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827DF997-D996-4483-82FF-05E20F189D56}" xr6:coauthVersionLast="47" xr6:coauthVersionMax="47" xr10:uidLastSave="{00000000-0000-0000-0000-000000000000}"/>
  <bookViews>
    <workbookView xWindow="-110" yWindow="-110" windowWidth="38620" windowHeight="21100" tabRatio="837" xr2:uid="{00000000-000D-0000-FFFF-FFFF00000000}"/>
  </bookViews>
  <sheets>
    <sheet name="ÍNDICE" sheetId="27" r:id="rId1"/>
    <sheet name="LEGISLATIVAS_RAM" sheetId="1" r:id="rId2"/>
    <sheet name="LEGISLATIVAS_RAM_DEPUTADOS" sheetId="26" r:id="rId3"/>
    <sheet name="CALHETA_MUN" sheetId="3" r:id="rId4"/>
    <sheet name="CALHETA_FREG" sheetId="4" r:id="rId5"/>
    <sheet name="CÂMARA DE LOBOS_MUN" sheetId="6" r:id="rId6"/>
    <sheet name="CÂMARA DE LOBOS_FREG" sheetId="5" r:id="rId7"/>
    <sheet name="FUNCHAL_MUN" sheetId="7" r:id="rId8"/>
    <sheet name="FUNCHAL_FREG" sheetId="8" r:id="rId9"/>
    <sheet name="MACHICO_MUN" sheetId="9" r:id="rId10"/>
    <sheet name="MACHICO_FREG" sheetId="10" r:id="rId11"/>
    <sheet name="PONTA DO SOL_MUN" sheetId="11" r:id="rId12"/>
    <sheet name="PONTA DO SOL_FREG" sheetId="12" r:id="rId13"/>
    <sheet name="PORTO MONIZ_MUN" sheetId="15" r:id="rId14"/>
    <sheet name="PORTO MONIZ_FREG " sheetId="14" r:id="rId15"/>
    <sheet name="RIBEIRA BRAVA_MUN " sheetId="16" r:id="rId16"/>
    <sheet name="RIBEIRA BRAVA_FREG" sheetId="17" r:id="rId17"/>
    <sheet name="SANTA CRUZ_MUN" sheetId="18" r:id="rId18"/>
    <sheet name="SANTA CRUZ_FREG" sheetId="19" r:id="rId19"/>
    <sheet name="SANTANA_MUN" sheetId="20" r:id="rId20"/>
    <sheet name="SANTANA_FREG" sheetId="21" r:id="rId21"/>
    <sheet name="SÃO VICENTE_MUN" sheetId="22" r:id="rId22"/>
    <sheet name="SÃO VICENTE_FREG " sheetId="23" r:id="rId23"/>
    <sheet name="PORTO SANTO_MUN" sheetId="24" r:id="rId24"/>
    <sheet name="PORTO SANTO_FREG  " sheetId="25" r:id="rId25"/>
    <sheet name="PARTIDOS" sheetId="2" r:id="rId26"/>
  </sheets>
  <externalReferences>
    <externalReference r:id="rId27"/>
  </externalReferences>
  <definedNames>
    <definedName name="_xlnm.Print_Area" localSheetId="4">CALHETA_FREG!$B$2:$V$360</definedName>
    <definedName name="_xlnm.Print_Area" localSheetId="3">CALHETA_MUN!$B$2:$V$45</definedName>
    <definedName name="_xlnm.Print_Area" localSheetId="6">'CÂMARA DE LOBOS_FREG'!$B$2:$V$225</definedName>
    <definedName name="_xlnm.Print_Area" localSheetId="5">'CÂMARA DE LOBOS_MUN'!$B$2:$V$45</definedName>
    <definedName name="_xlnm.Print_Area" localSheetId="8">FUNCHAL_FREG!$B$2:$V$450</definedName>
    <definedName name="_xlnm.Print_Area" localSheetId="7">FUNCHAL_MUN!$B$2:$V$45</definedName>
    <definedName name="_xlnm.Print_Area" localSheetId="1">LEGISLATIVAS_RAM!$B$1:$AN$67</definedName>
    <definedName name="_xlnm.Print_Area" localSheetId="2">LEGISLATIVAS_RAM_DEPUTADOS!$B$2:$Z$17</definedName>
    <definedName name="_xlnm.Print_Area" localSheetId="10">MACHICO_FREG!$B$2:$V$225</definedName>
    <definedName name="_xlnm.Print_Area" localSheetId="9">MACHICO_MUN!$B$2:$V$45</definedName>
    <definedName name="_xlnm.Print_Area" localSheetId="25">PARTIDOS!$B$1:$B$57</definedName>
    <definedName name="_xlnm.Print_Area" localSheetId="12">'PONTA DO SOL_FREG'!$B$2:$V$135</definedName>
    <definedName name="_xlnm.Print_Area" localSheetId="11">'PONTA DO SOL_MUN'!$B$2:$V$45</definedName>
    <definedName name="_xlnm.Print_Area" localSheetId="14">'PORTO MONIZ_FREG '!$B$2:$V$180</definedName>
    <definedName name="_xlnm.Print_Area" localSheetId="13">'PORTO MONIZ_MUN'!$B$2:$V$45</definedName>
    <definedName name="_xlnm.Print_Area" localSheetId="24">'PORTO SANTO_FREG  '!$B$2:$V$45</definedName>
    <definedName name="_xlnm.Print_Area" localSheetId="23">'PORTO SANTO_MUN'!$B$2:$V$45</definedName>
    <definedName name="_xlnm.Print_Area" localSheetId="16">'RIBEIRA BRAVA_FREG'!$B$2:$V$180</definedName>
    <definedName name="_xlnm.Print_Area" localSheetId="15">'RIBEIRA BRAVA_MUN '!$B$2:$V$45</definedName>
    <definedName name="_xlnm.Print_Area" localSheetId="18">'SANTA CRUZ_FREG'!$B$2:$V$225</definedName>
    <definedName name="_xlnm.Print_Area" localSheetId="17">'SANTA CRUZ_MUN'!$B$2:$V$45</definedName>
    <definedName name="_xlnm.Print_Area" localSheetId="20">SANTANA_FREG!$B$2:$V$270</definedName>
    <definedName name="_xlnm.Print_Area" localSheetId="19">SANTANA_MUN!$B$2:$V$45</definedName>
    <definedName name="_xlnm.Print_Area" localSheetId="22">'SÃO VICENTE_FREG '!$B$2:$V$135</definedName>
    <definedName name="_xlnm.Print_Area" localSheetId="21">'SÃO VICENTE_MUN'!$B$2:$V$45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7" i="14" l="1"/>
  <c r="V57" i="14"/>
  <c r="V56" i="14"/>
  <c r="V54" i="14"/>
  <c r="V53" i="14"/>
  <c r="V52" i="14"/>
  <c r="AN349" i="5" l="1"/>
  <c r="AN348" i="5"/>
  <c r="AN347" i="5"/>
  <c r="AN346" i="5"/>
  <c r="AN345" i="5"/>
  <c r="AN344" i="5"/>
  <c r="AN343" i="5"/>
  <c r="AN342" i="5"/>
  <c r="AN341" i="5"/>
  <c r="AN340" i="5"/>
  <c r="AN339" i="5"/>
  <c r="AN338" i="5"/>
  <c r="AN337" i="5"/>
  <c r="AN336" i="5"/>
  <c r="AN335" i="5"/>
  <c r="AN334" i="5"/>
  <c r="AN333" i="5"/>
  <c r="AN332" i="5"/>
  <c r="AN331" i="5"/>
  <c r="AN330" i="5"/>
  <c r="AN329" i="5"/>
  <c r="AN328" i="5"/>
  <c r="AN327" i="5"/>
  <c r="AN326" i="5"/>
  <c r="AN325" i="5"/>
  <c r="AN324" i="5"/>
  <c r="AN323" i="5"/>
  <c r="AN322" i="5"/>
  <c r="AN321" i="5"/>
  <c r="AN320" i="5"/>
  <c r="AN319" i="5"/>
  <c r="AN318" i="5"/>
  <c r="AN317" i="5"/>
  <c r="AN316" i="5"/>
  <c r="AN315" i="5"/>
  <c r="AN314" i="5"/>
  <c r="AN305" i="5"/>
  <c r="AN304" i="5"/>
  <c r="AN303" i="5"/>
  <c r="AN302" i="5"/>
  <c r="AN34" i="3"/>
  <c r="AN33" i="3"/>
  <c r="AN32" i="3"/>
  <c r="V42" i="22" l="1"/>
  <c r="V171" i="21"/>
  <c r="V207" i="19"/>
  <c r="V117" i="5"/>
  <c r="V42" i="25"/>
  <c r="V40" i="25"/>
  <c r="V38" i="25"/>
  <c r="V37" i="25"/>
  <c r="V36" i="25"/>
  <c r="V29" i="25"/>
  <c r="V28" i="25"/>
  <c r="V27" i="25"/>
  <c r="V24" i="25"/>
  <c r="V19" i="25"/>
  <c r="V18" i="25"/>
  <c r="V17" i="25"/>
  <c r="V16" i="25"/>
  <c r="V15" i="25"/>
  <c r="V12" i="25"/>
  <c r="V11" i="25"/>
  <c r="V9" i="25"/>
  <c r="V8" i="25"/>
  <c r="V7" i="25"/>
  <c r="V42" i="24"/>
  <c r="V40" i="24"/>
  <c r="V38" i="24"/>
  <c r="V37" i="24"/>
  <c r="V36" i="24"/>
  <c r="V29" i="24"/>
  <c r="V28" i="24"/>
  <c r="V27" i="24"/>
  <c r="V24" i="24"/>
  <c r="V19" i="24"/>
  <c r="V18" i="24"/>
  <c r="V17" i="24"/>
  <c r="V16" i="24"/>
  <c r="V15" i="24"/>
  <c r="V12" i="24"/>
  <c r="V11" i="24"/>
  <c r="V9" i="24"/>
  <c r="V8" i="24"/>
  <c r="V7" i="24"/>
  <c r="V132" i="23"/>
  <c r="V130" i="23"/>
  <c r="V128" i="23"/>
  <c r="V127" i="23"/>
  <c r="V126" i="23"/>
  <c r="V119" i="23"/>
  <c r="V118" i="23"/>
  <c r="V117" i="23"/>
  <c r="V114" i="23"/>
  <c r="V109" i="23"/>
  <c r="V108" i="23"/>
  <c r="V107" i="23"/>
  <c r="V106" i="23"/>
  <c r="V105" i="23"/>
  <c r="V102" i="23"/>
  <c r="V101" i="23"/>
  <c r="V99" i="23"/>
  <c r="V98" i="23"/>
  <c r="V97" i="23"/>
  <c r="V87" i="23"/>
  <c r="V85" i="23"/>
  <c r="V83" i="23"/>
  <c r="V82" i="23"/>
  <c r="V81" i="23"/>
  <c r="V74" i="23"/>
  <c r="V73" i="23"/>
  <c r="V72" i="23"/>
  <c r="V69" i="23"/>
  <c r="V64" i="23"/>
  <c r="V63" i="23"/>
  <c r="V62" i="23"/>
  <c r="V61" i="23"/>
  <c r="V60" i="23"/>
  <c r="V57" i="23"/>
  <c r="V56" i="23"/>
  <c r="V54" i="23"/>
  <c r="V53" i="23"/>
  <c r="V52" i="23"/>
  <c r="V42" i="23"/>
  <c r="V40" i="23"/>
  <c r="V38" i="23"/>
  <c r="V37" i="23"/>
  <c r="V36" i="23"/>
  <c r="V29" i="23"/>
  <c r="V28" i="23"/>
  <c r="V27" i="23"/>
  <c r="V24" i="23"/>
  <c r="V19" i="23"/>
  <c r="V18" i="23"/>
  <c r="V17" i="23"/>
  <c r="V16" i="23"/>
  <c r="V15" i="23"/>
  <c r="V12" i="23"/>
  <c r="V11" i="23"/>
  <c r="V9" i="23"/>
  <c r="V8" i="23"/>
  <c r="V7" i="23"/>
  <c r="V40" i="22"/>
  <c r="V38" i="22"/>
  <c r="V37" i="22"/>
  <c r="V36" i="22"/>
  <c r="V29" i="22"/>
  <c r="V28" i="22"/>
  <c r="V27" i="22"/>
  <c r="V24" i="22"/>
  <c r="V19" i="22"/>
  <c r="V18" i="22"/>
  <c r="V17" i="22"/>
  <c r="V16" i="22"/>
  <c r="V15" i="22"/>
  <c r="V12" i="22"/>
  <c r="V11" i="22"/>
  <c r="V9" i="22"/>
  <c r="V8" i="22"/>
  <c r="V7" i="22"/>
  <c r="V267" i="21"/>
  <c r="V265" i="21"/>
  <c r="V263" i="21"/>
  <c r="V262" i="21"/>
  <c r="V261" i="21"/>
  <c r="V254" i="21"/>
  <c r="V253" i="21"/>
  <c r="V252" i="21"/>
  <c r="V249" i="21"/>
  <c r="V244" i="21"/>
  <c r="V243" i="21"/>
  <c r="V242" i="21"/>
  <c r="V241" i="21"/>
  <c r="V240" i="21"/>
  <c r="V237" i="21"/>
  <c r="V236" i="21"/>
  <c r="V234" i="21"/>
  <c r="V233" i="21"/>
  <c r="V232" i="21"/>
  <c r="V222" i="21"/>
  <c r="V220" i="21"/>
  <c r="V218" i="21"/>
  <c r="V217" i="21"/>
  <c r="V216" i="21"/>
  <c r="V209" i="21"/>
  <c r="V208" i="21"/>
  <c r="V207" i="21"/>
  <c r="V204" i="21"/>
  <c r="V199" i="21"/>
  <c r="V198" i="21"/>
  <c r="V197" i="21"/>
  <c r="V196" i="21"/>
  <c r="V195" i="21"/>
  <c r="V192" i="21"/>
  <c r="V191" i="21"/>
  <c r="V189" i="21"/>
  <c r="V188" i="21"/>
  <c r="V187" i="21"/>
  <c r="V177" i="21"/>
  <c r="V175" i="21"/>
  <c r="V173" i="21"/>
  <c r="V172" i="21"/>
  <c r="V164" i="21"/>
  <c r="V163" i="21"/>
  <c r="V162" i="21"/>
  <c r="V159" i="21"/>
  <c r="V154" i="21"/>
  <c r="V153" i="21"/>
  <c r="V152" i="21"/>
  <c r="V151" i="21"/>
  <c r="V150" i="21"/>
  <c r="V147" i="21"/>
  <c r="V146" i="21"/>
  <c r="V144" i="21"/>
  <c r="V143" i="21"/>
  <c r="V142" i="21"/>
  <c r="V132" i="21"/>
  <c r="V130" i="21"/>
  <c r="V128" i="21"/>
  <c r="V127" i="21"/>
  <c r="V126" i="21"/>
  <c r="V119" i="21"/>
  <c r="V118" i="21"/>
  <c r="V117" i="21"/>
  <c r="V114" i="21"/>
  <c r="V109" i="21"/>
  <c r="V108" i="21"/>
  <c r="V107" i="21"/>
  <c r="V106" i="21"/>
  <c r="V105" i="21"/>
  <c r="V102" i="21"/>
  <c r="V101" i="21"/>
  <c r="V99" i="21"/>
  <c r="V98" i="21"/>
  <c r="V97" i="21"/>
  <c r="V87" i="21"/>
  <c r="V85" i="21"/>
  <c r="V83" i="21"/>
  <c r="V82" i="21"/>
  <c r="V81" i="21"/>
  <c r="V74" i="21"/>
  <c r="V73" i="21"/>
  <c r="V72" i="21"/>
  <c r="V69" i="21"/>
  <c r="V64" i="21"/>
  <c r="V63" i="21"/>
  <c r="V62" i="21"/>
  <c r="V61" i="21"/>
  <c r="V60" i="21"/>
  <c r="V57" i="21"/>
  <c r="V56" i="21"/>
  <c r="V54" i="21"/>
  <c r="V53" i="21"/>
  <c r="V52" i="21"/>
  <c r="V42" i="21"/>
  <c r="V40" i="21"/>
  <c r="V38" i="21"/>
  <c r="V37" i="21"/>
  <c r="V36" i="21"/>
  <c r="V29" i="21"/>
  <c r="V28" i="21"/>
  <c r="V27" i="21"/>
  <c r="V24" i="21"/>
  <c r="V19" i="21"/>
  <c r="V18" i="21"/>
  <c r="V17" i="21"/>
  <c r="V16" i="21"/>
  <c r="V15" i="21"/>
  <c r="V12" i="21"/>
  <c r="V11" i="21"/>
  <c r="V9" i="21"/>
  <c r="V8" i="21"/>
  <c r="V7" i="21"/>
  <c r="V42" i="20"/>
  <c r="V40" i="20"/>
  <c r="V38" i="20"/>
  <c r="V37" i="20"/>
  <c r="V36" i="20"/>
  <c r="V29" i="20"/>
  <c r="V28" i="20"/>
  <c r="V27" i="20"/>
  <c r="V24" i="20"/>
  <c r="V19" i="20"/>
  <c r="V18" i="20"/>
  <c r="V17" i="20"/>
  <c r="V16" i="20"/>
  <c r="V15" i="20"/>
  <c r="V12" i="20"/>
  <c r="V11" i="20"/>
  <c r="V9" i="20"/>
  <c r="V8" i="20"/>
  <c r="V7" i="20"/>
  <c r="V222" i="19"/>
  <c r="V220" i="19"/>
  <c r="V218" i="19"/>
  <c r="V217" i="19"/>
  <c r="V216" i="19"/>
  <c r="V209" i="19"/>
  <c r="V208" i="19"/>
  <c r="V204" i="19"/>
  <c r="V199" i="19"/>
  <c r="V198" i="19"/>
  <c r="V197" i="19"/>
  <c r="V196" i="19"/>
  <c r="V195" i="19"/>
  <c r="V192" i="19"/>
  <c r="V191" i="19"/>
  <c r="V189" i="19"/>
  <c r="V188" i="19"/>
  <c r="V187" i="19"/>
  <c r="V177" i="19"/>
  <c r="V175" i="19"/>
  <c r="V173" i="19"/>
  <c r="V172" i="19"/>
  <c r="V171" i="19"/>
  <c r="V164" i="19"/>
  <c r="V163" i="19"/>
  <c r="V162" i="19"/>
  <c r="V159" i="19"/>
  <c r="V154" i="19"/>
  <c r="V153" i="19"/>
  <c r="V152" i="19"/>
  <c r="V151" i="19"/>
  <c r="V150" i="19"/>
  <c r="V147" i="19"/>
  <c r="V146" i="19"/>
  <c r="V144" i="19"/>
  <c r="V143" i="19"/>
  <c r="V142" i="19"/>
  <c r="V132" i="19"/>
  <c r="V130" i="19"/>
  <c r="V128" i="19"/>
  <c r="V127" i="19"/>
  <c r="V126" i="19"/>
  <c r="V119" i="19"/>
  <c r="V118" i="19"/>
  <c r="V117" i="19"/>
  <c r="V114" i="19"/>
  <c r="V109" i="19"/>
  <c r="V108" i="19"/>
  <c r="V107" i="19"/>
  <c r="V106" i="19"/>
  <c r="V105" i="19"/>
  <c r="V102" i="19"/>
  <c r="V101" i="19"/>
  <c r="V99" i="19"/>
  <c r="V98" i="19"/>
  <c r="V97" i="19"/>
  <c r="V87" i="19"/>
  <c r="V85" i="19"/>
  <c r="V83" i="19"/>
  <c r="V82" i="19"/>
  <c r="V81" i="19"/>
  <c r="V74" i="19"/>
  <c r="V73" i="19"/>
  <c r="V72" i="19"/>
  <c r="V69" i="19"/>
  <c r="V64" i="19"/>
  <c r="V63" i="19"/>
  <c r="V62" i="19"/>
  <c r="V61" i="19"/>
  <c r="V60" i="19"/>
  <c r="V57" i="19"/>
  <c r="V56" i="19"/>
  <c r="V54" i="19"/>
  <c r="V53" i="19"/>
  <c r="V52" i="19"/>
  <c r="V42" i="19"/>
  <c r="V40" i="19"/>
  <c r="V38" i="19"/>
  <c r="V37" i="19"/>
  <c r="V36" i="19"/>
  <c r="V29" i="19"/>
  <c r="V28" i="19"/>
  <c r="V27" i="19"/>
  <c r="V24" i="19"/>
  <c r="V19" i="19"/>
  <c r="V18" i="19"/>
  <c r="V17" i="19"/>
  <c r="V16" i="19"/>
  <c r="V15" i="19"/>
  <c r="V12" i="19"/>
  <c r="V11" i="19"/>
  <c r="V9" i="19"/>
  <c r="V8" i="19"/>
  <c r="V7" i="19"/>
  <c r="V42" i="18"/>
  <c r="V40" i="18"/>
  <c r="V38" i="18"/>
  <c r="V37" i="18"/>
  <c r="V36" i="18"/>
  <c r="V29" i="18"/>
  <c r="V28" i="18"/>
  <c r="V27" i="18"/>
  <c r="V24" i="18"/>
  <c r="V19" i="18"/>
  <c r="V18" i="18"/>
  <c r="V17" i="18"/>
  <c r="V16" i="18"/>
  <c r="V15" i="18"/>
  <c r="V12" i="18"/>
  <c r="V11" i="18"/>
  <c r="V9" i="18"/>
  <c r="V8" i="18"/>
  <c r="V7" i="18"/>
  <c r="V177" i="17"/>
  <c r="V175" i="17"/>
  <c r="V173" i="17"/>
  <c r="V172" i="17"/>
  <c r="V171" i="17"/>
  <c r="V164" i="17"/>
  <c r="V163" i="17"/>
  <c r="V162" i="17"/>
  <c r="V159" i="17"/>
  <c r="V154" i="17"/>
  <c r="V153" i="17"/>
  <c r="V152" i="17"/>
  <c r="V151" i="17"/>
  <c r="V150" i="17"/>
  <c r="V147" i="17"/>
  <c r="V146" i="17"/>
  <c r="V144" i="17"/>
  <c r="V143" i="17"/>
  <c r="V142" i="17"/>
  <c r="V132" i="17"/>
  <c r="V130" i="17"/>
  <c r="V128" i="17"/>
  <c r="V127" i="17"/>
  <c r="V126" i="17"/>
  <c r="V119" i="17"/>
  <c r="V118" i="17"/>
  <c r="V117" i="17"/>
  <c r="V114" i="17"/>
  <c r="V109" i="17"/>
  <c r="V108" i="17"/>
  <c r="V107" i="17"/>
  <c r="V106" i="17"/>
  <c r="V105" i="17"/>
  <c r="V102" i="17"/>
  <c r="V101" i="17"/>
  <c r="V99" i="17"/>
  <c r="V98" i="17"/>
  <c r="V97" i="17"/>
  <c r="V87" i="17"/>
  <c r="V85" i="17"/>
  <c r="V83" i="17"/>
  <c r="V82" i="17"/>
  <c r="V81" i="17"/>
  <c r="V74" i="17"/>
  <c r="V73" i="17"/>
  <c r="V72" i="17"/>
  <c r="V69" i="17"/>
  <c r="V64" i="17"/>
  <c r="V63" i="17"/>
  <c r="V62" i="17"/>
  <c r="V61" i="17"/>
  <c r="V60" i="17"/>
  <c r="V57" i="17"/>
  <c r="V56" i="17"/>
  <c r="V54" i="17"/>
  <c r="V53" i="17"/>
  <c r="V52" i="17"/>
  <c r="V42" i="17"/>
  <c r="V40" i="17"/>
  <c r="V38" i="17"/>
  <c r="V37" i="17"/>
  <c r="V36" i="17"/>
  <c r="V29" i="17"/>
  <c r="V28" i="17"/>
  <c r="V27" i="17"/>
  <c r="V24" i="17"/>
  <c r="V19" i="17"/>
  <c r="V18" i="17"/>
  <c r="V17" i="17"/>
  <c r="V16" i="17"/>
  <c r="V15" i="17"/>
  <c r="V12" i="17"/>
  <c r="V11" i="17"/>
  <c r="V9" i="17"/>
  <c r="V8" i="17"/>
  <c r="V7" i="17"/>
  <c r="V42" i="16"/>
  <c r="V40" i="16"/>
  <c r="V38" i="16"/>
  <c r="V37" i="16"/>
  <c r="V36" i="16"/>
  <c r="V29" i="16"/>
  <c r="V28" i="16"/>
  <c r="V27" i="16"/>
  <c r="V24" i="16"/>
  <c r="V19" i="16"/>
  <c r="V18" i="16"/>
  <c r="V17" i="16"/>
  <c r="V16" i="16"/>
  <c r="V15" i="16"/>
  <c r="V12" i="16"/>
  <c r="V11" i="16"/>
  <c r="V9" i="16"/>
  <c r="V8" i="16"/>
  <c r="V7" i="16"/>
  <c r="V177" i="14"/>
  <c r="V175" i="14"/>
  <c r="V173" i="14"/>
  <c r="V172" i="14"/>
  <c r="V171" i="14"/>
  <c r="V164" i="14"/>
  <c r="V163" i="14"/>
  <c r="V162" i="14"/>
  <c r="V159" i="14"/>
  <c r="V154" i="14"/>
  <c r="V153" i="14"/>
  <c r="V152" i="14"/>
  <c r="V151" i="14"/>
  <c r="V150" i="14"/>
  <c r="V147" i="14"/>
  <c r="V146" i="14"/>
  <c r="V144" i="14"/>
  <c r="V143" i="14"/>
  <c r="V142" i="14"/>
  <c r="V132" i="14"/>
  <c r="V130" i="14"/>
  <c r="V128" i="14"/>
  <c r="V127" i="14"/>
  <c r="V126" i="14"/>
  <c r="V119" i="14"/>
  <c r="V118" i="14"/>
  <c r="V117" i="14"/>
  <c r="V114" i="14"/>
  <c r="V109" i="14"/>
  <c r="V108" i="14"/>
  <c r="V107" i="14"/>
  <c r="V106" i="14"/>
  <c r="V105" i="14"/>
  <c r="V102" i="14"/>
  <c r="V101" i="14"/>
  <c r="V99" i="14"/>
  <c r="V98" i="14"/>
  <c r="V87" i="14"/>
  <c r="V85" i="14"/>
  <c r="V83" i="14"/>
  <c r="V82" i="14"/>
  <c r="V81" i="14"/>
  <c r="V74" i="14"/>
  <c r="V73" i="14"/>
  <c r="V72" i="14"/>
  <c r="V69" i="14"/>
  <c r="V64" i="14"/>
  <c r="V63" i="14"/>
  <c r="V62" i="14"/>
  <c r="V61" i="14"/>
  <c r="V60" i="14"/>
  <c r="V42" i="14"/>
  <c r="V40" i="14"/>
  <c r="V38" i="14"/>
  <c r="V37" i="14"/>
  <c r="V36" i="14"/>
  <c r="V29" i="14"/>
  <c r="V28" i="14"/>
  <c r="V27" i="14"/>
  <c r="V24" i="14"/>
  <c r="V19" i="14"/>
  <c r="V18" i="14"/>
  <c r="V17" i="14"/>
  <c r="V16" i="14"/>
  <c r="V15" i="14"/>
  <c r="V12" i="14"/>
  <c r="V11" i="14"/>
  <c r="V9" i="14"/>
  <c r="V8" i="14"/>
  <c r="V7" i="14"/>
  <c r="V42" i="15"/>
  <c r="V40" i="15"/>
  <c r="V38" i="15"/>
  <c r="V37" i="15"/>
  <c r="V36" i="15"/>
  <c r="V29" i="15"/>
  <c r="V28" i="15"/>
  <c r="V27" i="15"/>
  <c r="V24" i="15"/>
  <c r="V19" i="15"/>
  <c r="V18" i="15"/>
  <c r="V17" i="15"/>
  <c r="V16" i="15"/>
  <c r="V15" i="15"/>
  <c r="V12" i="15"/>
  <c r="V11" i="15"/>
  <c r="V9" i="15"/>
  <c r="V8" i="15"/>
  <c r="V7" i="15"/>
  <c r="V132" i="12"/>
  <c r="V130" i="12"/>
  <c r="V128" i="12"/>
  <c r="V127" i="12"/>
  <c r="V126" i="12"/>
  <c r="V119" i="12"/>
  <c r="V118" i="12"/>
  <c r="V117" i="12"/>
  <c r="V114" i="12"/>
  <c r="V109" i="12"/>
  <c r="V108" i="12"/>
  <c r="V107" i="12"/>
  <c r="V106" i="12"/>
  <c r="V105" i="12"/>
  <c r="V102" i="12"/>
  <c r="V101" i="12"/>
  <c r="V99" i="12"/>
  <c r="V98" i="12"/>
  <c r="V97" i="12"/>
  <c r="V87" i="12"/>
  <c r="V85" i="12"/>
  <c r="V83" i="12"/>
  <c r="V82" i="12"/>
  <c r="V81" i="12"/>
  <c r="V74" i="12"/>
  <c r="V73" i="12"/>
  <c r="V72" i="12"/>
  <c r="V69" i="12"/>
  <c r="V64" i="12"/>
  <c r="V63" i="12"/>
  <c r="V62" i="12"/>
  <c r="V61" i="12"/>
  <c r="V60" i="12"/>
  <c r="V57" i="12"/>
  <c r="V56" i="12"/>
  <c r="V54" i="12"/>
  <c r="V53" i="12"/>
  <c r="V52" i="12"/>
  <c r="V42" i="12"/>
  <c r="V40" i="12"/>
  <c r="V38" i="12"/>
  <c r="V37" i="12"/>
  <c r="V36" i="12"/>
  <c r="V29" i="12"/>
  <c r="V28" i="12"/>
  <c r="V27" i="12"/>
  <c r="V24" i="12"/>
  <c r="V19" i="12"/>
  <c r="V18" i="12"/>
  <c r="V17" i="12"/>
  <c r="V16" i="12"/>
  <c r="V15" i="12"/>
  <c r="V12" i="12"/>
  <c r="V11" i="12"/>
  <c r="V9" i="12"/>
  <c r="V8" i="12"/>
  <c r="V7" i="12"/>
  <c r="V42" i="11"/>
  <c r="V40" i="11"/>
  <c r="V38" i="11"/>
  <c r="V37" i="11"/>
  <c r="V36" i="11"/>
  <c r="V29" i="11"/>
  <c r="V28" i="11"/>
  <c r="V27" i="11"/>
  <c r="V24" i="11"/>
  <c r="V19" i="11"/>
  <c r="V18" i="11"/>
  <c r="V17" i="11"/>
  <c r="V16" i="11"/>
  <c r="V15" i="11"/>
  <c r="V12" i="11"/>
  <c r="V11" i="11"/>
  <c r="V9" i="11"/>
  <c r="V8" i="11"/>
  <c r="V7" i="11"/>
  <c r="V222" i="10"/>
  <c r="V220" i="10"/>
  <c r="V218" i="10"/>
  <c r="V217" i="10"/>
  <c r="V216" i="10"/>
  <c r="V209" i="10"/>
  <c r="V208" i="10"/>
  <c r="V207" i="10"/>
  <c r="V204" i="10"/>
  <c r="V199" i="10"/>
  <c r="V198" i="10"/>
  <c r="V197" i="10"/>
  <c r="V196" i="10"/>
  <c r="V195" i="10"/>
  <c r="V192" i="10"/>
  <c r="V191" i="10"/>
  <c r="V189" i="10"/>
  <c r="V188" i="10"/>
  <c r="V187" i="10"/>
  <c r="V177" i="10"/>
  <c r="V175" i="10"/>
  <c r="V173" i="10"/>
  <c r="V172" i="10"/>
  <c r="V171" i="10"/>
  <c r="V164" i="10"/>
  <c r="V163" i="10"/>
  <c r="V162" i="10"/>
  <c r="V159" i="10"/>
  <c r="V154" i="10"/>
  <c r="V153" i="10"/>
  <c r="V152" i="10"/>
  <c r="V151" i="10"/>
  <c r="V150" i="10"/>
  <c r="V147" i="10"/>
  <c r="V146" i="10"/>
  <c r="V144" i="10"/>
  <c r="V143" i="10"/>
  <c r="V142" i="10"/>
  <c r="V132" i="10"/>
  <c r="V130" i="10"/>
  <c r="V128" i="10"/>
  <c r="V127" i="10"/>
  <c r="V126" i="10"/>
  <c r="V119" i="10"/>
  <c r="V118" i="10"/>
  <c r="V117" i="10"/>
  <c r="V114" i="10"/>
  <c r="V109" i="10"/>
  <c r="V108" i="10"/>
  <c r="V107" i="10"/>
  <c r="V106" i="10"/>
  <c r="V105" i="10"/>
  <c r="V102" i="10"/>
  <c r="V101" i="10"/>
  <c r="V99" i="10"/>
  <c r="V98" i="10"/>
  <c r="V97" i="10"/>
  <c r="V87" i="10"/>
  <c r="V85" i="10"/>
  <c r="V83" i="10"/>
  <c r="V82" i="10"/>
  <c r="V81" i="10"/>
  <c r="V74" i="10"/>
  <c r="V73" i="10"/>
  <c r="V72" i="10"/>
  <c r="V69" i="10"/>
  <c r="V64" i="10"/>
  <c r="V63" i="10"/>
  <c r="V62" i="10"/>
  <c r="V61" i="10"/>
  <c r="V60" i="10"/>
  <c r="V57" i="10"/>
  <c r="V56" i="10"/>
  <c r="V54" i="10"/>
  <c r="V53" i="10"/>
  <c r="V52" i="10"/>
  <c r="V42" i="10"/>
  <c r="V40" i="10"/>
  <c r="V38" i="10"/>
  <c r="V37" i="10"/>
  <c r="V36" i="10"/>
  <c r="V29" i="10"/>
  <c r="V28" i="10"/>
  <c r="V27" i="10"/>
  <c r="V24" i="10"/>
  <c r="V19" i="10"/>
  <c r="V18" i="10"/>
  <c r="V17" i="10"/>
  <c r="V16" i="10"/>
  <c r="V15" i="10"/>
  <c r="V12" i="10"/>
  <c r="V11" i="10"/>
  <c r="V9" i="10"/>
  <c r="V8" i="10"/>
  <c r="V7" i="10"/>
  <c r="V42" i="9"/>
  <c r="V40" i="9"/>
  <c r="V38" i="9"/>
  <c r="V37" i="9"/>
  <c r="V36" i="9"/>
  <c r="V29" i="9"/>
  <c r="V28" i="9"/>
  <c r="V27" i="9"/>
  <c r="V24" i="9"/>
  <c r="V19" i="9"/>
  <c r="V18" i="9"/>
  <c r="V17" i="9"/>
  <c r="V16" i="9"/>
  <c r="V15" i="9"/>
  <c r="V12" i="9"/>
  <c r="V11" i="9"/>
  <c r="V9" i="9"/>
  <c r="V8" i="9"/>
  <c r="V7" i="9"/>
  <c r="V447" i="8"/>
  <c r="V445" i="8"/>
  <c r="V443" i="8"/>
  <c r="V442" i="8"/>
  <c r="V441" i="8"/>
  <c r="V434" i="8"/>
  <c r="V433" i="8"/>
  <c r="V432" i="8"/>
  <c r="V429" i="8"/>
  <c r="V424" i="8"/>
  <c r="V423" i="8"/>
  <c r="V422" i="8"/>
  <c r="V421" i="8"/>
  <c r="V420" i="8"/>
  <c r="V417" i="8"/>
  <c r="V416" i="8"/>
  <c r="V414" i="8"/>
  <c r="V413" i="8"/>
  <c r="V412" i="8"/>
  <c r="V402" i="8"/>
  <c r="V400" i="8"/>
  <c r="V398" i="8"/>
  <c r="V397" i="8"/>
  <c r="V396" i="8"/>
  <c r="V389" i="8"/>
  <c r="V388" i="8"/>
  <c r="V387" i="8"/>
  <c r="V384" i="8"/>
  <c r="V379" i="8"/>
  <c r="V378" i="8"/>
  <c r="V377" i="8"/>
  <c r="V376" i="8"/>
  <c r="V375" i="8"/>
  <c r="V372" i="8"/>
  <c r="V371" i="8"/>
  <c r="V369" i="8"/>
  <c r="V368" i="8"/>
  <c r="V367" i="8"/>
  <c r="V357" i="8"/>
  <c r="V355" i="8"/>
  <c r="V353" i="8"/>
  <c r="V352" i="8"/>
  <c r="V351" i="8"/>
  <c r="V344" i="8"/>
  <c r="V343" i="8"/>
  <c r="V342" i="8"/>
  <c r="V339" i="8"/>
  <c r="V334" i="8"/>
  <c r="V333" i="8"/>
  <c r="V332" i="8"/>
  <c r="V331" i="8"/>
  <c r="V330" i="8"/>
  <c r="V327" i="8"/>
  <c r="V326" i="8"/>
  <c r="V324" i="8"/>
  <c r="V323" i="8"/>
  <c r="V322" i="8"/>
  <c r="V312" i="8"/>
  <c r="V310" i="8"/>
  <c r="V308" i="8"/>
  <c r="V307" i="8"/>
  <c r="V306" i="8"/>
  <c r="V299" i="8"/>
  <c r="V298" i="8"/>
  <c r="V297" i="8"/>
  <c r="V294" i="8"/>
  <c r="V289" i="8"/>
  <c r="V288" i="8"/>
  <c r="V287" i="8"/>
  <c r="V286" i="8"/>
  <c r="V285" i="8"/>
  <c r="V282" i="8"/>
  <c r="V281" i="8"/>
  <c r="V279" i="8"/>
  <c r="V278" i="8"/>
  <c r="V277" i="8"/>
  <c r="V267" i="8"/>
  <c r="V265" i="8"/>
  <c r="V263" i="8"/>
  <c r="V262" i="8"/>
  <c r="V261" i="8"/>
  <c r="V254" i="8"/>
  <c r="V253" i="8"/>
  <c r="V252" i="8"/>
  <c r="V249" i="8"/>
  <c r="V244" i="8"/>
  <c r="V243" i="8"/>
  <c r="V242" i="8"/>
  <c r="V241" i="8"/>
  <c r="V240" i="8"/>
  <c r="V237" i="8"/>
  <c r="V236" i="8"/>
  <c r="V234" i="8"/>
  <c r="V233" i="8"/>
  <c r="V232" i="8"/>
  <c r="V222" i="8"/>
  <c r="V220" i="8"/>
  <c r="V218" i="8"/>
  <c r="V217" i="8"/>
  <c r="V216" i="8"/>
  <c r="V209" i="8"/>
  <c r="V208" i="8"/>
  <c r="V207" i="8"/>
  <c r="V204" i="8"/>
  <c r="V199" i="8"/>
  <c r="V198" i="8"/>
  <c r="V197" i="8"/>
  <c r="V196" i="8"/>
  <c r="V195" i="8"/>
  <c r="V192" i="8"/>
  <c r="V191" i="8"/>
  <c r="V189" i="8"/>
  <c r="V188" i="8"/>
  <c r="V187" i="8"/>
  <c r="V177" i="8"/>
  <c r="V175" i="8"/>
  <c r="V173" i="8"/>
  <c r="V172" i="8"/>
  <c r="V171" i="8"/>
  <c r="V164" i="8"/>
  <c r="V163" i="8"/>
  <c r="V162" i="8"/>
  <c r="V159" i="8"/>
  <c r="V154" i="8"/>
  <c r="V153" i="8"/>
  <c r="V152" i="8"/>
  <c r="V151" i="8"/>
  <c r="V150" i="8"/>
  <c r="V147" i="8"/>
  <c r="V146" i="8"/>
  <c r="V144" i="8"/>
  <c r="V143" i="8"/>
  <c r="V142" i="8"/>
  <c r="V132" i="8"/>
  <c r="V130" i="8"/>
  <c r="V128" i="8"/>
  <c r="V127" i="8"/>
  <c r="V126" i="8"/>
  <c r="V119" i="8"/>
  <c r="V118" i="8"/>
  <c r="V117" i="8"/>
  <c r="V114" i="8"/>
  <c r="V109" i="8"/>
  <c r="V108" i="8"/>
  <c r="V107" i="8"/>
  <c r="V106" i="8"/>
  <c r="V105" i="8"/>
  <c r="V102" i="8"/>
  <c r="V101" i="8"/>
  <c r="V99" i="8"/>
  <c r="V98" i="8"/>
  <c r="V97" i="8"/>
  <c r="V87" i="8"/>
  <c r="V85" i="8"/>
  <c r="V83" i="8"/>
  <c r="V82" i="8"/>
  <c r="V81" i="8"/>
  <c r="V74" i="8"/>
  <c r="V73" i="8"/>
  <c r="V72" i="8"/>
  <c r="V69" i="8"/>
  <c r="V64" i="8"/>
  <c r="V63" i="8"/>
  <c r="V62" i="8"/>
  <c r="V61" i="8"/>
  <c r="V60" i="8"/>
  <c r="V57" i="8"/>
  <c r="V56" i="8"/>
  <c r="V54" i="8"/>
  <c r="V53" i="8"/>
  <c r="V52" i="8"/>
  <c r="V42" i="8"/>
  <c r="V40" i="8"/>
  <c r="V38" i="8"/>
  <c r="V37" i="8"/>
  <c r="V36" i="8"/>
  <c r="V29" i="8"/>
  <c r="V28" i="8"/>
  <c r="V27" i="8"/>
  <c r="V24" i="8"/>
  <c r="V19" i="8"/>
  <c r="V18" i="8"/>
  <c r="V17" i="8"/>
  <c r="V16" i="8"/>
  <c r="V15" i="8"/>
  <c r="V12" i="8"/>
  <c r="V11" i="8"/>
  <c r="V9" i="8"/>
  <c r="V8" i="8"/>
  <c r="V7" i="8"/>
  <c r="V42" i="7"/>
  <c r="V40" i="7"/>
  <c r="V38" i="7"/>
  <c r="V37" i="7"/>
  <c r="V36" i="7"/>
  <c r="V29" i="7"/>
  <c r="V28" i="7"/>
  <c r="V27" i="7"/>
  <c r="V24" i="7"/>
  <c r="V19" i="7"/>
  <c r="V18" i="7"/>
  <c r="V17" i="7"/>
  <c r="V16" i="7"/>
  <c r="V15" i="7"/>
  <c r="V12" i="7"/>
  <c r="V11" i="7"/>
  <c r="V9" i="7"/>
  <c r="V8" i="7"/>
  <c r="V7" i="7"/>
  <c r="V222" i="5"/>
  <c r="V220" i="5"/>
  <c r="V218" i="5"/>
  <c r="V217" i="5"/>
  <c r="V216" i="5"/>
  <c r="V209" i="5"/>
  <c r="V208" i="5"/>
  <c r="V207" i="5"/>
  <c r="V204" i="5"/>
  <c r="V199" i="5"/>
  <c r="V198" i="5"/>
  <c r="V197" i="5"/>
  <c r="V196" i="5"/>
  <c r="V195" i="5"/>
  <c r="V192" i="5"/>
  <c r="V191" i="5"/>
  <c r="V189" i="5"/>
  <c r="V188" i="5"/>
  <c r="V187" i="5"/>
  <c r="V177" i="5"/>
  <c r="V175" i="5"/>
  <c r="V173" i="5"/>
  <c r="V172" i="5"/>
  <c r="V171" i="5"/>
  <c r="V164" i="5"/>
  <c r="V163" i="5"/>
  <c r="V162" i="5"/>
  <c r="V159" i="5"/>
  <c r="V154" i="5"/>
  <c r="V153" i="5"/>
  <c r="V152" i="5"/>
  <c r="V151" i="5"/>
  <c r="V150" i="5"/>
  <c r="V147" i="5"/>
  <c r="V146" i="5"/>
  <c r="V144" i="5"/>
  <c r="V143" i="5"/>
  <c r="V142" i="5"/>
  <c r="V132" i="5"/>
  <c r="V130" i="5"/>
  <c r="V128" i="5"/>
  <c r="V127" i="5"/>
  <c r="V126" i="5"/>
  <c r="V119" i="5"/>
  <c r="V118" i="5"/>
  <c r="V114" i="5"/>
  <c r="V109" i="5"/>
  <c r="V108" i="5"/>
  <c r="V107" i="5"/>
  <c r="V106" i="5"/>
  <c r="V105" i="5"/>
  <c r="V102" i="5"/>
  <c r="V101" i="5"/>
  <c r="V99" i="5"/>
  <c r="V98" i="5"/>
  <c r="V97" i="5"/>
  <c r="V87" i="5"/>
  <c r="V85" i="5"/>
  <c r="V83" i="5"/>
  <c r="V82" i="5"/>
  <c r="V81" i="5"/>
  <c r="V74" i="5"/>
  <c r="V73" i="5"/>
  <c r="V72" i="5"/>
  <c r="V69" i="5"/>
  <c r="V64" i="5"/>
  <c r="V63" i="5"/>
  <c r="V62" i="5"/>
  <c r="V61" i="5"/>
  <c r="V60" i="5"/>
  <c r="V57" i="5"/>
  <c r="V56" i="5"/>
  <c r="V54" i="5"/>
  <c r="V53" i="5"/>
  <c r="V52" i="5"/>
  <c r="V42" i="5"/>
  <c r="V40" i="5"/>
  <c r="V38" i="5"/>
  <c r="V37" i="5"/>
  <c r="V36" i="5"/>
  <c r="V29" i="5"/>
  <c r="V28" i="5"/>
  <c r="V27" i="5"/>
  <c r="V24" i="5"/>
  <c r="V19" i="5"/>
  <c r="V18" i="5"/>
  <c r="V17" i="5"/>
  <c r="V16" i="5"/>
  <c r="V15" i="5"/>
  <c r="V12" i="5"/>
  <c r="V11" i="5"/>
  <c r="V9" i="5"/>
  <c r="V8" i="5"/>
  <c r="V7" i="5"/>
  <c r="V42" i="6"/>
  <c r="V40" i="6"/>
  <c r="V38" i="6"/>
  <c r="V37" i="6"/>
  <c r="V36" i="6"/>
  <c r="V29" i="6"/>
  <c r="V28" i="6"/>
  <c r="V27" i="6"/>
  <c r="V24" i="6"/>
  <c r="V19" i="6"/>
  <c r="V18" i="6"/>
  <c r="V17" i="6"/>
  <c r="V16" i="6"/>
  <c r="V15" i="6"/>
  <c r="V12" i="6"/>
  <c r="V11" i="6"/>
  <c r="V9" i="6"/>
  <c r="V8" i="6"/>
  <c r="V7" i="6"/>
  <c r="V27" i="4"/>
  <c r="V357" i="4"/>
  <c r="V355" i="4"/>
  <c r="V353" i="4"/>
  <c r="V352" i="4"/>
  <c r="V351" i="4"/>
  <c r="V344" i="4"/>
  <c r="V343" i="4"/>
  <c r="V342" i="4"/>
  <c r="V339" i="4"/>
  <c r="V334" i="4"/>
  <c r="V333" i="4"/>
  <c r="V332" i="4"/>
  <c r="V331" i="4"/>
  <c r="V330" i="4"/>
  <c r="V327" i="4"/>
  <c r="V326" i="4"/>
  <c r="V324" i="4"/>
  <c r="V323" i="4"/>
  <c r="V322" i="4"/>
  <c r="V312" i="4"/>
  <c r="V310" i="4"/>
  <c r="V308" i="4"/>
  <c r="V307" i="4"/>
  <c r="V306" i="4"/>
  <c r="V299" i="4"/>
  <c r="V298" i="4"/>
  <c r="V297" i="4"/>
  <c r="V294" i="4"/>
  <c r="V289" i="4"/>
  <c r="V288" i="4"/>
  <c r="V287" i="4"/>
  <c r="V286" i="4"/>
  <c r="V285" i="4"/>
  <c r="V282" i="4"/>
  <c r="V281" i="4"/>
  <c r="V279" i="4"/>
  <c r="V278" i="4"/>
  <c r="V277" i="4"/>
  <c r="V267" i="4"/>
  <c r="V265" i="4"/>
  <c r="V263" i="4"/>
  <c r="V262" i="4"/>
  <c r="V261" i="4"/>
  <c r="V254" i="4"/>
  <c r="V253" i="4"/>
  <c r="V252" i="4"/>
  <c r="V249" i="4"/>
  <c r="V244" i="4"/>
  <c r="V243" i="4"/>
  <c r="V242" i="4"/>
  <c r="V241" i="4"/>
  <c r="V240" i="4"/>
  <c r="V237" i="4"/>
  <c r="V236" i="4"/>
  <c r="V234" i="4"/>
  <c r="V233" i="4"/>
  <c r="V232" i="4"/>
  <c r="V222" i="4"/>
  <c r="V220" i="4"/>
  <c r="V218" i="4"/>
  <c r="V217" i="4"/>
  <c r="V216" i="4"/>
  <c r="V209" i="4"/>
  <c r="V208" i="4"/>
  <c r="V207" i="4"/>
  <c r="V204" i="4"/>
  <c r="V199" i="4"/>
  <c r="V198" i="4"/>
  <c r="V197" i="4"/>
  <c r="V196" i="4"/>
  <c r="V195" i="4"/>
  <c r="V192" i="4"/>
  <c r="V191" i="4"/>
  <c r="V189" i="4"/>
  <c r="V188" i="4"/>
  <c r="V187" i="4"/>
  <c r="V177" i="4"/>
  <c r="V175" i="4"/>
  <c r="V173" i="4"/>
  <c r="V172" i="4"/>
  <c r="V171" i="4"/>
  <c r="V164" i="4"/>
  <c r="V163" i="4"/>
  <c r="V162" i="4"/>
  <c r="V159" i="4"/>
  <c r="V154" i="4"/>
  <c r="V153" i="4"/>
  <c r="V152" i="4"/>
  <c r="V151" i="4"/>
  <c r="V150" i="4"/>
  <c r="V147" i="4"/>
  <c r="V146" i="4"/>
  <c r="V144" i="4"/>
  <c r="V143" i="4"/>
  <c r="V142" i="4"/>
  <c r="V132" i="4"/>
  <c r="V130" i="4"/>
  <c r="V128" i="4"/>
  <c r="V127" i="4"/>
  <c r="V126" i="4"/>
  <c r="V119" i="4"/>
  <c r="V118" i="4"/>
  <c r="V117" i="4"/>
  <c r="V114" i="4"/>
  <c r="V109" i="4"/>
  <c r="V108" i="4"/>
  <c r="V107" i="4"/>
  <c r="V106" i="4"/>
  <c r="V105" i="4"/>
  <c r="V102" i="4"/>
  <c r="V101" i="4"/>
  <c r="V99" i="4"/>
  <c r="V98" i="4"/>
  <c r="V97" i="4"/>
  <c r="V87" i="4"/>
  <c r="V85" i="4"/>
  <c r="V83" i="4"/>
  <c r="V82" i="4"/>
  <c r="V81" i="4"/>
  <c r="V74" i="4"/>
  <c r="V73" i="4"/>
  <c r="V72" i="4"/>
  <c r="V69" i="4"/>
  <c r="V64" i="4"/>
  <c r="V63" i="4"/>
  <c r="V62" i="4"/>
  <c r="V61" i="4"/>
  <c r="V60" i="4"/>
  <c r="V57" i="4"/>
  <c r="V56" i="4"/>
  <c r="V54" i="4"/>
  <c r="V53" i="4"/>
  <c r="V52" i="4"/>
  <c r="V42" i="4"/>
  <c r="V40" i="4"/>
  <c r="V38" i="4"/>
  <c r="V37" i="4"/>
  <c r="V36" i="4"/>
  <c r="V29" i="4"/>
  <c r="V28" i="4"/>
  <c r="V24" i="4"/>
  <c r="V19" i="4"/>
  <c r="V18" i="4"/>
  <c r="V17" i="4"/>
  <c r="V16" i="4"/>
  <c r="V15" i="4"/>
  <c r="V12" i="4"/>
  <c r="V11" i="4"/>
  <c r="V9" i="4"/>
  <c r="V8" i="4"/>
  <c r="V7" i="4"/>
  <c r="U6" i="3"/>
  <c r="U7" i="3"/>
  <c r="U8" i="3"/>
  <c r="V8" i="3" s="1"/>
  <c r="U9" i="3"/>
  <c r="Y15" i="26"/>
  <c r="Y14" i="26"/>
  <c r="Y12" i="26"/>
  <c r="Y11" i="26"/>
  <c r="Y9" i="26"/>
  <c r="Y8" i="26"/>
  <c r="Y7" i="26"/>
  <c r="Y6" i="26"/>
  <c r="AN62" i="1"/>
  <c r="AN60" i="1"/>
  <c r="AN56" i="1"/>
  <c r="AN53" i="1"/>
  <c r="AN52" i="1"/>
  <c r="AN38" i="1"/>
  <c r="AN36" i="1"/>
  <c r="AN35" i="1"/>
  <c r="AN31" i="1"/>
  <c r="AN22" i="1"/>
  <c r="AN21" i="1"/>
  <c r="AN20" i="1"/>
  <c r="AN18" i="1"/>
  <c r="AN17" i="1"/>
  <c r="AN12" i="1"/>
  <c r="AN10" i="1"/>
  <c r="AN8" i="1"/>
  <c r="AN7" i="1"/>
  <c r="AN6" i="1"/>
  <c r="N79" i="17"/>
  <c r="N80" i="17"/>
  <c r="N57" i="17"/>
  <c r="N59" i="17"/>
  <c r="N63" i="17"/>
  <c r="N65" i="17"/>
  <c r="N69" i="17"/>
  <c r="N71" i="17"/>
  <c r="N73" i="17"/>
  <c r="N74" i="17"/>
  <c r="N75" i="17"/>
  <c r="N76" i="17"/>
  <c r="N82" i="17"/>
  <c r="N83" i="17"/>
  <c r="N85" i="17"/>
  <c r="N54" i="17"/>
  <c r="N53" i="17"/>
  <c r="T81" i="17"/>
  <c r="T36" i="16"/>
  <c r="T11" i="3"/>
  <c r="R11" i="3"/>
  <c r="T40" i="3"/>
  <c r="T12" i="3"/>
  <c r="T15" i="3"/>
  <c r="T16" i="3"/>
  <c r="T17" i="3"/>
  <c r="T18" i="3"/>
  <c r="T19" i="3"/>
  <c r="T25" i="3"/>
  <c r="T26" i="3"/>
  <c r="T28" i="3"/>
  <c r="T29" i="3"/>
  <c r="T36" i="3"/>
  <c r="T37" i="3"/>
  <c r="T38" i="3"/>
  <c r="T42" i="3"/>
  <c r="T43" i="3"/>
  <c r="T9" i="3"/>
  <c r="T8" i="3"/>
  <c r="L52" i="17"/>
  <c r="N52" i="17"/>
  <c r="R7" i="3"/>
  <c r="T7" i="3"/>
  <c r="T119" i="21"/>
  <c r="T26" i="16"/>
  <c r="T358" i="4"/>
  <c r="T341" i="4"/>
  <c r="T296" i="4"/>
  <c r="T313" i="4"/>
  <c r="T251" i="4"/>
  <c r="T268" i="4"/>
  <c r="T206" i="4"/>
  <c r="T223" i="4"/>
  <c r="T161" i="4"/>
  <c r="T178" i="4"/>
  <c r="T116" i="4"/>
  <c r="T133" i="4"/>
  <c r="T71" i="4"/>
  <c r="T88" i="4"/>
  <c r="T26" i="4"/>
  <c r="T43" i="4"/>
  <c r="T206" i="5"/>
  <c r="T223" i="5"/>
  <c r="T161" i="5"/>
  <c r="T178" i="5"/>
  <c r="T153" i="5"/>
  <c r="T116" i="5"/>
  <c r="T133" i="5"/>
  <c r="T71" i="5"/>
  <c r="T88" i="5"/>
  <c r="T26" i="5"/>
  <c r="T43" i="5"/>
  <c r="T431" i="8"/>
  <c r="T448" i="8"/>
  <c r="T386" i="8"/>
  <c r="T403" i="8"/>
  <c r="T341" i="8"/>
  <c r="T358" i="8"/>
  <c r="T313" i="8"/>
  <c r="T312" i="8"/>
  <c r="T296" i="8"/>
  <c r="T251" i="8"/>
  <c r="T268" i="8"/>
  <c r="T206" i="8"/>
  <c r="T223" i="8"/>
  <c r="T161" i="8"/>
  <c r="T178" i="8"/>
  <c r="T116" i="8"/>
  <c r="T133" i="8"/>
  <c r="T71" i="8"/>
  <c r="T88" i="8"/>
  <c r="T26" i="8"/>
  <c r="T43" i="8"/>
  <c r="T26" i="6"/>
  <c r="T43" i="6"/>
  <c r="T26" i="7"/>
  <c r="T43" i="7"/>
  <c r="T18" i="7"/>
  <c r="R18" i="7"/>
  <c r="T26" i="9"/>
  <c r="T43" i="9"/>
  <c r="T206" i="10"/>
  <c r="T223" i="10"/>
  <c r="T161" i="10"/>
  <c r="T178" i="10"/>
  <c r="T116" i="10"/>
  <c r="T133" i="10"/>
  <c r="T71" i="10"/>
  <c r="T88" i="10"/>
  <c r="T26" i="10"/>
  <c r="T43" i="10"/>
  <c r="T26" i="11"/>
  <c r="T43" i="11"/>
  <c r="T116" i="12"/>
  <c r="T133" i="12"/>
  <c r="T71" i="12"/>
  <c r="T88" i="12"/>
  <c r="T26" i="12"/>
  <c r="T43" i="12"/>
  <c r="T26" i="15"/>
  <c r="T43" i="15"/>
  <c r="T161" i="14"/>
  <c r="T178" i="14"/>
  <c r="T116" i="14"/>
  <c r="T133" i="14"/>
  <c r="T71" i="14"/>
  <c r="T88" i="14"/>
  <c r="T25" i="14"/>
  <c r="T43" i="14"/>
  <c r="T26" i="14"/>
  <c r="T43" i="16"/>
  <c r="T161" i="17"/>
  <c r="T178" i="17"/>
  <c r="T116" i="17"/>
  <c r="T133" i="17"/>
  <c r="T26" i="17"/>
  <c r="T71" i="17"/>
  <c r="T88" i="17"/>
  <c r="T43" i="17"/>
  <c r="T26" i="18"/>
  <c r="T43" i="18"/>
  <c r="T206" i="19"/>
  <c r="T223" i="19"/>
  <c r="T178" i="19"/>
  <c r="T161" i="19"/>
  <c r="T251" i="21"/>
  <c r="T268" i="21"/>
  <c r="T133" i="23"/>
  <c r="T116" i="23"/>
  <c r="T88" i="23"/>
  <c r="T43" i="23"/>
  <c r="T26" i="20"/>
  <c r="T133" i="19"/>
  <c r="T116" i="19"/>
  <c r="T88" i="19"/>
  <c r="T73" i="19"/>
  <c r="T71" i="19"/>
  <c r="T26" i="19"/>
  <c r="T43" i="19"/>
  <c r="T43" i="20"/>
  <c r="T206" i="21"/>
  <c r="T223" i="21"/>
  <c r="T161" i="21"/>
  <c r="T178" i="21"/>
  <c r="T116" i="21"/>
  <c r="T133" i="21"/>
  <c r="T88" i="21"/>
  <c r="T71" i="21"/>
  <c r="T43" i="21"/>
  <c r="T26" i="21"/>
  <c r="T71" i="23"/>
  <c r="T26" i="23"/>
  <c r="T25" i="4"/>
  <c r="T70" i="4"/>
  <c r="T115" i="4"/>
  <c r="T160" i="4"/>
  <c r="T205" i="4"/>
  <c r="T250" i="4"/>
  <c r="T295" i="4"/>
  <c r="T340" i="4"/>
  <c r="T25" i="6"/>
  <c r="T205" i="5"/>
  <c r="T160" i="5"/>
  <c r="T115" i="5"/>
  <c r="T70" i="5"/>
  <c r="T25" i="5"/>
  <c r="T25" i="7"/>
  <c r="T430" i="8"/>
  <c r="T385" i="8"/>
  <c r="T340" i="8"/>
  <c r="T250" i="8"/>
  <c r="T205" i="8"/>
  <c r="T160" i="8"/>
  <c r="T115" i="8"/>
  <c r="T70" i="8"/>
  <c r="T25" i="8"/>
  <c r="T25" i="9"/>
  <c r="T205" i="10"/>
  <c r="T160" i="10"/>
  <c r="T115" i="10"/>
  <c r="T70" i="10"/>
  <c r="T25" i="10"/>
  <c r="T25" i="11"/>
  <c r="T115" i="12"/>
  <c r="T70" i="12"/>
  <c r="T25" i="12"/>
  <c r="T25" i="15"/>
  <c r="T160" i="14"/>
  <c r="T115" i="14"/>
  <c r="T70" i="14"/>
  <c r="T25" i="16"/>
  <c r="T160" i="17"/>
  <c r="T115" i="17"/>
  <c r="T70" i="17"/>
  <c r="T25" i="17"/>
  <c r="T25" i="18"/>
  <c r="T205" i="19"/>
  <c r="T160" i="19"/>
  <c r="T115" i="19"/>
  <c r="T70" i="19"/>
  <c r="T25" i="19"/>
  <c r="T25" i="20"/>
  <c r="T25" i="21"/>
  <c r="T70" i="21"/>
  <c r="T115" i="21"/>
  <c r="T160" i="21"/>
  <c r="T205" i="21"/>
  <c r="T250" i="21"/>
  <c r="T25" i="23"/>
  <c r="T70" i="23"/>
  <c r="T115" i="23"/>
  <c r="T26" i="22"/>
  <c r="T25" i="22"/>
  <c r="T43" i="22"/>
  <c r="T43" i="24"/>
  <c r="T26" i="24"/>
  <c r="T25" i="24"/>
  <c r="T25" i="25"/>
  <c r="T26" i="25"/>
  <c r="T43" i="25"/>
  <c r="T42" i="25"/>
  <c r="T40" i="25"/>
  <c r="T38" i="25"/>
  <c r="T37" i="25"/>
  <c r="T36" i="25"/>
  <c r="T29" i="25"/>
  <c r="T28" i="25"/>
  <c r="T19" i="25"/>
  <c r="T18" i="25"/>
  <c r="T17" i="25"/>
  <c r="T16" i="25"/>
  <c r="T15" i="25"/>
  <c r="T12" i="25"/>
  <c r="T11" i="25"/>
  <c r="T9" i="25"/>
  <c r="T8" i="25"/>
  <c r="T7" i="25"/>
  <c r="T42" i="24"/>
  <c r="T40" i="24"/>
  <c r="T38" i="24"/>
  <c r="T37" i="24"/>
  <c r="T36" i="24"/>
  <c r="T29" i="24"/>
  <c r="T28" i="24"/>
  <c r="T19" i="24"/>
  <c r="T18" i="24"/>
  <c r="T17" i="24"/>
  <c r="T16" i="24"/>
  <c r="T15" i="24"/>
  <c r="T12" i="24"/>
  <c r="T11" i="24"/>
  <c r="T9" i="24"/>
  <c r="T8" i="24"/>
  <c r="T7" i="24"/>
  <c r="T132" i="23"/>
  <c r="T130" i="23"/>
  <c r="T128" i="23"/>
  <c r="T127" i="23"/>
  <c r="T126" i="23"/>
  <c r="T119" i="23"/>
  <c r="T118" i="23"/>
  <c r="T109" i="23"/>
  <c r="T108" i="23"/>
  <c r="T107" i="23"/>
  <c r="T106" i="23"/>
  <c r="T105" i="23"/>
  <c r="T102" i="23"/>
  <c r="T101" i="23"/>
  <c r="T99" i="23"/>
  <c r="T98" i="23"/>
  <c r="T97" i="23"/>
  <c r="T87" i="23"/>
  <c r="T85" i="23"/>
  <c r="T83" i="23"/>
  <c r="T82" i="23"/>
  <c r="T81" i="23"/>
  <c r="T74" i="23"/>
  <c r="T73" i="23"/>
  <c r="T64" i="23"/>
  <c r="T63" i="23"/>
  <c r="T62" i="23"/>
  <c r="T61" i="23"/>
  <c r="T60" i="23"/>
  <c r="T57" i="23"/>
  <c r="T56" i="23"/>
  <c r="T54" i="23"/>
  <c r="T53" i="23"/>
  <c r="T52" i="23"/>
  <c r="T42" i="23"/>
  <c r="T40" i="23"/>
  <c r="T38" i="23"/>
  <c r="T37" i="23"/>
  <c r="T36" i="23"/>
  <c r="T29" i="23"/>
  <c r="T28" i="23"/>
  <c r="T19" i="23"/>
  <c r="T18" i="23"/>
  <c r="T17" i="23"/>
  <c r="T16" i="23"/>
  <c r="T15" i="23"/>
  <c r="T12" i="23"/>
  <c r="T11" i="23"/>
  <c r="T9" i="23"/>
  <c r="T8" i="23"/>
  <c r="T7" i="23"/>
  <c r="T42" i="22"/>
  <c r="T40" i="22"/>
  <c r="T38" i="22"/>
  <c r="T37" i="22"/>
  <c r="T36" i="22"/>
  <c r="T29" i="22"/>
  <c r="T28" i="22"/>
  <c r="T19" i="22"/>
  <c r="T18" i="22"/>
  <c r="T17" i="22"/>
  <c r="T16" i="22"/>
  <c r="T15" i="22"/>
  <c r="T12" i="22"/>
  <c r="T11" i="22"/>
  <c r="T9" i="22"/>
  <c r="T8" i="22"/>
  <c r="T7" i="22"/>
  <c r="T267" i="21"/>
  <c r="T265" i="21"/>
  <c r="T263" i="21"/>
  <c r="T262" i="21"/>
  <c r="T261" i="21"/>
  <c r="T254" i="21"/>
  <c r="T253" i="21"/>
  <c r="T244" i="21"/>
  <c r="T243" i="21"/>
  <c r="T242" i="21"/>
  <c r="T241" i="21"/>
  <c r="T240" i="21"/>
  <c r="T237" i="21"/>
  <c r="T236" i="21"/>
  <c r="T234" i="21"/>
  <c r="T233" i="21"/>
  <c r="T232" i="21"/>
  <c r="T222" i="21"/>
  <c r="T220" i="21"/>
  <c r="T218" i="21"/>
  <c r="T217" i="21"/>
  <c r="T216" i="21"/>
  <c r="T209" i="21"/>
  <c r="T208" i="21"/>
  <c r="T199" i="21"/>
  <c r="T198" i="21"/>
  <c r="T197" i="21"/>
  <c r="T196" i="21"/>
  <c r="T195" i="21"/>
  <c r="T192" i="21"/>
  <c r="T191" i="21"/>
  <c r="T189" i="21"/>
  <c r="T188" i="21"/>
  <c r="T187" i="21"/>
  <c r="T177" i="21"/>
  <c r="T175" i="21"/>
  <c r="T173" i="21"/>
  <c r="T172" i="21"/>
  <c r="T171" i="21"/>
  <c r="T164" i="21"/>
  <c r="T163" i="21"/>
  <c r="T154" i="21"/>
  <c r="T153" i="21"/>
  <c r="T152" i="21"/>
  <c r="T151" i="21"/>
  <c r="T150" i="21"/>
  <c r="T147" i="21"/>
  <c r="T146" i="21"/>
  <c r="T144" i="21"/>
  <c r="T143" i="21"/>
  <c r="T142" i="21"/>
  <c r="T132" i="21"/>
  <c r="T130" i="21"/>
  <c r="T128" i="21"/>
  <c r="T127" i="21"/>
  <c r="T126" i="21"/>
  <c r="T118" i="21"/>
  <c r="T109" i="21"/>
  <c r="T108" i="21"/>
  <c r="T107" i="21"/>
  <c r="T106" i="21"/>
  <c r="T105" i="21"/>
  <c r="T102" i="21"/>
  <c r="T101" i="21"/>
  <c r="T99" i="21"/>
  <c r="T98" i="21"/>
  <c r="T97" i="21"/>
  <c r="T87" i="21"/>
  <c r="T85" i="21"/>
  <c r="T83" i="21"/>
  <c r="T82" i="21"/>
  <c r="T81" i="21"/>
  <c r="T74" i="21"/>
  <c r="T73" i="21"/>
  <c r="T64" i="21"/>
  <c r="T63" i="21"/>
  <c r="T62" i="21"/>
  <c r="T61" i="21"/>
  <c r="T60" i="21"/>
  <c r="T57" i="21"/>
  <c r="T56" i="21"/>
  <c r="T54" i="21"/>
  <c r="T53" i="21"/>
  <c r="T52" i="21"/>
  <c r="T42" i="21"/>
  <c r="T40" i="21"/>
  <c r="T38" i="21"/>
  <c r="T37" i="21"/>
  <c r="T36" i="21"/>
  <c r="T29" i="21"/>
  <c r="T28" i="21"/>
  <c r="T19" i="21"/>
  <c r="T18" i="21"/>
  <c r="T17" i="21"/>
  <c r="T16" i="21"/>
  <c r="T15" i="21"/>
  <c r="T12" i="21"/>
  <c r="T11" i="21"/>
  <c r="T9" i="21"/>
  <c r="T8" i="21"/>
  <c r="T7" i="21"/>
  <c r="T42" i="20"/>
  <c r="T40" i="20"/>
  <c r="T38" i="20"/>
  <c r="T37" i="20"/>
  <c r="T36" i="20"/>
  <c r="T29" i="20"/>
  <c r="T28" i="20"/>
  <c r="T19" i="20"/>
  <c r="T18" i="20"/>
  <c r="T17" i="20"/>
  <c r="T16" i="20"/>
  <c r="T15" i="20"/>
  <c r="T12" i="20"/>
  <c r="T11" i="20"/>
  <c r="T9" i="20"/>
  <c r="T8" i="20"/>
  <c r="T7" i="20"/>
  <c r="T222" i="19"/>
  <c r="T220" i="19"/>
  <c r="T218" i="19"/>
  <c r="T217" i="19"/>
  <c r="T216" i="19"/>
  <c r="T209" i="19"/>
  <c r="T208" i="19"/>
  <c r="T199" i="19"/>
  <c r="T198" i="19"/>
  <c r="T197" i="19"/>
  <c r="T196" i="19"/>
  <c r="T195" i="19"/>
  <c r="T192" i="19"/>
  <c r="T191" i="19"/>
  <c r="T189" i="19"/>
  <c r="T188" i="19"/>
  <c r="T187" i="19"/>
  <c r="T177" i="19"/>
  <c r="T175" i="19"/>
  <c r="T173" i="19"/>
  <c r="T172" i="19"/>
  <c r="T171" i="19"/>
  <c r="T164" i="19"/>
  <c r="T163" i="19"/>
  <c r="T154" i="19"/>
  <c r="T153" i="19"/>
  <c r="T152" i="19"/>
  <c r="T151" i="19"/>
  <c r="T150" i="19"/>
  <c r="T147" i="19"/>
  <c r="T146" i="19"/>
  <c r="T144" i="19"/>
  <c r="T143" i="19"/>
  <c r="T142" i="19"/>
  <c r="T132" i="19"/>
  <c r="T130" i="19"/>
  <c r="T128" i="19"/>
  <c r="T127" i="19"/>
  <c r="T126" i="19"/>
  <c r="T119" i="19"/>
  <c r="T118" i="19"/>
  <c r="T109" i="19"/>
  <c r="T108" i="19"/>
  <c r="T107" i="19"/>
  <c r="T106" i="19"/>
  <c r="T105" i="19"/>
  <c r="T102" i="19"/>
  <c r="T101" i="19"/>
  <c r="T99" i="19"/>
  <c r="T98" i="19"/>
  <c r="T97" i="19"/>
  <c r="T87" i="19"/>
  <c r="T85" i="19"/>
  <c r="T83" i="19"/>
  <c r="T82" i="19"/>
  <c r="T81" i="19"/>
  <c r="T74" i="19"/>
  <c r="T64" i="19"/>
  <c r="T63" i="19"/>
  <c r="T62" i="19"/>
  <c r="T61" i="19"/>
  <c r="T60" i="19"/>
  <c r="T57" i="19"/>
  <c r="T56" i="19"/>
  <c r="T54" i="19"/>
  <c r="T53" i="19"/>
  <c r="T52" i="19"/>
  <c r="T42" i="19"/>
  <c r="T40" i="19"/>
  <c r="T38" i="19"/>
  <c r="T37" i="19"/>
  <c r="T36" i="19"/>
  <c r="T29" i="19"/>
  <c r="T28" i="19"/>
  <c r="T19" i="19"/>
  <c r="T18" i="19"/>
  <c r="T17" i="19"/>
  <c r="T16" i="19"/>
  <c r="T15" i="19"/>
  <c r="T12" i="19"/>
  <c r="T11" i="19"/>
  <c r="T9" i="19"/>
  <c r="T8" i="19"/>
  <c r="T7" i="19"/>
  <c r="T42" i="18"/>
  <c r="T40" i="18"/>
  <c r="T38" i="18"/>
  <c r="T37" i="18"/>
  <c r="T36" i="18"/>
  <c r="T29" i="18"/>
  <c r="T28" i="18"/>
  <c r="T19" i="18"/>
  <c r="T18" i="18"/>
  <c r="T17" i="18"/>
  <c r="T16" i="18"/>
  <c r="T15" i="18"/>
  <c r="T12" i="18"/>
  <c r="T11" i="18"/>
  <c r="T9" i="18"/>
  <c r="T8" i="18"/>
  <c r="T7" i="18"/>
  <c r="T177" i="17"/>
  <c r="T175" i="17"/>
  <c r="T173" i="17"/>
  <c r="T172" i="17"/>
  <c r="T171" i="17"/>
  <c r="T164" i="17"/>
  <c r="T163" i="17"/>
  <c r="T154" i="17"/>
  <c r="T153" i="17"/>
  <c r="T152" i="17"/>
  <c r="T151" i="17"/>
  <c r="T150" i="17"/>
  <c r="T147" i="17"/>
  <c r="T146" i="17"/>
  <c r="T144" i="17"/>
  <c r="T143" i="17"/>
  <c r="T142" i="17"/>
  <c r="T132" i="17"/>
  <c r="T130" i="17"/>
  <c r="T128" i="17"/>
  <c r="T127" i="17"/>
  <c r="T126" i="17"/>
  <c r="T119" i="17"/>
  <c r="T118" i="17"/>
  <c r="T109" i="17"/>
  <c r="T108" i="17"/>
  <c r="T107" i="17"/>
  <c r="T106" i="17"/>
  <c r="T105" i="17"/>
  <c r="T102" i="17"/>
  <c r="T101" i="17"/>
  <c r="T99" i="17"/>
  <c r="T98" i="17"/>
  <c r="T97" i="17"/>
  <c r="T87" i="17"/>
  <c r="T85" i="17"/>
  <c r="T83" i="17"/>
  <c r="T82" i="17"/>
  <c r="T74" i="17"/>
  <c r="T73" i="17"/>
  <c r="T64" i="17"/>
  <c r="T63" i="17"/>
  <c r="T62" i="17"/>
  <c r="T61" i="17"/>
  <c r="T60" i="17"/>
  <c r="T57" i="17"/>
  <c r="T56" i="17"/>
  <c r="T54" i="17"/>
  <c r="T53" i="17"/>
  <c r="T52" i="17"/>
  <c r="T42" i="17"/>
  <c r="T40" i="17"/>
  <c r="T38" i="17"/>
  <c r="T37" i="17"/>
  <c r="T36" i="17"/>
  <c r="T29" i="17"/>
  <c r="T28" i="17"/>
  <c r="T19" i="17"/>
  <c r="T18" i="17"/>
  <c r="T17" i="17"/>
  <c r="T16" i="17"/>
  <c r="T15" i="17"/>
  <c r="T12" i="17"/>
  <c r="T11" i="17"/>
  <c r="T9" i="17"/>
  <c r="T8" i="17"/>
  <c r="T7" i="17"/>
  <c r="T42" i="16"/>
  <c r="T40" i="16"/>
  <c r="T38" i="16"/>
  <c r="T37" i="16"/>
  <c r="T29" i="16"/>
  <c r="T28" i="16"/>
  <c r="T19" i="16"/>
  <c r="T18" i="16"/>
  <c r="T17" i="16"/>
  <c r="T16" i="16"/>
  <c r="T15" i="16"/>
  <c r="T12" i="16"/>
  <c r="T11" i="16"/>
  <c r="T9" i="16"/>
  <c r="T8" i="16"/>
  <c r="T7" i="16"/>
  <c r="T177" i="14"/>
  <c r="T175" i="14"/>
  <c r="T173" i="14"/>
  <c r="T172" i="14"/>
  <c r="T171" i="14"/>
  <c r="T164" i="14"/>
  <c r="T163" i="14"/>
  <c r="T154" i="14"/>
  <c r="T153" i="14"/>
  <c r="T152" i="14"/>
  <c r="T151" i="14"/>
  <c r="T150" i="14"/>
  <c r="T147" i="14"/>
  <c r="T146" i="14"/>
  <c r="T144" i="14"/>
  <c r="T143" i="14"/>
  <c r="T142" i="14"/>
  <c r="T132" i="14"/>
  <c r="T130" i="14"/>
  <c r="T128" i="14"/>
  <c r="T127" i="14"/>
  <c r="T126" i="14"/>
  <c r="T119" i="14"/>
  <c r="T118" i="14"/>
  <c r="T109" i="14"/>
  <c r="T108" i="14"/>
  <c r="T107" i="14"/>
  <c r="T106" i="14"/>
  <c r="T105" i="14"/>
  <c r="T102" i="14"/>
  <c r="T101" i="14"/>
  <c r="T99" i="14"/>
  <c r="T98" i="14"/>
  <c r="T97" i="14"/>
  <c r="T87" i="14"/>
  <c r="T85" i="14"/>
  <c r="T83" i="14"/>
  <c r="T82" i="14"/>
  <c r="T81" i="14"/>
  <c r="T74" i="14"/>
  <c r="T73" i="14"/>
  <c r="T64" i="14"/>
  <c r="T63" i="14"/>
  <c r="T62" i="14"/>
  <c r="T61" i="14"/>
  <c r="T60" i="14"/>
  <c r="T57" i="14"/>
  <c r="T56" i="14"/>
  <c r="T54" i="14"/>
  <c r="T53" i="14"/>
  <c r="T52" i="14"/>
  <c r="T42" i="14"/>
  <c r="T40" i="14"/>
  <c r="T38" i="14"/>
  <c r="T37" i="14"/>
  <c r="T36" i="14"/>
  <c r="T29" i="14"/>
  <c r="T28" i="14"/>
  <c r="T19" i="14"/>
  <c r="T18" i="14"/>
  <c r="T17" i="14"/>
  <c r="T16" i="14"/>
  <c r="T15" i="14"/>
  <c r="T12" i="14"/>
  <c r="T11" i="14"/>
  <c r="T9" i="14"/>
  <c r="T8" i="14"/>
  <c r="T7" i="14"/>
  <c r="T42" i="15"/>
  <c r="T40" i="15"/>
  <c r="T38" i="15"/>
  <c r="T37" i="15"/>
  <c r="T36" i="15"/>
  <c r="T29" i="15"/>
  <c r="T28" i="15"/>
  <c r="T19" i="15"/>
  <c r="T18" i="15"/>
  <c r="T17" i="15"/>
  <c r="T16" i="15"/>
  <c r="T15" i="15"/>
  <c r="T12" i="15"/>
  <c r="T11" i="15"/>
  <c r="T9" i="15"/>
  <c r="T8" i="15"/>
  <c r="T7" i="15"/>
  <c r="T132" i="12"/>
  <c r="T130" i="12"/>
  <c r="T128" i="12"/>
  <c r="T127" i="12"/>
  <c r="T126" i="12"/>
  <c r="T119" i="12"/>
  <c r="T118" i="12"/>
  <c r="T109" i="12"/>
  <c r="T108" i="12"/>
  <c r="T107" i="12"/>
  <c r="T106" i="12"/>
  <c r="T105" i="12"/>
  <c r="T102" i="12"/>
  <c r="T101" i="12"/>
  <c r="T99" i="12"/>
  <c r="T98" i="12"/>
  <c r="T97" i="12"/>
  <c r="T87" i="12"/>
  <c r="T85" i="12"/>
  <c r="T83" i="12"/>
  <c r="T82" i="12"/>
  <c r="T81" i="12"/>
  <c r="T74" i="12"/>
  <c r="T73" i="12"/>
  <c r="T64" i="12"/>
  <c r="T63" i="12"/>
  <c r="T62" i="12"/>
  <c r="T61" i="12"/>
  <c r="T60" i="12"/>
  <c r="T57" i="12"/>
  <c r="T56" i="12"/>
  <c r="T54" i="12"/>
  <c r="T53" i="12"/>
  <c r="T52" i="12"/>
  <c r="T42" i="12"/>
  <c r="T40" i="12"/>
  <c r="T38" i="12"/>
  <c r="T37" i="12"/>
  <c r="T36" i="12"/>
  <c r="T29" i="12"/>
  <c r="T28" i="12"/>
  <c r="T19" i="12"/>
  <c r="T18" i="12"/>
  <c r="T17" i="12"/>
  <c r="T16" i="12"/>
  <c r="T15" i="12"/>
  <c r="T12" i="12"/>
  <c r="T11" i="12"/>
  <c r="T9" i="12"/>
  <c r="T8" i="12"/>
  <c r="T7" i="12"/>
  <c r="T42" i="11"/>
  <c r="T40" i="11"/>
  <c r="T38" i="11"/>
  <c r="T37" i="11"/>
  <c r="T36" i="11"/>
  <c r="T29" i="11"/>
  <c r="T28" i="11"/>
  <c r="T19" i="11"/>
  <c r="T18" i="11"/>
  <c r="T17" i="11"/>
  <c r="T16" i="11"/>
  <c r="T15" i="11"/>
  <c r="T12" i="11"/>
  <c r="T11" i="11"/>
  <c r="T9" i="11"/>
  <c r="T8" i="11"/>
  <c r="T7" i="11"/>
  <c r="D7" i="8"/>
  <c r="F7" i="8"/>
  <c r="H7" i="8"/>
  <c r="J7" i="8"/>
  <c r="L7" i="8"/>
  <c r="N7" i="8"/>
  <c r="P7" i="8"/>
  <c r="R7" i="8"/>
  <c r="T7" i="8"/>
  <c r="D8" i="8"/>
  <c r="F8" i="8"/>
  <c r="H8" i="8"/>
  <c r="J8" i="8"/>
  <c r="L8" i="8"/>
  <c r="N8" i="8"/>
  <c r="P8" i="8"/>
  <c r="R8" i="8"/>
  <c r="T8" i="8"/>
  <c r="D9" i="8"/>
  <c r="F9" i="8"/>
  <c r="H9" i="8"/>
  <c r="J9" i="8"/>
  <c r="L9" i="8"/>
  <c r="N9" i="8"/>
  <c r="P9" i="8"/>
  <c r="R9" i="8"/>
  <c r="T9" i="8"/>
  <c r="P10" i="8"/>
  <c r="R11" i="8"/>
  <c r="T11" i="8"/>
  <c r="D12" i="8"/>
  <c r="H12" i="8"/>
  <c r="J12" i="8"/>
  <c r="L12" i="8"/>
  <c r="N12" i="8"/>
  <c r="P12" i="8"/>
  <c r="R12" i="8"/>
  <c r="T12" i="8"/>
  <c r="F13" i="8"/>
  <c r="D14" i="8"/>
  <c r="F14" i="8"/>
  <c r="H14" i="8"/>
  <c r="J14" i="8"/>
  <c r="L14" i="8"/>
  <c r="N14" i="8"/>
  <c r="P14" i="8"/>
  <c r="P15" i="8"/>
  <c r="R15" i="8"/>
  <c r="T15" i="8"/>
  <c r="R16" i="8"/>
  <c r="T16" i="8"/>
  <c r="P17" i="8"/>
  <c r="R17" i="8"/>
  <c r="T17" i="8"/>
  <c r="N18" i="8"/>
  <c r="P18" i="8"/>
  <c r="R18" i="8"/>
  <c r="T18" i="8"/>
  <c r="P19" i="8"/>
  <c r="R19" i="8"/>
  <c r="T19" i="8"/>
  <c r="N20" i="8"/>
  <c r="R21" i="8"/>
  <c r="J22" i="8"/>
  <c r="L22" i="8"/>
  <c r="J23" i="8"/>
  <c r="D24" i="8"/>
  <c r="J24" i="8"/>
  <c r="L24" i="8"/>
  <c r="N24" i="8"/>
  <c r="P24" i="8"/>
  <c r="R24" i="8"/>
  <c r="N26" i="8"/>
  <c r="P26" i="8"/>
  <c r="L28" i="8"/>
  <c r="N28" i="8"/>
  <c r="P28" i="8"/>
  <c r="R28" i="8"/>
  <c r="T28" i="8"/>
  <c r="D29" i="8"/>
  <c r="F29" i="8"/>
  <c r="H29" i="8"/>
  <c r="J29" i="8"/>
  <c r="L29" i="8"/>
  <c r="N29" i="8"/>
  <c r="P29" i="8"/>
  <c r="R29" i="8"/>
  <c r="T29" i="8"/>
  <c r="D30" i="8"/>
  <c r="F30" i="8"/>
  <c r="H30" i="8"/>
  <c r="J30" i="8"/>
  <c r="L30" i="8"/>
  <c r="N30" i="8"/>
  <c r="P30" i="8"/>
  <c r="N31" i="8"/>
  <c r="P31" i="8"/>
  <c r="H32" i="8"/>
  <c r="H33" i="8"/>
  <c r="J33" i="8"/>
  <c r="L33" i="8"/>
  <c r="J34" i="8"/>
  <c r="L34" i="8"/>
  <c r="N34" i="8"/>
  <c r="P34" i="8"/>
  <c r="D35" i="8"/>
  <c r="F35" i="8"/>
  <c r="H35" i="8"/>
  <c r="J35" i="8"/>
  <c r="L35" i="8"/>
  <c r="N35" i="8"/>
  <c r="P35" i="8"/>
  <c r="R36" i="8"/>
  <c r="T36" i="8"/>
  <c r="J37" i="8"/>
  <c r="L37" i="8"/>
  <c r="N37" i="8"/>
  <c r="P37" i="8"/>
  <c r="R37" i="8"/>
  <c r="T37" i="8"/>
  <c r="D38" i="8"/>
  <c r="F38" i="8"/>
  <c r="H38" i="8"/>
  <c r="J38" i="8"/>
  <c r="L38" i="8"/>
  <c r="N38" i="8"/>
  <c r="P38" i="8"/>
  <c r="R38" i="8"/>
  <c r="T38" i="8"/>
  <c r="D39" i="8"/>
  <c r="L40" i="8"/>
  <c r="N40" i="8"/>
  <c r="P40" i="8"/>
  <c r="R40" i="8"/>
  <c r="T40" i="8"/>
  <c r="P41" i="8"/>
  <c r="P42" i="8"/>
  <c r="R42" i="8"/>
  <c r="T42" i="8"/>
  <c r="T222" i="10"/>
  <c r="T220" i="10"/>
  <c r="T218" i="10"/>
  <c r="T217" i="10"/>
  <c r="T216" i="10"/>
  <c r="T209" i="10"/>
  <c r="T208" i="10"/>
  <c r="T199" i="10"/>
  <c r="T198" i="10"/>
  <c r="T197" i="10"/>
  <c r="T196" i="10"/>
  <c r="T195" i="10"/>
  <c r="T192" i="10"/>
  <c r="T191" i="10"/>
  <c r="T189" i="10"/>
  <c r="T188" i="10"/>
  <c r="T187" i="10"/>
  <c r="T177" i="10"/>
  <c r="T175" i="10"/>
  <c r="T173" i="10"/>
  <c r="T172" i="10"/>
  <c r="T171" i="10"/>
  <c r="T164" i="10"/>
  <c r="T163" i="10"/>
  <c r="T154" i="10"/>
  <c r="T153" i="10"/>
  <c r="T152" i="10"/>
  <c r="T151" i="10"/>
  <c r="T150" i="10"/>
  <c r="T147" i="10"/>
  <c r="T146" i="10"/>
  <c r="T144" i="10"/>
  <c r="T143" i="10"/>
  <c r="T142" i="10"/>
  <c r="T132" i="10"/>
  <c r="T130" i="10"/>
  <c r="T128" i="10"/>
  <c r="T127" i="10"/>
  <c r="T126" i="10"/>
  <c r="T119" i="10"/>
  <c r="T118" i="10"/>
  <c r="T109" i="10"/>
  <c r="T108" i="10"/>
  <c r="T107" i="10"/>
  <c r="T106" i="10"/>
  <c r="T105" i="10"/>
  <c r="T102" i="10"/>
  <c r="T101" i="10"/>
  <c r="T99" i="10"/>
  <c r="T98" i="10"/>
  <c r="T97" i="10"/>
  <c r="T87" i="10"/>
  <c r="T85" i="10"/>
  <c r="T83" i="10"/>
  <c r="T82" i="10"/>
  <c r="T81" i="10"/>
  <c r="T74" i="10"/>
  <c r="T73" i="10"/>
  <c r="T64" i="10"/>
  <c r="T63" i="10"/>
  <c r="T62" i="10"/>
  <c r="T61" i="10"/>
  <c r="T60" i="10"/>
  <c r="T57" i="10"/>
  <c r="T56" i="10"/>
  <c r="T54" i="10"/>
  <c r="T53" i="10"/>
  <c r="T52" i="10"/>
  <c r="T42" i="10"/>
  <c r="T40" i="10"/>
  <c r="T38" i="10"/>
  <c r="T37" i="10"/>
  <c r="T36" i="10"/>
  <c r="T29" i="10"/>
  <c r="T28" i="10"/>
  <c r="T19" i="10"/>
  <c r="T18" i="10"/>
  <c r="T17" i="10"/>
  <c r="T16" i="10"/>
  <c r="T15" i="10"/>
  <c r="T12" i="10"/>
  <c r="T11" i="10"/>
  <c r="T9" i="10"/>
  <c r="T8" i="10"/>
  <c r="T7" i="10"/>
  <c r="T42" i="9"/>
  <c r="T40" i="9"/>
  <c r="T38" i="9"/>
  <c r="T37" i="9"/>
  <c r="T36" i="9"/>
  <c r="T29" i="9"/>
  <c r="T28" i="9"/>
  <c r="T19" i="9"/>
  <c r="T18" i="9"/>
  <c r="T17" i="9"/>
  <c r="T16" i="9"/>
  <c r="T15" i="9"/>
  <c r="T12" i="9"/>
  <c r="T11" i="9"/>
  <c r="T9" i="9"/>
  <c r="T8" i="9"/>
  <c r="T7" i="9"/>
  <c r="T447" i="8"/>
  <c r="T445" i="8"/>
  <c r="T443" i="8"/>
  <c r="T442" i="8"/>
  <c r="T441" i="8"/>
  <c r="T434" i="8"/>
  <c r="T433" i="8"/>
  <c r="T424" i="8"/>
  <c r="T423" i="8"/>
  <c r="T422" i="8"/>
  <c r="T421" i="8"/>
  <c r="T420" i="8"/>
  <c r="T417" i="8"/>
  <c r="T416" i="8"/>
  <c r="T414" i="8"/>
  <c r="T413" i="8"/>
  <c r="T412" i="8"/>
  <c r="T402" i="8"/>
  <c r="T400" i="8"/>
  <c r="T398" i="8"/>
  <c r="T397" i="8"/>
  <c r="T396" i="8"/>
  <c r="T389" i="8"/>
  <c r="T388" i="8"/>
  <c r="T379" i="8"/>
  <c r="T378" i="8"/>
  <c r="T377" i="8"/>
  <c r="T376" i="8"/>
  <c r="T375" i="8"/>
  <c r="T372" i="8"/>
  <c r="T371" i="8"/>
  <c r="T369" i="8"/>
  <c r="T368" i="8"/>
  <c r="T367" i="8"/>
  <c r="T357" i="8"/>
  <c r="T355" i="8"/>
  <c r="T353" i="8"/>
  <c r="T352" i="8"/>
  <c r="T351" i="8"/>
  <c r="T344" i="8"/>
  <c r="T343" i="8"/>
  <c r="T334" i="8"/>
  <c r="T333" i="8"/>
  <c r="T332" i="8"/>
  <c r="T331" i="8"/>
  <c r="T330" i="8"/>
  <c r="T327" i="8"/>
  <c r="T326" i="8"/>
  <c r="T324" i="8"/>
  <c r="T323" i="8"/>
  <c r="T322" i="8"/>
  <c r="T310" i="8"/>
  <c r="T308" i="8"/>
  <c r="T307" i="8"/>
  <c r="T306" i="8"/>
  <c r="T299" i="8"/>
  <c r="T298" i="8"/>
  <c r="T295" i="8"/>
  <c r="T289" i="8"/>
  <c r="T288" i="8"/>
  <c r="T287" i="8"/>
  <c r="T286" i="8"/>
  <c r="T285" i="8"/>
  <c r="T282" i="8"/>
  <c r="T281" i="8"/>
  <c r="T279" i="8"/>
  <c r="T278" i="8"/>
  <c r="T277" i="8"/>
  <c r="T267" i="8"/>
  <c r="T265" i="8"/>
  <c r="T263" i="8"/>
  <c r="T262" i="8"/>
  <c r="T261" i="8"/>
  <c r="T254" i="8"/>
  <c r="T253" i="8"/>
  <c r="T244" i="8"/>
  <c r="T243" i="8"/>
  <c r="T242" i="8"/>
  <c r="T241" i="8"/>
  <c r="T240" i="8"/>
  <c r="T237" i="8"/>
  <c r="T236" i="8"/>
  <c r="T234" i="8"/>
  <c r="T233" i="8"/>
  <c r="T232" i="8"/>
  <c r="T222" i="8"/>
  <c r="T220" i="8"/>
  <c r="T218" i="8"/>
  <c r="T217" i="8"/>
  <c r="T216" i="8"/>
  <c r="T209" i="8"/>
  <c r="T208" i="8"/>
  <c r="T199" i="8"/>
  <c r="T198" i="8"/>
  <c r="T197" i="8"/>
  <c r="T196" i="8"/>
  <c r="T195" i="8"/>
  <c r="T192" i="8"/>
  <c r="T191" i="8"/>
  <c r="T189" i="8"/>
  <c r="T188" i="8"/>
  <c r="T187" i="8"/>
  <c r="T177" i="8"/>
  <c r="T175" i="8"/>
  <c r="T173" i="8"/>
  <c r="T172" i="8"/>
  <c r="T171" i="8"/>
  <c r="T164" i="8"/>
  <c r="T163" i="8"/>
  <c r="T154" i="8"/>
  <c r="T153" i="8"/>
  <c r="T152" i="8"/>
  <c r="T151" i="8"/>
  <c r="T150" i="8"/>
  <c r="T147" i="8"/>
  <c r="T146" i="8"/>
  <c r="T144" i="8"/>
  <c r="T143" i="8"/>
  <c r="T142" i="8"/>
  <c r="T132" i="8"/>
  <c r="T130" i="8"/>
  <c r="T128" i="8"/>
  <c r="T127" i="8"/>
  <c r="T126" i="8"/>
  <c r="T119" i="8"/>
  <c r="T118" i="8"/>
  <c r="T109" i="8"/>
  <c r="T108" i="8"/>
  <c r="T107" i="8"/>
  <c r="T106" i="8"/>
  <c r="T105" i="8"/>
  <c r="T102" i="8"/>
  <c r="T101" i="8"/>
  <c r="T99" i="8"/>
  <c r="T98" i="8"/>
  <c r="T97" i="8"/>
  <c r="T87" i="8"/>
  <c r="T85" i="8"/>
  <c r="T83" i="8"/>
  <c r="T82" i="8"/>
  <c r="T81" i="8"/>
  <c r="T74" i="8"/>
  <c r="T73" i="8"/>
  <c r="T64" i="8"/>
  <c r="T63" i="8"/>
  <c r="T62" i="8"/>
  <c r="T61" i="8"/>
  <c r="T60" i="8"/>
  <c r="T57" i="8"/>
  <c r="T56" i="8"/>
  <c r="T54" i="8"/>
  <c r="T53" i="8"/>
  <c r="T52" i="8"/>
  <c r="T42" i="7"/>
  <c r="T40" i="7"/>
  <c r="T38" i="7"/>
  <c r="T37" i="7"/>
  <c r="T36" i="7"/>
  <c r="T29" i="7"/>
  <c r="T28" i="7"/>
  <c r="T19" i="7"/>
  <c r="T17" i="7"/>
  <c r="T16" i="7"/>
  <c r="T15" i="7"/>
  <c r="T12" i="7"/>
  <c r="T11" i="7"/>
  <c r="T9" i="7"/>
  <c r="T8" i="7"/>
  <c r="T7" i="7"/>
  <c r="T222" i="5"/>
  <c r="T220" i="5"/>
  <c r="T218" i="5"/>
  <c r="T217" i="5"/>
  <c r="T216" i="5"/>
  <c r="T209" i="5"/>
  <c r="T208" i="5"/>
  <c r="T199" i="5"/>
  <c r="T198" i="5"/>
  <c r="T197" i="5"/>
  <c r="T196" i="5"/>
  <c r="T195" i="5"/>
  <c r="T192" i="5"/>
  <c r="T191" i="5"/>
  <c r="T189" i="5"/>
  <c r="T188" i="5"/>
  <c r="T187" i="5"/>
  <c r="T177" i="5"/>
  <c r="T175" i="5"/>
  <c r="T173" i="5"/>
  <c r="T172" i="5"/>
  <c r="T171" i="5"/>
  <c r="T164" i="5"/>
  <c r="T163" i="5"/>
  <c r="T154" i="5"/>
  <c r="T152" i="5"/>
  <c r="T151" i="5"/>
  <c r="T150" i="5"/>
  <c r="T147" i="5"/>
  <c r="T146" i="5"/>
  <c r="T144" i="5"/>
  <c r="T143" i="5"/>
  <c r="T142" i="5"/>
  <c r="T132" i="5"/>
  <c r="T130" i="5"/>
  <c r="T128" i="5"/>
  <c r="T127" i="5"/>
  <c r="T126" i="5"/>
  <c r="T119" i="5"/>
  <c r="T118" i="5"/>
  <c r="T109" i="5"/>
  <c r="T108" i="5"/>
  <c r="T107" i="5"/>
  <c r="T106" i="5"/>
  <c r="T105" i="5"/>
  <c r="T102" i="5"/>
  <c r="T101" i="5"/>
  <c r="T99" i="5"/>
  <c r="T98" i="5"/>
  <c r="T97" i="5"/>
  <c r="T87" i="5"/>
  <c r="T85" i="5"/>
  <c r="T83" i="5"/>
  <c r="T82" i="5"/>
  <c r="T81" i="5"/>
  <c r="T74" i="5"/>
  <c r="T73" i="5"/>
  <c r="T64" i="5"/>
  <c r="T63" i="5"/>
  <c r="T62" i="5"/>
  <c r="T61" i="5"/>
  <c r="T60" i="5"/>
  <c r="T57" i="5"/>
  <c r="T56" i="5"/>
  <c r="T54" i="5"/>
  <c r="T53" i="5"/>
  <c r="T52" i="5"/>
  <c r="T42" i="5"/>
  <c r="T40" i="5"/>
  <c r="T38" i="5"/>
  <c r="T37" i="5"/>
  <c r="T36" i="5"/>
  <c r="T29" i="5"/>
  <c r="T28" i="5"/>
  <c r="T19" i="5"/>
  <c r="T18" i="5"/>
  <c r="T17" i="5"/>
  <c r="T16" i="5"/>
  <c r="T15" i="5"/>
  <c r="T12" i="5"/>
  <c r="T11" i="5"/>
  <c r="T9" i="5"/>
  <c r="T8" i="5"/>
  <c r="T7" i="5"/>
  <c r="T42" i="6"/>
  <c r="T40" i="6"/>
  <c r="T38" i="6"/>
  <c r="T37" i="6"/>
  <c r="T36" i="6"/>
  <c r="T29" i="6"/>
  <c r="T28" i="6"/>
  <c r="T19" i="6"/>
  <c r="T18" i="6"/>
  <c r="T17" i="6"/>
  <c r="T16" i="6"/>
  <c r="T15" i="6"/>
  <c r="T12" i="6"/>
  <c r="T11" i="6"/>
  <c r="T9" i="6"/>
  <c r="T8" i="6"/>
  <c r="T7" i="6"/>
  <c r="T357" i="4"/>
  <c r="T355" i="4"/>
  <c r="T353" i="4"/>
  <c r="T352" i="4"/>
  <c r="T351" i="4"/>
  <c r="T344" i="4"/>
  <c r="T343" i="4"/>
  <c r="T334" i="4"/>
  <c r="T333" i="4"/>
  <c r="T332" i="4"/>
  <c r="T331" i="4"/>
  <c r="T330" i="4"/>
  <c r="T327" i="4"/>
  <c r="T326" i="4"/>
  <c r="T324" i="4"/>
  <c r="T323" i="4"/>
  <c r="T322" i="4"/>
  <c r="T312" i="4"/>
  <c r="T310" i="4"/>
  <c r="T308" i="4"/>
  <c r="T307" i="4"/>
  <c r="T306" i="4"/>
  <c r="T299" i="4"/>
  <c r="T298" i="4"/>
  <c r="T289" i="4"/>
  <c r="T288" i="4"/>
  <c r="T287" i="4"/>
  <c r="T286" i="4"/>
  <c r="T285" i="4"/>
  <c r="T282" i="4"/>
  <c r="T281" i="4"/>
  <c r="T279" i="4"/>
  <c r="T278" i="4"/>
  <c r="T277" i="4"/>
  <c r="T267" i="4"/>
  <c r="T265" i="4"/>
  <c r="T263" i="4"/>
  <c r="T262" i="4"/>
  <c r="T261" i="4"/>
  <c r="T254" i="4"/>
  <c r="T253" i="4"/>
  <c r="T244" i="4"/>
  <c r="T243" i="4"/>
  <c r="T242" i="4"/>
  <c r="T241" i="4"/>
  <c r="T240" i="4"/>
  <c r="T237" i="4"/>
  <c r="T236" i="4"/>
  <c r="T234" i="4"/>
  <c r="T233" i="4"/>
  <c r="T232" i="4"/>
  <c r="T222" i="4"/>
  <c r="T220" i="4"/>
  <c r="T218" i="4"/>
  <c r="T217" i="4"/>
  <c r="T216" i="4"/>
  <c r="T209" i="4"/>
  <c r="T208" i="4"/>
  <c r="T199" i="4"/>
  <c r="T198" i="4"/>
  <c r="T197" i="4"/>
  <c r="T196" i="4"/>
  <c r="T195" i="4"/>
  <c r="T192" i="4"/>
  <c r="T191" i="4"/>
  <c r="T189" i="4"/>
  <c r="T188" i="4"/>
  <c r="T187" i="4"/>
  <c r="T177" i="4"/>
  <c r="T175" i="4"/>
  <c r="T173" i="4"/>
  <c r="T172" i="4"/>
  <c r="T171" i="4"/>
  <c r="T164" i="4"/>
  <c r="T163" i="4"/>
  <c r="T154" i="4"/>
  <c r="T153" i="4"/>
  <c r="T152" i="4"/>
  <c r="T151" i="4"/>
  <c r="T150" i="4"/>
  <c r="T147" i="4"/>
  <c r="T146" i="4"/>
  <c r="T144" i="4"/>
  <c r="T143" i="4"/>
  <c r="T142" i="4"/>
  <c r="T132" i="4"/>
  <c r="T130" i="4"/>
  <c r="T128" i="4"/>
  <c r="T127" i="4"/>
  <c r="T126" i="4"/>
  <c r="T119" i="4"/>
  <c r="T118" i="4"/>
  <c r="T109" i="4"/>
  <c r="T108" i="4"/>
  <c r="T107" i="4"/>
  <c r="T106" i="4"/>
  <c r="T105" i="4"/>
  <c r="T102" i="4"/>
  <c r="T101" i="4"/>
  <c r="T99" i="4"/>
  <c r="T98" i="4"/>
  <c r="T97" i="4"/>
  <c r="T87" i="4"/>
  <c r="T85" i="4"/>
  <c r="T83" i="4"/>
  <c r="T82" i="4"/>
  <c r="T81" i="4"/>
  <c r="T74" i="4"/>
  <c r="T73" i="4"/>
  <c r="T64" i="4"/>
  <c r="T63" i="4"/>
  <c r="T62" i="4"/>
  <c r="T61" i="4"/>
  <c r="T60" i="4"/>
  <c r="T57" i="4"/>
  <c r="T56" i="4"/>
  <c r="T54" i="4"/>
  <c r="T53" i="4"/>
  <c r="T52" i="4"/>
  <c r="T42" i="4"/>
  <c r="T40" i="4"/>
  <c r="T38" i="4"/>
  <c r="T37" i="4"/>
  <c r="T36" i="4"/>
  <c r="T29" i="4"/>
  <c r="T28" i="4"/>
  <c r="T19" i="4"/>
  <c r="T18" i="4"/>
  <c r="T17" i="4"/>
  <c r="T16" i="4"/>
  <c r="T15" i="4"/>
  <c r="T12" i="4"/>
  <c r="T11" i="4"/>
  <c r="T9" i="4"/>
  <c r="T8" i="4"/>
  <c r="T7" i="4"/>
  <c r="V9" i="3" l="1"/>
  <c r="V29" i="3"/>
  <c r="V28" i="3"/>
  <c r="V27" i="3"/>
  <c r="V24" i="3"/>
  <c r="V19" i="3"/>
  <c r="V18" i="3"/>
  <c r="V17" i="3"/>
  <c r="V16" i="3"/>
  <c r="V15" i="3"/>
  <c r="V12" i="3"/>
  <c r="V11" i="3"/>
  <c r="V42" i="3"/>
  <c r="V40" i="3"/>
  <c r="V38" i="3"/>
  <c r="V37" i="3"/>
  <c r="V36" i="3"/>
  <c r="V7" i="3"/>
  <c r="S11" i="26"/>
  <c r="S14" i="26"/>
  <c r="V12" i="26"/>
  <c r="V14" i="26"/>
  <c r="V15" i="26"/>
  <c r="V11" i="26"/>
  <c r="V9" i="26"/>
  <c r="V8" i="26"/>
  <c r="V7" i="26"/>
  <c r="V6" i="26"/>
  <c r="AL18" i="1"/>
  <c r="AL65" i="1"/>
  <c r="AL62" i="1"/>
  <c r="AL60" i="1"/>
  <c r="AL56" i="1"/>
  <c r="AL53" i="1"/>
  <c r="AL52" i="1"/>
  <c r="AL38" i="1"/>
  <c r="AL36" i="1"/>
  <c r="AL34" i="1"/>
  <c r="AL32" i="1"/>
  <c r="AL22" i="1"/>
  <c r="AL21" i="1"/>
  <c r="AL20" i="1"/>
  <c r="AL17" i="1"/>
  <c r="AL12" i="1"/>
  <c r="AL10" i="1"/>
  <c r="AL8" i="1"/>
  <c r="AL7" i="1"/>
  <c r="AL6" i="1"/>
  <c r="S15" i="26"/>
  <c r="P15" i="26"/>
  <c r="M15" i="26"/>
  <c r="J15" i="26"/>
  <c r="G15" i="26"/>
  <c r="D15" i="26"/>
  <c r="P13" i="26"/>
  <c r="M13" i="26"/>
  <c r="J13" i="26"/>
  <c r="G13" i="26"/>
  <c r="D13" i="26"/>
  <c r="S12" i="26"/>
  <c r="P12" i="26"/>
  <c r="M12" i="26"/>
  <c r="P11" i="26"/>
  <c r="P10" i="26"/>
  <c r="M10" i="26"/>
  <c r="J10" i="26"/>
  <c r="G10" i="26"/>
  <c r="D10" i="26"/>
  <c r="S9" i="26"/>
  <c r="P9" i="26"/>
  <c r="M9" i="26"/>
  <c r="J9" i="26"/>
  <c r="G9" i="26"/>
  <c r="D9" i="26"/>
  <c r="S8" i="26"/>
  <c r="P8" i="26"/>
  <c r="M8" i="26"/>
  <c r="J8" i="26"/>
  <c r="G8" i="26"/>
  <c r="D8" i="26"/>
  <c r="S7" i="26"/>
  <c r="P7" i="26"/>
  <c r="M7" i="26"/>
  <c r="J7" i="26"/>
  <c r="G7" i="26"/>
  <c r="D7" i="26"/>
  <c r="S6" i="26"/>
  <c r="P6" i="26"/>
  <c r="M6" i="26"/>
  <c r="J6" i="26"/>
  <c r="G6" i="26"/>
  <c r="D6" i="26"/>
  <c r="R249" i="21"/>
  <c r="R132" i="19" l="1"/>
  <c r="R97" i="19"/>
  <c r="R42" i="25"/>
  <c r="P42" i="25"/>
  <c r="P41" i="25"/>
  <c r="R40" i="25"/>
  <c r="P40" i="25"/>
  <c r="N40" i="25"/>
  <c r="L40" i="25"/>
  <c r="D39" i="25"/>
  <c r="R38" i="25"/>
  <c r="P38" i="25"/>
  <c r="N38" i="25"/>
  <c r="L38" i="25"/>
  <c r="J38" i="25"/>
  <c r="H38" i="25"/>
  <c r="F38" i="25"/>
  <c r="D38" i="25"/>
  <c r="R37" i="25"/>
  <c r="P37" i="25"/>
  <c r="N37" i="25"/>
  <c r="L37" i="25"/>
  <c r="J37" i="25"/>
  <c r="R36" i="25"/>
  <c r="P35" i="25"/>
  <c r="N35" i="25"/>
  <c r="L35" i="25"/>
  <c r="J35" i="25"/>
  <c r="H35" i="25"/>
  <c r="F35" i="25"/>
  <c r="D35" i="25"/>
  <c r="P34" i="25"/>
  <c r="N34" i="25"/>
  <c r="L34" i="25"/>
  <c r="J34" i="25"/>
  <c r="L33" i="25"/>
  <c r="J33" i="25"/>
  <c r="H33" i="25"/>
  <c r="H32" i="25"/>
  <c r="P31" i="25"/>
  <c r="N31" i="25"/>
  <c r="P30" i="25"/>
  <c r="N30" i="25"/>
  <c r="L30" i="25"/>
  <c r="J30" i="25"/>
  <c r="H30" i="25"/>
  <c r="F30" i="25"/>
  <c r="D30" i="25"/>
  <c r="R29" i="25"/>
  <c r="P29" i="25"/>
  <c r="N29" i="25"/>
  <c r="L29" i="25"/>
  <c r="J29" i="25"/>
  <c r="H29" i="25"/>
  <c r="F29" i="25"/>
  <c r="D29" i="25"/>
  <c r="R28" i="25"/>
  <c r="P28" i="25"/>
  <c r="N28" i="25"/>
  <c r="L28" i="25"/>
  <c r="P26" i="25"/>
  <c r="N26" i="25"/>
  <c r="R24" i="25"/>
  <c r="P24" i="25"/>
  <c r="N24" i="25"/>
  <c r="L24" i="25"/>
  <c r="J24" i="25"/>
  <c r="D24" i="25"/>
  <c r="J23" i="25"/>
  <c r="L22" i="25"/>
  <c r="J22" i="25"/>
  <c r="R21" i="25"/>
  <c r="N20" i="25"/>
  <c r="R19" i="25"/>
  <c r="P19" i="25"/>
  <c r="R18" i="25"/>
  <c r="P18" i="25"/>
  <c r="N18" i="25"/>
  <c r="R17" i="25"/>
  <c r="P17" i="25"/>
  <c r="R16" i="25"/>
  <c r="R15" i="25"/>
  <c r="P15" i="25"/>
  <c r="P14" i="25"/>
  <c r="N14" i="25"/>
  <c r="L14" i="25"/>
  <c r="J14" i="25"/>
  <c r="H14" i="25"/>
  <c r="F14" i="25"/>
  <c r="D14" i="25"/>
  <c r="F13" i="25"/>
  <c r="R12" i="25"/>
  <c r="P12" i="25"/>
  <c r="N12" i="25"/>
  <c r="L12" i="25"/>
  <c r="J12" i="25"/>
  <c r="H12" i="25"/>
  <c r="D12" i="25"/>
  <c r="R11" i="25"/>
  <c r="P10" i="25"/>
  <c r="R9" i="25"/>
  <c r="P9" i="25"/>
  <c r="N9" i="25"/>
  <c r="L9" i="25"/>
  <c r="J9" i="25"/>
  <c r="H9" i="25"/>
  <c r="F9" i="25"/>
  <c r="D9" i="25"/>
  <c r="R8" i="25"/>
  <c r="P8" i="25"/>
  <c r="N8" i="25"/>
  <c r="L8" i="25"/>
  <c r="J8" i="25"/>
  <c r="H8" i="25"/>
  <c r="F8" i="25"/>
  <c r="D8" i="25"/>
  <c r="R7" i="25"/>
  <c r="P7" i="25"/>
  <c r="N7" i="25"/>
  <c r="L7" i="25"/>
  <c r="J7" i="25"/>
  <c r="H7" i="25"/>
  <c r="F7" i="25"/>
  <c r="D7" i="25"/>
  <c r="R114" i="23"/>
  <c r="R111" i="23"/>
  <c r="R112" i="23"/>
  <c r="R113" i="23"/>
  <c r="R42" i="24"/>
  <c r="P42" i="24"/>
  <c r="P41" i="24"/>
  <c r="R40" i="24"/>
  <c r="P40" i="24"/>
  <c r="N40" i="24"/>
  <c r="L40" i="24"/>
  <c r="D39" i="24"/>
  <c r="R38" i="24"/>
  <c r="P38" i="24"/>
  <c r="N38" i="24"/>
  <c r="L38" i="24"/>
  <c r="J38" i="24"/>
  <c r="H38" i="24"/>
  <c r="F38" i="24"/>
  <c r="D38" i="24"/>
  <c r="R37" i="24"/>
  <c r="P37" i="24"/>
  <c r="N37" i="24"/>
  <c r="L37" i="24"/>
  <c r="J37" i="24"/>
  <c r="R36" i="24"/>
  <c r="P35" i="24"/>
  <c r="N35" i="24"/>
  <c r="L35" i="24"/>
  <c r="J35" i="24"/>
  <c r="H35" i="24"/>
  <c r="F35" i="24"/>
  <c r="D35" i="24"/>
  <c r="P34" i="24"/>
  <c r="N34" i="24"/>
  <c r="L34" i="24"/>
  <c r="J34" i="24"/>
  <c r="L33" i="24"/>
  <c r="J33" i="24"/>
  <c r="H33" i="24"/>
  <c r="H32" i="24"/>
  <c r="P31" i="24"/>
  <c r="N31" i="24"/>
  <c r="P30" i="24"/>
  <c r="N30" i="24"/>
  <c r="L30" i="24"/>
  <c r="J30" i="24"/>
  <c r="H30" i="24"/>
  <c r="F30" i="24"/>
  <c r="D30" i="24"/>
  <c r="R29" i="24"/>
  <c r="P29" i="24"/>
  <c r="N29" i="24"/>
  <c r="L29" i="24"/>
  <c r="J29" i="24"/>
  <c r="H29" i="24"/>
  <c r="F29" i="24"/>
  <c r="D29" i="24"/>
  <c r="R28" i="24"/>
  <c r="P28" i="24"/>
  <c r="N28" i="24"/>
  <c r="L28" i="24"/>
  <c r="P26" i="24"/>
  <c r="N26" i="24"/>
  <c r="R24" i="24"/>
  <c r="P24" i="24"/>
  <c r="N24" i="24"/>
  <c r="L24" i="24"/>
  <c r="J24" i="24"/>
  <c r="D24" i="24"/>
  <c r="J23" i="24"/>
  <c r="L22" i="24"/>
  <c r="J22" i="24"/>
  <c r="R21" i="24"/>
  <c r="N20" i="24"/>
  <c r="R19" i="24"/>
  <c r="P19" i="24"/>
  <c r="R18" i="24"/>
  <c r="P18" i="24"/>
  <c r="N18" i="24"/>
  <c r="R17" i="24"/>
  <c r="P17" i="24"/>
  <c r="R16" i="24"/>
  <c r="R15" i="24"/>
  <c r="P15" i="24"/>
  <c r="P14" i="24"/>
  <c r="N14" i="24"/>
  <c r="L14" i="24"/>
  <c r="J14" i="24"/>
  <c r="H14" i="24"/>
  <c r="F14" i="24"/>
  <c r="D14" i="24"/>
  <c r="F13" i="24"/>
  <c r="R12" i="24"/>
  <c r="P12" i="24"/>
  <c r="N12" i="24"/>
  <c r="L12" i="24"/>
  <c r="J12" i="24"/>
  <c r="H12" i="24"/>
  <c r="D12" i="24"/>
  <c r="R11" i="24"/>
  <c r="P10" i="24"/>
  <c r="R9" i="24"/>
  <c r="P9" i="24"/>
  <c r="N9" i="24"/>
  <c r="L9" i="24"/>
  <c r="J9" i="24"/>
  <c r="H9" i="24"/>
  <c r="F9" i="24"/>
  <c r="D9" i="24"/>
  <c r="R8" i="24"/>
  <c r="P8" i="24"/>
  <c r="N8" i="24"/>
  <c r="L8" i="24"/>
  <c r="J8" i="24"/>
  <c r="H8" i="24"/>
  <c r="F8" i="24"/>
  <c r="D8" i="24"/>
  <c r="R7" i="24"/>
  <c r="P7" i="24"/>
  <c r="N7" i="24"/>
  <c r="L7" i="24"/>
  <c r="J7" i="24"/>
  <c r="H7" i="24"/>
  <c r="F7" i="24"/>
  <c r="D7" i="24"/>
  <c r="R132" i="23"/>
  <c r="P132" i="23"/>
  <c r="P131" i="23"/>
  <c r="R130" i="23"/>
  <c r="P130" i="23"/>
  <c r="N130" i="23"/>
  <c r="L130" i="23"/>
  <c r="D129" i="23"/>
  <c r="R128" i="23"/>
  <c r="P128" i="23"/>
  <c r="N128" i="23"/>
  <c r="L128" i="23"/>
  <c r="J128" i="23"/>
  <c r="H128" i="23"/>
  <c r="F128" i="23"/>
  <c r="D128" i="23"/>
  <c r="R127" i="23"/>
  <c r="P127" i="23"/>
  <c r="N127" i="23"/>
  <c r="L127" i="23"/>
  <c r="J127" i="23"/>
  <c r="R126" i="23"/>
  <c r="P125" i="23"/>
  <c r="N125" i="23"/>
  <c r="L125" i="23"/>
  <c r="J125" i="23"/>
  <c r="H125" i="23"/>
  <c r="F125" i="23"/>
  <c r="D125" i="23"/>
  <c r="P124" i="23"/>
  <c r="N124" i="23"/>
  <c r="L124" i="23"/>
  <c r="J124" i="23"/>
  <c r="L123" i="23"/>
  <c r="J123" i="23"/>
  <c r="H123" i="23"/>
  <c r="H122" i="23"/>
  <c r="P121" i="23"/>
  <c r="N121" i="23"/>
  <c r="P120" i="23"/>
  <c r="N120" i="23"/>
  <c r="L120" i="23"/>
  <c r="J120" i="23"/>
  <c r="H120" i="23"/>
  <c r="F120" i="23"/>
  <c r="D120" i="23"/>
  <c r="R119" i="23"/>
  <c r="P119" i="23"/>
  <c r="N119" i="23"/>
  <c r="L119" i="23"/>
  <c r="J119" i="23"/>
  <c r="H119" i="23"/>
  <c r="F119" i="23"/>
  <c r="D119" i="23"/>
  <c r="R118" i="23"/>
  <c r="P118" i="23"/>
  <c r="N118" i="23"/>
  <c r="L118" i="23"/>
  <c r="P116" i="23"/>
  <c r="N116" i="23"/>
  <c r="P114" i="23"/>
  <c r="N114" i="23"/>
  <c r="L114" i="23"/>
  <c r="J114" i="23"/>
  <c r="D114" i="23"/>
  <c r="J113" i="23"/>
  <c r="L112" i="23"/>
  <c r="J112" i="23"/>
  <c r="N110" i="23"/>
  <c r="R109" i="23"/>
  <c r="P109" i="23"/>
  <c r="R108" i="23"/>
  <c r="P108" i="23"/>
  <c r="N108" i="23"/>
  <c r="R107" i="23"/>
  <c r="P107" i="23"/>
  <c r="R106" i="23"/>
  <c r="R105" i="23"/>
  <c r="P105" i="23"/>
  <c r="P104" i="23"/>
  <c r="N104" i="23"/>
  <c r="L104" i="23"/>
  <c r="J104" i="23"/>
  <c r="H104" i="23"/>
  <c r="F104" i="23"/>
  <c r="D104" i="23"/>
  <c r="F103" i="23"/>
  <c r="R102" i="23"/>
  <c r="P102" i="23"/>
  <c r="N102" i="23"/>
  <c r="L102" i="23"/>
  <c r="J102" i="23"/>
  <c r="H102" i="23"/>
  <c r="D102" i="23"/>
  <c r="R101" i="23"/>
  <c r="P100" i="23"/>
  <c r="R99" i="23"/>
  <c r="P99" i="23"/>
  <c r="N99" i="23"/>
  <c r="L99" i="23"/>
  <c r="J99" i="23"/>
  <c r="H99" i="23"/>
  <c r="F99" i="23"/>
  <c r="D99" i="23"/>
  <c r="R98" i="23"/>
  <c r="P98" i="23"/>
  <c r="N98" i="23"/>
  <c r="L98" i="23"/>
  <c r="J98" i="23"/>
  <c r="H98" i="23"/>
  <c r="F98" i="23"/>
  <c r="D98" i="23"/>
  <c r="R97" i="23"/>
  <c r="P97" i="23"/>
  <c r="N97" i="23"/>
  <c r="L97" i="23"/>
  <c r="J97" i="23"/>
  <c r="H97" i="23"/>
  <c r="F97" i="23"/>
  <c r="D97" i="23"/>
  <c r="R87" i="23"/>
  <c r="P87" i="23"/>
  <c r="P86" i="23"/>
  <c r="R85" i="23"/>
  <c r="P85" i="23"/>
  <c r="N85" i="23"/>
  <c r="L85" i="23"/>
  <c r="D84" i="23"/>
  <c r="R83" i="23"/>
  <c r="P83" i="23"/>
  <c r="N83" i="23"/>
  <c r="L83" i="23"/>
  <c r="J83" i="23"/>
  <c r="H83" i="23"/>
  <c r="F83" i="23"/>
  <c r="D83" i="23"/>
  <c r="R82" i="23"/>
  <c r="P82" i="23"/>
  <c r="N82" i="23"/>
  <c r="L82" i="23"/>
  <c r="J82" i="23"/>
  <c r="R81" i="23"/>
  <c r="P80" i="23"/>
  <c r="N80" i="23"/>
  <c r="L80" i="23"/>
  <c r="J80" i="23"/>
  <c r="H80" i="23"/>
  <c r="F80" i="23"/>
  <c r="D80" i="23"/>
  <c r="P79" i="23"/>
  <c r="N79" i="23"/>
  <c r="L79" i="23"/>
  <c r="J79" i="23"/>
  <c r="L78" i="23"/>
  <c r="J78" i="23"/>
  <c r="H78" i="23"/>
  <c r="H77" i="23"/>
  <c r="P76" i="23"/>
  <c r="N76" i="23"/>
  <c r="P75" i="23"/>
  <c r="N75" i="23"/>
  <c r="L75" i="23"/>
  <c r="J75" i="23"/>
  <c r="H75" i="23"/>
  <c r="F75" i="23"/>
  <c r="D75" i="23"/>
  <c r="R74" i="23"/>
  <c r="P74" i="23"/>
  <c r="N74" i="23"/>
  <c r="L74" i="23"/>
  <c r="J74" i="23"/>
  <c r="H74" i="23"/>
  <c r="F74" i="23"/>
  <c r="D74" i="23"/>
  <c r="R73" i="23"/>
  <c r="P73" i="23"/>
  <c r="N73" i="23"/>
  <c r="L73" i="23"/>
  <c r="P71" i="23"/>
  <c r="N71" i="23"/>
  <c r="R69" i="23"/>
  <c r="P69" i="23"/>
  <c r="N69" i="23"/>
  <c r="L69" i="23"/>
  <c r="J69" i="23"/>
  <c r="D69" i="23"/>
  <c r="J68" i="23"/>
  <c r="L67" i="23"/>
  <c r="J67" i="23"/>
  <c r="R66" i="23"/>
  <c r="N65" i="23"/>
  <c r="R64" i="23"/>
  <c r="P64" i="23"/>
  <c r="R63" i="23"/>
  <c r="P63" i="23"/>
  <c r="N63" i="23"/>
  <c r="R62" i="23"/>
  <c r="P62" i="23"/>
  <c r="R61" i="23"/>
  <c r="R60" i="23"/>
  <c r="P60" i="23"/>
  <c r="P59" i="23"/>
  <c r="N59" i="23"/>
  <c r="L59" i="23"/>
  <c r="J59" i="23"/>
  <c r="H59" i="23"/>
  <c r="F59" i="23"/>
  <c r="D59" i="23"/>
  <c r="F58" i="23"/>
  <c r="R57" i="23"/>
  <c r="P57" i="23"/>
  <c r="N57" i="23"/>
  <c r="L57" i="23"/>
  <c r="J57" i="23"/>
  <c r="H57" i="23"/>
  <c r="D57" i="23"/>
  <c r="R56" i="23"/>
  <c r="P55" i="23"/>
  <c r="R54" i="23"/>
  <c r="P54" i="23"/>
  <c r="N54" i="23"/>
  <c r="L54" i="23"/>
  <c r="J54" i="23"/>
  <c r="H54" i="23"/>
  <c r="F54" i="23"/>
  <c r="D54" i="23"/>
  <c r="R53" i="23"/>
  <c r="P53" i="23"/>
  <c r="N53" i="23"/>
  <c r="L53" i="23"/>
  <c r="J53" i="23"/>
  <c r="H53" i="23"/>
  <c r="F53" i="23"/>
  <c r="D53" i="23"/>
  <c r="R52" i="23"/>
  <c r="P52" i="23"/>
  <c r="N52" i="23"/>
  <c r="L52" i="23"/>
  <c r="J52" i="23"/>
  <c r="H52" i="23"/>
  <c r="F52" i="23"/>
  <c r="D52" i="23"/>
  <c r="R42" i="23"/>
  <c r="P42" i="23"/>
  <c r="P41" i="23"/>
  <c r="R40" i="23"/>
  <c r="P40" i="23"/>
  <c r="N40" i="23"/>
  <c r="L40" i="23"/>
  <c r="D39" i="23"/>
  <c r="R38" i="23"/>
  <c r="P38" i="23"/>
  <c r="N38" i="23"/>
  <c r="L38" i="23"/>
  <c r="J38" i="23"/>
  <c r="H38" i="23"/>
  <c r="F38" i="23"/>
  <c r="D38" i="23"/>
  <c r="R37" i="23"/>
  <c r="P37" i="23"/>
  <c r="N37" i="23"/>
  <c r="L37" i="23"/>
  <c r="J37" i="23"/>
  <c r="R36" i="23"/>
  <c r="P35" i="23"/>
  <c r="N35" i="23"/>
  <c r="L35" i="23"/>
  <c r="J35" i="23"/>
  <c r="H35" i="23"/>
  <c r="F35" i="23"/>
  <c r="D35" i="23"/>
  <c r="P34" i="23"/>
  <c r="N34" i="23"/>
  <c r="L34" i="23"/>
  <c r="J34" i="23"/>
  <c r="L33" i="23"/>
  <c r="J33" i="23"/>
  <c r="H33" i="23"/>
  <c r="H32" i="23"/>
  <c r="P31" i="23"/>
  <c r="N31" i="23"/>
  <c r="P30" i="23"/>
  <c r="N30" i="23"/>
  <c r="L30" i="23"/>
  <c r="J30" i="23"/>
  <c r="H30" i="23"/>
  <c r="F30" i="23"/>
  <c r="D30" i="23"/>
  <c r="R29" i="23"/>
  <c r="P29" i="23"/>
  <c r="N29" i="23"/>
  <c r="L29" i="23"/>
  <c r="J29" i="23"/>
  <c r="H29" i="23"/>
  <c r="F29" i="23"/>
  <c r="D29" i="23"/>
  <c r="R28" i="23"/>
  <c r="P28" i="23"/>
  <c r="N28" i="23"/>
  <c r="L28" i="23"/>
  <c r="P26" i="23"/>
  <c r="N26" i="23"/>
  <c r="R24" i="23"/>
  <c r="P24" i="23"/>
  <c r="N24" i="23"/>
  <c r="L24" i="23"/>
  <c r="J24" i="23"/>
  <c r="D24" i="23"/>
  <c r="J23" i="23"/>
  <c r="L22" i="23"/>
  <c r="J22" i="23"/>
  <c r="R21" i="23"/>
  <c r="N20" i="23"/>
  <c r="R19" i="23"/>
  <c r="P19" i="23"/>
  <c r="R18" i="23"/>
  <c r="P18" i="23"/>
  <c r="N18" i="23"/>
  <c r="R17" i="23"/>
  <c r="P17" i="23"/>
  <c r="R16" i="23"/>
  <c r="R15" i="23"/>
  <c r="P15" i="23"/>
  <c r="P14" i="23"/>
  <c r="N14" i="23"/>
  <c r="L14" i="23"/>
  <c r="J14" i="23"/>
  <c r="H14" i="23"/>
  <c r="F14" i="23"/>
  <c r="D14" i="23"/>
  <c r="F13" i="23"/>
  <c r="R12" i="23"/>
  <c r="P12" i="23"/>
  <c r="N12" i="23"/>
  <c r="L12" i="23"/>
  <c r="J12" i="23"/>
  <c r="H12" i="23"/>
  <c r="D12" i="23"/>
  <c r="R11" i="23"/>
  <c r="P10" i="23"/>
  <c r="R9" i="23"/>
  <c r="P9" i="23"/>
  <c r="N9" i="23"/>
  <c r="L9" i="23"/>
  <c r="J9" i="23"/>
  <c r="H9" i="23"/>
  <c r="F9" i="23"/>
  <c r="D9" i="23"/>
  <c r="R8" i="23"/>
  <c r="P8" i="23"/>
  <c r="N8" i="23"/>
  <c r="L8" i="23"/>
  <c r="J8" i="23"/>
  <c r="H8" i="23"/>
  <c r="F8" i="23"/>
  <c r="D8" i="23"/>
  <c r="R7" i="23"/>
  <c r="P7" i="23"/>
  <c r="N7" i="23"/>
  <c r="L7" i="23"/>
  <c r="J7" i="23"/>
  <c r="H7" i="23"/>
  <c r="F7" i="23"/>
  <c r="D7" i="23"/>
  <c r="R42" i="22"/>
  <c r="P42" i="22"/>
  <c r="P41" i="22"/>
  <c r="R40" i="22"/>
  <c r="P40" i="22"/>
  <c r="N40" i="22"/>
  <c r="L40" i="22"/>
  <c r="D39" i="22"/>
  <c r="R38" i="22"/>
  <c r="P38" i="22"/>
  <c r="N38" i="22"/>
  <c r="L38" i="22"/>
  <c r="J38" i="22"/>
  <c r="H38" i="22"/>
  <c r="F38" i="22"/>
  <c r="D38" i="22"/>
  <c r="R37" i="22"/>
  <c r="P37" i="22"/>
  <c r="N37" i="22"/>
  <c r="L37" i="22"/>
  <c r="J37" i="22"/>
  <c r="R36" i="22"/>
  <c r="P35" i="22"/>
  <c r="N35" i="22"/>
  <c r="L35" i="22"/>
  <c r="J35" i="22"/>
  <c r="H35" i="22"/>
  <c r="F35" i="22"/>
  <c r="D35" i="22"/>
  <c r="P34" i="22"/>
  <c r="N34" i="22"/>
  <c r="L34" i="22"/>
  <c r="J34" i="22"/>
  <c r="L33" i="22"/>
  <c r="J33" i="22"/>
  <c r="H33" i="22"/>
  <c r="H32" i="22"/>
  <c r="P31" i="22"/>
  <c r="N31" i="22"/>
  <c r="P30" i="22"/>
  <c r="N30" i="22"/>
  <c r="L30" i="22"/>
  <c r="J30" i="22"/>
  <c r="H30" i="22"/>
  <c r="F30" i="22"/>
  <c r="D30" i="22"/>
  <c r="R29" i="22"/>
  <c r="P29" i="22"/>
  <c r="N29" i="22"/>
  <c r="L29" i="22"/>
  <c r="J29" i="22"/>
  <c r="H29" i="22"/>
  <c r="F29" i="22"/>
  <c r="D29" i="22"/>
  <c r="R28" i="22"/>
  <c r="P28" i="22"/>
  <c r="N28" i="22"/>
  <c r="L28" i="22"/>
  <c r="P26" i="22"/>
  <c r="N26" i="22"/>
  <c r="R24" i="22"/>
  <c r="P24" i="22"/>
  <c r="N24" i="22"/>
  <c r="L24" i="22"/>
  <c r="J24" i="22"/>
  <c r="D24" i="22"/>
  <c r="J23" i="22"/>
  <c r="L22" i="22"/>
  <c r="J22" i="22"/>
  <c r="R21" i="22"/>
  <c r="N20" i="22"/>
  <c r="R19" i="22"/>
  <c r="P19" i="22"/>
  <c r="R18" i="22"/>
  <c r="P18" i="22"/>
  <c r="N18" i="22"/>
  <c r="R17" i="22"/>
  <c r="P17" i="22"/>
  <c r="R16" i="22"/>
  <c r="R15" i="22"/>
  <c r="P15" i="22"/>
  <c r="P14" i="22"/>
  <c r="N14" i="22"/>
  <c r="L14" i="22"/>
  <c r="J14" i="22"/>
  <c r="H14" i="22"/>
  <c r="F14" i="22"/>
  <c r="D14" i="22"/>
  <c r="F13" i="22"/>
  <c r="R12" i="22"/>
  <c r="P12" i="22"/>
  <c r="N12" i="22"/>
  <c r="L12" i="22"/>
  <c r="J12" i="22"/>
  <c r="H12" i="22"/>
  <c r="D12" i="22"/>
  <c r="R11" i="22"/>
  <c r="P10" i="22"/>
  <c r="R9" i="22"/>
  <c r="P9" i="22"/>
  <c r="N9" i="22"/>
  <c r="L9" i="22"/>
  <c r="J9" i="22"/>
  <c r="H9" i="22"/>
  <c r="F9" i="22"/>
  <c r="D9" i="22"/>
  <c r="R8" i="22"/>
  <c r="P8" i="22"/>
  <c r="N8" i="22"/>
  <c r="L8" i="22"/>
  <c r="J8" i="22"/>
  <c r="H8" i="22"/>
  <c r="F8" i="22"/>
  <c r="D8" i="22"/>
  <c r="R7" i="22"/>
  <c r="P7" i="22"/>
  <c r="N7" i="22"/>
  <c r="L7" i="22"/>
  <c r="J7" i="22"/>
  <c r="H7" i="22"/>
  <c r="F7" i="22"/>
  <c r="D7" i="22"/>
  <c r="R222" i="21"/>
  <c r="P222" i="21"/>
  <c r="P221" i="21"/>
  <c r="R220" i="21"/>
  <c r="P220" i="21"/>
  <c r="N220" i="21"/>
  <c r="L220" i="21"/>
  <c r="D219" i="21"/>
  <c r="R218" i="21"/>
  <c r="P218" i="21"/>
  <c r="N218" i="21"/>
  <c r="L218" i="21"/>
  <c r="J218" i="21"/>
  <c r="H218" i="21"/>
  <c r="F218" i="21"/>
  <c r="D218" i="21"/>
  <c r="R217" i="21"/>
  <c r="P217" i="21"/>
  <c r="N217" i="21"/>
  <c r="L217" i="21"/>
  <c r="J217" i="21"/>
  <c r="R216" i="21"/>
  <c r="P215" i="21"/>
  <c r="N215" i="21"/>
  <c r="L215" i="21"/>
  <c r="J215" i="21"/>
  <c r="H215" i="21"/>
  <c r="F215" i="21"/>
  <c r="D215" i="21"/>
  <c r="P214" i="21"/>
  <c r="N214" i="21"/>
  <c r="L214" i="21"/>
  <c r="J214" i="21"/>
  <c r="L213" i="21"/>
  <c r="J213" i="21"/>
  <c r="H213" i="21"/>
  <c r="H212" i="21"/>
  <c r="P211" i="21"/>
  <c r="N211" i="21"/>
  <c r="P210" i="21"/>
  <c r="N210" i="21"/>
  <c r="L210" i="21"/>
  <c r="J210" i="21"/>
  <c r="H210" i="21"/>
  <c r="F210" i="21"/>
  <c r="D210" i="21"/>
  <c r="R209" i="21"/>
  <c r="P209" i="21"/>
  <c r="N209" i="21"/>
  <c r="L209" i="21"/>
  <c r="J209" i="21"/>
  <c r="H209" i="21"/>
  <c r="F209" i="21"/>
  <c r="D209" i="21"/>
  <c r="R208" i="21"/>
  <c r="P208" i="21"/>
  <c r="N208" i="21"/>
  <c r="L208" i="21"/>
  <c r="P206" i="21"/>
  <c r="N206" i="21"/>
  <c r="R204" i="21"/>
  <c r="P204" i="21"/>
  <c r="N204" i="21"/>
  <c r="L204" i="21"/>
  <c r="J204" i="21"/>
  <c r="D204" i="21"/>
  <c r="J203" i="21"/>
  <c r="L202" i="21"/>
  <c r="J202" i="21"/>
  <c r="R201" i="21"/>
  <c r="N200" i="21"/>
  <c r="R199" i="21"/>
  <c r="P199" i="21"/>
  <c r="R198" i="21"/>
  <c r="P198" i="21"/>
  <c r="N198" i="21"/>
  <c r="R197" i="21"/>
  <c r="P197" i="21"/>
  <c r="R196" i="21"/>
  <c r="R195" i="21"/>
  <c r="P195" i="21"/>
  <c r="P194" i="21"/>
  <c r="N194" i="21"/>
  <c r="L194" i="21"/>
  <c r="J194" i="21"/>
  <c r="H194" i="21"/>
  <c r="F194" i="21"/>
  <c r="D194" i="21"/>
  <c r="F193" i="21"/>
  <c r="R192" i="21"/>
  <c r="P192" i="21"/>
  <c r="N192" i="21"/>
  <c r="L192" i="21"/>
  <c r="J192" i="21"/>
  <c r="H192" i="21"/>
  <c r="D192" i="21"/>
  <c r="R191" i="21"/>
  <c r="P190" i="21"/>
  <c r="R189" i="21"/>
  <c r="P189" i="21"/>
  <c r="N189" i="21"/>
  <c r="L189" i="21"/>
  <c r="J189" i="21"/>
  <c r="H189" i="21"/>
  <c r="F189" i="21"/>
  <c r="D189" i="21"/>
  <c r="R188" i="21"/>
  <c r="P188" i="21"/>
  <c r="N188" i="21"/>
  <c r="L188" i="21"/>
  <c r="J188" i="21"/>
  <c r="H188" i="21"/>
  <c r="F188" i="21"/>
  <c r="D188" i="21"/>
  <c r="R187" i="21"/>
  <c r="P187" i="21"/>
  <c r="N187" i="21"/>
  <c r="L187" i="21"/>
  <c r="J187" i="21"/>
  <c r="H187" i="21"/>
  <c r="F187" i="21"/>
  <c r="D187" i="21"/>
  <c r="R177" i="21"/>
  <c r="P177" i="21"/>
  <c r="P176" i="21"/>
  <c r="R175" i="21"/>
  <c r="P175" i="21"/>
  <c r="N175" i="21"/>
  <c r="L175" i="21"/>
  <c r="D174" i="21"/>
  <c r="R173" i="21"/>
  <c r="P173" i="21"/>
  <c r="N173" i="21"/>
  <c r="L173" i="21"/>
  <c r="J173" i="21"/>
  <c r="H173" i="21"/>
  <c r="F173" i="21"/>
  <c r="D173" i="21"/>
  <c r="R172" i="21"/>
  <c r="P172" i="21"/>
  <c r="N172" i="21"/>
  <c r="L172" i="21"/>
  <c r="J172" i="21"/>
  <c r="R171" i="21"/>
  <c r="P170" i="21"/>
  <c r="N170" i="21"/>
  <c r="L170" i="21"/>
  <c r="J170" i="21"/>
  <c r="H170" i="21"/>
  <c r="F170" i="21"/>
  <c r="D170" i="21"/>
  <c r="P169" i="21"/>
  <c r="N169" i="21"/>
  <c r="L169" i="21"/>
  <c r="J169" i="21"/>
  <c r="L168" i="21"/>
  <c r="J168" i="21"/>
  <c r="H168" i="21"/>
  <c r="H167" i="21"/>
  <c r="P166" i="21"/>
  <c r="N166" i="21"/>
  <c r="P165" i="21"/>
  <c r="N165" i="21"/>
  <c r="L165" i="21"/>
  <c r="J165" i="21"/>
  <c r="H165" i="21"/>
  <c r="F165" i="21"/>
  <c r="D165" i="21"/>
  <c r="R164" i="21"/>
  <c r="P164" i="21"/>
  <c r="N164" i="21"/>
  <c r="L164" i="21"/>
  <c r="J164" i="21"/>
  <c r="H164" i="21"/>
  <c r="F164" i="21"/>
  <c r="D164" i="21"/>
  <c r="R163" i="21"/>
  <c r="P163" i="21"/>
  <c r="N163" i="21"/>
  <c r="L163" i="21"/>
  <c r="P161" i="21"/>
  <c r="N161" i="21"/>
  <c r="R159" i="21"/>
  <c r="P159" i="21"/>
  <c r="N159" i="21"/>
  <c r="L159" i="21"/>
  <c r="J159" i="21"/>
  <c r="D159" i="21"/>
  <c r="J158" i="21"/>
  <c r="L157" i="21"/>
  <c r="J157" i="21"/>
  <c r="R156" i="21"/>
  <c r="N155" i="21"/>
  <c r="R154" i="21"/>
  <c r="P154" i="21"/>
  <c r="R153" i="21"/>
  <c r="P153" i="21"/>
  <c r="N153" i="21"/>
  <c r="R152" i="21"/>
  <c r="P152" i="21"/>
  <c r="R151" i="21"/>
  <c r="R150" i="21"/>
  <c r="P150" i="21"/>
  <c r="P149" i="21"/>
  <c r="N149" i="21"/>
  <c r="L149" i="21"/>
  <c r="J149" i="21"/>
  <c r="H149" i="21"/>
  <c r="F149" i="21"/>
  <c r="D149" i="21"/>
  <c r="F148" i="21"/>
  <c r="R147" i="21"/>
  <c r="P147" i="21"/>
  <c r="N147" i="21"/>
  <c r="L147" i="21"/>
  <c r="J147" i="21"/>
  <c r="H147" i="21"/>
  <c r="D147" i="21"/>
  <c r="R146" i="21"/>
  <c r="P145" i="21"/>
  <c r="R144" i="21"/>
  <c r="P144" i="21"/>
  <c r="N144" i="21"/>
  <c r="L144" i="21"/>
  <c r="J144" i="21"/>
  <c r="H144" i="21"/>
  <c r="F144" i="21"/>
  <c r="D144" i="21"/>
  <c r="R143" i="21"/>
  <c r="P143" i="21"/>
  <c r="N143" i="21"/>
  <c r="L143" i="21"/>
  <c r="J143" i="21"/>
  <c r="H143" i="21"/>
  <c r="F143" i="21"/>
  <c r="D143" i="21"/>
  <c r="R142" i="21"/>
  <c r="P142" i="21"/>
  <c r="N142" i="21"/>
  <c r="L142" i="21"/>
  <c r="J142" i="21"/>
  <c r="H142" i="21"/>
  <c r="F142" i="21"/>
  <c r="D142" i="21"/>
  <c r="R132" i="21"/>
  <c r="P132" i="21"/>
  <c r="P131" i="21"/>
  <c r="R130" i="21"/>
  <c r="P130" i="21"/>
  <c r="N130" i="21"/>
  <c r="L130" i="21"/>
  <c r="D129" i="21"/>
  <c r="R128" i="21"/>
  <c r="P128" i="21"/>
  <c r="N128" i="21"/>
  <c r="L128" i="21"/>
  <c r="J128" i="21"/>
  <c r="H128" i="21"/>
  <c r="F128" i="21"/>
  <c r="D128" i="21"/>
  <c r="R127" i="21"/>
  <c r="P127" i="21"/>
  <c r="N127" i="21"/>
  <c r="L127" i="21"/>
  <c r="J127" i="21"/>
  <c r="R126" i="21"/>
  <c r="P125" i="21"/>
  <c r="N125" i="21"/>
  <c r="L125" i="21"/>
  <c r="J125" i="21"/>
  <c r="H125" i="21"/>
  <c r="F125" i="21"/>
  <c r="D125" i="21"/>
  <c r="P124" i="21"/>
  <c r="N124" i="21"/>
  <c r="L124" i="21"/>
  <c r="J124" i="21"/>
  <c r="L123" i="21"/>
  <c r="J123" i="21"/>
  <c r="H123" i="21"/>
  <c r="H122" i="21"/>
  <c r="P121" i="21"/>
  <c r="N121" i="21"/>
  <c r="P120" i="21"/>
  <c r="N120" i="21"/>
  <c r="L120" i="21"/>
  <c r="J120" i="21"/>
  <c r="H120" i="21"/>
  <c r="F120" i="21"/>
  <c r="D120" i="21"/>
  <c r="R119" i="21"/>
  <c r="P119" i="21"/>
  <c r="N119" i="21"/>
  <c r="L119" i="21"/>
  <c r="J119" i="21"/>
  <c r="H119" i="21"/>
  <c r="F119" i="21"/>
  <c r="D119" i="21"/>
  <c r="R118" i="21"/>
  <c r="P118" i="21"/>
  <c r="N118" i="21"/>
  <c r="L118" i="21"/>
  <c r="P116" i="21"/>
  <c r="N116" i="21"/>
  <c r="R114" i="21"/>
  <c r="P114" i="21"/>
  <c r="N114" i="21"/>
  <c r="L114" i="21"/>
  <c r="J114" i="21"/>
  <c r="D114" i="21"/>
  <c r="J113" i="21"/>
  <c r="L112" i="21"/>
  <c r="J112" i="21"/>
  <c r="R111" i="21"/>
  <c r="N110" i="21"/>
  <c r="R109" i="21"/>
  <c r="P109" i="21"/>
  <c r="R108" i="21"/>
  <c r="P108" i="21"/>
  <c r="N108" i="21"/>
  <c r="R107" i="21"/>
  <c r="P107" i="21"/>
  <c r="R106" i="21"/>
  <c r="R105" i="21"/>
  <c r="P105" i="21"/>
  <c r="P104" i="21"/>
  <c r="N104" i="21"/>
  <c r="L104" i="21"/>
  <c r="J104" i="21"/>
  <c r="H104" i="21"/>
  <c r="F104" i="21"/>
  <c r="D104" i="21"/>
  <c r="F103" i="21"/>
  <c r="R102" i="21"/>
  <c r="P102" i="21"/>
  <c r="N102" i="21"/>
  <c r="L102" i="21"/>
  <c r="J102" i="21"/>
  <c r="H102" i="21"/>
  <c r="D102" i="21"/>
  <c r="R101" i="21"/>
  <c r="P100" i="21"/>
  <c r="R99" i="21"/>
  <c r="P99" i="21"/>
  <c r="N99" i="21"/>
  <c r="L99" i="21"/>
  <c r="J99" i="21"/>
  <c r="H99" i="21"/>
  <c r="F99" i="21"/>
  <c r="D99" i="21"/>
  <c r="R98" i="21"/>
  <c r="P98" i="21"/>
  <c r="N98" i="21"/>
  <c r="L98" i="21"/>
  <c r="J98" i="21"/>
  <c r="H98" i="21"/>
  <c r="F98" i="21"/>
  <c r="D98" i="21"/>
  <c r="R97" i="21"/>
  <c r="P97" i="21"/>
  <c r="N97" i="21"/>
  <c r="L97" i="21"/>
  <c r="J97" i="21"/>
  <c r="H97" i="21"/>
  <c r="F97" i="21"/>
  <c r="D97" i="21"/>
  <c r="R267" i="21"/>
  <c r="P267" i="21"/>
  <c r="P266" i="21"/>
  <c r="R265" i="21"/>
  <c r="P265" i="21"/>
  <c r="N265" i="21"/>
  <c r="L265" i="21"/>
  <c r="D264" i="21"/>
  <c r="R263" i="21"/>
  <c r="P263" i="21"/>
  <c r="N263" i="21"/>
  <c r="L263" i="21"/>
  <c r="J263" i="21"/>
  <c r="H263" i="21"/>
  <c r="F263" i="21"/>
  <c r="D263" i="21"/>
  <c r="R262" i="21"/>
  <c r="P262" i="21"/>
  <c r="N262" i="21"/>
  <c r="L262" i="21"/>
  <c r="J262" i="21"/>
  <c r="R261" i="21"/>
  <c r="P260" i="21"/>
  <c r="N260" i="21"/>
  <c r="L260" i="21"/>
  <c r="J260" i="21"/>
  <c r="H260" i="21"/>
  <c r="F260" i="21"/>
  <c r="D260" i="21"/>
  <c r="P259" i="21"/>
  <c r="N259" i="21"/>
  <c r="L259" i="21"/>
  <c r="J259" i="21"/>
  <c r="L258" i="21"/>
  <c r="J258" i="21"/>
  <c r="H258" i="21"/>
  <c r="H257" i="21"/>
  <c r="P256" i="21"/>
  <c r="N256" i="21"/>
  <c r="P255" i="21"/>
  <c r="N255" i="21"/>
  <c r="L255" i="21"/>
  <c r="J255" i="21"/>
  <c r="H255" i="21"/>
  <c r="F255" i="21"/>
  <c r="D255" i="21"/>
  <c r="R254" i="21"/>
  <c r="P254" i="21"/>
  <c r="N254" i="21"/>
  <c r="L254" i="21"/>
  <c r="J254" i="21"/>
  <c r="H254" i="21"/>
  <c r="F254" i="21"/>
  <c r="D254" i="21"/>
  <c r="R253" i="21"/>
  <c r="P253" i="21"/>
  <c r="N253" i="21"/>
  <c r="L253" i="21"/>
  <c r="P251" i="21"/>
  <c r="N251" i="21"/>
  <c r="P249" i="21"/>
  <c r="N249" i="21"/>
  <c r="L249" i="21"/>
  <c r="J249" i="21"/>
  <c r="D249" i="21"/>
  <c r="J248" i="21"/>
  <c r="L247" i="21"/>
  <c r="J247" i="21"/>
  <c r="R246" i="21"/>
  <c r="N245" i="21"/>
  <c r="R244" i="21"/>
  <c r="P244" i="21"/>
  <c r="R243" i="21"/>
  <c r="P243" i="21"/>
  <c r="N243" i="21"/>
  <c r="R242" i="21"/>
  <c r="P242" i="21"/>
  <c r="R241" i="21"/>
  <c r="R240" i="21"/>
  <c r="P240" i="21"/>
  <c r="P239" i="21"/>
  <c r="N239" i="21"/>
  <c r="L239" i="21"/>
  <c r="J239" i="21"/>
  <c r="H239" i="21"/>
  <c r="F239" i="21"/>
  <c r="D239" i="21"/>
  <c r="F238" i="21"/>
  <c r="R237" i="21"/>
  <c r="P237" i="21"/>
  <c r="N237" i="21"/>
  <c r="L237" i="21"/>
  <c r="J237" i="21"/>
  <c r="H237" i="21"/>
  <c r="D237" i="21"/>
  <c r="R236" i="21"/>
  <c r="P235" i="21"/>
  <c r="R234" i="21"/>
  <c r="P234" i="21"/>
  <c r="N234" i="21"/>
  <c r="L234" i="21"/>
  <c r="J234" i="21"/>
  <c r="H234" i="21"/>
  <c r="F234" i="21"/>
  <c r="D234" i="21"/>
  <c r="R233" i="21"/>
  <c r="P233" i="21"/>
  <c r="N233" i="21"/>
  <c r="L233" i="21"/>
  <c r="J233" i="21"/>
  <c r="H233" i="21"/>
  <c r="F233" i="21"/>
  <c r="D233" i="21"/>
  <c r="R232" i="21"/>
  <c r="P232" i="21"/>
  <c r="N232" i="21"/>
  <c r="L232" i="21"/>
  <c r="J232" i="21"/>
  <c r="H232" i="21"/>
  <c r="F232" i="21"/>
  <c r="D232" i="21"/>
  <c r="R87" i="21"/>
  <c r="P87" i="21"/>
  <c r="P86" i="21"/>
  <c r="R85" i="21"/>
  <c r="P85" i="21"/>
  <c r="N85" i="21"/>
  <c r="L85" i="21"/>
  <c r="D84" i="21"/>
  <c r="R83" i="21"/>
  <c r="P83" i="21"/>
  <c r="N83" i="21"/>
  <c r="L83" i="21"/>
  <c r="J83" i="21"/>
  <c r="H83" i="21"/>
  <c r="F83" i="21"/>
  <c r="D83" i="21"/>
  <c r="R82" i="21"/>
  <c r="P82" i="21"/>
  <c r="N82" i="21"/>
  <c r="L82" i="21"/>
  <c r="J82" i="21"/>
  <c r="R81" i="21"/>
  <c r="P80" i="21"/>
  <c r="N80" i="21"/>
  <c r="L80" i="21"/>
  <c r="J80" i="21"/>
  <c r="H80" i="21"/>
  <c r="F80" i="21"/>
  <c r="D80" i="21"/>
  <c r="P79" i="21"/>
  <c r="N79" i="21"/>
  <c r="L79" i="21"/>
  <c r="J79" i="21"/>
  <c r="L78" i="21"/>
  <c r="J78" i="21"/>
  <c r="H78" i="21"/>
  <c r="H77" i="21"/>
  <c r="P76" i="21"/>
  <c r="N76" i="21"/>
  <c r="P75" i="21"/>
  <c r="N75" i="21"/>
  <c r="L75" i="21"/>
  <c r="J75" i="21"/>
  <c r="H75" i="21"/>
  <c r="F75" i="21"/>
  <c r="D75" i="21"/>
  <c r="R74" i="21"/>
  <c r="P74" i="21"/>
  <c r="N74" i="21"/>
  <c r="L74" i="21"/>
  <c r="J74" i="21"/>
  <c r="H74" i="21"/>
  <c r="F74" i="21"/>
  <c r="D74" i="21"/>
  <c r="R73" i="21"/>
  <c r="P73" i="21"/>
  <c r="N73" i="21"/>
  <c r="L73" i="21"/>
  <c r="P71" i="21"/>
  <c r="N71" i="21"/>
  <c r="R69" i="21"/>
  <c r="P69" i="21"/>
  <c r="N69" i="21"/>
  <c r="L69" i="21"/>
  <c r="J69" i="21"/>
  <c r="D69" i="21"/>
  <c r="J68" i="21"/>
  <c r="L67" i="21"/>
  <c r="J67" i="21"/>
  <c r="R66" i="21"/>
  <c r="N65" i="21"/>
  <c r="R64" i="21"/>
  <c r="P64" i="21"/>
  <c r="R63" i="21"/>
  <c r="P63" i="21"/>
  <c r="N63" i="21"/>
  <c r="R62" i="21"/>
  <c r="P62" i="21"/>
  <c r="R61" i="21"/>
  <c r="R60" i="21"/>
  <c r="P60" i="21"/>
  <c r="P59" i="21"/>
  <c r="N59" i="21"/>
  <c r="L59" i="21"/>
  <c r="J59" i="21"/>
  <c r="H59" i="21"/>
  <c r="F59" i="21"/>
  <c r="D59" i="21"/>
  <c r="F58" i="21"/>
  <c r="R57" i="21"/>
  <c r="P57" i="21"/>
  <c r="N57" i="21"/>
  <c r="L57" i="21"/>
  <c r="J57" i="21"/>
  <c r="H57" i="21"/>
  <c r="D57" i="21"/>
  <c r="R56" i="21"/>
  <c r="P55" i="21"/>
  <c r="R54" i="21"/>
  <c r="P54" i="21"/>
  <c r="N54" i="21"/>
  <c r="L54" i="21"/>
  <c r="J54" i="21"/>
  <c r="H54" i="21"/>
  <c r="F54" i="21"/>
  <c r="D54" i="21"/>
  <c r="R53" i="21"/>
  <c r="P53" i="21"/>
  <c r="N53" i="21"/>
  <c r="L53" i="21"/>
  <c r="J53" i="21"/>
  <c r="H53" i="21"/>
  <c r="F53" i="21"/>
  <c r="D53" i="21"/>
  <c r="R52" i="21"/>
  <c r="P52" i="21"/>
  <c r="N52" i="21"/>
  <c r="L52" i="21"/>
  <c r="J52" i="21"/>
  <c r="H52" i="21"/>
  <c r="F52" i="21"/>
  <c r="D52" i="21"/>
  <c r="R42" i="21"/>
  <c r="P42" i="21"/>
  <c r="P41" i="21"/>
  <c r="R40" i="21"/>
  <c r="P40" i="21"/>
  <c r="N40" i="21"/>
  <c r="L40" i="21"/>
  <c r="D39" i="21"/>
  <c r="R38" i="21"/>
  <c r="P38" i="21"/>
  <c r="N38" i="21"/>
  <c r="L38" i="21"/>
  <c r="J38" i="21"/>
  <c r="H38" i="21"/>
  <c r="F38" i="21"/>
  <c r="D38" i="21"/>
  <c r="R37" i="21"/>
  <c r="P37" i="21"/>
  <c r="N37" i="21"/>
  <c r="L37" i="21"/>
  <c r="J37" i="21"/>
  <c r="R36" i="21"/>
  <c r="P35" i="21"/>
  <c r="N35" i="21"/>
  <c r="L35" i="21"/>
  <c r="J35" i="21"/>
  <c r="H35" i="21"/>
  <c r="F35" i="21"/>
  <c r="D35" i="21"/>
  <c r="P34" i="21"/>
  <c r="N34" i="21"/>
  <c r="L34" i="21"/>
  <c r="J34" i="21"/>
  <c r="L33" i="21"/>
  <c r="J33" i="21"/>
  <c r="H33" i="21"/>
  <c r="H32" i="21"/>
  <c r="P31" i="21"/>
  <c r="N31" i="21"/>
  <c r="P30" i="21"/>
  <c r="N30" i="21"/>
  <c r="L30" i="21"/>
  <c r="J30" i="21"/>
  <c r="H30" i="21"/>
  <c r="F30" i="21"/>
  <c r="D30" i="21"/>
  <c r="R29" i="21"/>
  <c r="P29" i="21"/>
  <c r="N29" i="21"/>
  <c r="L29" i="21"/>
  <c r="J29" i="21"/>
  <c r="H29" i="21"/>
  <c r="F29" i="21"/>
  <c r="D29" i="21"/>
  <c r="R28" i="21"/>
  <c r="P28" i="21"/>
  <c r="N28" i="21"/>
  <c r="L28" i="21"/>
  <c r="P26" i="21"/>
  <c r="N26" i="21"/>
  <c r="R24" i="21"/>
  <c r="P24" i="21"/>
  <c r="N24" i="21"/>
  <c r="L24" i="21"/>
  <c r="J24" i="21"/>
  <c r="D24" i="21"/>
  <c r="J23" i="21"/>
  <c r="L22" i="21"/>
  <c r="J22" i="21"/>
  <c r="R21" i="21"/>
  <c r="N20" i="21"/>
  <c r="R19" i="21"/>
  <c r="P19" i="21"/>
  <c r="R18" i="21"/>
  <c r="P18" i="21"/>
  <c r="N18" i="21"/>
  <c r="R17" i="21"/>
  <c r="P17" i="21"/>
  <c r="R16" i="21"/>
  <c r="R15" i="21"/>
  <c r="P15" i="21"/>
  <c r="P14" i="21"/>
  <c r="N14" i="21"/>
  <c r="L14" i="21"/>
  <c r="J14" i="21"/>
  <c r="H14" i="21"/>
  <c r="F14" i="21"/>
  <c r="D14" i="21"/>
  <c r="F13" i="21"/>
  <c r="R12" i="21"/>
  <c r="P12" i="21"/>
  <c r="N12" i="21"/>
  <c r="L12" i="21"/>
  <c r="J12" i="21"/>
  <c r="H12" i="21"/>
  <c r="D12" i="21"/>
  <c r="R11" i="21"/>
  <c r="P10" i="21"/>
  <c r="R9" i="21"/>
  <c r="P9" i="21"/>
  <c r="N9" i="21"/>
  <c r="L9" i="21"/>
  <c r="J9" i="21"/>
  <c r="H9" i="21"/>
  <c r="F9" i="21"/>
  <c r="D9" i="21"/>
  <c r="R8" i="21"/>
  <c r="P8" i="21"/>
  <c r="N8" i="21"/>
  <c r="L8" i="21"/>
  <c r="J8" i="21"/>
  <c r="H8" i="21"/>
  <c r="F8" i="21"/>
  <c r="D8" i="21"/>
  <c r="R7" i="21"/>
  <c r="P7" i="21"/>
  <c r="N7" i="21"/>
  <c r="L7" i="21"/>
  <c r="J7" i="21"/>
  <c r="H7" i="21"/>
  <c r="F7" i="21"/>
  <c r="D7" i="21"/>
  <c r="R42" i="20"/>
  <c r="P42" i="20"/>
  <c r="P41" i="20"/>
  <c r="R40" i="20"/>
  <c r="P40" i="20"/>
  <c r="N40" i="20"/>
  <c r="L40" i="20"/>
  <c r="D39" i="20"/>
  <c r="R38" i="20"/>
  <c r="P38" i="20"/>
  <c r="N38" i="20"/>
  <c r="L38" i="20"/>
  <c r="J38" i="20"/>
  <c r="H38" i="20"/>
  <c r="F38" i="20"/>
  <c r="D38" i="20"/>
  <c r="R37" i="20"/>
  <c r="P37" i="20"/>
  <c r="N37" i="20"/>
  <c r="L37" i="20"/>
  <c r="J37" i="20"/>
  <c r="R36" i="20"/>
  <c r="P35" i="20"/>
  <c r="N35" i="20"/>
  <c r="L35" i="20"/>
  <c r="J35" i="20"/>
  <c r="H35" i="20"/>
  <c r="F35" i="20"/>
  <c r="D35" i="20"/>
  <c r="P34" i="20"/>
  <c r="N34" i="20"/>
  <c r="L34" i="20"/>
  <c r="J34" i="20"/>
  <c r="L33" i="20"/>
  <c r="J33" i="20"/>
  <c r="H33" i="20"/>
  <c r="H32" i="20"/>
  <c r="P31" i="20"/>
  <c r="N31" i="20"/>
  <c r="P30" i="20"/>
  <c r="N30" i="20"/>
  <c r="L30" i="20"/>
  <c r="J30" i="20"/>
  <c r="H30" i="20"/>
  <c r="F30" i="20"/>
  <c r="D30" i="20"/>
  <c r="R29" i="20"/>
  <c r="P29" i="20"/>
  <c r="N29" i="20"/>
  <c r="L29" i="20"/>
  <c r="J29" i="20"/>
  <c r="H29" i="20"/>
  <c r="F29" i="20"/>
  <c r="D29" i="20"/>
  <c r="R28" i="20"/>
  <c r="P28" i="20"/>
  <c r="N28" i="20"/>
  <c r="L28" i="20"/>
  <c r="P26" i="20"/>
  <c r="N26" i="20"/>
  <c r="R24" i="20"/>
  <c r="P24" i="20"/>
  <c r="N24" i="20"/>
  <c r="L24" i="20"/>
  <c r="J24" i="20"/>
  <c r="D24" i="20"/>
  <c r="J23" i="20"/>
  <c r="L22" i="20"/>
  <c r="J22" i="20"/>
  <c r="R21" i="20"/>
  <c r="N20" i="20"/>
  <c r="R19" i="20"/>
  <c r="P19" i="20"/>
  <c r="R18" i="20"/>
  <c r="P18" i="20"/>
  <c r="N18" i="20"/>
  <c r="R17" i="20"/>
  <c r="P17" i="20"/>
  <c r="R16" i="20"/>
  <c r="R15" i="20"/>
  <c r="P15" i="20"/>
  <c r="P14" i="20"/>
  <c r="N14" i="20"/>
  <c r="L14" i="20"/>
  <c r="J14" i="20"/>
  <c r="H14" i="20"/>
  <c r="F14" i="20"/>
  <c r="D14" i="20"/>
  <c r="F13" i="20"/>
  <c r="R12" i="20"/>
  <c r="P12" i="20"/>
  <c r="N12" i="20"/>
  <c r="L12" i="20"/>
  <c r="J12" i="20"/>
  <c r="H12" i="20"/>
  <c r="D12" i="20"/>
  <c r="R11" i="20"/>
  <c r="P10" i="20"/>
  <c r="R9" i="20"/>
  <c r="P9" i="20"/>
  <c r="N9" i="20"/>
  <c r="L9" i="20"/>
  <c r="J9" i="20"/>
  <c r="H9" i="20"/>
  <c r="F9" i="20"/>
  <c r="D9" i="20"/>
  <c r="R8" i="20"/>
  <c r="P8" i="20"/>
  <c r="N8" i="20"/>
  <c r="L8" i="20"/>
  <c r="J8" i="20"/>
  <c r="H8" i="20"/>
  <c r="F8" i="20"/>
  <c r="D8" i="20"/>
  <c r="R7" i="20"/>
  <c r="P7" i="20"/>
  <c r="N7" i="20"/>
  <c r="L7" i="20"/>
  <c r="J7" i="20"/>
  <c r="H7" i="20"/>
  <c r="F7" i="20"/>
  <c r="D7" i="20"/>
  <c r="R222" i="19"/>
  <c r="P222" i="19"/>
  <c r="P221" i="19"/>
  <c r="R220" i="19"/>
  <c r="P220" i="19"/>
  <c r="N220" i="19"/>
  <c r="L220" i="19"/>
  <c r="D219" i="19"/>
  <c r="R218" i="19"/>
  <c r="P218" i="19"/>
  <c r="N218" i="19"/>
  <c r="L218" i="19"/>
  <c r="J218" i="19"/>
  <c r="H218" i="19"/>
  <c r="F218" i="19"/>
  <c r="D218" i="19"/>
  <c r="R217" i="19"/>
  <c r="P217" i="19"/>
  <c r="N217" i="19"/>
  <c r="L217" i="19"/>
  <c r="J217" i="19"/>
  <c r="R216" i="19"/>
  <c r="P215" i="19"/>
  <c r="N215" i="19"/>
  <c r="L215" i="19"/>
  <c r="J215" i="19"/>
  <c r="H215" i="19"/>
  <c r="F215" i="19"/>
  <c r="D215" i="19"/>
  <c r="P214" i="19"/>
  <c r="N214" i="19"/>
  <c r="L214" i="19"/>
  <c r="J214" i="19"/>
  <c r="L213" i="19"/>
  <c r="J213" i="19"/>
  <c r="H213" i="19"/>
  <c r="H212" i="19"/>
  <c r="P211" i="19"/>
  <c r="N211" i="19"/>
  <c r="P210" i="19"/>
  <c r="N210" i="19"/>
  <c r="L210" i="19"/>
  <c r="J210" i="19"/>
  <c r="H210" i="19"/>
  <c r="F210" i="19"/>
  <c r="D210" i="19"/>
  <c r="R209" i="19"/>
  <c r="P209" i="19"/>
  <c r="N209" i="19"/>
  <c r="L209" i="19"/>
  <c r="J209" i="19"/>
  <c r="H209" i="19"/>
  <c r="F209" i="19"/>
  <c r="D209" i="19"/>
  <c r="R208" i="19"/>
  <c r="P208" i="19"/>
  <c r="N208" i="19"/>
  <c r="L208" i="19"/>
  <c r="P206" i="19"/>
  <c r="N206" i="19"/>
  <c r="R204" i="19"/>
  <c r="P204" i="19"/>
  <c r="N204" i="19"/>
  <c r="L204" i="19"/>
  <c r="J204" i="19"/>
  <c r="D204" i="19"/>
  <c r="J203" i="19"/>
  <c r="L202" i="19"/>
  <c r="J202" i="19"/>
  <c r="R201" i="19"/>
  <c r="N200" i="19"/>
  <c r="R199" i="19"/>
  <c r="P199" i="19"/>
  <c r="R198" i="19"/>
  <c r="P198" i="19"/>
  <c r="N198" i="19"/>
  <c r="R197" i="19"/>
  <c r="P197" i="19"/>
  <c r="R196" i="19"/>
  <c r="R195" i="19"/>
  <c r="P195" i="19"/>
  <c r="P194" i="19"/>
  <c r="N194" i="19"/>
  <c r="L194" i="19"/>
  <c r="J194" i="19"/>
  <c r="H194" i="19"/>
  <c r="F194" i="19"/>
  <c r="D194" i="19"/>
  <c r="F193" i="19"/>
  <c r="R192" i="19"/>
  <c r="P192" i="19"/>
  <c r="N192" i="19"/>
  <c r="L192" i="19"/>
  <c r="J192" i="19"/>
  <c r="H192" i="19"/>
  <c r="D192" i="19"/>
  <c r="R191" i="19"/>
  <c r="P190" i="19"/>
  <c r="R189" i="19"/>
  <c r="P189" i="19"/>
  <c r="N189" i="19"/>
  <c r="L189" i="19"/>
  <c r="J189" i="19"/>
  <c r="H189" i="19"/>
  <c r="F189" i="19"/>
  <c r="D189" i="19"/>
  <c r="R188" i="19"/>
  <c r="P188" i="19"/>
  <c r="N188" i="19"/>
  <c r="L188" i="19"/>
  <c r="J188" i="19"/>
  <c r="H188" i="19"/>
  <c r="F188" i="19"/>
  <c r="D188" i="19"/>
  <c r="R187" i="19"/>
  <c r="P187" i="19"/>
  <c r="N187" i="19"/>
  <c r="L187" i="19"/>
  <c r="J187" i="19"/>
  <c r="H187" i="19"/>
  <c r="F187" i="19"/>
  <c r="D187" i="19"/>
  <c r="R177" i="19"/>
  <c r="P177" i="19"/>
  <c r="P176" i="19"/>
  <c r="R175" i="19"/>
  <c r="P175" i="19"/>
  <c r="N175" i="19"/>
  <c r="L175" i="19"/>
  <c r="D174" i="19"/>
  <c r="R173" i="19"/>
  <c r="P173" i="19"/>
  <c r="N173" i="19"/>
  <c r="L173" i="19"/>
  <c r="J173" i="19"/>
  <c r="H173" i="19"/>
  <c r="F173" i="19"/>
  <c r="D173" i="19"/>
  <c r="R172" i="19"/>
  <c r="P172" i="19"/>
  <c r="N172" i="19"/>
  <c r="L172" i="19"/>
  <c r="J172" i="19"/>
  <c r="R171" i="19"/>
  <c r="P170" i="19"/>
  <c r="N170" i="19"/>
  <c r="L170" i="19"/>
  <c r="J170" i="19"/>
  <c r="H170" i="19"/>
  <c r="F170" i="19"/>
  <c r="D170" i="19"/>
  <c r="P169" i="19"/>
  <c r="N169" i="19"/>
  <c r="L169" i="19"/>
  <c r="J169" i="19"/>
  <c r="L168" i="19"/>
  <c r="J168" i="19"/>
  <c r="H168" i="19"/>
  <c r="H167" i="19"/>
  <c r="P166" i="19"/>
  <c r="N166" i="19"/>
  <c r="P165" i="19"/>
  <c r="N165" i="19"/>
  <c r="L165" i="19"/>
  <c r="J165" i="19"/>
  <c r="H165" i="19"/>
  <c r="F165" i="19"/>
  <c r="D165" i="19"/>
  <c r="R164" i="19"/>
  <c r="P164" i="19"/>
  <c r="N164" i="19"/>
  <c r="L164" i="19"/>
  <c r="J164" i="19"/>
  <c r="H164" i="19"/>
  <c r="F164" i="19"/>
  <c r="D164" i="19"/>
  <c r="R163" i="19"/>
  <c r="P163" i="19"/>
  <c r="N163" i="19"/>
  <c r="L163" i="19"/>
  <c r="P161" i="19"/>
  <c r="N161" i="19"/>
  <c r="R159" i="19"/>
  <c r="P159" i="19"/>
  <c r="N159" i="19"/>
  <c r="L159" i="19"/>
  <c r="J159" i="19"/>
  <c r="D159" i="19"/>
  <c r="J158" i="19"/>
  <c r="L157" i="19"/>
  <c r="J157" i="19"/>
  <c r="R156" i="19"/>
  <c r="N155" i="19"/>
  <c r="R154" i="19"/>
  <c r="P154" i="19"/>
  <c r="R153" i="19"/>
  <c r="P153" i="19"/>
  <c r="N153" i="19"/>
  <c r="R152" i="19"/>
  <c r="P152" i="19"/>
  <c r="R151" i="19"/>
  <c r="R150" i="19"/>
  <c r="P150" i="19"/>
  <c r="P149" i="19"/>
  <c r="N149" i="19"/>
  <c r="L149" i="19"/>
  <c r="J149" i="19"/>
  <c r="H149" i="19"/>
  <c r="F149" i="19"/>
  <c r="D149" i="19"/>
  <c r="F148" i="19"/>
  <c r="R147" i="19"/>
  <c r="P147" i="19"/>
  <c r="N147" i="19"/>
  <c r="L147" i="19"/>
  <c r="J147" i="19"/>
  <c r="H147" i="19"/>
  <c r="D147" i="19"/>
  <c r="R146" i="19"/>
  <c r="P145" i="19"/>
  <c r="R144" i="19"/>
  <c r="P144" i="19"/>
  <c r="N144" i="19"/>
  <c r="L144" i="19"/>
  <c r="J144" i="19"/>
  <c r="H144" i="19"/>
  <c r="F144" i="19"/>
  <c r="D144" i="19"/>
  <c r="R143" i="19"/>
  <c r="P143" i="19"/>
  <c r="N143" i="19"/>
  <c r="L143" i="19"/>
  <c r="J143" i="19"/>
  <c r="H143" i="19"/>
  <c r="F143" i="19"/>
  <c r="D143" i="19"/>
  <c r="R142" i="19"/>
  <c r="P142" i="19"/>
  <c r="N142" i="19"/>
  <c r="L142" i="19"/>
  <c r="J142" i="19"/>
  <c r="H142" i="19"/>
  <c r="F142" i="19"/>
  <c r="D142" i="19"/>
  <c r="P132" i="19"/>
  <c r="P131" i="19"/>
  <c r="R130" i="19"/>
  <c r="P130" i="19"/>
  <c r="N130" i="19"/>
  <c r="L130" i="19"/>
  <c r="D129" i="19"/>
  <c r="R128" i="19"/>
  <c r="P128" i="19"/>
  <c r="N128" i="19"/>
  <c r="L128" i="19"/>
  <c r="J128" i="19"/>
  <c r="H128" i="19"/>
  <c r="F128" i="19"/>
  <c r="D128" i="19"/>
  <c r="R127" i="19"/>
  <c r="P127" i="19"/>
  <c r="N127" i="19"/>
  <c r="L127" i="19"/>
  <c r="J127" i="19"/>
  <c r="R126" i="19"/>
  <c r="P125" i="19"/>
  <c r="N125" i="19"/>
  <c r="L125" i="19"/>
  <c r="J125" i="19"/>
  <c r="H125" i="19"/>
  <c r="F125" i="19"/>
  <c r="D125" i="19"/>
  <c r="P124" i="19"/>
  <c r="N124" i="19"/>
  <c r="L124" i="19"/>
  <c r="J124" i="19"/>
  <c r="L123" i="19"/>
  <c r="J123" i="19"/>
  <c r="H123" i="19"/>
  <c r="H122" i="19"/>
  <c r="P121" i="19"/>
  <c r="N121" i="19"/>
  <c r="P120" i="19"/>
  <c r="N120" i="19"/>
  <c r="L120" i="19"/>
  <c r="J120" i="19"/>
  <c r="H120" i="19"/>
  <c r="F120" i="19"/>
  <c r="D120" i="19"/>
  <c r="R119" i="19"/>
  <c r="P119" i="19"/>
  <c r="N119" i="19"/>
  <c r="L119" i="19"/>
  <c r="J119" i="19"/>
  <c r="H119" i="19"/>
  <c r="F119" i="19"/>
  <c r="D119" i="19"/>
  <c r="R118" i="19"/>
  <c r="P118" i="19"/>
  <c r="N118" i="19"/>
  <c r="L118" i="19"/>
  <c r="P116" i="19"/>
  <c r="N116" i="19"/>
  <c r="R114" i="19"/>
  <c r="P114" i="19"/>
  <c r="N114" i="19"/>
  <c r="L114" i="19"/>
  <c r="J114" i="19"/>
  <c r="D114" i="19"/>
  <c r="J113" i="19"/>
  <c r="L112" i="19"/>
  <c r="J112" i="19"/>
  <c r="R111" i="19"/>
  <c r="N110" i="19"/>
  <c r="R109" i="19"/>
  <c r="P109" i="19"/>
  <c r="R108" i="19"/>
  <c r="P108" i="19"/>
  <c r="N108" i="19"/>
  <c r="R107" i="19"/>
  <c r="P107" i="19"/>
  <c r="R106" i="19"/>
  <c r="R105" i="19"/>
  <c r="P105" i="19"/>
  <c r="P104" i="19"/>
  <c r="N104" i="19"/>
  <c r="L104" i="19"/>
  <c r="J104" i="19"/>
  <c r="H104" i="19"/>
  <c r="F104" i="19"/>
  <c r="D104" i="19"/>
  <c r="F103" i="19"/>
  <c r="R102" i="19"/>
  <c r="P102" i="19"/>
  <c r="N102" i="19"/>
  <c r="L102" i="19"/>
  <c r="J102" i="19"/>
  <c r="H102" i="19"/>
  <c r="D102" i="19"/>
  <c r="R101" i="19"/>
  <c r="P100" i="19"/>
  <c r="R99" i="19"/>
  <c r="P99" i="19"/>
  <c r="N99" i="19"/>
  <c r="L99" i="19"/>
  <c r="J99" i="19"/>
  <c r="H99" i="19"/>
  <c r="F99" i="19"/>
  <c r="D99" i="19"/>
  <c r="R98" i="19"/>
  <c r="P98" i="19"/>
  <c r="N98" i="19"/>
  <c r="L98" i="19"/>
  <c r="J98" i="19"/>
  <c r="H98" i="19"/>
  <c r="F98" i="19"/>
  <c r="D98" i="19"/>
  <c r="P97" i="19"/>
  <c r="N97" i="19"/>
  <c r="L97" i="19"/>
  <c r="J97" i="19"/>
  <c r="H97" i="19"/>
  <c r="F97" i="19"/>
  <c r="D97" i="19"/>
  <c r="R87" i="19"/>
  <c r="P87" i="19"/>
  <c r="P86" i="19"/>
  <c r="R85" i="19"/>
  <c r="P85" i="19"/>
  <c r="N85" i="19"/>
  <c r="L85" i="19"/>
  <c r="D84" i="19"/>
  <c r="R83" i="19"/>
  <c r="P83" i="19"/>
  <c r="N83" i="19"/>
  <c r="L83" i="19"/>
  <c r="J83" i="19"/>
  <c r="H83" i="19"/>
  <c r="F83" i="19"/>
  <c r="D83" i="19"/>
  <c r="R82" i="19"/>
  <c r="P82" i="19"/>
  <c r="N82" i="19"/>
  <c r="L82" i="19"/>
  <c r="J82" i="19"/>
  <c r="R81" i="19"/>
  <c r="P80" i="19"/>
  <c r="N80" i="19"/>
  <c r="L80" i="19"/>
  <c r="J80" i="19"/>
  <c r="H80" i="19"/>
  <c r="F80" i="19"/>
  <c r="D80" i="19"/>
  <c r="P79" i="19"/>
  <c r="N79" i="19"/>
  <c r="L79" i="19"/>
  <c r="J79" i="19"/>
  <c r="L78" i="19"/>
  <c r="J78" i="19"/>
  <c r="H78" i="19"/>
  <c r="H77" i="19"/>
  <c r="P76" i="19"/>
  <c r="N76" i="19"/>
  <c r="P75" i="19"/>
  <c r="N75" i="19"/>
  <c r="L75" i="19"/>
  <c r="J75" i="19"/>
  <c r="H75" i="19"/>
  <c r="F75" i="19"/>
  <c r="D75" i="19"/>
  <c r="R74" i="19"/>
  <c r="P74" i="19"/>
  <c r="N74" i="19"/>
  <c r="L74" i="19"/>
  <c r="J74" i="19"/>
  <c r="H74" i="19"/>
  <c r="F74" i="19"/>
  <c r="D74" i="19"/>
  <c r="R73" i="19"/>
  <c r="P73" i="19"/>
  <c r="N73" i="19"/>
  <c r="L73" i="19"/>
  <c r="P71" i="19"/>
  <c r="N71" i="19"/>
  <c r="R69" i="19"/>
  <c r="P69" i="19"/>
  <c r="N69" i="19"/>
  <c r="L69" i="19"/>
  <c r="J69" i="19"/>
  <c r="D69" i="19"/>
  <c r="J68" i="19"/>
  <c r="L67" i="19"/>
  <c r="J67" i="19"/>
  <c r="R66" i="19"/>
  <c r="N65" i="19"/>
  <c r="R64" i="19"/>
  <c r="P64" i="19"/>
  <c r="R63" i="19"/>
  <c r="P63" i="19"/>
  <c r="N63" i="19"/>
  <c r="R62" i="19"/>
  <c r="P62" i="19"/>
  <c r="R61" i="19"/>
  <c r="R60" i="19"/>
  <c r="P60" i="19"/>
  <c r="P59" i="19"/>
  <c r="N59" i="19"/>
  <c r="L59" i="19"/>
  <c r="J59" i="19"/>
  <c r="H59" i="19"/>
  <c r="F59" i="19"/>
  <c r="D59" i="19"/>
  <c r="F58" i="19"/>
  <c r="R57" i="19"/>
  <c r="P57" i="19"/>
  <c r="N57" i="19"/>
  <c r="L57" i="19"/>
  <c r="J57" i="19"/>
  <c r="H57" i="19"/>
  <c r="D57" i="19"/>
  <c r="R56" i="19"/>
  <c r="P55" i="19"/>
  <c r="R54" i="19"/>
  <c r="P54" i="19"/>
  <c r="N54" i="19"/>
  <c r="L54" i="19"/>
  <c r="J54" i="19"/>
  <c r="H54" i="19"/>
  <c r="F54" i="19"/>
  <c r="D54" i="19"/>
  <c r="R53" i="19"/>
  <c r="P53" i="19"/>
  <c r="N53" i="19"/>
  <c r="L53" i="19"/>
  <c r="J53" i="19"/>
  <c r="H53" i="19"/>
  <c r="F53" i="19"/>
  <c r="D53" i="19"/>
  <c r="R52" i="19"/>
  <c r="P52" i="19"/>
  <c r="N52" i="19"/>
  <c r="L52" i="19"/>
  <c r="J52" i="19"/>
  <c r="H52" i="19"/>
  <c r="F52" i="19"/>
  <c r="D52" i="19"/>
  <c r="R42" i="19"/>
  <c r="P42" i="19"/>
  <c r="P41" i="19"/>
  <c r="R40" i="19"/>
  <c r="P40" i="19"/>
  <c r="N40" i="19"/>
  <c r="L40" i="19"/>
  <c r="D39" i="19"/>
  <c r="R38" i="19"/>
  <c r="P38" i="19"/>
  <c r="N38" i="19"/>
  <c r="L38" i="19"/>
  <c r="J38" i="19"/>
  <c r="H38" i="19"/>
  <c r="F38" i="19"/>
  <c r="D38" i="19"/>
  <c r="R37" i="19"/>
  <c r="P37" i="19"/>
  <c r="N37" i="19"/>
  <c r="L37" i="19"/>
  <c r="J37" i="19"/>
  <c r="R36" i="19"/>
  <c r="P35" i="19"/>
  <c r="N35" i="19"/>
  <c r="L35" i="19"/>
  <c r="J35" i="19"/>
  <c r="H35" i="19"/>
  <c r="F35" i="19"/>
  <c r="D35" i="19"/>
  <c r="P34" i="19"/>
  <c r="N34" i="19"/>
  <c r="L34" i="19"/>
  <c r="J34" i="19"/>
  <c r="L33" i="19"/>
  <c r="J33" i="19"/>
  <c r="H33" i="19"/>
  <c r="H32" i="19"/>
  <c r="P31" i="19"/>
  <c r="N31" i="19"/>
  <c r="P30" i="19"/>
  <c r="N30" i="19"/>
  <c r="L30" i="19"/>
  <c r="J30" i="19"/>
  <c r="H30" i="19"/>
  <c r="F30" i="19"/>
  <c r="D30" i="19"/>
  <c r="R29" i="19"/>
  <c r="P29" i="19"/>
  <c r="N29" i="19"/>
  <c r="L29" i="19"/>
  <c r="J29" i="19"/>
  <c r="H29" i="19"/>
  <c r="F29" i="19"/>
  <c r="D29" i="19"/>
  <c r="R28" i="19"/>
  <c r="P28" i="19"/>
  <c r="N28" i="19"/>
  <c r="L28" i="19"/>
  <c r="P26" i="19"/>
  <c r="N26" i="19"/>
  <c r="R24" i="19"/>
  <c r="P24" i="19"/>
  <c r="N24" i="19"/>
  <c r="L24" i="19"/>
  <c r="J24" i="19"/>
  <c r="D24" i="19"/>
  <c r="J23" i="19"/>
  <c r="L22" i="19"/>
  <c r="J22" i="19"/>
  <c r="R21" i="19"/>
  <c r="N20" i="19"/>
  <c r="R19" i="19"/>
  <c r="P19" i="19"/>
  <c r="R18" i="19"/>
  <c r="P18" i="19"/>
  <c r="N18" i="19"/>
  <c r="R17" i="19"/>
  <c r="P17" i="19"/>
  <c r="R16" i="19"/>
  <c r="R15" i="19"/>
  <c r="P15" i="19"/>
  <c r="P14" i="19"/>
  <c r="N14" i="19"/>
  <c r="L14" i="19"/>
  <c r="J14" i="19"/>
  <c r="H14" i="19"/>
  <c r="F14" i="19"/>
  <c r="D14" i="19"/>
  <c r="F13" i="19"/>
  <c r="R12" i="19"/>
  <c r="P12" i="19"/>
  <c r="N12" i="19"/>
  <c r="L12" i="19"/>
  <c r="J12" i="19"/>
  <c r="H12" i="19"/>
  <c r="D12" i="19"/>
  <c r="R11" i="19"/>
  <c r="P10" i="19"/>
  <c r="R9" i="19"/>
  <c r="P9" i="19"/>
  <c r="N9" i="19"/>
  <c r="L9" i="19"/>
  <c r="J9" i="19"/>
  <c r="H9" i="19"/>
  <c r="F9" i="19"/>
  <c r="D9" i="19"/>
  <c r="R8" i="19"/>
  <c r="P8" i="19"/>
  <c r="N8" i="19"/>
  <c r="L8" i="19"/>
  <c r="J8" i="19"/>
  <c r="H8" i="19"/>
  <c r="F8" i="19"/>
  <c r="D8" i="19"/>
  <c r="R7" i="19"/>
  <c r="P7" i="19"/>
  <c r="N7" i="19"/>
  <c r="L7" i="19"/>
  <c r="J7" i="19"/>
  <c r="H7" i="19"/>
  <c r="F7" i="19"/>
  <c r="D7" i="19"/>
  <c r="R42" i="18"/>
  <c r="P42" i="18"/>
  <c r="P41" i="18"/>
  <c r="R40" i="18"/>
  <c r="P40" i="18"/>
  <c r="N40" i="18"/>
  <c r="L40" i="18"/>
  <c r="D39" i="18"/>
  <c r="R38" i="18"/>
  <c r="P38" i="18"/>
  <c r="N38" i="18"/>
  <c r="L38" i="18"/>
  <c r="J38" i="18"/>
  <c r="H38" i="18"/>
  <c r="F38" i="18"/>
  <c r="D38" i="18"/>
  <c r="R37" i="18"/>
  <c r="P37" i="18"/>
  <c r="N37" i="18"/>
  <c r="L37" i="18"/>
  <c r="J37" i="18"/>
  <c r="R36" i="18"/>
  <c r="P35" i="18"/>
  <c r="N35" i="18"/>
  <c r="L35" i="18"/>
  <c r="J35" i="18"/>
  <c r="H35" i="18"/>
  <c r="F35" i="18"/>
  <c r="D35" i="18"/>
  <c r="P34" i="18"/>
  <c r="N34" i="18"/>
  <c r="L34" i="18"/>
  <c r="J34" i="18"/>
  <c r="L33" i="18"/>
  <c r="J33" i="18"/>
  <c r="H33" i="18"/>
  <c r="H32" i="18"/>
  <c r="P31" i="18"/>
  <c r="N31" i="18"/>
  <c r="P30" i="18"/>
  <c r="N30" i="18"/>
  <c r="L30" i="18"/>
  <c r="J30" i="18"/>
  <c r="H30" i="18"/>
  <c r="F30" i="18"/>
  <c r="D30" i="18"/>
  <c r="R29" i="18"/>
  <c r="P29" i="18"/>
  <c r="N29" i="18"/>
  <c r="L29" i="18"/>
  <c r="J29" i="18"/>
  <c r="H29" i="18"/>
  <c r="F29" i="18"/>
  <c r="D29" i="18"/>
  <c r="R28" i="18"/>
  <c r="P28" i="18"/>
  <c r="N28" i="18"/>
  <c r="L28" i="18"/>
  <c r="P26" i="18"/>
  <c r="N26" i="18"/>
  <c r="R24" i="18"/>
  <c r="P24" i="18"/>
  <c r="N24" i="18"/>
  <c r="L24" i="18"/>
  <c r="J24" i="18"/>
  <c r="D24" i="18"/>
  <c r="J23" i="18"/>
  <c r="L22" i="18"/>
  <c r="J22" i="18"/>
  <c r="R21" i="18"/>
  <c r="N20" i="18"/>
  <c r="R19" i="18"/>
  <c r="P19" i="18"/>
  <c r="R18" i="18"/>
  <c r="P18" i="18"/>
  <c r="N18" i="18"/>
  <c r="R17" i="18"/>
  <c r="P17" i="18"/>
  <c r="R16" i="18"/>
  <c r="R15" i="18"/>
  <c r="P15" i="18"/>
  <c r="P14" i="18"/>
  <c r="N14" i="18"/>
  <c r="L14" i="18"/>
  <c r="J14" i="18"/>
  <c r="H14" i="18"/>
  <c r="F14" i="18"/>
  <c r="D14" i="18"/>
  <c r="F13" i="18"/>
  <c r="R12" i="18"/>
  <c r="P12" i="18"/>
  <c r="N12" i="18"/>
  <c r="L12" i="18"/>
  <c r="J12" i="18"/>
  <c r="H12" i="18"/>
  <c r="D12" i="18"/>
  <c r="R11" i="18"/>
  <c r="P10" i="18"/>
  <c r="R9" i="18"/>
  <c r="P9" i="18"/>
  <c r="N9" i="18"/>
  <c r="L9" i="18"/>
  <c r="J9" i="18"/>
  <c r="H9" i="18"/>
  <c r="F9" i="18"/>
  <c r="D9" i="18"/>
  <c r="R8" i="18"/>
  <c r="P8" i="18"/>
  <c r="N8" i="18"/>
  <c r="L8" i="18"/>
  <c r="J8" i="18"/>
  <c r="H8" i="18"/>
  <c r="F8" i="18"/>
  <c r="D8" i="18"/>
  <c r="R7" i="18"/>
  <c r="P7" i="18"/>
  <c r="N7" i="18"/>
  <c r="L7" i="18"/>
  <c r="J7" i="18"/>
  <c r="H7" i="18"/>
  <c r="F7" i="18"/>
  <c r="D7" i="18"/>
  <c r="R177" i="17"/>
  <c r="P177" i="17"/>
  <c r="P176" i="17"/>
  <c r="R175" i="17"/>
  <c r="P175" i="17"/>
  <c r="N175" i="17"/>
  <c r="L175" i="17"/>
  <c r="D174" i="17"/>
  <c r="R173" i="17"/>
  <c r="P173" i="17"/>
  <c r="N173" i="17"/>
  <c r="L173" i="17"/>
  <c r="J173" i="17"/>
  <c r="H173" i="17"/>
  <c r="F173" i="17"/>
  <c r="D173" i="17"/>
  <c r="R172" i="17"/>
  <c r="P172" i="17"/>
  <c r="N172" i="17"/>
  <c r="L172" i="17"/>
  <c r="J172" i="17"/>
  <c r="R171" i="17"/>
  <c r="P170" i="17"/>
  <c r="N170" i="17"/>
  <c r="L170" i="17"/>
  <c r="J170" i="17"/>
  <c r="H170" i="17"/>
  <c r="F170" i="17"/>
  <c r="D170" i="17"/>
  <c r="P169" i="17"/>
  <c r="N169" i="17"/>
  <c r="L169" i="17"/>
  <c r="J169" i="17"/>
  <c r="L168" i="17"/>
  <c r="J168" i="17"/>
  <c r="H168" i="17"/>
  <c r="H167" i="17"/>
  <c r="P166" i="17"/>
  <c r="N166" i="17"/>
  <c r="P165" i="17"/>
  <c r="N165" i="17"/>
  <c r="L165" i="17"/>
  <c r="J165" i="17"/>
  <c r="H165" i="17"/>
  <c r="F165" i="17"/>
  <c r="D165" i="17"/>
  <c r="R164" i="17"/>
  <c r="P164" i="17"/>
  <c r="N164" i="17"/>
  <c r="L164" i="17"/>
  <c r="J164" i="17"/>
  <c r="H164" i="17"/>
  <c r="F164" i="17"/>
  <c r="D164" i="17"/>
  <c r="R163" i="17"/>
  <c r="P163" i="17"/>
  <c r="N163" i="17"/>
  <c r="L163" i="17"/>
  <c r="P161" i="17"/>
  <c r="N161" i="17"/>
  <c r="R159" i="17"/>
  <c r="P159" i="17"/>
  <c r="N159" i="17"/>
  <c r="L159" i="17"/>
  <c r="J159" i="17"/>
  <c r="D159" i="17"/>
  <c r="J158" i="17"/>
  <c r="L157" i="17"/>
  <c r="J157" i="17"/>
  <c r="R156" i="17"/>
  <c r="N155" i="17"/>
  <c r="R154" i="17"/>
  <c r="P154" i="17"/>
  <c r="R153" i="17"/>
  <c r="P153" i="17"/>
  <c r="N153" i="17"/>
  <c r="R152" i="17"/>
  <c r="P152" i="17"/>
  <c r="R151" i="17"/>
  <c r="R150" i="17"/>
  <c r="P150" i="17"/>
  <c r="P149" i="17"/>
  <c r="N149" i="17"/>
  <c r="L149" i="17"/>
  <c r="J149" i="17"/>
  <c r="H149" i="17"/>
  <c r="F149" i="17"/>
  <c r="D149" i="17"/>
  <c r="F148" i="17"/>
  <c r="R147" i="17"/>
  <c r="P147" i="17"/>
  <c r="N147" i="17"/>
  <c r="L147" i="17"/>
  <c r="J147" i="17"/>
  <c r="H147" i="17"/>
  <c r="D147" i="17"/>
  <c r="R146" i="17"/>
  <c r="P145" i="17"/>
  <c r="R144" i="17"/>
  <c r="P144" i="17"/>
  <c r="N144" i="17"/>
  <c r="L144" i="17"/>
  <c r="J144" i="17"/>
  <c r="H144" i="17"/>
  <c r="F144" i="17"/>
  <c r="D144" i="17"/>
  <c r="R143" i="17"/>
  <c r="P143" i="17"/>
  <c r="N143" i="17"/>
  <c r="L143" i="17"/>
  <c r="J143" i="17"/>
  <c r="H143" i="17"/>
  <c r="F143" i="17"/>
  <c r="D143" i="17"/>
  <c r="R142" i="17"/>
  <c r="P142" i="17"/>
  <c r="N142" i="17"/>
  <c r="L142" i="17"/>
  <c r="J142" i="17"/>
  <c r="H142" i="17"/>
  <c r="F142" i="17"/>
  <c r="D142" i="17"/>
  <c r="R132" i="17"/>
  <c r="P132" i="17"/>
  <c r="P131" i="17"/>
  <c r="R130" i="17"/>
  <c r="P130" i="17"/>
  <c r="N130" i="17"/>
  <c r="L130" i="17"/>
  <c r="D129" i="17"/>
  <c r="R128" i="17"/>
  <c r="P128" i="17"/>
  <c r="N128" i="17"/>
  <c r="L128" i="17"/>
  <c r="J128" i="17"/>
  <c r="H128" i="17"/>
  <c r="F128" i="17"/>
  <c r="D128" i="17"/>
  <c r="R127" i="17"/>
  <c r="P127" i="17"/>
  <c r="N127" i="17"/>
  <c r="L127" i="17"/>
  <c r="J127" i="17"/>
  <c r="R126" i="17"/>
  <c r="P125" i="17"/>
  <c r="N125" i="17"/>
  <c r="L125" i="17"/>
  <c r="J125" i="17"/>
  <c r="H125" i="17"/>
  <c r="F125" i="17"/>
  <c r="D125" i="17"/>
  <c r="P124" i="17"/>
  <c r="N124" i="17"/>
  <c r="L124" i="17"/>
  <c r="J124" i="17"/>
  <c r="L123" i="17"/>
  <c r="J123" i="17"/>
  <c r="H123" i="17"/>
  <c r="H122" i="17"/>
  <c r="P121" i="17"/>
  <c r="N121" i="17"/>
  <c r="P120" i="17"/>
  <c r="N120" i="17"/>
  <c r="L120" i="17"/>
  <c r="J120" i="17"/>
  <c r="H120" i="17"/>
  <c r="F120" i="17"/>
  <c r="D120" i="17"/>
  <c r="R119" i="17"/>
  <c r="P119" i="17"/>
  <c r="N119" i="17"/>
  <c r="L119" i="17"/>
  <c r="J119" i="17"/>
  <c r="H119" i="17"/>
  <c r="F119" i="17"/>
  <c r="D119" i="17"/>
  <c r="R118" i="17"/>
  <c r="P118" i="17"/>
  <c r="N118" i="17"/>
  <c r="L118" i="17"/>
  <c r="P116" i="17"/>
  <c r="N116" i="17"/>
  <c r="R114" i="17"/>
  <c r="P114" i="17"/>
  <c r="N114" i="17"/>
  <c r="L114" i="17"/>
  <c r="J114" i="17"/>
  <c r="D114" i="17"/>
  <c r="J113" i="17"/>
  <c r="L112" i="17"/>
  <c r="J112" i="17"/>
  <c r="R111" i="17"/>
  <c r="N110" i="17"/>
  <c r="R109" i="17"/>
  <c r="P109" i="17"/>
  <c r="R108" i="17"/>
  <c r="P108" i="17"/>
  <c r="N108" i="17"/>
  <c r="R107" i="17"/>
  <c r="P107" i="17"/>
  <c r="R106" i="17"/>
  <c r="R105" i="17"/>
  <c r="P105" i="17"/>
  <c r="P104" i="17"/>
  <c r="N104" i="17"/>
  <c r="L104" i="17"/>
  <c r="J104" i="17"/>
  <c r="H104" i="17"/>
  <c r="F104" i="17"/>
  <c r="D104" i="17"/>
  <c r="F103" i="17"/>
  <c r="R102" i="17"/>
  <c r="P102" i="17"/>
  <c r="N102" i="17"/>
  <c r="L102" i="17"/>
  <c r="J102" i="17"/>
  <c r="H102" i="17"/>
  <c r="D102" i="17"/>
  <c r="R101" i="17"/>
  <c r="P100" i="17"/>
  <c r="R99" i="17"/>
  <c r="P99" i="17"/>
  <c r="N99" i="17"/>
  <c r="L99" i="17"/>
  <c r="J99" i="17"/>
  <c r="H99" i="17"/>
  <c r="F99" i="17"/>
  <c r="D99" i="17"/>
  <c r="R98" i="17"/>
  <c r="P98" i="17"/>
  <c r="N98" i="17"/>
  <c r="L98" i="17"/>
  <c r="J98" i="17"/>
  <c r="H98" i="17"/>
  <c r="F98" i="17"/>
  <c r="D98" i="17"/>
  <c r="R97" i="17"/>
  <c r="P97" i="17"/>
  <c r="N97" i="17"/>
  <c r="L97" i="17"/>
  <c r="J97" i="17"/>
  <c r="H97" i="17"/>
  <c r="F97" i="17"/>
  <c r="D97" i="17"/>
  <c r="R87" i="17"/>
  <c r="P87" i="17"/>
  <c r="P86" i="17"/>
  <c r="R85" i="17"/>
  <c r="P85" i="17"/>
  <c r="L85" i="17"/>
  <c r="D84" i="17"/>
  <c r="R83" i="17"/>
  <c r="P83" i="17"/>
  <c r="L83" i="17"/>
  <c r="J83" i="17"/>
  <c r="H83" i="17"/>
  <c r="F83" i="17"/>
  <c r="D83" i="17"/>
  <c r="R82" i="17"/>
  <c r="P82" i="17"/>
  <c r="L82" i="17"/>
  <c r="J82" i="17"/>
  <c r="R81" i="17"/>
  <c r="P80" i="17"/>
  <c r="L80" i="17"/>
  <c r="J80" i="17"/>
  <c r="H80" i="17"/>
  <c r="F80" i="17"/>
  <c r="D80" i="17"/>
  <c r="P79" i="17"/>
  <c r="L79" i="17"/>
  <c r="J79" i="17"/>
  <c r="L78" i="17"/>
  <c r="J78" i="17"/>
  <c r="H78" i="17"/>
  <c r="H77" i="17"/>
  <c r="P76" i="17"/>
  <c r="P75" i="17"/>
  <c r="L75" i="17"/>
  <c r="J75" i="17"/>
  <c r="H75" i="17"/>
  <c r="F75" i="17"/>
  <c r="D75" i="17"/>
  <c r="R74" i="17"/>
  <c r="P74" i="17"/>
  <c r="L74" i="17"/>
  <c r="J74" i="17"/>
  <c r="H74" i="17"/>
  <c r="F74" i="17"/>
  <c r="D74" i="17"/>
  <c r="R73" i="17"/>
  <c r="P73" i="17"/>
  <c r="L73" i="17"/>
  <c r="P71" i="17"/>
  <c r="R69" i="17"/>
  <c r="P69" i="17"/>
  <c r="L69" i="17"/>
  <c r="J69" i="17"/>
  <c r="D69" i="17"/>
  <c r="J68" i="17"/>
  <c r="L67" i="17"/>
  <c r="J67" i="17"/>
  <c r="R66" i="17"/>
  <c r="R64" i="17"/>
  <c r="P64" i="17"/>
  <c r="R63" i="17"/>
  <c r="P63" i="17"/>
  <c r="R62" i="17"/>
  <c r="P62" i="17"/>
  <c r="R61" i="17"/>
  <c r="R60" i="17"/>
  <c r="P60" i="17"/>
  <c r="P59" i="17"/>
  <c r="L59" i="17"/>
  <c r="J59" i="17"/>
  <c r="H59" i="17"/>
  <c r="F59" i="17"/>
  <c r="D59" i="17"/>
  <c r="F58" i="17"/>
  <c r="R57" i="17"/>
  <c r="P57" i="17"/>
  <c r="L57" i="17"/>
  <c r="J57" i="17"/>
  <c r="H57" i="17"/>
  <c r="D57" i="17"/>
  <c r="R56" i="17"/>
  <c r="P55" i="17"/>
  <c r="R54" i="17"/>
  <c r="P54" i="17"/>
  <c r="L54" i="17"/>
  <c r="J54" i="17"/>
  <c r="H54" i="17"/>
  <c r="F54" i="17"/>
  <c r="D54" i="17"/>
  <c r="R53" i="17"/>
  <c r="P53" i="17"/>
  <c r="L53" i="17"/>
  <c r="J53" i="17"/>
  <c r="H53" i="17"/>
  <c r="F53" i="17"/>
  <c r="D53" i="17"/>
  <c r="R52" i="17"/>
  <c r="P52" i="17"/>
  <c r="J52" i="17"/>
  <c r="H52" i="17"/>
  <c r="F52" i="17"/>
  <c r="D52" i="17"/>
  <c r="R42" i="17"/>
  <c r="P42" i="17"/>
  <c r="P41" i="17"/>
  <c r="R40" i="17"/>
  <c r="P40" i="17"/>
  <c r="N40" i="17"/>
  <c r="L40" i="17"/>
  <c r="D39" i="17"/>
  <c r="R38" i="17"/>
  <c r="P38" i="17"/>
  <c r="N38" i="17"/>
  <c r="L38" i="17"/>
  <c r="J38" i="17"/>
  <c r="H38" i="17"/>
  <c r="F38" i="17"/>
  <c r="D38" i="17"/>
  <c r="R37" i="17"/>
  <c r="P37" i="17"/>
  <c r="N37" i="17"/>
  <c r="L37" i="17"/>
  <c r="J37" i="17"/>
  <c r="R36" i="17"/>
  <c r="P35" i="17"/>
  <c r="N35" i="17"/>
  <c r="L35" i="17"/>
  <c r="J35" i="17"/>
  <c r="H35" i="17"/>
  <c r="F35" i="17"/>
  <c r="D35" i="17"/>
  <c r="P34" i="17"/>
  <c r="N34" i="17"/>
  <c r="L34" i="17"/>
  <c r="J34" i="17"/>
  <c r="L33" i="17"/>
  <c r="J33" i="17"/>
  <c r="H33" i="17"/>
  <c r="H32" i="17"/>
  <c r="P31" i="17"/>
  <c r="N31" i="17"/>
  <c r="P30" i="17"/>
  <c r="N30" i="17"/>
  <c r="L30" i="17"/>
  <c r="J30" i="17"/>
  <c r="H30" i="17"/>
  <c r="F30" i="17"/>
  <c r="D30" i="17"/>
  <c r="R29" i="17"/>
  <c r="P29" i="17"/>
  <c r="N29" i="17"/>
  <c r="L29" i="17"/>
  <c r="J29" i="17"/>
  <c r="H29" i="17"/>
  <c r="F29" i="17"/>
  <c r="D29" i="17"/>
  <c r="R28" i="17"/>
  <c r="P28" i="17"/>
  <c r="N28" i="17"/>
  <c r="L28" i="17"/>
  <c r="P26" i="17"/>
  <c r="N26" i="17"/>
  <c r="R24" i="17"/>
  <c r="P24" i="17"/>
  <c r="N24" i="17"/>
  <c r="L24" i="17"/>
  <c r="J24" i="17"/>
  <c r="D24" i="17"/>
  <c r="J23" i="17"/>
  <c r="L22" i="17"/>
  <c r="J22" i="17"/>
  <c r="R21" i="17"/>
  <c r="N20" i="17"/>
  <c r="R19" i="17"/>
  <c r="P19" i="17"/>
  <c r="R18" i="17"/>
  <c r="P18" i="17"/>
  <c r="N18" i="17"/>
  <c r="R17" i="17"/>
  <c r="P17" i="17"/>
  <c r="R16" i="17"/>
  <c r="R15" i="17"/>
  <c r="P15" i="17"/>
  <c r="P14" i="17"/>
  <c r="N14" i="17"/>
  <c r="L14" i="17"/>
  <c r="J14" i="17"/>
  <c r="H14" i="17"/>
  <c r="F14" i="17"/>
  <c r="D14" i="17"/>
  <c r="F13" i="17"/>
  <c r="R12" i="17"/>
  <c r="P12" i="17"/>
  <c r="N12" i="17"/>
  <c r="L12" i="17"/>
  <c r="J12" i="17"/>
  <c r="H12" i="17"/>
  <c r="D12" i="17"/>
  <c r="R11" i="17"/>
  <c r="P10" i="17"/>
  <c r="R9" i="17"/>
  <c r="P9" i="17"/>
  <c r="N9" i="17"/>
  <c r="L9" i="17"/>
  <c r="J9" i="17"/>
  <c r="H9" i="17"/>
  <c r="F9" i="17"/>
  <c r="D9" i="17"/>
  <c r="R8" i="17"/>
  <c r="P8" i="17"/>
  <c r="N8" i="17"/>
  <c r="L8" i="17"/>
  <c r="J8" i="17"/>
  <c r="H8" i="17"/>
  <c r="F8" i="17"/>
  <c r="D8" i="17"/>
  <c r="R7" i="17"/>
  <c r="P7" i="17"/>
  <c r="N7" i="17"/>
  <c r="L7" i="17"/>
  <c r="J7" i="17"/>
  <c r="H7" i="17"/>
  <c r="F7" i="17"/>
  <c r="D7" i="17"/>
  <c r="R42" i="16"/>
  <c r="P42" i="16"/>
  <c r="P41" i="16"/>
  <c r="R40" i="16"/>
  <c r="P40" i="16"/>
  <c r="N40" i="16"/>
  <c r="L40" i="16"/>
  <c r="D39" i="16"/>
  <c r="R38" i="16"/>
  <c r="P38" i="16"/>
  <c r="N38" i="16"/>
  <c r="L38" i="16"/>
  <c r="J38" i="16"/>
  <c r="H38" i="16"/>
  <c r="F38" i="16"/>
  <c r="D38" i="16"/>
  <c r="R37" i="16"/>
  <c r="P37" i="16"/>
  <c r="N37" i="16"/>
  <c r="L37" i="16"/>
  <c r="J37" i="16"/>
  <c r="R36" i="16"/>
  <c r="P35" i="16"/>
  <c r="N35" i="16"/>
  <c r="L35" i="16"/>
  <c r="J35" i="16"/>
  <c r="H35" i="16"/>
  <c r="F35" i="16"/>
  <c r="D35" i="16"/>
  <c r="P34" i="16"/>
  <c r="N34" i="16"/>
  <c r="L34" i="16"/>
  <c r="J34" i="16"/>
  <c r="L33" i="16"/>
  <c r="J33" i="16"/>
  <c r="H33" i="16"/>
  <c r="H32" i="16"/>
  <c r="P31" i="16"/>
  <c r="N31" i="16"/>
  <c r="P30" i="16"/>
  <c r="N30" i="16"/>
  <c r="L30" i="16"/>
  <c r="J30" i="16"/>
  <c r="H30" i="16"/>
  <c r="F30" i="16"/>
  <c r="D30" i="16"/>
  <c r="R29" i="16"/>
  <c r="P29" i="16"/>
  <c r="N29" i="16"/>
  <c r="L29" i="16"/>
  <c r="J29" i="16"/>
  <c r="H29" i="16"/>
  <c r="F29" i="16"/>
  <c r="D29" i="16"/>
  <c r="R28" i="16"/>
  <c r="P28" i="16"/>
  <c r="N28" i="16"/>
  <c r="L28" i="16"/>
  <c r="P26" i="16"/>
  <c r="N26" i="16"/>
  <c r="R24" i="16"/>
  <c r="P24" i="16"/>
  <c r="N24" i="16"/>
  <c r="L24" i="16"/>
  <c r="J24" i="16"/>
  <c r="D24" i="16"/>
  <c r="J23" i="16"/>
  <c r="L22" i="16"/>
  <c r="J22" i="16"/>
  <c r="R21" i="16"/>
  <c r="N20" i="16"/>
  <c r="R19" i="16"/>
  <c r="P19" i="16"/>
  <c r="R18" i="16"/>
  <c r="P18" i="16"/>
  <c r="N18" i="16"/>
  <c r="R17" i="16"/>
  <c r="P17" i="16"/>
  <c r="R16" i="16"/>
  <c r="R15" i="16"/>
  <c r="P15" i="16"/>
  <c r="P14" i="16"/>
  <c r="N14" i="16"/>
  <c r="L14" i="16"/>
  <c r="J14" i="16"/>
  <c r="H14" i="16"/>
  <c r="F14" i="16"/>
  <c r="D14" i="16"/>
  <c r="F13" i="16"/>
  <c r="R12" i="16"/>
  <c r="P12" i="16"/>
  <c r="N12" i="16"/>
  <c r="L12" i="16"/>
  <c r="J12" i="16"/>
  <c r="H12" i="16"/>
  <c r="D12" i="16"/>
  <c r="R11" i="16"/>
  <c r="P10" i="16"/>
  <c r="R9" i="16"/>
  <c r="P9" i="16"/>
  <c r="N9" i="16"/>
  <c r="L9" i="16"/>
  <c r="J9" i="16"/>
  <c r="H9" i="16"/>
  <c r="F9" i="16"/>
  <c r="D9" i="16"/>
  <c r="R8" i="16"/>
  <c r="P8" i="16"/>
  <c r="N8" i="16"/>
  <c r="L8" i="16"/>
  <c r="J8" i="16"/>
  <c r="H8" i="16"/>
  <c r="F8" i="16"/>
  <c r="D8" i="16"/>
  <c r="R7" i="16"/>
  <c r="P7" i="16"/>
  <c r="N7" i="16"/>
  <c r="L7" i="16"/>
  <c r="J7" i="16"/>
  <c r="H7" i="16"/>
  <c r="F7" i="16"/>
  <c r="D7" i="16"/>
  <c r="R177" i="14"/>
  <c r="P177" i="14"/>
  <c r="P176" i="14"/>
  <c r="R175" i="14"/>
  <c r="P175" i="14"/>
  <c r="N175" i="14"/>
  <c r="L175" i="14"/>
  <c r="D174" i="14"/>
  <c r="R173" i="14"/>
  <c r="P173" i="14"/>
  <c r="N173" i="14"/>
  <c r="L173" i="14"/>
  <c r="J173" i="14"/>
  <c r="H173" i="14"/>
  <c r="F173" i="14"/>
  <c r="D173" i="14"/>
  <c r="R172" i="14"/>
  <c r="P172" i="14"/>
  <c r="N172" i="14"/>
  <c r="L172" i="14"/>
  <c r="J172" i="14"/>
  <c r="R171" i="14"/>
  <c r="P170" i="14"/>
  <c r="N170" i="14"/>
  <c r="L170" i="14"/>
  <c r="J170" i="14"/>
  <c r="H170" i="14"/>
  <c r="F170" i="14"/>
  <c r="D170" i="14"/>
  <c r="P169" i="14"/>
  <c r="N169" i="14"/>
  <c r="L169" i="14"/>
  <c r="J169" i="14"/>
  <c r="L168" i="14"/>
  <c r="J168" i="14"/>
  <c r="H168" i="14"/>
  <c r="H167" i="14"/>
  <c r="P166" i="14"/>
  <c r="N166" i="14"/>
  <c r="P165" i="14"/>
  <c r="N165" i="14"/>
  <c r="L165" i="14"/>
  <c r="J165" i="14"/>
  <c r="H165" i="14"/>
  <c r="F165" i="14"/>
  <c r="D165" i="14"/>
  <c r="R164" i="14"/>
  <c r="P164" i="14"/>
  <c r="N164" i="14"/>
  <c r="L164" i="14"/>
  <c r="J164" i="14"/>
  <c r="H164" i="14"/>
  <c r="F164" i="14"/>
  <c r="D164" i="14"/>
  <c r="R163" i="14"/>
  <c r="P163" i="14"/>
  <c r="N163" i="14"/>
  <c r="L163" i="14"/>
  <c r="P161" i="14"/>
  <c r="N161" i="14"/>
  <c r="R159" i="14"/>
  <c r="P159" i="14"/>
  <c r="N159" i="14"/>
  <c r="L159" i="14"/>
  <c r="J159" i="14"/>
  <c r="D159" i="14"/>
  <c r="J158" i="14"/>
  <c r="L157" i="14"/>
  <c r="J157" i="14"/>
  <c r="R156" i="14"/>
  <c r="N155" i="14"/>
  <c r="R154" i="14"/>
  <c r="P154" i="14"/>
  <c r="R153" i="14"/>
  <c r="P153" i="14"/>
  <c r="N153" i="14"/>
  <c r="R152" i="14"/>
  <c r="P152" i="14"/>
  <c r="R151" i="14"/>
  <c r="R150" i="14"/>
  <c r="P150" i="14"/>
  <c r="P149" i="14"/>
  <c r="N149" i="14"/>
  <c r="L149" i="14"/>
  <c r="J149" i="14"/>
  <c r="H149" i="14"/>
  <c r="F149" i="14"/>
  <c r="D149" i="14"/>
  <c r="F148" i="14"/>
  <c r="R147" i="14"/>
  <c r="P147" i="14"/>
  <c r="N147" i="14"/>
  <c r="L147" i="14"/>
  <c r="J147" i="14"/>
  <c r="H147" i="14"/>
  <c r="D147" i="14"/>
  <c r="R146" i="14"/>
  <c r="P145" i="14"/>
  <c r="R144" i="14"/>
  <c r="P144" i="14"/>
  <c r="N144" i="14"/>
  <c r="L144" i="14"/>
  <c r="J144" i="14"/>
  <c r="H144" i="14"/>
  <c r="F144" i="14"/>
  <c r="D144" i="14"/>
  <c r="R143" i="14"/>
  <c r="P143" i="14"/>
  <c r="N143" i="14"/>
  <c r="L143" i="14"/>
  <c r="J143" i="14"/>
  <c r="H143" i="14"/>
  <c r="F143" i="14"/>
  <c r="D143" i="14"/>
  <c r="R142" i="14"/>
  <c r="P142" i="14"/>
  <c r="N142" i="14"/>
  <c r="L142" i="14"/>
  <c r="J142" i="14"/>
  <c r="H142" i="14"/>
  <c r="F142" i="14"/>
  <c r="D142" i="14"/>
  <c r="R42" i="15"/>
  <c r="P42" i="15"/>
  <c r="P41" i="15"/>
  <c r="R40" i="15"/>
  <c r="P40" i="15"/>
  <c r="N40" i="15"/>
  <c r="L40" i="15"/>
  <c r="D39" i="15"/>
  <c r="R38" i="15"/>
  <c r="P38" i="15"/>
  <c r="N38" i="15"/>
  <c r="L38" i="15"/>
  <c r="J38" i="15"/>
  <c r="H38" i="15"/>
  <c r="F38" i="15"/>
  <c r="D38" i="15"/>
  <c r="R37" i="15"/>
  <c r="P37" i="15"/>
  <c r="N37" i="15"/>
  <c r="L37" i="15"/>
  <c r="J37" i="15"/>
  <c r="R36" i="15"/>
  <c r="P35" i="15"/>
  <c r="N35" i="15"/>
  <c r="L35" i="15"/>
  <c r="J35" i="15"/>
  <c r="H35" i="15"/>
  <c r="F35" i="15"/>
  <c r="D35" i="15"/>
  <c r="P34" i="15"/>
  <c r="N34" i="15"/>
  <c r="L34" i="15"/>
  <c r="J34" i="15"/>
  <c r="L33" i="15"/>
  <c r="J33" i="15"/>
  <c r="H33" i="15"/>
  <c r="H32" i="15"/>
  <c r="P31" i="15"/>
  <c r="N31" i="15"/>
  <c r="P30" i="15"/>
  <c r="N30" i="15"/>
  <c r="L30" i="15"/>
  <c r="J30" i="15"/>
  <c r="H30" i="15"/>
  <c r="F30" i="15"/>
  <c r="D30" i="15"/>
  <c r="R29" i="15"/>
  <c r="P29" i="15"/>
  <c r="N29" i="15"/>
  <c r="L29" i="15"/>
  <c r="J29" i="15"/>
  <c r="H29" i="15"/>
  <c r="F29" i="15"/>
  <c r="D29" i="15"/>
  <c r="R28" i="15"/>
  <c r="P28" i="15"/>
  <c r="N28" i="15"/>
  <c r="L28" i="15"/>
  <c r="P26" i="15"/>
  <c r="N26" i="15"/>
  <c r="R24" i="15"/>
  <c r="P24" i="15"/>
  <c r="N24" i="15"/>
  <c r="L24" i="15"/>
  <c r="J24" i="15"/>
  <c r="D24" i="15"/>
  <c r="J23" i="15"/>
  <c r="L22" i="15"/>
  <c r="J22" i="15"/>
  <c r="R21" i="15"/>
  <c r="N20" i="15"/>
  <c r="R19" i="15"/>
  <c r="P19" i="15"/>
  <c r="R18" i="15"/>
  <c r="P18" i="15"/>
  <c r="N18" i="15"/>
  <c r="R17" i="15"/>
  <c r="P17" i="15"/>
  <c r="R16" i="15"/>
  <c r="R15" i="15"/>
  <c r="P15" i="15"/>
  <c r="P14" i="15"/>
  <c r="N14" i="15"/>
  <c r="L14" i="15"/>
  <c r="J14" i="15"/>
  <c r="H14" i="15"/>
  <c r="F14" i="15"/>
  <c r="D14" i="15"/>
  <c r="F13" i="15"/>
  <c r="R12" i="15"/>
  <c r="P12" i="15"/>
  <c r="N12" i="15"/>
  <c r="L12" i="15"/>
  <c r="J12" i="15"/>
  <c r="H12" i="15"/>
  <c r="D12" i="15"/>
  <c r="R11" i="15"/>
  <c r="P10" i="15"/>
  <c r="R9" i="15"/>
  <c r="P9" i="15"/>
  <c r="N9" i="15"/>
  <c r="L9" i="15"/>
  <c r="J9" i="15"/>
  <c r="H9" i="15"/>
  <c r="F9" i="15"/>
  <c r="D9" i="15"/>
  <c r="R8" i="15"/>
  <c r="P8" i="15"/>
  <c r="N8" i="15"/>
  <c r="L8" i="15"/>
  <c r="J8" i="15"/>
  <c r="H8" i="15"/>
  <c r="F8" i="15"/>
  <c r="D8" i="15"/>
  <c r="R7" i="15"/>
  <c r="P7" i="15"/>
  <c r="N7" i="15"/>
  <c r="L7" i="15"/>
  <c r="J7" i="15"/>
  <c r="H7" i="15"/>
  <c r="F7" i="15"/>
  <c r="D7" i="15"/>
  <c r="R132" i="14"/>
  <c r="P132" i="14"/>
  <c r="P131" i="14"/>
  <c r="R130" i="14"/>
  <c r="P130" i="14"/>
  <c r="N130" i="14"/>
  <c r="L130" i="14"/>
  <c r="D129" i="14"/>
  <c r="R128" i="14"/>
  <c r="P128" i="14"/>
  <c r="N128" i="14"/>
  <c r="L128" i="14"/>
  <c r="J128" i="14"/>
  <c r="H128" i="14"/>
  <c r="F128" i="14"/>
  <c r="D128" i="14"/>
  <c r="R127" i="14"/>
  <c r="P127" i="14"/>
  <c r="N127" i="14"/>
  <c r="L127" i="14"/>
  <c r="J127" i="14"/>
  <c r="R126" i="14"/>
  <c r="P125" i="14"/>
  <c r="N125" i="14"/>
  <c r="L125" i="14"/>
  <c r="J125" i="14"/>
  <c r="H125" i="14"/>
  <c r="F125" i="14"/>
  <c r="D125" i="14"/>
  <c r="P124" i="14"/>
  <c r="N124" i="14"/>
  <c r="L124" i="14"/>
  <c r="J124" i="14"/>
  <c r="L123" i="14"/>
  <c r="J123" i="14"/>
  <c r="H123" i="14"/>
  <c r="H122" i="14"/>
  <c r="P121" i="14"/>
  <c r="N121" i="14"/>
  <c r="P120" i="14"/>
  <c r="N120" i="14"/>
  <c r="L120" i="14"/>
  <c r="J120" i="14"/>
  <c r="H120" i="14"/>
  <c r="F120" i="14"/>
  <c r="D120" i="14"/>
  <c r="R119" i="14"/>
  <c r="P119" i="14"/>
  <c r="N119" i="14"/>
  <c r="L119" i="14"/>
  <c r="J119" i="14"/>
  <c r="H119" i="14"/>
  <c r="F119" i="14"/>
  <c r="D119" i="14"/>
  <c r="R118" i="14"/>
  <c r="P118" i="14"/>
  <c r="N118" i="14"/>
  <c r="L118" i="14"/>
  <c r="P116" i="14"/>
  <c r="N116" i="14"/>
  <c r="R114" i="14"/>
  <c r="P114" i="14"/>
  <c r="N114" i="14"/>
  <c r="L114" i="14"/>
  <c r="J114" i="14"/>
  <c r="D114" i="14"/>
  <c r="J113" i="14"/>
  <c r="L112" i="14"/>
  <c r="J112" i="14"/>
  <c r="R111" i="14"/>
  <c r="N110" i="14"/>
  <c r="R109" i="14"/>
  <c r="P109" i="14"/>
  <c r="R108" i="14"/>
  <c r="P108" i="14"/>
  <c r="N108" i="14"/>
  <c r="R107" i="14"/>
  <c r="P107" i="14"/>
  <c r="R106" i="14"/>
  <c r="R105" i="14"/>
  <c r="P105" i="14"/>
  <c r="P104" i="14"/>
  <c r="N104" i="14"/>
  <c r="L104" i="14"/>
  <c r="J104" i="14"/>
  <c r="H104" i="14"/>
  <c r="F104" i="14"/>
  <c r="D104" i="14"/>
  <c r="F103" i="14"/>
  <c r="R102" i="14"/>
  <c r="P102" i="14"/>
  <c r="N102" i="14"/>
  <c r="L102" i="14"/>
  <c r="J102" i="14"/>
  <c r="H102" i="14"/>
  <c r="D102" i="14"/>
  <c r="R101" i="14"/>
  <c r="P100" i="14"/>
  <c r="R99" i="14"/>
  <c r="P99" i="14"/>
  <c r="N99" i="14"/>
  <c r="L99" i="14"/>
  <c r="J99" i="14"/>
  <c r="H99" i="14"/>
  <c r="F99" i="14"/>
  <c r="D99" i="14"/>
  <c r="R98" i="14"/>
  <c r="P98" i="14"/>
  <c r="N98" i="14"/>
  <c r="L98" i="14"/>
  <c r="J98" i="14"/>
  <c r="H98" i="14"/>
  <c r="F98" i="14"/>
  <c r="D98" i="14"/>
  <c r="R97" i="14"/>
  <c r="P97" i="14"/>
  <c r="N97" i="14"/>
  <c r="L97" i="14"/>
  <c r="J97" i="14"/>
  <c r="H97" i="14"/>
  <c r="F97" i="14"/>
  <c r="D97" i="14"/>
  <c r="R87" i="14"/>
  <c r="P87" i="14"/>
  <c r="P86" i="14"/>
  <c r="R85" i="14"/>
  <c r="P85" i="14"/>
  <c r="N85" i="14"/>
  <c r="L85" i="14"/>
  <c r="D84" i="14"/>
  <c r="R83" i="14"/>
  <c r="P83" i="14"/>
  <c r="N83" i="14"/>
  <c r="L83" i="14"/>
  <c r="J83" i="14"/>
  <c r="H83" i="14"/>
  <c r="F83" i="14"/>
  <c r="D83" i="14"/>
  <c r="R82" i="14"/>
  <c r="P82" i="14"/>
  <c r="N82" i="14"/>
  <c r="L82" i="14"/>
  <c r="J82" i="14"/>
  <c r="R81" i="14"/>
  <c r="P80" i="14"/>
  <c r="N80" i="14"/>
  <c r="L80" i="14"/>
  <c r="J80" i="14"/>
  <c r="H80" i="14"/>
  <c r="F80" i="14"/>
  <c r="D80" i="14"/>
  <c r="P79" i="14"/>
  <c r="N79" i="14"/>
  <c r="L79" i="14"/>
  <c r="J79" i="14"/>
  <c r="L78" i="14"/>
  <c r="J78" i="14"/>
  <c r="H78" i="14"/>
  <c r="H77" i="14"/>
  <c r="P76" i="14"/>
  <c r="N76" i="14"/>
  <c r="P75" i="14"/>
  <c r="N75" i="14"/>
  <c r="L75" i="14"/>
  <c r="J75" i="14"/>
  <c r="H75" i="14"/>
  <c r="F75" i="14"/>
  <c r="D75" i="14"/>
  <c r="R74" i="14"/>
  <c r="P74" i="14"/>
  <c r="N74" i="14"/>
  <c r="L74" i="14"/>
  <c r="J74" i="14"/>
  <c r="H74" i="14"/>
  <c r="F74" i="14"/>
  <c r="D74" i="14"/>
  <c r="R73" i="14"/>
  <c r="P73" i="14"/>
  <c r="N73" i="14"/>
  <c r="L73" i="14"/>
  <c r="P71" i="14"/>
  <c r="N71" i="14"/>
  <c r="R69" i="14"/>
  <c r="P69" i="14"/>
  <c r="N69" i="14"/>
  <c r="L69" i="14"/>
  <c r="J69" i="14"/>
  <c r="D69" i="14"/>
  <c r="J68" i="14"/>
  <c r="L67" i="14"/>
  <c r="J67" i="14"/>
  <c r="R66" i="14"/>
  <c r="N65" i="14"/>
  <c r="R64" i="14"/>
  <c r="P64" i="14"/>
  <c r="R63" i="14"/>
  <c r="P63" i="14"/>
  <c r="N63" i="14"/>
  <c r="R62" i="14"/>
  <c r="P62" i="14"/>
  <c r="R61" i="14"/>
  <c r="R60" i="14"/>
  <c r="P60" i="14"/>
  <c r="P59" i="14"/>
  <c r="N59" i="14"/>
  <c r="L59" i="14"/>
  <c r="J59" i="14"/>
  <c r="H59" i="14"/>
  <c r="F59" i="14"/>
  <c r="D59" i="14"/>
  <c r="F58" i="14"/>
  <c r="R57" i="14"/>
  <c r="P57" i="14"/>
  <c r="N57" i="14"/>
  <c r="L57" i="14"/>
  <c r="J57" i="14"/>
  <c r="H57" i="14"/>
  <c r="D57" i="14"/>
  <c r="R56" i="14"/>
  <c r="P55" i="14"/>
  <c r="R54" i="14"/>
  <c r="P54" i="14"/>
  <c r="N54" i="14"/>
  <c r="L54" i="14"/>
  <c r="J54" i="14"/>
  <c r="H54" i="14"/>
  <c r="F54" i="14"/>
  <c r="D54" i="14"/>
  <c r="R53" i="14"/>
  <c r="P53" i="14"/>
  <c r="N53" i="14"/>
  <c r="L53" i="14"/>
  <c r="J53" i="14"/>
  <c r="H53" i="14"/>
  <c r="F53" i="14"/>
  <c r="D53" i="14"/>
  <c r="R52" i="14"/>
  <c r="P52" i="14"/>
  <c r="N52" i="14"/>
  <c r="L52" i="14"/>
  <c r="J52" i="14"/>
  <c r="H52" i="14"/>
  <c r="F52" i="14"/>
  <c r="D52" i="14"/>
  <c r="R42" i="14"/>
  <c r="P42" i="14"/>
  <c r="P41" i="14"/>
  <c r="R40" i="14"/>
  <c r="P40" i="14"/>
  <c r="N40" i="14"/>
  <c r="L40" i="14"/>
  <c r="D39" i="14"/>
  <c r="R38" i="14"/>
  <c r="P38" i="14"/>
  <c r="N38" i="14"/>
  <c r="L38" i="14"/>
  <c r="J38" i="14"/>
  <c r="H38" i="14"/>
  <c r="F38" i="14"/>
  <c r="D38" i="14"/>
  <c r="R37" i="14"/>
  <c r="P37" i="14"/>
  <c r="N37" i="14"/>
  <c r="L37" i="14"/>
  <c r="J37" i="14"/>
  <c r="R36" i="14"/>
  <c r="P35" i="14"/>
  <c r="N35" i="14"/>
  <c r="L35" i="14"/>
  <c r="J35" i="14"/>
  <c r="H35" i="14"/>
  <c r="F35" i="14"/>
  <c r="D35" i="14"/>
  <c r="P34" i="14"/>
  <c r="N34" i="14"/>
  <c r="L34" i="14"/>
  <c r="J34" i="14"/>
  <c r="L33" i="14"/>
  <c r="J33" i="14"/>
  <c r="H33" i="14"/>
  <c r="H32" i="14"/>
  <c r="P31" i="14"/>
  <c r="N31" i="14"/>
  <c r="P30" i="14"/>
  <c r="N30" i="14"/>
  <c r="L30" i="14"/>
  <c r="J30" i="14"/>
  <c r="H30" i="14"/>
  <c r="F30" i="14"/>
  <c r="D30" i="14"/>
  <c r="R29" i="14"/>
  <c r="P29" i="14"/>
  <c r="N29" i="14"/>
  <c r="L29" i="14"/>
  <c r="J29" i="14"/>
  <c r="H29" i="14"/>
  <c r="F29" i="14"/>
  <c r="D29" i="14"/>
  <c r="R28" i="14"/>
  <c r="P28" i="14"/>
  <c r="N28" i="14"/>
  <c r="L28" i="14"/>
  <c r="P26" i="14"/>
  <c r="N26" i="14"/>
  <c r="R24" i="14"/>
  <c r="P24" i="14"/>
  <c r="N24" i="14"/>
  <c r="L24" i="14"/>
  <c r="J24" i="14"/>
  <c r="D24" i="14"/>
  <c r="J23" i="14"/>
  <c r="L22" i="14"/>
  <c r="J22" i="14"/>
  <c r="R21" i="14"/>
  <c r="N20" i="14"/>
  <c r="R19" i="14"/>
  <c r="P19" i="14"/>
  <c r="R18" i="14"/>
  <c r="P18" i="14"/>
  <c r="N18" i="14"/>
  <c r="R17" i="14"/>
  <c r="P17" i="14"/>
  <c r="R16" i="14"/>
  <c r="R15" i="14"/>
  <c r="P15" i="14"/>
  <c r="P14" i="14"/>
  <c r="N14" i="14"/>
  <c r="L14" i="14"/>
  <c r="J14" i="14"/>
  <c r="H14" i="14"/>
  <c r="F14" i="14"/>
  <c r="D14" i="14"/>
  <c r="F13" i="14"/>
  <c r="R12" i="14"/>
  <c r="P12" i="14"/>
  <c r="N12" i="14"/>
  <c r="L12" i="14"/>
  <c r="J12" i="14"/>
  <c r="H12" i="14"/>
  <c r="D12" i="14"/>
  <c r="R11" i="14"/>
  <c r="P10" i="14"/>
  <c r="R9" i="14"/>
  <c r="P9" i="14"/>
  <c r="N9" i="14"/>
  <c r="L9" i="14"/>
  <c r="J9" i="14"/>
  <c r="H9" i="14"/>
  <c r="F9" i="14"/>
  <c r="D9" i="14"/>
  <c r="R8" i="14"/>
  <c r="P8" i="14"/>
  <c r="N8" i="14"/>
  <c r="L8" i="14"/>
  <c r="J8" i="14"/>
  <c r="H8" i="14"/>
  <c r="F8" i="14"/>
  <c r="D8" i="14"/>
  <c r="R7" i="14"/>
  <c r="P7" i="14"/>
  <c r="N7" i="14"/>
  <c r="L7" i="14"/>
  <c r="J7" i="14"/>
  <c r="H7" i="14"/>
  <c r="F7" i="14"/>
  <c r="D7" i="14"/>
  <c r="R132" i="12" l="1"/>
  <c r="P132" i="12"/>
  <c r="P131" i="12"/>
  <c r="R130" i="12"/>
  <c r="P130" i="12"/>
  <c r="N130" i="12"/>
  <c r="L130" i="12"/>
  <c r="D129" i="12"/>
  <c r="R128" i="12"/>
  <c r="P128" i="12"/>
  <c r="N128" i="12"/>
  <c r="L128" i="12"/>
  <c r="J128" i="12"/>
  <c r="H128" i="12"/>
  <c r="F128" i="12"/>
  <c r="D128" i="12"/>
  <c r="R127" i="12"/>
  <c r="P127" i="12"/>
  <c r="N127" i="12"/>
  <c r="L127" i="12"/>
  <c r="J127" i="12"/>
  <c r="R126" i="12"/>
  <c r="P125" i="12"/>
  <c r="N125" i="12"/>
  <c r="L125" i="12"/>
  <c r="J125" i="12"/>
  <c r="H125" i="12"/>
  <c r="F125" i="12"/>
  <c r="D125" i="12"/>
  <c r="P124" i="12"/>
  <c r="N124" i="12"/>
  <c r="L124" i="12"/>
  <c r="J124" i="12"/>
  <c r="L123" i="12"/>
  <c r="J123" i="12"/>
  <c r="H123" i="12"/>
  <c r="H122" i="12"/>
  <c r="P121" i="12"/>
  <c r="N121" i="12"/>
  <c r="P120" i="12"/>
  <c r="N120" i="12"/>
  <c r="L120" i="12"/>
  <c r="J120" i="12"/>
  <c r="H120" i="12"/>
  <c r="F120" i="12"/>
  <c r="D120" i="12"/>
  <c r="R119" i="12"/>
  <c r="P119" i="12"/>
  <c r="N119" i="12"/>
  <c r="L119" i="12"/>
  <c r="J119" i="12"/>
  <c r="H119" i="12"/>
  <c r="F119" i="12"/>
  <c r="D119" i="12"/>
  <c r="R118" i="12"/>
  <c r="P118" i="12"/>
  <c r="N118" i="12"/>
  <c r="L118" i="12"/>
  <c r="P116" i="12"/>
  <c r="N116" i="12"/>
  <c r="R114" i="12"/>
  <c r="P114" i="12"/>
  <c r="N114" i="12"/>
  <c r="L114" i="12"/>
  <c r="J114" i="12"/>
  <c r="D114" i="12"/>
  <c r="J113" i="12"/>
  <c r="L112" i="12"/>
  <c r="J112" i="12"/>
  <c r="R111" i="12"/>
  <c r="N110" i="12"/>
  <c r="R109" i="12"/>
  <c r="P109" i="12"/>
  <c r="R108" i="12"/>
  <c r="P108" i="12"/>
  <c r="N108" i="12"/>
  <c r="R107" i="12"/>
  <c r="P107" i="12"/>
  <c r="R106" i="12"/>
  <c r="R105" i="12"/>
  <c r="P105" i="12"/>
  <c r="P104" i="12"/>
  <c r="N104" i="12"/>
  <c r="L104" i="12"/>
  <c r="J104" i="12"/>
  <c r="H104" i="12"/>
  <c r="F104" i="12"/>
  <c r="D104" i="12"/>
  <c r="F103" i="12"/>
  <c r="R102" i="12"/>
  <c r="P102" i="12"/>
  <c r="N102" i="12"/>
  <c r="L102" i="12"/>
  <c r="J102" i="12"/>
  <c r="H102" i="12"/>
  <c r="D102" i="12"/>
  <c r="R101" i="12"/>
  <c r="P100" i="12"/>
  <c r="R99" i="12"/>
  <c r="P99" i="12"/>
  <c r="N99" i="12"/>
  <c r="L99" i="12"/>
  <c r="J99" i="12"/>
  <c r="H99" i="12"/>
  <c r="F99" i="12"/>
  <c r="D99" i="12"/>
  <c r="R98" i="12"/>
  <c r="P98" i="12"/>
  <c r="N98" i="12"/>
  <c r="L98" i="12"/>
  <c r="J98" i="12"/>
  <c r="H98" i="12"/>
  <c r="F98" i="12"/>
  <c r="D98" i="12"/>
  <c r="R97" i="12"/>
  <c r="P97" i="12"/>
  <c r="N97" i="12"/>
  <c r="L97" i="12"/>
  <c r="J97" i="12"/>
  <c r="H97" i="12"/>
  <c r="F97" i="12"/>
  <c r="D97" i="12"/>
  <c r="R87" i="12"/>
  <c r="P87" i="12"/>
  <c r="P86" i="12"/>
  <c r="R85" i="12"/>
  <c r="P85" i="12"/>
  <c r="N85" i="12"/>
  <c r="L85" i="12"/>
  <c r="D84" i="12"/>
  <c r="R83" i="12"/>
  <c r="P83" i="12"/>
  <c r="N83" i="12"/>
  <c r="L83" i="12"/>
  <c r="J83" i="12"/>
  <c r="H83" i="12"/>
  <c r="F83" i="12"/>
  <c r="D83" i="12"/>
  <c r="R82" i="12"/>
  <c r="P82" i="12"/>
  <c r="N82" i="12"/>
  <c r="L82" i="12"/>
  <c r="J82" i="12"/>
  <c r="R81" i="12"/>
  <c r="P80" i="12"/>
  <c r="N80" i="12"/>
  <c r="L80" i="12"/>
  <c r="J80" i="12"/>
  <c r="H80" i="12"/>
  <c r="F80" i="12"/>
  <c r="D80" i="12"/>
  <c r="P79" i="12"/>
  <c r="N79" i="12"/>
  <c r="L79" i="12"/>
  <c r="J79" i="12"/>
  <c r="L78" i="12"/>
  <c r="J78" i="12"/>
  <c r="H78" i="12"/>
  <c r="H77" i="12"/>
  <c r="P76" i="12"/>
  <c r="N76" i="12"/>
  <c r="P75" i="12"/>
  <c r="N75" i="12"/>
  <c r="L75" i="12"/>
  <c r="J75" i="12"/>
  <c r="H75" i="12"/>
  <c r="F75" i="12"/>
  <c r="D75" i="12"/>
  <c r="R74" i="12"/>
  <c r="P74" i="12"/>
  <c r="N74" i="12"/>
  <c r="L74" i="12"/>
  <c r="J74" i="12"/>
  <c r="H74" i="12"/>
  <c r="F74" i="12"/>
  <c r="D74" i="12"/>
  <c r="R73" i="12"/>
  <c r="P73" i="12"/>
  <c r="N73" i="12"/>
  <c r="L73" i="12"/>
  <c r="P71" i="12"/>
  <c r="N71" i="12"/>
  <c r="R69" i="12"/>
  <c r="P69" i="12"/>
  <c r="N69" i="12"/>
  <c r="L69" i="12"/>
  <c r="J69" i="12"/>
  <c r="D69" i="12"/>
  <c r="J68" i="12"/>
  <c r="L67" i="12"/>
  <c r="J67" i="12"/>
  <c r="R66" i="12"/>
  <c r="N65" i="12"/>
  <c r="R64" i="12"/>
  <c r="P64" i="12"/>
  <c r="R63" i="12"/>
  <c r="P63" i="12"/>
  <c r="N63" i="12"/>
  <c r="R62" i="12"/>
  <c r="P62" i="12"/>
  <c r="R61" i="12"/>
  <c r="R60" i="12"/>
  <c r="P60" i="12"/>
  <c r="P59" i="12"/>
  <c r="N59" i="12"/>
  <c r="L59" i="12"/>
  <c r="J59" i="12"/>
  <c r="H59" i="12"/>
  <c r="F59" i="12"/>
  <c r="D59" i="12"/>
  <c r="F58" i="12"/>
  <c r="R57" i="12"/>
  <c r="P57" i="12"/>
  <c r="N57" i="12"/>
  <c r="L57" i="12"/>
  <c r="J57" i="12"/>
  <c r="H57" i="12"/>
  <c r="D57" i="12"/>
  <c r="R56" i="12"/>
  <c r="P55" i="12"/>
  <c r="R54" i="12"/>
  <c r="P54" i="12"/>
  <c r="N54" i="12"/>
  <c r="L54" i="12"/>
  <c r="J54" i="12"/>
  <c r="H54" i="12"/>
  <c r="F54" i="12"/>
  <c r="D54" i="12"/>
  <c r="R53" i="12"/>
  <c r="P53" i="12"/>
  <c r="N53" i="12"/>
  <c r="L53" i="12"/>
  <c r="J53" i="12"/>
  <c r="H53" i="12"/>
  <c r="F53" i="12"/>
  <c r="D53" i="12"/>
  <c r="R52" i="12"/>
  <c r="P52" i="12"/>
  <c r="N52" i="12"/>
  <c r="L52" i="12"/>
  <c r="J52" i="12"/>
  <c r="H52" i="12"/>
  <c r="F52" i="12"/>
  <c r="D52" i="12"/>
  <c r="R42" i="12"/>
  <c r="P42" i="12"/>
  <c r="P41" i="12"/>
  <c r="R40" i="12"/>
  <c r="P40" i="12"/>
  <c r="N40" i="12"/>
  <c r="L40" i="12"/>
  <c r="D39" i="12"/>
  <c r="R38" i="12"/>
  <c r="P38" i="12"/>
  <c r="N38" i="12"/>
  <c r="L38" i="12"/>
  <c r="J38" i="12"/>
  <c r="H38" i="12"/>
  <c r="F38" i="12"/>
  <c r="D38" i="12"/>
  <c r="R37" i="12"/>
  <c r="P37" i="12"/>
  <c r="N37" i="12"/>
  <c r="L37" i="12"/>
  <c r="J37" i="12"/>
  <c r="R36" i="12"/>
  <c r="P35" i="12"/>
  <c r="N35" i="12"/>
  <c r="L35" i="12"/>
  <c r="J35" i="12"/>
  <c r="H35" i="12"/>
  <c r="F35" i="12"/>
  <c r="D35" i="12"/>
  <c r="P34" i="12"/>
  <c r="N34" i="12"/>
  <c r="L34" i="12"/>
  <c r="J34" i="12"/>
  <c r="L33" i="12"/>
  <c r="J33" i="12"/>
  <c r="H33" i="12"/>
  <c r="H32" i="12"/>
  <c r="P31" i="12"/>
  <c r="N31" i="12"/>
  <c r="P30" i="12"/>
  <c r="N30" i="12"/>
  <c r="L30" i="12"/>
  <c r="J30" i="12"/>
  <c r="H30" i="12"/>
  <c r="F30" i="12"/>
  <c r="D30" i="12"/>
  <c r="R29" i="12"/>
  <c r="P29" i="12"/>
  <c r="N29" i="12"/>
  <c r="L29" i="12"/>
  <c r="J29" i="12"/>
  <c r="H29" i="12"/>
  <c r="F29" i="12"/>
  <c r="D29" i="12"/>
  <c r="R28" i="12"/>
  <c r="P28" i="12"/>
  <c r="N28" i="12"/>
  <c r="L28" i="12"/>
  <c r="P26" i="12"/>
  <c r="N26" i="12"/>
  <c r="R24" i="12"/>
  <c r="P24" i="12"/>
  <c r="N24" i="12"/>
  <c r="L24" i="12"/>
  <c r="J24" i="12"/>
  <c r="D24" i="12"/>
  <c r="J23" i="12"/>
  <c r="L22" i="12"/>
  <c r="J22" i="12"/>
  <c r="R21" i="12"/>
  <c r="N20" i="12"/>
  <c r="R19" i="12"/>
  <c r="P19" i="12"/>
  <c r="R18" i="12"/>
  <c r="P18" i="12"/>
  <c r="N18" i="12"/>
  <c r="R17" i="12"/>
  <c r="P17" i="12"/>
  <c r="R16" i="12"/>
  <c r="R15" i="12"/>
  <c r="P15" i="12"/>
  <c r="P14" i="12"/>
  <c r="N14" i="12"/>
  <c r="L14" i="12"/>
  <c r="J14" i="12"/>
  <c r="H14" i="12"/>
  <c r="F14" i="12"/>
  <c r="D14" i="12"/>
  <c r="F13" i="12"/>
  <c r="R12" i="12"/>
  <c r="P12" i="12"/>
  <c r="N12" i="12"/>
  <c r="L12" i="12"/>
  <c r="J12" i="12"/>
  <c r="H12" i="12"/>
  <c r="D12" i="12"/>
  <c r="R11" i="12"/>
  <c r="P10" i="12"/>
  <c r="R9" i="12"/>
  <c r="P9" i="12"/>
  <c r="N9" i="12"/>
  <c r="L9" i="12"/>
  <c r="J9" i="12"/>
  <c r="H9" i="12"/>
  <c r="F9" i="12"/>
  <c r="D9" i="12"/>
  <c r="R8" i="12"/>
  <c r="P8" i="12"/>
  <c r="N8" i="12"/>
  <c r="L8" i="12"/>
  <c r="J8" i="12"/>
  <c r="H8" i="12"/>
  <c r="F8" i="12"/>
  <c r="D8" i="12"/>
  <c r="R7" i="12"/>
  <c r="P7" i="12"/>
  <c r="N7" i="12"/>
  <c r="L7" i="12"/>
  <c r="J7" i="12"/>
  <c r="H7" i="12"/>
  <c r="F7" i="12"/>
  <c r="D7" i="12"/>
  <c r="R42" i="11"/>
  <c r="P42" i="11"/>
  <c r="P41" i="11"/>
  <c r="R40" i="11"/>
  <c r="P40" i="11"/>
  <c r="N40" i="11"/>
  <c r="L40" i="11"/>
  <c r="D39" i="11"/>
  <c r="R38" i="11"/>
  <c r="P38" i="11"/>
  <c r="N38" i="11"/>
  <c r="L38" i="11"/>
  <c r="J38" i="11"/>
  <c r="H38" i="11"/>
  <c r="F38" i="11"/>
  <c r="D38" i="11"/>
  <c r="R37" i="11"/>
  <c r="P37" i="11"/>
  <c r="N37" i="11"/>
  <c r="L37" i="11"/>
  <c r="J37" i="11"/>
  <c r="R36" i="11"/>
  <c r="P35" i="11"/>
  <c r="N35" i="11"/>
  <c r="L35" i="11"/>
  <c r="J35" i="11"/>
  <c r="H35" i="11"/>
  <c r="F35" i="11"/>
  <c r="D35" i="11"/>
  <c r="P34" i="11"/>
  <c r="N34" i="11"/>
  <c r="L34" i="11"/>
  <c r="J34" i="11"/>
  <c r="L33" i="11"/>
  <c r="J33" i="11"/>
  <c r="H33" i="11"/>
  <c r="H32" i="11"/>
  <c r="P31" i="11"/>
  <c r="N31" i="11"/>
  <c r="P30" i="11"/>
  <c r="N30" i="11"/>
  <c r="L30" i="11"/>
  <c r="J30" i="11"/>
  <c r="H30" i="11"/>
  <c r="F30" i="11"/>
  <c r="D30" i="11"/>
  <c r="R29" i="11"/>
  <c r="P29" i="11"/>
  <c r="N29" i="11"/>
  <c r="L29" i="11"/>
  <c r="J29" i="11"/>
  <c r="H29" i="11"/>
  <c r="F29" i="11"/>
  <c r="D29" i="11"/>
  <c r="R28" i="11"/>
  <c r="P28" i="11"/>
  <c r="N28" i="11"/>
  <c r="L28" i="11"/>
  <c r="P26" i="11"/>
  <c r="N26" i="11"/>
  <c r="R24" i="11"/>
  <c r="P24" i="11"/>
  <c r="N24" i="11"/>
  <c r="L24" i="11"/>
  <c r="J24" i="11"/>
  <c r="D24" i="11"/>
  <c r="J23" i="11"/>
  <c r="L22" i="11"/>
  <c r="J22" i="11"/>
  <c r="R21" i="11"/>
  <c r="N20" i="11"/>
  <c r="R19" i="11"/>
  <c r="P19" i="11"/>
  <c r="R18" i="11"/>
  <c r="P18" i="11"/>
  <c r="N18" i="11"/>
  <c r="R17" i="11"/>
  <c r="P17" i="11"/>
  <c r="R16" i="11"/>
  <c r="R15" i="11"/>
  <c r="P15" i="11"/>
  <c r="P14" i="11"/>
  <c r="N14" i="11"/>
  <c r="L14" i="11"/>
  <c r="J14" i="11"/>
  <c r="H14" i="11"/>
  <c r="F14" i="11"/>
  <c r="D14" i="11"/>
  <c r="F13" i="11"/>
  <c r="R12" i="11"/>
  <c r="P12" i="11"/>
  <c r="N12" i="11"/>
  <c r="L12" i="11"/>
  <c r="J12" i="11"/>
  <c r="H12" i="11"/>
  <c r="D12" i="11"/>
  <c r="R11" i="11"/>
  <c r="P10" i="11"/>
  <c r="R9" i="11"/>
  <c r="P9" i="11"/>
  <c r="N9" i="11"/>
  <c r="L9" i="11"/>
  <c r="J9" i="11"/>
  <c r="H9" i="11"/>
  <c r="F9" i="11"/>
  <c r="D9" i="11"/>
  <c r="R8" i="11"/>
  <c r="P8" i="11"/>
  <c r="N8" i="11"/>
  <c r="L8" i="11"/>
  <c r="J8" i="11"/>
  <c r="H8" i="11"/>
  <c r="F8" i="11"/>
  <c r="D8" i="11"/>
  <c r="R7" i="11"/>
  <c r="P7" i="11"/>
  <c r="N7" i="11"/>
  <c r="L7" i="11"/>
  <c r="J7" i="11"/>
  <c r="H7" i="11"/>
  <c r="F7" i="11"/>
  <c r="D7" i="11"/>
  <c r="R222" i="10"/>
  <c r="P222" i="10"/>
  <c r="P221" i="10"/>
  <c r="R220" i="10"/>
  <c r="P220" i="10"/>
  <c r="N220" i="10"/>
  <c r="L220" i="10"/>
  <c r="D219" i="10"/>
  <c r="R218" i="10"/>
  <c r="P218" i="10"/>
  <c r="N218" i="10"/>
  <c r="L218" i="10"/>
  <c r="J218" i="10"/>
  <c r="H218" i="10"/>
  <c r="F218" i="10"/>
  <c r="D218" i="10"/>
  <c r="R217" i="10"/>
  <c r="P217" i="10"/>
  <c r="N217" i="10"/>
  <c r="L217" i="10"/>
  <c r="J217" i="10"/>
  <c r="R216" i="10"/>
  <c r="P215" i="10"/>
  <c r="N215" i="10"/>
  <c r="L215" i="10"/>
  <c r="J215" i="10"/>
  <c r="H215" i="10"/>
  <c r="F215" i="10"/>
  <c r="D215" i="10"/>
  <c r="P214" i="10"/>
  <c r="N214" i="10"/>
  <c r="L214" i="10"/>
  <c r="J214" i="10"/>
  <c r="L213" i="10"/>
  <c r="J213" i="10"/>
  <c r="H213" i="10"/>
  <c r="H212" i="10"/>
  <c r="P211" i="10"/>
  <c r="N211" i="10"/>
  <c r="P210" i="10"/>
  <c r="N210" i="10"/>
  <c r="L210" i="10"/>
  <c r="J210" i="10"/>
  <c r="H210" i="10"/>
  <c r="F210" i="10"/>
  <c r="D210" i="10"/>
  <c r="R209" i="10"/>
  <c r="P209" i="10"/>
  <c r="N209" i="10"/>
  <c r="L209" i="10"/>
  <c r="J209" i="10"/>
  <c r="H209" i="10"/>
  <c r="F209" i="10"/>
  <c r="D209" i="10"/>
  <c r="R208" i="10"/>
  <c r="P208" i="10"/>
  <c r="N208" i="10"/>
  <c r="L208" i="10"/>
  <c r="P206" i="10"/>
  <c r="N206" i="10"/>
  <c r="R204" i="10"/>
  <c r="P204" i="10"/>
  <c r="N204" i="10"/>
  <c r="L204" i="10"/>
  <c r="J204" i="10"/>
  <c r="D204" i="10"/>
  <c r="J203" i="10"/>
  <c r="L202" i="10"/>
  <c r="J202" i="10"/>
  <c r="R201" i="10"/>
  <c r="N200" i="10"/>
  <c r="R199" i="10"/>
  <c r="P199" i="10"/>
  <c r="R198" i="10"/>
  <c r="P198" i="10"/>
  <c r="N198" i="10"/>
  <c r="R197" i="10"/>
  <c r="P197" i="10"/>
  <c r="R196" i="10"/>
  <c r="R195" i="10"/>
  <c r="P195" i="10"/>
  <c r="P194" i="10"/>
  <c r="N194" i="10"/>
  <c r="L194" i="10"/>
  <c r="J194" i="10"/>
  <c r="H194" i="10"/>
  <c r="F194" i="10"/>
  <c r="D194" i="10"/>
  <c r="F193" i="10"/>
  <c r="R192" i="10"/>
  <c r="P192" i="10"/>
  <c r="N192" i="10"/>
  <c r="L192" i="10"/>
  <c r="J192" i="10"/>
  <c r="H192" i="10"/>
  <c r="D192" i="10"/>
  <c r="R191" i="10"/>
  <c r="P190" i="10"/>
  <c r="R189" i="10"/>
  <c r="P189" i="10"/>
  <c r="N189" i="10"/>
  <c r="L189" i="10"/>
  <c r="J189" i="10"/>
  <c r="H189" i="10"/>
  <c r="F189" i="10"/>
  <c r="D189" i="10"/>
  <c r="R188" i="10"/>
  <c r="P188" i="10"/>
  <c r="N188" i="10"/>
  <c r="L188" i="10"/>
  <c r="J188" i="10"/>
  <c r="H188" i="10"/>
  <c r="F188" i="10"/>
  <c r="D188" i="10"/>
  <c r="R187" i="10"/>
  <c r="P187" i="10"/>
  <c r="N187" i="10"/>
  <c r="L187" i="10"/>
  <c r="J187" i="10"/>
  <c r="H187" i="10"/>
  <c r="F187" i="10"/>
  <c r="D187" i="10"/>
  <c r="R177" i="10"/>
  <c r="P177" i="10"/>
  <c r="P176" i="10"/>
  <c r="R175" i="10"/>
  <c r="P175" i="10"/>
  <c r="N175" i="10"/>
  <c r="L175" i="10"/>
  <c r="D174" i="10"/>
  <c r="R173" i="10"/>
  <c r="P173" i="10"/>
  <c r="N173" i="10"/>
  <c r="L173" i="10"/>
  <c r="J173" i="10"/>
  <c r="H173" i="10"/>
  <c r="F173" i="10"/>
  <c r="D173" i="10"/>
  <c r="R172" i="10"/>
  <c r="P172" i="10"/>
  <c r="N172" i="10"/>
  <c r="L172" i="10"/>
  <c r="J172" i="10"/>
  <c r="R171" i="10"/>
  <c r="P170" i="10"/>
  <c r="N170" i="10"/>
  <c r="L170" i="10"/>
  <c r="J170" i="10"/>
  <c r="H170" i="10"/>
  <c r="F170" i="10"/>
  <c r="D170" i="10"/>
  <c r="P169" i="10"/>
  <c r="N169" i="10"/>
  <c r="L169" i="10"/>
  <c r="J169" i="10"/>
  <c r="L168" i="10"/>
  <c r="J168" i="10"/>
  <c r="H168" i="10"/>
  <c r="H167" i="10"/>
  <c r="P166" i="10"/>
  <c r="N166" i="10"/>
  <c r="P165" i="10"/>
  <c r="N165" i="10"/>
  <c r="L165" i="10"/>
  <c r="J165" i="10"/>
  <c r="H165" i="10"/>
  <c r="F165" i="10"/>
  <c r="D165" i="10"/>
  <c r="R164" i="10"/>
  <c r="P164" i="10"/>
  <c r="N164" i="10"/>
  <c r="L164" i="10"/>
  <c r="J164" i="10"/>
  <c r="H164" i="10"/>
  <c r="F164" i="10"/>
  <c r="D164" i="10"/>
  <c r="R163" i="10"/>
  <c r="P163" i="10"/>
  <c r="N163" i="10"/>
  <c r="L163" i="10"/>
  <c r="P161" i="10"/>
  <c r="N161" i="10"/>
  <c r="R159" i="10"/>
  <c r="P159" i="10"/>
  <c r="N159" i="10"/>
  <c r="L159" i="10"/>
  <c r="J159" i="10"/>
  <c r="D159" i="10"/>
  <c r="J158" i="10"/>
  <c r="L157" i="10"/>
  <c r="J157" i="10"/>
  <c r="R156" i="10"/>
  <c r="N155" i="10"/>
  <c r="R154" i="10"/>
  <c r="P154" i="10"/>
  <c r="R153" i="10"/>
  <c r="P153" i="10"/>
  <c r="N153" i="10"/>
  <c r="R152" i="10"/>
  <c r="P152" i="10"/>
  <c r="R151" i="10"/>
  <c r="R150" i="10"/>
  <c r="P150" i="10"/>
  <c r="P149" i="10"/>
  <c r="N149" i="10"/>
  <c r="L149" i="10"/>
  <c r="J149" i="10"/>
  <c r="H149" i="10"/>
  <c r="F149" i="10"/>
  <c r="D149" i="10"/>
  <c r="F148" i="10"/>
  <c r="R147" i="10"/>
  <c r="P147" i="10"/>
  <c r="N147" i="10"/>
  <c r="L147" i="10"/>
  <c r="J147" i="10"/>
  <c r="H147" i="10"/>
  <c r="D147" i="10"/>
  <c r="R146" i="10"/>
  <c r="P145" i="10"/>
  <c r="R144" i="10"/>
  <c r="P144" i="10"/>
  <c r="N144" i="10"/>
  <c r="L144" i="10"/>
  <c r="J144" i="10"/>
  <c r="H144" i="10"/>
  <c r="F144" i="10"/>
  <c r="D144" i="10"/>
  <c r="R143" i="10"/>
  <c r="P143" i="10"/>
  <c r="N143" i="10"/>
  <c r="L143" i="10"/>
  <c r="J143" i="10"/>
  <c r="H143" i="10"/>
  <c r="F143" i="10"/>
  <c r="D143" i="10"/>
  <c r="R142" i="10"/>
  <c r="P142" i="10"/>
  <c r="N142" i="10"/>
  <c r="L142" i="10"/>
  <c r="J142" i="10"/>
  <c r="H142" i="10"/>
  <c r="F142" i="10"/>
  <c r="D142" i="10"/>
  <c r="R132" i="10"/>
  <c r="P132" i="10"/>
  <c r="P131" i="10"/>
  <c r="R130" i="10"/>
  <c r="P130" i="10"/>
  <c r="N130" i="10"/>
  <c r="L130" i="10"/>
  <c r="D129" i="10"/>
  <c r="R128" i="10"/>
  <c r="P128" i="10"/>
  <c r="N128" i="10"/>
  <c r="L128" i="10"/>
  <c r="J128" i="10"/>
  <c r="H128" i="10"/>
  <c r="F128" i="10"/>
  <c r="D128" i="10"/>
  <c r="R127" i="10"/>
  <c r="P127" i="10"/>
  <c r="N127" i="10"/>
  <c r="L127" i="10"/>
  <c r="J127" i="10"/>
  <c r="R126" i="10"/>
  <c r="P125" i="10"/>
  <c r="N125" i="10"/>
  <c r="L125" i="10"/>
  <c r="J125" i="10"/>
  <c r="H125" i="10"/>
  <c r="F125" i="10"/>
  <c r="D125" i="10"/>
  <c r="P124" i="10"/>
  <c r="N124" i="10"/>
  <c r="L124" i="10"/>
  <c r="J124" i="10"/>
  <c r="L123" i="10"/>
  <c r="J123" i="10"/>
  <c r="H123" i="10"/>
  <c r="H122" i="10"/>
  <c r="P121" i="10"/>
  <c r="N121" i="10"/>
  <c r="P120" i="10"/>
  <c r="N120" i="10"/>
  <c r="L120" i="10"/>
  <c r="J120" i="10"/>
  <c r="H120" i="10"/>
  <c r="F120" i="10"/>
  <c r="D120" i="10"/>
  <c r="R119" i="10"/>
  <c r="P119" i="10"/>
  <c r="N119" i="10"/>
  <c r="L119" i="10"/>
  <c r="J119" i="10"/>
  <c r="H119" i="10"/>
  <c r="F119" i="10"/>
  <c r="D119" i="10"/>
  <c r="R118" i="10"/>
  <c r="P118" i="10"/>
  <c r="N118" i="10"/>
  <c r="L118" i="10"/>
  <c r="P116" i="10"/>
  <c r="N116" i="10"/>
  <c r="R114" i="10"/>
  <c r="P114" i="10"/>
  <c r="N114" i="10"/>
  <c r="L114" i="10"/>
  <c r="J114" i="10"/>
  <c r="D114" i="10"/>
  <c r="J113" i="10"/>
  <c r="L112" i="10"/>
  <c r="J112" i="10"/>
  <c r="R111" i="10"/>
  <c r="N110" i="10"/>
  <c r="R109" i="10"/>
  <c r="P109" i="10"/>
  <c r="R108" i="10"/>
  <c r="P108" i="10"/>
  <c r="N108" i="10"/>
  <c r="R107" i="10"/>
  <c r="P107" i="10"/>
  <c r="R106" i="10"/>
  <c r="R105" i="10"/>
  <c r="P105" i="10"/>
  <c r="P104" i="10"/>
  <c r="N104" i="10"/>
  <c r="L104" i="10"/>
  <c r="J104" i="10"/>
  <c r="H104" i="10"/>
  <c r="F104" i="10"/>
  <c r="D104" i="10"/>
  <c r="F103" i="10"/>
  <c r="R102" i="10"/>
  <c r="P102" i="10"/>
  <c r="N102" i="10"/>
  <c r="L102" i="10"/>
  <c r="J102" i="10"/>
  <c r="H102" i="10"/>
  <c r="D102" i="10"/>
  <c r="R101" i="10"/>
  <c r="P100" i="10"/>
  <c r="R99" i="10"/>
  <c r="P99" i="10"/>
  <c r="N99" i="10"/>
  <c r="L99" i="10"/>
  <c r="J99" i="10"/>
  <c r="H99" i="10"/>
  <c r="F99" i="10"/>
  <c r="D99" i="10"/>
  <c r="R98" i="10"/>
  <c r="P98" i="10"/>
  <c r="N98" i="10"/>
  <c r="L98" i="10"/>
  <c r="J98" i="10"/>
  <c r="H98" i="10"/>
  <c r="F98" i="10"/>
  <c r="D98" i="10"/>
  <c r="R97" i="10"/>
  <c r="P97" i="10"/>
  <c r="N97" i="10"/>
  <c r="L97" i="10"/>
  <c r="J97" i="10"/>
  <c r="H97" i="10"/>
  <c r="F97" i="10"/>
  <c r="D97" i="10"/>
  <c r="R87" i="10"/>
  <c r="P87" i="10"/>
  <c r="P86" i="10"/>
  <c r="R85" i="10"/>
  <c r="P85" i="10"/>
  <c r="N85" i="10"/>
  <c r="L85" i="10"/>
  <c r="D84" i="10"/>
  <c r="R83" i="10"/>
  <c r="P83" i="10"/>
  <c r="N83" i="10"/>
  <c r="L83" i="10"/>
  <c r="J83" i="10"/>
  <c r="H83" i="10"/>
  <c r="F83" i="10"/>
  <c r="D83" i="10"/>
  <c r="R82" i="10"/>
  <c r="P82" i="10"/>
  <c r="N82" i="10"/>
  <c r="L82" i="10"/>
  <c r="J82" i="10"/>
  <c r="R81" i="10"/>
  <c r="P80" i="10"/>
  <c r="N80" i="10"/>
  <c r="L80" i="10"/>
  <c r="J80" i="10"/>
  <c r="H80" i="10"/>
  <c r="F80" i="10"/>
  <c r="D80" i="10"/>
  <c r="P79" i="10"/>
  <c r="N79" i="10"/>
  <c r="L79" i="10"/>
  <c r="J79" i="10"/>
  <c r="L78" i="10"/>
  <c r="J78" i="10"/>
  <c r="H78" i="10"/>
  <c r="H77" i="10"/>
  <c r="P76" i="10"/>
  <c r="N76" i="10"/>
  <c r="P75" i="10"/>
  <c r="N75" i="10"/>
  <c r="L75" i="10"/>
  <c r="J75" i="10"/>
  <c r="H75" i="10"/>
  <c r="F75" i="10"/>
  <c r="D75" i="10"/>
  <c r="R74" i="10"/>
  <c r="P74" i="10"/>
  <c r="N74" i="10"/>
  <c r="L74" i="10"/>
  <c r="J74" i="10"/>
  <c r="H74" i="10"/>
  <c r="F74" i="10"/>
  <c r="D74" i="10"/>
  <c r="R73" i="10"/>
  <c r="P73" i="10"/>
  <c r="N73" i="10"/>
  <c r="L73" i="10"/>
  <c r="P71" i="10"/>
  <c r="N71" i="10"/>
  <c r="R69" i="10"/>
  <c r="P69" i="10"/>
  <c r="N69" i="10"/>
  <c r="L69" i="10"/>
  <c r="J69" i="10"/>
  <c r="D69" i="10"/>
  <c r="J68" i="10"/>
  <c r="L67" i="10"/>
  <c r="J67" i="10"/>
  <c r="R66" i="10"/>
  <c r="N65" i="10"/>
  <c r="R64" i="10"/>
  <c r="P64" i="10"/>
  <c r="R63" i="10"/>
  <c r="P63" i="10"/>
  <c r="N63" i="10"/>
  <c r="R62" i="10"/>
  <c r="P62" i="10"/>
  <c r="R61" i="10"/>
  <c r="R60" i="10"/>
  <c r="P60" i="10"/>
  <c r="P59" i="10"/>
  <c r="N59" i="10"/>
  <c r="L59" i="10"/>
  <c r="J59" i="10"/>
  <c r="H59" i="10"/>
  <c r="F59" i="10"/>
  <c r="D59" i="10"/>
  <c r="F58" i="10"/>
  <c r="R57" i="10"/>
  <c r="P57" i="10"/>
  <c r="N57" i="10"/>
  <c r="L57" i="10"/>
  <c r="J57" i="10"/>
  <c r="H57" i="10"/>
  <c r="D57" i="10"/>
  <c r="R56" i="10"/>
  <c r="P55" i="10"/>
  <c r="R54" i="10"/>
  <c r="P54" i="10"/>
  <c r="N54" i="10"/>
  <c r="L54" i="10"/>
  <c r="J54" i="10"/>
  <c r="H54" i="10"/>
  <c r="F54" i="10"/>
  <c r="D54" i="10"/>
  <c r="R53" i="10"/>
  <c r="P53" i="10"/>
  <c r="N53" i="10"/>
  <c r="L53" i="10"/>
  <c r="J53" i="10"/>
  <c r="H53" i="10"/>
  <c r="F53" i="10"/>
  <c r="D53" i="10"/>
  <c r="R52" i="10"/>
  <c r="P52" i="10"/>
  <c r="N52" i="10"/>
  <c r="L52" i="10"/>
  <c r="J52" i="10"/>
  <c r="H52" i="10"/>
  <c r="F52" i="10"/>
  <c r="D52" i="10"/>
  <c r="R42" i="10"/>
  <c r="P42" i="10"/>
  <c r="P41" i="10"/>
  <c r="R40" i="10"/>
  <c r="P40" i="10"/>
  <c r="N40" i="10"/>
  <c r="L40" i="10"/>
  <c r="D39" i="10"/>
  <c r="R38" i="10"/>
  <c r="P38" i="10"/>
  <c r="N38" i="10"/>
  <c r="L38" i="10"/>
  <c r="J38" i="10"/>
  <c r="H38" i="10"/>
  <c r="F38" i="10"/>
  <c r="D38" i="10"/>
  <c r="R37" i="10"/>
  <c r="P37" i="10"/>
  <c r="N37" i="10"/>
  <c r="L37" i="10"/>
  <c r="J37" i="10"/>
  <c r="R36" i="10"/>
  <c r="P35" i="10"/>
  <c r="N35" i="10"/>
  <c r="L35" i="10"/>
  <c r="J35" i="10"/>
  <c r="H35" i="10"/>
  <c r="F35" i="10"/>
  <c r="D35" i="10"/>
  <c r="P34" i="10"/>
  <c r="N34" i="10"/>
  <c r="L34" i="10"/>
  <c r="J34" i="10"/>
  <c r="L33" i="10"/>
  <c r="J33" i="10"/>
  <c r="H33" i="10"/>
  <c r="H32" i="10"/>
  <c r="P31" i="10"/>
  <c r="N31" i="10"/>
  <c r="P30" i="10"/>
  <c r="N30" i="10"/>
  <c r="L30" i="10"/>
  <c r="J30" i="10"/>
  <c r="H30" i="10"/>
  <c r="F30" i="10"/>
  <c r="D30" i="10"/>
  <c r="R29" i="10"/>
  <c r="P29" i="10"/>
  <c r="N29" i="10"/>
  <c r="L29" i="10"/>
  <c r="J29" i="10"/>
  <c r="H29" i="10"/>
  <c r="F29" i="10"/>
  <c r="D29" i="10"/>
  <c r="R28" i="10"/>
  <c r="P28" i="10"/>
  <c r="N28" i="10"/>
  <c r="L28" i="10"/>
  <c r="P26" i="10"/>
  <c r="N26" i="10"/>
  <c r="R24" i="10"/>
  <c r="P24" i="10"/>
  <c r="N24" i="10"/>
  <c r="L24" i="10"/>
  <c r="J24" i="10"/>
  <c r="D24" i="10"/>
  <c r="J23" i="10"/>
  <c r="L22" i="10"/>
  <c r="J22" i="10"/>
  <c r="R21" i="10"/>
  <c r="N20" i="10"/>
  <c r="R19" i="10"/>
  <c r="P19" i="10"/>
  <c r="R18" i="10"/>
  <c r="P18" i="10"/>
  <c r="N18" i="10"/>
  <c r="R17" i="10"/>
  <c r="P17" i="10"/>
  <c r="R16" i="10"/>
  <c r="R15" i="10"/>
  <c r="P15" i="10"/>
  <c r="P14" i="10"/>
  <c r="N14" i="10"/>
  <c r="L14" i="10"/>
  <c r="J14" i="10"/>
  <c r="H14" i="10"/>
  <c r="F14" i="10"/>
  <c r="D14" i="10"/>
  <c r="F13" i="10"/>
  <c r="R12" i="10"/>
  <c r="P12" i="10"/>
  <c r="N12" i="10"/>
  <c r="L12" i="10"/>
  <c r="J12" i="10"/>
  <c r="H12" i="10"/>
  <c r="D12" i="10"/>
  <c r="R11" i="10"/>
  <c r="P10" i="10"/>
  <c r="R9" i="10"/>
  <c r="P9" i="10"/>
  <c r="N9" i="10"/>
  <c r="L9" i="10"/>
  <c r="J9" i="10"/>
  <c r="H9" i="10"/>
  <c r="F9" i="10"/>
  <c r="D9" i="10"/>
  <c r="R8" i="10"/>
  <c r="P8" i="10"/>
  <c r="N8" i="10"/>
  <c r="L8" i="10"/>
  <c r="J8" i="10"/>
  <c r="H8" i="10"/>
  <c r="F8" i="10"/>
  <c r="D8" i="10"/>
  <c r="R7" i="10"/>
  <c r="P7" i="10"/>
  <c r="N7" i="10"/>
  <c r="L7" i="10"/>
  <c r="J7" i="10"/>
  <c r="H7" i="10"/>
  <c r="F7" i="10"/>
  <c r="D7" i="10"/>
  <c r="R42" i="9"/>
  <c r="P42" i="9"/>
  <c r="P41" i="9"/>
  <c r="R40" i="9"/>
  <c r="P40" i="9"/>
  <c r="N40" i="9"/>
  <c r="L40" i="9"/>
  <c r="D39" i="9"/>
  <c r="R38" i="9"/>
  <c r="P38" i="9"/>
  <c r="N38" i="9"/>
  <c r="L38" i="9"/>
  <c r="J38" i="9"/>
  <c r="H38" i="9"/>
  <c r="F38" i="9"/>
  <c r="D38" i="9"/>
  <c r="R37" i="9"/>
  <c r="P37" i="9"/>
  <c r="N37" i="9"/>
  <c r="L37" i="9"/>
  <c r="J37" i="9"/>
  <c r="R36" i="9"/>
  <c r="P35" i="9"/>
  <c r="N35" i="9"/>
  <c r="L35" i="9"/>
  <c r="J35" i="9"/>
  <c r="H35" i="9"/>
  <c r="F35" i="9"/>
  <c r="D35" i="9"/>
  <c r="P34" i="9"/>
  <c r="N34" i="9"/>
  <c r="L34" i="9"/>
  <c r="J34" i="9"/>
  <c r="L33" i="9"/>
  <c r="J33" i="9"/>
  <c r="H33" i="9"/>
  <c r="H32" i="9"/>
  <c r="P31" i="9"/>
  <c r="N31" i="9"/>
  <c r="P30" i="9"/>
  <c r="N30" i="9"/>
  <c r="L30" i="9"/>
  <c r="J30" i="9"/>
  <c r="H30" i="9"/>
  <c r="F30" i="9"/>
  <c r="D30" i="9"/>
  <c r="R29" i="9"/>
  <c r="P29" i="9"/>
  <c r="N29" i="9"/>
  <c r="L29" i="9"/>
  <c r="J29" i="9"/>
  <c r="H29" i="9"/>
  <c r="F29" i="9"/>
  <c r="D29" i="9"/>
  <c r="R28" i="9"/>
  <c r="P28" i="9"/>
  <c r="N28" i="9"/>
  <c r="L28" i="9"/>
  <c r="P26" i="9"/>
  <c r="N26" i="9"/>
  <c r="R24" i="9"/>
  <c r="P24" i="9"/>
  <c r="N24" i="9"/>
  <c r="L24" i="9"/>
  <c r="J24" i="9"/>
  <c r="D24" i="9"/>
  <c r="J23" i="9"/>
  <c r="L22" i="9"/>
  <c r="J22" i="9"/>
  <c r="R21" i="9"/>
  <c r="N20" i="9"/>
  <c r="R19" i="9"/>
  <c r="P19" i="9"/>
  <c r="R18" i="9"/>
  <c r="P18" i="9"/>
  <c r="N18" i="9"/>
  <c r="R17" i="9"/>
  <c r="P17" i="9"/>
  <c r="R16" i="9"/>
  <c r="R15" i="9"/>
  <c r="P15" i="9"/>
  <c r="P14" i="9"/>
  <c r="N14" i="9"/>
  <c r="L14" i="9"/>
  <c r="J14" i="9"/>
  <c r="H14" i="9"/>
  <c r="F14" i="9"/>
  <c r="D14" i="9"/>
  <c r="F13" i="9"/>
  <c r="R12" i="9"/>
  <c r="P12" i="9"/>
  <c r="N12" i="9"/>
  <c r="L12" i="9"/>
  <c r="J12" i="9"/>
  <c r="H12" i="9"/>
  <c r="D12" i="9"/>
  <c r="R11" i="9"/>
  <c r="P10" i="9"/>
  <c r="R9" i="9"/>
  <c r="P9" i="9"/>
  <c r="N9" i="9"/>
  <c r="L9" i="9"/>
  <c r="J9" i="9"/>
  <c r="H9" i="9"/>
  <c r="F9" i="9"/>
  <c r="D9" i="9"/>
  <c r="R8" i="9"/>
  <c r="P8" i="9"/>
  <c r="N8" i="9"/>
  <c r="L8" i="9"/>
  <c r="J8" i="9"/>
  <c r="H8" i="9"/>
  <c r="F8" i="9"/>
  <c r="D8" i="9"/>
  <c r="R7" i="9"/>
  <c r="P7" i="9"/>
  <c r="N7" i="9"/>
  <c r="L7" i="9"/>
  <c r="J7" i="9"/>
  <c r="H7" i="9"/>
  <c r="F7" i="9"/>
  <c r="D7" i="9"/>
  <c r="R447" i="8"/>
  <c r="P447" i="8"/>
  <c r="P446" i="8"/>
  <c r="R445" i="8"/>
  <c r="P445" i="8"/>
  <c r="N445" i="8"/>
  <c r="L445" i="8"/>
  <c r="D444" i="8"/>
  <c r="R443" i="8"/>
  <c r="P443" i="8"/>
  <c r="N443" i="8"/>
  <c r="L443" i="8"/>
  <c r="J443" i="8"/>
  <c r="H443" i="8"/>
  <c r="F443" i="8"/>
  <c r="D443" i="8"/>
  <c r="R442" i="8"/>
  <c r="P442" i="8"/>
  <c r="N442" i="8"/>
  <c r="L442" i="8"/>
  <c r="J442" i="8"/>
  <c r="R441" i="8"/>
  <c r="P440" i="8"/>
  <c r="N440" i="8"/>
  <c r="L440" i="8"/>
  <c r="J440" i="8"/>
  <c r="H440" i="8"/>
  <c r="F440" i="8"/>
  <c r="D440" i="8"/>
  <c r="P439" i="8"/>
  <c r="N439" i="8"/>
  <c r="L439" i="8"/>
  <c r="J439" i="8"/>
  <c r="L438" i="8"/>
  <c r="J438" i="8"/>
  <c r="H438" i="8"/>
  <c r="H437" i="8"/>
  <c r="P436" i="8"/>
  <c r="N436" i="8"/>
  <c r="P435" i="8"/>
  <c r="N435" i="8"/>
  <c r="L435" i="8"/>
  <c r="J435" i="8"/>
  <c r="H435" i="8"/>
  <c r="F435" i="8"/>
  <c r="D435" i="8"/>
  <c r="R434" i="8"/>
  <c r="P434" i="8"/>
  <c r="N434" i="8"/>
  <c r="L434" i="8"/>
  <c r="J434" i="8"/>
  <c r="H434" i="8"/>
  <c r="F434" i="8"/>
  <c r="D434" i="8"/>
  <c r="R433" i="8"/>
  <c r="P433" i="8"/>
  <c r="N433" i="8"/>
  <c r="L433" i="8"/>
  <c r="P431" i="8"/>
  <c r="N431" i="8"/>
  <c r="R429" i="8"/>
  <c r="P429" i="8"/>
  <c r="N429" i="8"/>
  <c r="L429" i="8"/>
  <c r="J429" i="8"/>
  <c r="D429" i="8"/>
  <c r="J428" i="8"/>
  <c r="L427" i="8"/>
  <c r="J427" i="8"/>
  <c r="R426" i="8"/>
  <c r="N425" i="8"/>
  <c r="R424" i="8"/>
  <c r="P424" i="8"/>
  <c r="R423" i="8"/>
  <c r="P423" i="8"/>
  <c r="N423" i="8"/>
  <c r="R422" i="8"/>
  <c r="P422" i="8"/>
  <c r="R421" i="8"/>
  <c r="R420" i="8"/>
  <c r="P420" i="8"/>
  <c r="P419" i="8"/>
  <c r="N419" i="8"/>
  <c r="L419" i="8"/>
  <c r="J419" i="8"/>
  <c r="H419" i="8"/>
  <c r="F419" i="8"/>
  <c r="D419" i="8"/>
  <c r="F418" i="8"/>
  <c r="R417" i="8"/>
  <c r="P417" i="8"/>
  <c r="N417" i="8"/>
  <c r="L417" i="8"/>
  <c r="J417" i="8"/>
  <c r="H417" i="8"/>
  <c r="D417" i="8"/>
  <c r="R416" i="8"/>
  <c r="P415" i="8"/>
  <c r="R414" i="8"/>
  <c r="P414" i="8"/>
  <c r="N414" i="8"/>
  <c r="L414" i="8"/>
  <c r="J414" i="8"/>
  <c r="H414" i="8"/>
  <c r="F414" i="8"/>
  <c r="D414" i="8"/>
  <c r="R413" i="8"/>
  <c r="P413" i="8"/>
  <c r="N413" i="8"/>
  <c r="L413" i="8"/>
  <c r="J413" i="8"/>
  <c r="H413" i="8"/>
  <c r="F413" i="8"/>
  <c r="D413" i="8"/>
  <c r="R412" i="8"/>
  <c r="P412" i="8"/>
  <c r="N412" i="8"/>
  <c r="L412" i="8"/>
  <c r="J412" i="8"/>
  <c r="H412" i="8"/>
  <c r="F412" i="8"/>
  <c r="D412" i="8"/>
  <c r="R402" i="8"/>
  <c r="P402" i="8"/>
  <c r="P401" i="8"/>
  <c r="R400" i="8"/>
  <c r="P400" i="8"/>
  <c r="N400" i="8"/>
  <c r="L400" i="8"/>
  <c r="D399" i="8"/>
  <c r="R398" i="8"/>
  <c r="P398" i="8"/>
  <c r="N398" i="8"/>
  <c r="L398" i="8"/>
  <c r="J398" i="8"/>
  <c r="H398" i="8"/>
  <c r="F398" i="8"/>
  <c r="D398" i="8"/>
  <c r="R397" i="8"/>
  <c r="P397" i="8"/>
  <c r="N397" i="8"/>
  <c r="L397" i="8"/>
  <c r="J397" i="8"/>
  <c r="R396" i="8"/>
  <c r="P395" i="8"/>
  <c r="N395" i="8"/>
  <c r="L395" i="8"/>
  <c r="J395" i="8"/>
  <c r="H395" i="8"/>
  <c r="F395" i="8"/>
  <c r="D395" i="8"/>
  <c r="P394" i="8"/>
  <c r="N394" i="8"/>
  <c r="L394" i="8"/>
  <c r="J394" i="8"/>
  <c r="L393" i="8"/>
  <c r="J393" i="8"/>
  <c r="H393" i="8"/>
  <c r="H392" i="8"/>
  <c r="P391" i="8"/>
  <c r="N391" i="8"/>
  <c r="P390" i="8"/>
  <c r="N390" i="8"/>
  <c r="L390" i="8"/>
  <c r="J390" i="8"/>
  <c r="H390" i="8"/>
  <c r="F390" i="8"/>
  <c r="D390" i="8"/>
  <c r="R389" i="8"/>
  <c r="P389" i="8"/>
  <c r="N389" i="8"/>
  <c r="L389" i="8"/>
  <c r="J389" i="8"/>
  <c r="H389" i="8"/>
  <c r="F389" i="8"/>
  <c r="D389" i="8"/>
  <c r="R388" i="8"/>
  <c r="P388" i="8"/>
  <c r="N388" i="8"/>
  <c r="L388" i="8"/>
  <c r="P386" i="8"/>
  <c r="N386" i="8"/>
  <c r="R384" i="8"/>
  <c r="P384" i="8"/>
  <c r="N384" i="8"/>
  <c r="L384" i="8"/>
  <c r="J384" i="8"/>
  <c r="D384" i="8"/>
  <c r="J383" i="8"/>
  <c r="L382" i="8"/>
  <c r="J382" i="8"/>
  <c r="R381" i="8"/>
  <c r="N380" i="8"/>
  <c r="R379" i="8"/>
  <c r="P379" i="8"/>
  <c r="R378" i="8"/>
  <c r="P378" i="8"/>
  <c r="N378" i="8"/>
  <c r="R377" i="8"/>
  <c r="P377" i="8"/>
  <c r="R376" i="8"/>
  <c r="R375" i="8"/>
  <c r="P375" i="8"/>
  <c r="P374" i="8"/>
  <c r="N374" i="8"/>
  <c r="L374" i="8"/>
  <c r="J374" i="8"/>
  <c r="H374" i="8"/>
  <c r="F374" i="8"/>
  <c r="D374" i="8"/>
  <c r="F373" i="8"/>
  <c r="R372" i="8"/>
  <c r="P372" i="8"/>
  <c r="N372" i="8"/>
  <c r="L372" i="8"/>
  <c r="J372" i="8"/>
  <c r="H372" i="8"/>
  <c r="D372" i="8"/>
  <c r="R371" i="8"/>
  <c r="P370" i="8"/>
  <c r="R369" i="8"/>
  <c r="P369" i="8"/>
  <c r="N369" i="8"/>
  <c r="L369" i="8"/>
  <c r="J369" i="8"/>
  <c r="H369" i="8"/>
  <c r="F369" i="8"/>
  <c r="D369" i="8"/>
  <c r="R368" i="8"/>
  <c r="P368" i="8"/>
  <c r="N368" i="8"/>
  <c r="L368" i="8"/>
  <c r="J368" i="8"/>
  <c r="H368" i="8"/>
  <c r="F368" i="8"/>
  <c r="D368" i="8"/>
  <c r="R367" i="8"/>
  <c r="P367" i="8"/>
  <c r="N367" i="8"/>
  <c r="L367" i="8"/>
  <c r="J367" i="8"/>
  <c r="H367" i="8"/>
  <c r="F367" i="8"/>
  <c r="D367" i="8"/>
  <c r="R357" i="8"/>
  <c r="P357" i="8"/>
  <c r="P356" i="8"/>
  <c r="R355" i="8"/>
  <c r="P355" i="8"/>
  <c r="N355" i="8"/>
  <c r="L355" i="8"/>
  <c r="D354" i="8"/>
  <c r="R353" i="8"/>
  <c r="P353" i="8"/>
  <c r="N353" i="8"/>
  <c r="L353" i="8"/>
  <c r="J353" i="8"/>
  <c r="H353" i="8"/>
  <c r="F353" i="8"/>
  <c r="D353" i="8"/>
  <c r="R352" i="8"/>
  <c r="P352" i="8"/>
  <c r="N352" i="8"/>
  <c r="L352" i="8"/>
  <c r="J352" i="8"/>
  <c r="R351" i="8"/>
  <c r="P350" i="8"/>
  <c r="N350" i="8"/>
  <c r="L350" i="8"/>
  <c r="J350" i="8"/>
  <c r="H350" i="8"/>
  <c r="F350" i="8"/>
  <c r="D350" i="8"/>
  <c r="P349" i="8"/>
  <c r="N349" i="8"/>
  <c r="L349" i="8"/>
  <c r="J349" i="8"/>
  <c r="L348" i="8"/>
  <c r="J348" i="8"/>
  <c r="H348" i="8"/>
  <c r="H347" i="8"/>
  <c r="P346" i="8"/>
  <c r="N346" i="8"/>
  <c r="P345" i="8"/>
  <c r="N345" i="8"/>
  <c r="L345" i="8"/>
  <c r="J345" i="8"/>
  <c r="H345" i="8"/>
  <c r="F345" i="8"/>
  <c r="D345" i="8"/>
  <c r="R344" i="8"/>
  <c r="P344" i="8"/>
  <c r="N344" i="8"/>
  <c r="L344" i="8"/>
  <c r="J344" i="8"/>
  <c r="H344" i="8"/>
  <c r="F344" i="8"/>
  <c r="D344" i="8"/>
  <c r="R343" i="8"/>
  <c r="P343" i="8"/>
  <c r="N343" i="8"/>
  <c r="L343" i="8"/>
  <c r="P341" i="8"/>
  <c r="N341" i="8"/>
  <c r="R339" i="8"/>
  <c r="P339" i="8"/>
  <c r="N339" i="8"/>
  <c r="L339" i="8"/>
  <c r="J339" i="8"/>
  <c r="D339" i="8"/>
  <c r="J338" i="8"/>
  <c r="L337" i="8"/>
  <c r="J337" i="8"/>
  <c r="R336" i="8"/>
  <c r="N335" i="8"/>
  <c r="R334" i="8"/>
  <c r="P334" i="8"/>
  <c r="R333" i="8"/>
  <c r="P333" i="8"/>
  <c r="N333" i="8"/>
  <c r="R332" i="8"/>
  <c r="P332" i="8"/>
  <c r="R331" i="8"/>
  <c r="R330" i="8"/>
  <c r="P330" i="8"/>
  <c r="P329" i="8"/>
  <c r="N329" i="8"/>
  <c r="L329" i="8"/>
  <c r="J329" i="8"/>
  <c r="H329" i="8"/>
  <c r="F329" i="8"/>
  <c r="D329" i="8"/>
  <c r="F328" i="8"/>
  <c r="R327" i="8"/>
  <c r="P327" i="8"/>
  <c r="N327" i="8"/>
  <c r="L327" i="8"/>
  <c r="J327" i="8"/>
  <c r="H327" i="8"/>
  <c r="D327" i="8"/>
  <c r="R326" i="8"/>
  <c r="P325" i="8"/>
  <c r="R324" i="8"/>
  <c r="P324" i="8"/>
  <c r="N324" i="8"/>
  <c r="L324" i="8"/>
  <c r="J324" i="8"/>
  <c r="H324" i="8"/>
  <c r="F324" i="8"/>
  <c r="D324" i="8"/>
  <c r="R323" i="8"/>
  <c r="P323" i="8"/>
  <c r="N323" i="8"/>
  <c r="L323" i="8"/>
  <c r="J323" i="8"/>
  <c r="H323" i="8"/>
  <c r="F323" i="8"/>
  <c r="D323" i="8"/>
  <c r="R322" i="8"/>
  <c r="P322" i="8"/>
  <c r="N322" i="8"/>
  <c r="L322" i="8"/>
  <c r="J322" i="8"/>
  <c r="H322" i="8"/>
  <c r="F322" i="8"/>
  <c r="D322" i="8"/>
  <c r="R312" i="8"/>
  <c r="P312" i="8"/>
  <c r="P311" i="8"/>
  <c r="R310" i="8"/>
  <c r="P310" i="8"/>
  <c r="N310" i="8"/>
  <c r="L310" i="8"/>
  <c r="D309" i="8"/>
  <c r="R308" i="8"/>
  <c r="P308" i="8"/>
  <c r="N308" i="8"/>
  <c r="L308" i="8"/>
  <c r="J308" i="8"/>
  <c r="H308" i="8"/>
  <c r="F308" i="8"/>
  <c r="D308" i="8"/>
  <c r="R307" i="8"/>
  <c r="P307" i="8"/>
  <c r="N307" i="8"/>
  <c r="L307" i="8"/>
  <c r="J307" i="8"/>
  <c r="R306" i="8"/>
  <c r="P305" i="8"/>
  <c r="N305" i="8"/>
  <c r="L305" i="8"/>
  <c r="J305" i="8"/>
  <c r="H305" i="8"/>
  <c r="F305" i="8"/>
  <c r="D305" i="8"/>
  <c r="P304" i="8"/>
  <c r="N304" i="8"/>
  <c r="L304" i="8"/>
  <c r="J304" i="8"/>
  <c r="L303" i="8"/>
  <c r="J303" i="8"/>
  <c r="H303" i="8"/>
  <c r="H302" i="8"/>
  <c r="P301" i="8"/>
  <c r="N301" i="8"/>
  <c r="P300" i="8"/>
  <c r="N300" i="8"/>
  <c r="L300" i="8"/>
  <c r="J300" i="8"/>
  <c r="H300" i="8"/>
  <c r="F300" i="8"/>
  <c r="D300" i="8"/>
  <c r="R299" i="8"/>
  <c r="P299" i="8"/>
  <c r="N299" i="8"/>
  <c r="L299" i="8"/>
  <c r="J299" i="8"/>
  <c r="H299" i="8"/>
  <c r="F299" i="8"/>
  <c r="D299" i="8"/>
  <c r="R298" i="8"/>
  <c r="P298" i="8"/>
  <c r="N298" i="8"/>
  <c r="L298" i="8"/>
  <c r="P296" i="8"/>
  <c r="N296" i="8"/>
  <c r="R294" i="8"/>
  <c r="P294" i="8"/>
  <c r="N294" i="8"/>
  <c r="L294" i="8"/>
  <c r="J294" i="8"/>
  <c r="D294" i="8"/>
  <c r="J293" i="8"/>
  <c r="L292" i="8"/>
  <c r="J292" i="8"/>
  <c r="R291" i="8"/>
  <c r="N290" i="8"/>
  <c r="R289" i="8"/>
  <c r="P289" i="8"/>
  <c r="R288" i="8"/>
  <c r="P288" i="8"/>
  <c r="N288" i="8"/>
  <c r="R287" i="8"/>
  <c r="P287" i="8"/>
  <c r="R286" i="8"/>
  <c r="R285" i="8"/>
  <c r="P285" i="8"/>
  <c r="P284" i="8"/>
  <c r="N284" i="8"/>
  <c r="L284" i="8"/>
  <c r="J284" i="8"/>
  <c r="H284" i="8"/>
  <c r="F284" i="8"/>
  <c r="D284" i="8"/>
  <c r="F283" i="8"/>
  <c r="R282" i="8"/>
  <c r="P282" i="8"/>
  <c r="N282" i="8"/>
  <c r="L282" i="8"/>
  <c r="J282" i="8"/>
  <c r="H282" i="8"/>
  <c r="D282" i="8"/>
  <c r="R281" i="8"/>
  <c r="P280" i="8"/>
  <c r="R279" i="8"/>
  <c r="P279" i="8"/>
  <c r="N279" i="8"/>
  <c r="L279" i="8"/>
  <c r="J279" i="8"/>
  <c r="H279" i="8"/>
  <c r="F279" i="8"/>
  <c r="D279" i="8"/>
  <c r="R278" i="8"/>
  <c r="P278" i="8"/>
  <c r="N278" i="8"/>
  <c r="L278" i="8"/>
  <c r="J278" i="8"/>
  <c r="H278" i="8"/>
  <c r="F278" i="8"/>
  <c r="D278" i="8"/>
  <c r="R277" i="8"/>
  <c r="P277" i="8"/>
  <c r="N277" i="8"/>
  <c r="L277" i="8"/>
  <c r="J277" i="8"/>
  <c r="H277" i="8"/>
  <c r="F277" i="8"/>
  <c r="D277" i="8"/>
  <c r="R267" i="8"/>
  <c r="P267" i="8"/>
  <c r="P266" i="8"/>
  <c r="R265" i="8"/>
  <c r="P265" i="8"/>
  <c r="N265" i="8"/>
  <c r="L265" i="8"/>
  <c r="D264" i="8"/>
  <c r="R263" i="8"/>
  <c r="P263" i="8"/>
  <c r="N263" i="8"/>
  <c r="L263" i="8"/>
  <c r="J263" i="8"/>
  <c r="H263" i="8"/>
  <c r="F263" i="8"/>
  <c r="D263" i="8"/>
  <c r="R262" i="8"/>
  <c r="P262" i="8"/>
  <c r="N262" i="8"/>
  <c r="L262" i="8"/>
  <c r="J262" i="8"/>
  <c r="R261" i="8"/>
  <c r="P260" i="8"/>
  <c r="N260" i="8"/>
  <c r="L260" i="8"/>
  <c r="J260" i="8"/>
  <c r="H260" i="8"/>
  <c r="F260" i="8"/>
  <c r="D260" i="8"/>
  <c r="P259" i="8"/>
  <c r="N259" i="8"/>
  <c r="L259" i="8"/>
  <c r="J259" i="8"/>
  <c r="L258" i="8"/>
  <c r="J258" i="8"/>
  <c r="H258" i="8"/>
  <c r="H257" i="8"/>
  <c r="P256" i="8"/>
  <c r="N256" i="8"/>
  <c r="P255" i="8"/>
  <c r="N255" i="8"/>
  <c r="L255" i="8"/>
  <c r="J255" i="8"/>
  <c r="H255" i="8"/>
  <c r="F255" i="8"/>
  <c r="D255" i="8"/>
  <c r="R254" i="8"/>
  <c r="P254" i="8"/>
  <c r="N254" i="8"/>
  <c r="L254" i="8"/>
  <c r="J254" i="8"/>
  <c r="H254" i="8"/>
  <c r="F254" i="8"/>
  <c r="D254" i="8"/>
  <c r="R253" i="8"/>
  <c r="P253" i="8"/>
  <c r="N253" i="8"/>
  <c r="L253" i="8"/>
  <c r="P251" i="8"/>
  <c r="N251" i="8"/>
  <c r="R249" i="8"/>
  <c r="P249" i="8"/>
  <c r="N249" i="8"/>
  <c r="L249" i="8"/>
  <c r="J249" i="8"/>
  <c r="D249" i="8"/>
  <c r="J248" i="8"/>
  <c r="L247" i="8"/>
  <c r="J247" i="8"/>
  <c r="R246" i="8"/>
  <c r="N245" i="8"/>
  <c r="R244" i="8"/>
  <c r="P244" i="8"/>
  <c r="R243" i="8"/>
  <c r="P243" i="8"/>
  <c r="N243" i="8"/>
  <c r="R242" i="8"/>
  <c r="P242" i="8"/>
  <c r="R241" i="8"/>
  <c r="R240" i="8"/>
  <c r="P240" i="8"/>
  <c r="P239" i="8"/>
  <c r="N239" i="8"/>
  <c r="L239" i="8"/>
  <c r="J239" i="8"/>
  <c r="H239" i="8"/>
  <c r="F239" i="8"/>
  <c r="D239" i="8"/>
  <c r="F238" i="8"/>
  <c r="R237" i="8"/>
  <c r="P237" i="8"/>
  <c r="N237" i="8"/>
  <c r="L237" i="8"/>
  <c r="J237" i="8"/>
  <c r="H237" i="8"/>
  <c r="D237" i="8"/>
  <c r="R236" i="8"/>
  <c r="P235" i="8"/>
  <c r="R234" i="8"/>
  <c r="P234" i="8"/>
  <c r="N234" i="8"/>
  <c r="L234" i="8"/>
  <c r="J234" i="8"/>
  <c r="H234" i="8"/>
  <c r="F234" i="8"/>
  <c r="D234" i="8"/>
  <c r="R233" i="8"/>
  <c r="P233" i="8"/>
  <c r="N233" i="8"/>
  <c r="L233" i="8"/>
  <c r="J233" i="8"/>
  <c r="H233" i="8"/>
  <c r="F233" i="8"/>
  <c r="D233" i="8"/>
  <c r="R232" i="8"/>
  <c r="P232" i="8"/>
  <c r="N232" i="8"/>
  <c r="L232" i="8"/>
  <c r="J232" i="8"/>
  <c r="H232" i="8"/>
  <c r="F232" i="8"/>
  <c r="D232" i="8"/>
  <c r="R222" i="8"/>
  <c r="P222" i="8"/>
  <c r="P221" i="8"/>
  <c r="R220" i="8"/>
  <c r="P220" i="8"/>
  <c r="N220" i="8"/>
  <c r="L220" i="8"/>
  <c r="D219" i="8"/>
  <c r="R218" i="8"/>
  <c r="P218" i="8"/>
  <c r="N218" i="8"/>
  <c r="L218" i="8"/>
  <c r="J218" i="8"/>
  <c r="H218" i="8"/>
  <c r="F218" i="8"/>
  <c r="D218" i="8"/>
  <c r="R217" i="8"/>
  <c r="P217" i="8"/>
  <c r="N217" i="8"/>
  <c r="L217" i="8"/>
  <c r="J217" i="8"/>
  <c r="R216" i="8"/>
  <c r="P215" i="8"/>
  <c r="N215" i="8"/>
  <c r="L215" i="8"/>
  <c r="J215" i="8"/>
  <c r="H215" i="8"/>
  <c r="F215" i="8"/>
  <c r="D215" i="8"/>
  <c r="P214" i="8"/>
  <c r="N214" i="8"/>
  <c r="L214" i="8"/>
  <c r="J214" i="8"/>
  <c r="L213" i="8"/>
  <c r="J213" i="8"/>
  <c r="H213" i="8"/>
  <c r="H212" i="8"/>
  <c r="P211" i="8"/>
  <c r="N211" i="8"/>
  <c r="P210" i="8"/>
  <c r="N210" i="8"/>
  <c r="L210" i="8"/>
  <c r="J210" i="8"/>
  <c r="H210" i="8"/>
  <c r="F210" i="8"/>
  <c r="D210" i="8"/>
  <c r="R209" i="8"/>
  <c r="P209" i="8"/>
  <c r="N209" i="8"/>
  <c r="L209" i="8"/>
  <c r="J209" i="8"/>
  <c r="H209" i="8"/>
  <c r="F209" i="8"/>
  <c r="D209" i="8"/>
  <c r="R208" i="8"/>
  <c r="P208" i="8"/>
  <c r="N208" i="8"/>
  <c r="L208" i="8"/>
  <c r="P206" i="8"/>
  <c r="N206" i="8"/>
  <c r="R204" i="8"/>
  <c r="P204" i="8"/>
  <c r="N204" i="8"/>
  <c r="L204" i="8"/>
  <c r="J204" i="8"/>
  <c r="D204" i="8"/>
  <c r="J203" i="8"/>
  <c r="L202" i="8"/>
  <c r="J202" i="8"/>
  <c r="R201" i="8"/>
  <c r="N200" i="8"/>
  <c r="R199" i="8"/>
  <c r="P199" i="8"/>
  <c r="R198" i="8"/>
  <c r="P198" i="8"/>
  <c r="N198" i="8"/>
  <c r="R197" i="8"/>
  <c r="P197" i="8"/>
  <c r="R196" i="8"/>
  <c r="R195" i="8"/>
  <c r="P195" i="8"/>
  <c r="P194" i="8"/>
  <c r="N194" i="8"/>
  <c r="L194" i="8"/>
  <c r="J194" i="8"/>
  <c r="H194" i="8"/>
  <c r="F194" i="8"/>
  <c r="D194" i="8"/>
  <c r="F193" i="8"/>
  <c r="R192" i="8"/>
  <c r="P192" i="8"/>
  <c r="N192" i="8"/>
  <c r="L192" i="8"/>
  <c r="J192" i="8"/>
  <c r="H192" i="8"/>
  <c r="D192" i="8"/>
  <c r="R191" i="8"/>
  <c r="P190" i="8"/>
  <c r="R189" i="8"/>
  <c r="P189" i="8"/>
  <c r="N189" i="8"/>
  <c r="L189" i="8"/>
  <c r="J189" i="8"/>
  <c r="H189" i="8"/>
  <c r="F189" i="8"/>
  <c r="D189" i="8"/>
  <c r="R188" i="8"/>
  <c r="P188" i="8"/>
  <c r="N188" i="8"/>
  <c r="L188" i="8"/>
  <c r="J188" i="8"/>
  <c r="H188" i="8"/>
  <c r="F188" i="8"/>
  <c r="D188" i="8"/>
  <c r="R187" i="8"/>
  <c r="P187" i="8"/>
  <c r="N187" i="8"/>
  <c r="L187" i="8"/>
  <c r="J187" i="8"/>
  <c r="H187" i="8"/>
  <c r="F187" i="8"/>
  <c r="D187" i="8"/>
  <c r="R177" i="8"/>
  <c r="P177" i="8"/>
  <c r="P176" i="8"/>
  <c r="R175" i="8"/>
  <c r="P175" i="8"/>
  <c r="N175" i="8"/>
  <c r="L175" i="8"/>
  <c r="D174" i="8"/>
  <c r="R173" i="8"/>
  <c r="P173" i="8"/>
  <c r="N173" i="8"/>
  <c r="L173" i="8"/>
  <c r="J173" i="8"/>
  <c r="H173" i="8"/>
  <c r="F173" i="8"/>
  <c r="D173" i="8"/>
  <c r="R172" i="8"/>
  <c r="P172" i="8"/>
  <c r="N172" i="8"/>
  <c r="L172" i="8"/>
  <c r="J172" i="8"/>
  <c r="R171" i="8"/>
  <c r="P170" i="8"/>
  <c r="N170" i="8"/>
  <c r="L170" i="8"/>
  <c r="J170" i="8"/>
  <c r="H170" i="8"/>
  <c r="F170" i="8"/>
  <c r="D170" i="8"/>
  <c r="P169" i="8"/>
  <c r="N169" i="8"/>
  <c r="L169" i="8"/>
  <c r="J169" i="8"/>
  <c r="L168" i="8"/>
  <c r="J168" i="8"/>
  <c r="H168" i="8"/>
  <c r="H167" i="8"/>
  <c r="P166" i="8"/>
  <c r="N166" i="8"/>
  <c r="P165" i="8"/>
  <c r="N165" i="8"/>
  <c r="L165" i="8"/>
  <c r="J165" i="8"/>
  <c r="H165" i="8"/>
  <c r="F165" i="8"/>
  <c r="D165" i="8"/>
  <c r="R164" i="8"/>
  <c r="P164" i="8"/>
  <c r="N164" i="8"/>
  <c r="L164" i="8"/>
  <c r="J164" i="8"/>
  <c r="H164" i="8"/>
  <c r="F164" i="8"/>
  <c r="D164" i="8"/>
  <c r="R163" i="8"/>
  <c r="P163" i="8"/>
  <c r="N163" i="8"/>
  <c r="L163" i="8"/>
  <c r="P161" i="8"/>
  <c r="N161" i="8"/>
  <c r="R159" i="8"/>
  <c r="P159" i="8"/>
  <c r="N159" i="8"/>
  <c r="L159" i="8"/>
  <c r="J159" i="8"/>
  <c r="D159" i="8"/>
  <c r="J158" i="8"/>
  <c r="L157" i="8"/>
  <c r="J157" i="8"/>
  <c r="R156" i="8"/>
  <c r="N155" i="8"/>
  <c r="R154" i="8"/>
  <c r="P154" i="8"/>
  <c r="R153" i="8"/>
  <c r="P153" i="8"/>
  <c r="N153" i="8"/>
  <c r="R152" i="8"/>
  <c r="P152" i="8"/>
  <c r="R151" i="8"/>
  <c r="R150" i="8"/>
  <c r="P150" i="8"/>
  <c r="P149" i="8"/>
  <c r="N149" i="8"/>
  <c r="L149" i="8"/>
  <c r="J149" i="8"/>
  <c r="H149" i="8"/>
  <c r="F149" i="8"/>
  <c r="D149" i="8"/>
  <c r="F148" i="8"/>
  <c r="R147" i="8"/>
  <c r="P147" i="8"/>
  <c r="N147" i="8"/>
  <c r="L147" i="8"/>
  <c r="J147" i="8"/>
  <c r="H147" i="8"/>
  <c r="D147" i="8"/>
  <c r="R146" i="8"/>
  <c r="P145" i="8"/>
  <c r="R144" i="8"/>
  <c r="P144" i="8"/>
  <c r="N144" i="8"/>
  <c r="L144" i="8"/>
  <c r="J144" i="8"/>
  <c r="H144" i="8"/>
  <c r="F144" i="8"/>
  <c r="D144" i="8"/>
  <c r="R143" i="8"/>
  <c r="P143" i="8"/>
  <c r="N143" i="8"/>
  <c r="L143" i="8"/>
  <c r="J143" i="8"/>
  <c r="H143" i="8"/>
  <c r="F143" i="8"/>
  <c r="D143" i="8"/>
  <c r="R142" i="8"/>
  <c r="P142" i="8"/>
  <c r="N142" i="8"/>
  <c r="L142" i="8"/>
  <c r="J142" i="8"/>
  <c r="H142" i="8"/>
  <c r="F142" i="8"/>
  <c r="D142" i="8"/>
  <c r="R132" i="8"/>
  <c r="P132" i="8"/>
  <c r="P131" i="8"/>
  <c r="R130" i="8"/>
  <c r="P130" i="8"/>
  <c r="N130" i="8"/>
  <c r="L130" i="8"/>
  <c r="D129" i="8"/>
  <c r="R128" i="8"/>
  <c r="P128" i="8"/>
  <c r="N128" i="8"/>
  <c r="L128" i="8"/>
  <c r="J128" i="8"/>
  <c r="H128" i="8"/>
  <c r="F128" i="8"/>
  <c r="D128" i="8"/>
  <c r="R127" i="8"/>
  <c r="P127" i="8"/>
  <c r="N127" i="8"/>
  <c r="L127" i="8"/>
  <c r="J127" i="8"/>
  <c r="R126" i="8"/>
  <c r="P125" i="8"/>
  <c r="N125" i="8"/>
  <c r="L125" i="8"/>
  <c r="J125" i="8"/>
  <c r="H125" i="8"/>
  <c r="F125" i="8"/>
  <c r="D125" i="8"/>
  <c r="P124" i="8"/>
  <c r="N124" i="8"/>
  <c r="L124" i="8"/>
  <c r="J124" i="8"/>
  <c r="L123" i="8"/>
  <c r="J123" i="8"/>
  <c r="H123" i="8"/>
  <c r="H122" i="8"/>
  <c r="P121" i="8"/>
  <c r="N121" i="8"/>
  <c r="P120" i="8"/>
  <c r="N120" i="8"/>
  <c r="L120" i="8"/>
  <c r="J120" i="8"/>
  <c r="H120" i="8"/>
  <c r="F120" i="8"/>
  <c r="D120" i="8"/>
  <c r="R119" i="8"/>
  <c r="P119" i="8"/>
  <c r="N119" i="8"/>
  <c r="L119" i="8"/>
  <c r="J119" i="8"/>
  <c r="H119" i="8"/>
  <c r="F119" i="8"/>
  <c r="D119" i="8"/>
  <c r="R118" i="8"/>
  <c r="P118" i="8"/>
  <c r="N118" i="8"/>
  <c r="L118" i="8"/>
  <c r="P116" i="8"/>
  <c r="N116" i="8"/>
  <c r="R114" i="8"/>
  <c r="P114" i="8"/>
  <c r="N114" i="8"/>
  <c r="L114" i="8"/>
  <c r="J114" i="8"/>
  <c r="D114" i="8"/>
  <c r="J113" i="8"/>
  <c r="L112" i="8"/>
  <c r="J112" i="8"/>
  <c r="R111" i="8"/>
  <c r="N110" i="8"/>
  <c r="R109" i="8"/>
  <c r="P109" i="8"/>
  <c r="R108" i="8"/>
  <c r="P108" i="8"/>
  <c r="N108" i="8"/>
  <c r="R107" i="8"/>
  <c r="P107" i="8"/>
  <c r="R106" i="8"/>
  <c r="R105" i="8"/>
  <c r="P105" i="8"/>
  <c r="P104" i="8"/>
  <c r="N104" i="8"/>
  <c r="L104" i="8"/>
  <c r="J104" i="8"/>
  <c r="H104" i="8"/>
  <c r="F104" i="8"/>
  <c r="D104" i="8"/>
  <c r="F103" i="8"/>
  <c r="R102" i="8"/>
  <c r="P102" i="8"/>
  <c r="N102" i="8"/>
  <c r="L102" i="8"/>
  <c r="J102" i="8"/>
  <c r="H102" i="8"/>
  <c r="D102" i="8"/>
  <c r="R101" i="8"/>
  <c r="P100" i="8"/>
  <c r="R99" i="8"/>
  <c r="P99" i="8"/>
  <c r="N99" i="8"/>
  <c r="L99" i="8"/>
  <c r="J99" i="8"/>
  <c r="H99" i="8"/>
  <c r="F99" i="8"/>
  <c r="D99" i="8"/>
  <c r="R98" i="8"/>
  <c r="P98" i="8"/>
  <c r="N98" i="8"/>
  <c r="L98" i="8"/>
  <c r="J98" i="8"/>
  <c r="H98" i="8"/>
  <c r="F98" i="8"/>
  <c r="D98" i="8"/>
  <c r="R97" i="8"/>
  <c r="P97" i="8"/>
  <c r="N97" i="8"/>
  <c r="L97" i="8"/>
  <c r="J97" i="8"/>
  <c r="H97" i="8"/>
  <c r="F97" i="8"/>
  <c r="D97" i="8"/>
  <c r="R87" i="8"/>
  <c r="P87" i="8"/>
  <c r="P86" i="8"/>
  <c r="R85" i="8"/>
  <c r="P85" i="8"/>
  <c r="N85" i="8"/>
  <c r="L85" i="8"/>
  <c r="D84" i="8"/>
  <c r="R83" i="8"/>
  <c r="P83" i="8"/>
  <c r="N83" i="8"/>
  <c r="L83" i="8"/>
  <c r="J83" i="8"/>
  <c r="H83" i="8"/>
  <c r="F83" i="8"/>
  <c r="D83" i="8"/>
  <c r="R82" i="8"/>
  <c r="P82" i="8"/>
  <c r="N82" i="8"/>
  <c r="L82" i="8"/>
  <c r="J82" i="8"/>
  <c r="R81" i="8"/>
  <c r="P80" i="8"/>
  <c r="N80" i="8"/>
  <c r="L80" i="8"/>
  <c r="J80" i="8"/>
  <c r="H80" i="8"/>
  <c r="F80" i="8"/>
  <c r="D80" i="8"/>
  <c r="P79" i="8"/>
  <c r="N79" i="8"/>
  <c r="L79" i="8"/>
  <c r="J79" i="8"/>
  <c r="L78" i="8"/>
  <c r="J78" i="8"/>
  <c r="H78" i="8"/>
  <c r="H77" i="8"/>
  <c r="P76" i="8"/>
  <c r="N76" i="8"/>
  <c r="P75" i="8"/>
  <c r="N75" i="8"/>
  <c r="L75" i="8"/>
  <c r="J75" i="8"/>
  <c r="H75" i="8"/>
  <c r="F75" i="8"/>
  <c r="D75" i="8"/>
  <c r="R74" i="8"/>
  <c r="P74" i="8"/>
  <c r="N74" i="8"/>
  <c r="L74" i="8"/>
  <c r="J74" i="8"/>
  <c r="H74" i="8"/>
  <c r="F74" i="8"/>
  <c r="D74" i="8"/>
  <c r="R73" i="8"/>
  <c r="P73" i="8"/>
  <c r="N73" i="8"/>
  <c r="L73" i="8"/>
  <c r="P71" i="8"/>
  <c r="N71" i="8"/>
  <c r="R69" i="8"/>
  <c r="P69" i="8"/>
  <c r="N69" i="8"/>
  <c r="L69" i="8"/>
  <c r="J69" i="8"/>
  <c r="D69" i="8"/>
  <c r="J68" i="8"/>
  <c r="L67" i="8"/>
  <c r="J67" i="8"/>
  <c r="R66" i="8"/>
  <c r="N65" i="8"/>
  <c r="R64" i="8"/>
  <c r="P64" i="8"/>
  <c r="R63" i="8"/>
  <c r="P63" i="8"/>
  <c r="N63" i="8"/>
  <c r="R62" i="8"/>
  <c r="P62" i="8"/>
  <c r="R61" i="8"/>
  <c r="R60" i="8"/>
  <c r="P60" i="8"/>
  <c r="P59" i="8"/>
  <c r="N59" i="8"/>
  <c r="L59" i="8"/>
  <c r="J59" i="8"/>
  <c r="H59" i="8"/>
  <c r="F59" i="8"/>
  <c r="D59" i="8"/>
  <c r="F58" i="8"/>
  <c r="R57" i="8"/>
  <c r="P57" i="8"/>
  <c r="N57" i="8"/>
  <c r="L57" i="8"/>
  <c r="J57" i="8"/>
  <c r="H57" i="8"/>
  <c r="D57" i="8"/>
  <c r="R56" i="8"/>
  <c r="P55" i="8"/>
  <c r="R54" i="8"/>
  <c r="P54" i="8"/>
  <c r="N54" i="8"/>
  <c r="L54" i="8"/>
  <c r="J54" i="8"/>
  <c r="H54" i="8"/>
  <c r="F54" i="8"/>
  <c r="D54" i="8"/>
  <c r="R53" i="8"/>
  <c r="P53" i="8"/>
  <c r="N53" i="8"/>
  <c r="L53" i="8"/>
  <c r="J53" i="8"/>
  <c r="H53" i="8"/>
  <c r="F53" i="8"/>
  <c r="D53" i="8"/>
  <c r="R52" i="8"/>
  <c r="P52" i="8"/>
  <c r="N52" i="8"/>
  <c r="L52" i="8"/>
  <c r="J52" i="8"/>
  <c r="H52" i="8"/>
  <c r="F52" i="8"/>
  <c r="D52" i="8"/>
  <c r="R42" i="7"/>
  <c r="P42" i="7"/>
  <c r="P41" i="7"/>
  <c r="R40" i="7"/>
  <c r="P40" i="7"/>
  <c r="N40" i="7"/>
  <c r="L40" i="7"/>
  <c r="D39" i="7"/>
  <c r="R38" i="7"/>
  <c r="P38" i="7"/>
  <c r="N38" i="7"/>
  <c r="L38" i="7"/>
  <c r="J38" i="7"/>
  <c r="H38" i="7"/>
  <c r="F38" i="7"/>
  <c r="D38" i="7"/>
  <c r="R37" i="7"/>
  <c r="P37" i="7"/>
  <c r="N37" i="7"/>
  <c r="L37" i="7"/>
  <c r="J37" i="7"/>
  <c r="R36" i="7"/>
  <c r="P35" i="7"/>
  <c r="N35" i="7"/>
  <c r="L35" i="7"/>
  <c r="J35" i="7"/>
  <c r="H35" i="7"/>
  <c r="F35" i="7"/>
  <c r="D35" i="7"/>
  <c r="P34" i="7"/>
  <c r="N34" i="7"/>
  <c r="L34" i="7"/>
  <c r="J34" i="7"/>
  <c r="L33" i="7"/>
  <c r="J33" i="7"/>
  <c r="H33" i="7"/>
  <c r="H32" i="7"/>
  <c r="P31" i="7"/>
  <c r="N31" i="7"/>
  <c r="P30" i="7"/>
  <c r="N30" i="7"/>
  <c r="L30" i="7"/>
  <c r="J30" i="7"/>
  <c r="H30" i="7"/>
  <c r="F30" i="7"/>
  <c r="D30" i="7"/>
  <c r="R29" i="7"/>
  <c r="P29" i="7"/>
  <c r="N29" i="7"/>
  <c r="L29" i="7"/>
  <c r="J29" i="7"/>
  <c r="H29" i="7"/>
  <c r="F29" i="7"/>
  <c r="D29" i="7"/>
  <c r="R28" i="7"/>
  <c r="P28" i="7"/>
  <c r="N28" i="7"/>
  <c r="L28" i="7"/>
  <c r="P26" i="7"/>
  <c r="N26" i="7"/>
  <c r="R24" i="7"/>
  <c r="P24" i="7"/>
  <c r="N24" i="7"/>
  <c r="L24" i="7"/>
  <c r="J24" i="7"/>
  <c r="D24" i="7"/>
  <c r="J23" i="7"/>
  <c r="L22" i="7"/>
  <c r="J22" i="7"/>
  <c r="R21" i="7"/>
  <c r="N20" i="7"/>
  <c r="R19" i="7"/>
  <c r="P19" i="7"/>
  <c r="P18" i="7"/>
  <c r="N18" i="7"/>
  <c r="R17" i="7"/>
  <c r="P17" i="7"/>
  <c r="R16" i="7"/>
  <c r="R15" i="7"/>
  <c r="P15" i="7"/>
  <c r="P14" i="7"/>
  <c r="N14" i="7"/>
  <c r="L14" i="7"/>
  <c r="J14" i="7"/>
  <c r="H14" i="7"/>
  <c r="F14" i="7"/>
  <c r="D14" i="7"/>
  <c r="F13" i="7"/>
  <c r="R12" i="7"/>
  <c r="P12" i="7"/>
  <c r="N12" i="7"/>
  <c r="L12" i="7"/>
  <c r="J12" i="7"/>
  <c r="H12" i="7"/>
  <c r="D12" i="7"/>
  <c r="R11" i="7"/>
  <c r="P10" i="7"/>
  <c r="R9" i="7"/>
  <c r="P9" i="7"/>
  <c r="N9" i="7"/>
  <c r="L9" i="7"/>
  <c r="J9" i="7"/>
  <c r="H9" i="7"/>
  <c r="F9" i="7"/>
  <c r="D9" i="7"/>
  <c r="R8" i="7"/>
  <c r="P8" i="7"/>
  <c r="N8" i="7"/>
  <c r="L8" i="7"/>
  <c r="J8" i="7"/>
  <c r="H8" i="7"/>
  <c r="F8" i="7"/>
  <c r="D8" i="7"/>
  <c r="R7" i="7"/>
  <c r="P7" i="7"/>
  <c r="N7" i="7"/>
  <c r="L7" i="7"/>
  <c r="J7" i="7"/>
  <c r="H7" i="7"/>
  <c r="F7" i="7"/>
  <c r="D7" i="7"/>
  <c r="N63" i="5"/>
  <c r="N65" i="5"/>
  <c r="R177" i="5"/>
  <c r="P177" i="5"/>
  <c r="P176" i="5"/>
  <c r="R175" i="5"/>
  <c r="P175" i="5"/>
  <c r="N175" i="5"/>
  <c r="L175" i="5"/>
  <c r="D174" i="5"/>
  <c r="R173" i="5"/>
  <c r="P173" i="5"/>
  <c r="N173" i="5"/>
  <c r="L173" i="5"/>
  <c r="J173" i="5"/>
  <c r="H173" i="5"/>
  <c r="F173" i="5"/>
  <c r="D173" i="5"/>
  <c r="R172" i="5"/>
  <c r="P172" i="5"/>
  <c r="N172" i="5"/>
  <c r="L172" i="5"/>
  <c r="J172" i="5"/>
  <c r="R171" i="5"/>
  <c r="P170" i="5"/>
  <c r="N170" i="5"/>
  <c r="L170" i="5"/>
  <c r="J170" i="5"/>
  <c r="H170" i="5"/>
  <c r="F170" i="5"/>
  <c r="D170" i="5"/>
  <c r="P169" i="5"/>
  <c r="N169" i="5"/>
  <c r="L169" i="5"/>
  <c r="J169" i="5"/>
  <c r="L168" i="5"/>
  <c r="J168" i="5"/>
  <c r="H168" i="5"/>
  <c r="H167" i="5"/>
  <c r="P166" i="5"/>
  <c r="N166" i="5"/>
  <c r="P165" i="5"/>
  <c r="N165" i="5"/>
  <c r="L165" i="5"/>
  <c r="J165" i="5"/>
  <c r="H165" i="5"/>
  <c r="F165" i="5"/>
  <c r="D165" i="5"/>
  <c r="R164" i="5"/>
  <c r="P164" i="5"/>
  <c r="N164" i="5"/>
  <c r="L164" i="5"/>
  <c r="J164" i="5"/>
  <c r="H164" i="5"/>
  <c r="F164" i="5"/>
  <c r="D164" i="5"/>
  <c r="R163" i="5"/>
  <c r="P163" i="5"/>
  <c r="N163" i="5"/>
  <c r="L163" i="5"/>
  <c r="P161" i="5"/>
  <c r="N161" i="5"/>
  <c r="R159" i="5"/>
  <c r="P159" i="5"/>
  <c r="N159" i="5"/>
  <c r="L159" i="5"/>
  <c r="J159" i="5"/>
  <c r="D159" i="5"/>
  <c r="J158" i="5"/>
  <c r="L157" i="5"/>
  <c r="J157" i="5"/>
  <c r="R156" i="5"/>
  <c r="N155" i="5"/>
  <c r="R154" i="5"/>
  <c r="P154" i="5"/>
  <c r="R153" i="5"/>
  <c r="P153" i="5"/>
  <c r="N153" i="5"/>
  <c r="R152" i="5"/>
  <c r="P152" i="5"/>
  <c r="R151" i="5"/>
  <c r="R150" i="5"/>
  <c r="P150" i="5"/>
  <c r="P149" i="5"/>
  <c r="N149" i="5"/>
  <c r="L149" i="5"/>
  <c r="J149" i="5"/>
  <c r="H149" i="5"/>
  <c r="F149" i="5"/>
  <c r="D149" i="5"/>
  <c r="F148" i="5"/>
  <c r="R147" i="5"/>
  <c r="P147" i="5"/>
  <c r="N147" i="5"/>
  <c r="L147" i="5"/>
  <c r="J147" i="5"/>
  <c r="H147" i="5"/>
  <c r="D147" i="5"/>
  <c r="R146" i="5"/>
  <c r="P145" i="5"/>
  <c r="R144" i="5"/>
  <c r="P144" i="5"/>
  <c r="N144" i="5"/>
  <c r="L144" i="5"/>
  <c r="J144" i="5"/>
  <c r="H144" i="5"/>
  <c r="F144" i="5"/>
  <c r="D144" i="5"/>
  <c r="R143" i="5"/>
  <c r="P143" i="5"/>
  <c r="N143" i="5"/>
  <c r="L143" i="5"/>
  <c r="J143" i="5"/>
  <c r="H143" i="5"/>
  <c r="F143" i="5"/>
  <c r="D143" i="5"/>
  <c r="R142" i="5"/>
  <c r="P142" i="5"/>
  <c r="N142" i="5"/>
  <c r="L142" i="5"/>
  <c r="J142" i="5"/>
  <c r="H142" i="5"/>
  <c r="F142" i="5"/>
  <c r="D142" i="5"/>
  <c r="R222" i="5"/>
  <c r="P222" i="5"/>
  <c r="P221" i="5"/>
  <c r="R220" i="5"/>
  <c r="P220" i="5"/>
  <c r="N220" i="5"/>
  <c r="L220" i="5"/>
  <c r="D219" i="5"/>
  <c r="R218" i="5"/>
  <c r="P218" i="5"/>
  <c r="N218" i="5"/>
  <c r="L218" i="5"/>
  <c r="J218" i="5"/>
  <c r="H218" i="5"/>
  <c r="F218" i="5"/>
  <c r="D218" i="5"/>
  <c r="R217" i="5"/>
  <c r="P217" i="5"/>
  <c r="N217" i="5"/>
  <c r="L217" i="5"/>
  <c r="J217" i="5"/>
  <c r="R216" i="5"/>
  <c r="P215" i="5"/>
  <c r="N215" i="5"/>
  <c r="L215" i="5"/>
  <c r="J215" i="5"/>
  <c r="H215" i="5"/>
  <c r="F215" i="5"/>
  <c r="D215" i="5"/>
  <c r="P214" i="5"/>
  <c r="N214" i="5"/>
  <c r="L214" i="5"/>
  <c r="J214" i="5"/>
  <c r="L213" i="5"/>
  <c r="J213" i="5"/>
  <c r="H213" i="5"/>
  <c r="H212" i="5"/>
  <c r="P211" i="5"/>
  <c r="N211" i="5"/>
  <c r="P210" i="5"/>
  <c r="N210" i="5"/>
  <c r="L210" i="5"/>
  <c r="J210" i="5"/>
  <c r="H210" i="5"/>
  <c r="F210" i="5"/>
  <c r="D210" i="5"/>
  <c r="R209" i="5"/>
  <c r="P209" i="5"/>
  <c r="N209" i="5"/>
  <c r="L209" i="5"/>
  <c r="J209" i="5"/>
  <c r="H209" i="5"/>
  <c r="F209" i="5"/>
  <c r="D209" i="5"/>
  <c r="R208" i="5"/>
  <c r="P208" i="5"/>
  <c r="N208" i="5"/>
  <c r="L208" i="5"/>
  <c r="P206" i="5"/>
  <c r="N206" i="5"/>
  <c r="R204" i="5"/>
  <c r="P204" i="5"/>
  <c r="N204" i="5"/>
  <c r="L204" i="5"/>
  <c r="J204" i="5"/>
  <c r="D204" i="5"/>
  <c r="J203" i="5"/>
  <c r="L202" i="5"/>
  <c r="J202" i="5"/>
  <c r="R201" i="5"/>
  <c r="N200" i="5"/>
  <c r="R199" i="5"/>
  <c r="P199" i="5"/>
  <c r="R198" i="5"/>
  <c r="P198" i="5"/>
  <c r="N198" i="5"/>
  <c r="R197" i="5"/>
  <c r="P197" i="5"/>
  <c r="R196" i="5"/>
  <c r="R195" i="5"/>
  <c r="P195" i="5"/>
  <c r="P194" i="5"/>
  <c r="N194" i="5"/>
  <c r="L194" i="5"/>
  <c r="J194" i="5"/>
  <c r="H194" i="5"/>
  <c r="F194" i="5"/>
  <c r="D194" i="5"/>
  <c r="F193" i="5"/>
  <c r="R192" i="5"/>
  <c r="P192" i="5"/>
  <c r="N192" i="5"/>
  <c r="L192" i="5"/>
  <c r="J192" i="5"/>
  <c r="H192" i="5"/>
  <c r="D192" i="5"/>
  <c r="R191" i="5"/>
  <c r="P190" i="5"/>
  <c r="R189" i="5"/>
  <c r="P189" i="5"/>
  <c r="N189" i="5"/>
  <c r="L189" i="5"/>
  <c r="J189" i="5"/>
  <c r="H189" i="5"/>
  <c r="F189" i="5"/>
  <c r="D189" i="5"/>
  <c r="R188" i="5"/>
  <c r="P188" i="5"/>
  <c r="N188" i="5"/>
  <c r="L188" i="5"/>
  <c r="J188" i="5"/>
  <c r="H188" i="5"/>
  <c r="F188" i="5"/>
  <c r="D188" i="5"/>
  <c r="R187" i="5"/>
  <c r="P187" i="5"/>
  <c r="N187" i="5"/>
  <c r="L187" i="5"/>
  <c r="J187" i="5"/>
  <c r="H187" i="5"/>
  <c r="F187" i="5"/>
  <c r="D187" i="5"/>
  <c r="R132" i="5"/>
  <c r="P132" i="5"/>
  <c r="P131" i="5"/>
  <c r="R130" i="5"/>
  <c r="P130" i="5"/>
  <c r="N130" i="5"/>
  <c r="L130" i="5"/>
  <c r="D129" i="5"/>
  <c r="R128" i="5"/>
  <c r="P128" i="5"/>
  <c r="N128" i="5"/>
  <c r="L128" i="5"/>
  <c r="J128" i="5"/>
  <c r="H128" i="5"/>
  <c r="F128" i="5"/>
  <c r="D128" i="5"/>
  <c r="R127" i="5"/>
  <c r="P127" i="5"/>
  <c r="N127" i="5"/>
  <c r="L127" i="5"/>
  <c r="J127" i="5"/>
  <c r="R126" i="5"/>
  <c r="P125" i="5"/>
  <c r="N125" i="5"/>
  <c r="L125" i="5"/>
  <c r="J125" i="5"/>
  <c r="H125" i="5"/>
  <c r="F125" i="5"/>
  <c r="D125" i="5"/>
  <c r="P124" i="5"/>
  <c r="N124" i="5"/>
  <c r="L124" i="5"/>
  <c r="J124" i="5"/>
  <c r="L123" i="5"/>
  <c r="J123" i="5"/>
  <c r="H123" i="5"/>
  <c r="H122" i="5"/>
  <c r="P121" i="5"/>
  <c r="N121" i="5"/>
  <c r="P120" i="5"/>
  <c r="N120" i="5"/>
  <c r="L120" i="5"/>
  <c r="J120" i="5"/>
  <c r="H120" i="5"/>
  <c r="F120" i="5"/>
  <c r="D120" i="5"/>
  <c r="R119" i="5"/>
  <c r="P119" i="5"/>
  <c r="N119" i="5"/>
  <c r="L119" i="5"/>
  <c r="J119" i="5"/>
  <c r="H119" i="5"/>
  <c r="F119" i="5"/>
  <c r="D119" i="5"/>
  <c r="R118" i="5"/>
  <c r="P118" i="5"/>
  <c r="N118" i="5"/>
  <c r="L118" i="5"/>
  <c r="P116" i="5"/>
  <c r="N116" i="5"/>
  <c r="R114" i="5"/>
  <c r="P114" i="5"/>
  <c r="N114" i="5"/>
  <c r="L114" i="5"/>
  <c r="J114" i="5"/>
  <c r="D114" i="5"/>
  <c r="J113" i="5"/>
  <c r="L112" i="5"/>
  <c r="J112" i="5"/>
  <c r="R111" i="5"/>
  <c r="N110" i="5"/>
  <c r="R109" i="5"/>
  <c r="P109" i="5"/>
  <c r="R108" i="5"/>
  <c r="P108" i="5"/>
  <c r="N108" i="5"/>
  <c r="R107" i="5"/>
  <c r="P107" i="5"/>
  <c r="R106" i="5"/>
  <c r="R105" i="5"/>
  <c r="P105" i="5"/>
  <c r="P104" i="5"/>
  <c r="N104" i="5"/>
  <c r="L104" i="5"/>
  <c r="J104" i="5"/>
  <c r="H104" i="5"/>
  <c r="F104" i="5"/>
  <c r="D104" i="5"/>
  <c r="F103" i="5"/>
  <c r="R102" i="5"/>
  <c r="P102" i="5"/>
  <c r="N102" i="5"/>
  <c r="L102" i="5"/>
  <c r="J102" i="5"/>
  <c r="H102" i="5"/>
  <c r="D102" i="5"/>
  <c r="R101" i="5"/>
  <c r="P100" i="5"/>
  <c r="R99" i="5"/>
  <c r="P99" i="5"/>
  <c r="N99" i="5"/>
  <c r="L99" i="5"/>
  <c r="J99" i="5"/>
  <c r="H99" i="5"/>
  <c r="F99" i="5"/>
  <c r="D99" i="5"/>
  <c r="R98" i="5"/>
  <c r="P98" i="5"/>
  <c r="N98" i="5"/>
  <c r="L98" i="5"/>
  <c r="J98" i="5"/>
  <c r="H98" i="5"/>
  <c r="F98" i="5"/>
  <c r="D98" i="5"/>
  <c r="R97" i="5"/>
  <c r="P97" i="5"/>
  <c r="N97" i="5"/>
  <c r="L97" i="5"/>
  <c r="J97" i="5"/>
  <c r="H97" i="5"/>
  <c r="F97" i="5"/>
  <c r="D97" i="5"/>
  <c r="R87" i="5"/>
  <c r="P87" i="5"/>
  <c r="P86" i="5"/>
  <c r="R85" i="5"/>
  <c r="P85" i="5"/>
  <c r="N85" i="5"/>
  <c r="L85" i="5"/>
  <c r="D84" i="5"/>
  <c r="R83" i="5"/>
  <c r="P83" i="5"/>
  <c r="N83" i="5"/>
  <c r="L83" i="5"/>
  <c r="J83" i="5"/>
  <c r="H83" i="5"/>
  <c r="F83" i="5"/>
  <c r="D83" i="5"/>
  <c r="R82" i="5"/>
  <c r="P82" i="5"/>
  <c r="N82" i="5"/>
  <c r="L82" i="5"/>
  <c r="J82" i="5"/>
  <c r="R81" i="5"/>
  <c r="P80" i="5"/>
  <c r="N80" i="5"/>
  <c r="L80" i="5"/>
  <c r="J80" i="5"/>
  <c r="H80" i="5"/>
  <c r="F80" i="5"/>
  <c r="D80" i="5"/>
  <c r="P79" i="5"/>
  <c r="N79" i="5"/>
  <c r="L79" i="5"/>
  <c r="J79" i="5"/>
  <c r="L78" i="5"/>
  <c r="J78" i="5"/>
  <c r="H78" i="5"/>
  <c r="H77" i="5"/>
  <c r="P76" i="5"/>
  <c r="N76" i="5"/>
  <c r="P75" i="5"/>
  <c r="N75" i="5"/>
  <c r="L75" i="5"/>
  <c r="J75" i="5"/>
  <c r="H75" i="5"/>
  <c r="F75" i="5"/>
  <c r="D75" i="5"/>
  <c r="R74" i="5"/>
  <c r="P74" i="5"/>
  <c r="N74" i="5"/>
  <c r="L74" i="5"/>
  <c r="J74" i="5"/>
  <c r="H74" i="5"/>
  <c r="F74" i="5"/>
  <c r="D74" i="5"/>
  <c r="R73" i="5"/>
  <c r="P73" i="5"/>
  <c r="N73" i="5"/>
  <c r="L73" i="5"/>
  <c r="P71" i="5"/>
  <c r="N71" i="5"/>
  <c r="R69" i="5"/>
  <c r="P69" i="5"/>
  <c r="N69" i="5"/>
  <c r="L69" i="5"/>
  <c r="J69" i="5"/>
  <c r="D69" i="5"/>
  <c r="J68" i="5"/>
  <c r="L67" i="5"/>
  <c r="J67" i="5"/>
  <c r="R66" i="5"/>
  <c r="R64" i="5"/>
  <c r="P64" i="5"/>
  <c r="R63" i="5"/>
  <c r="P63" i="5"/>
  <c r="R62" i="5"/>
  <c r="P62" i="5"/>
  <c r="R61" i="5"/>
  <c r="R60" i="5"/>
  <c r="P60" i="5"/>
  <c r="P59" i="5"/>
  <c r="N59" i="5"/>
  <c r="L59" i="5"/>
  <c r="J59" i="5"/>
  <c r="H59" i="5"/>
  <c r="F59" i="5"/>
  <c r="D59" i="5"/>
  <c r="F58" i="5"/>
  <c r="R57" i="5"/>
  <c r="P57" i="5"/>
  <c r="N57" i="5"/>
  <c r="L57" i="5"/>
  <c r="J57" i="5"/>
  <c r="H57" i="5"/>
  <c r="D57" i="5"/>
  <c r="R56" i="5"/>
  <c r="P55" i="5"/>
  <c r="R54" i="5"/>
  <c r="P54" i="5"/>
  <c r="N54" i="5"/>
  <c r="L54" i="5"/>
  <c r="J54" i="5"/>
  <c r="H54" i="5"/>
  <c r="F54" i="5"/>
  <c r="D54" i="5"/>
  <c r="R53" i="5"/>
  <c r="P53" i="5"/>
  <c r="N53" i="5"/>
  <c r="L53" i="5"/>
  <c r="J53" i="5"/>
  <c r="H53" i="5"/>
  <c r="F53" i="5"/>
  <c r="D53" i="5"/>
  <c r="R52" i="5"/>
  <c r="P52" i="5"/>
  <c r="N52" i="5"/>
  <c r="L52" i="5"/>
  <c r="J52" i="5"/>
  <c r="H52" i="5"/>
  <c r="F52" i="5"/>
  <c r="D52" i="5"/>
  <c r="R42" i="6"/>
  <c r="P42" i="6"/>
  <c r="P41" i="6"/>
  <c r="R40" i="6"/>
  <c r="P40" i="6"/>
  <c r="N40" i="6"/>
  <c r="L40" i="6"/>
  <c r="D39" i="6"/>
  <c r="R38" i="6"/>
  <c r="P38" i="6"/>
  <c r="N38" i="6"/>
  <c r="L38" i="6"/>
  <c r="J38" i="6"/>
  <c r="H38" i="6"/>
  <c r="F38" i="6"/>
  <c r="D38" i="6"/>
  <c r="R37" i="6"/>
  <c r="P37" i="6"/>
  <c r="N37" i="6"/>
  <c r="L37" i="6"/>
  <c r="J37" i="6"/>
  <c r="R36" i="6"/>
  <c r="P35" i="6"/>
  <c r="N35" i="6"/>
  <c r="L35" i="6"/>
  <c r="J35" i="6"/>
  <c r="H35" i="6"/>
  <c r="F35" i="6"/>
  <c r="D35" i="6"/>
  <c r="P34" i="6"/>
  <c r="N34" i="6"/>
  <c r="L34" i="6"/>
  <c r="J34" i="6"/>
  <c r="L33" i="6"/>
  <c r="J33" i="6"/>
  <c r="H33" i="6"/>
  <c r="H32" i="6"/>
  <c r="P31" i="6"/>
  <c r="N31" i="6"/>
  <c r="P30" i="6"/>
  <c r="N30" i="6"/>
  <c r="L30" i="6"/>
  <c r="J30" i="6"/>
  <c r="H30" i="6"/>
  <c r="F30" i="6"/>
  <c r="D30" i="6"/>
  <c r="R29" i="6"/>
  <c r="P29" i="6"/>
  <c r="N29" i="6"/>
  <c r="L29" i="6"/>
  <c r="J29" i="6"/>
  <c r="H29" i="6"/>
  <c r="F29" i="6"/>
  <c r="D29" i="6"/>
  <c r="R28" i="6"/>
  <c r="P28" i="6"/>
  <c r="N28" i="6"/>
  <c r="L28" i="6"/>
  <c r="P26" i="6"/>
  <c r="N26" i="6"/>
  <c r="R24" i="6"/>
  <c r="P24" i="6"/>
  <c r="N24" i="6"/>
  <c r="L24" i="6"/>
  <c r="J24" i="6"/>
  <c r="D24" i="6"/>
  <c r="J23" i="6"/>
  <c r="L22" i="6"/>
  <c r="J22" i="6"/>
  <c r="R21" i="6"/>
  <c r="N20" i="6"/>
  <c r="R19" i="6"/>
  <c r="P19" i="6"/>
  <c r="R18" i="6"/>
  <c r="P18" i="6"/>
  <c r="N18" i="6"/>
  <c r="R17" i="6"/>
  <c r="P17" i="6"/>
  <c r="R16" i="6"/>
  <c r="R15" i="6"/>
  <c r="P15" i="6"/>
  <c r="P14" i="6"/>
  <c r="N14" i="6"/>
  <c r="L14" i="6"/>
  <c r="J14" i="6"/>
  <c r="H14" i="6"/>
  <c r="F14" i="6"/>
  <c r="D14" i="6"/>
  <c r="F13" i="6"/>
  <c r="R12" i="6"/>
  <c r="P12" i="6"/>
  <c r="N12" i="6"/>
  <c r="L12" i="6"/>
  <c r="J12" i="6"/>
  <c r="H12" i="6"/>
  <c r="D12" i="6"/>
  <c r="R11" i="6"/>
  <c r="P10" i="6"/>
  <c r="R9" i="6"/>
  <c r="P9" i="6"/>
  <c r="N9" i="6"/>
  <c r="L9" i="6"/>
  <c r="J9" i="6"/>
  <c r="H9" i="6"/>
  <c r="F9" i="6"/>
  <c r="D9" i="6"/>
  <c r="R8" i="6"/>
  <c r="P8" i="6"/>
  <c r="N8" i="6"/>
  <c r="L8" i="6"/>
  <c r="J8" i="6"/>
  <c r="H8" i="6"/>
  <c r="F8" i="6"/>
  <c r="D8" i="6"/>
  <c r="R7" i="6"/>
  <c r="P7" i="6"/>
  <c r="N7" i="6"/>
  <c r="L7" i="6"/>
  <c r="J7" i="6"/>
  <c r="H7" i="6"/>
  <c r="F7" i="6"/>
  <c r="D7" i="6"/>
  <c r="R42" i="5"/>
  <c r="P42" i="5"/>
  <c r="P41" i="5"/>
  <c r="R40" i="5"/>
  <c r="P40" i="5"/>
  <c r="N40" i="5"/>
  <c r="L40" i="5"/>
  <c r="D39" i="5"/>
  <c r="R38" i="5"/>
  <c r="P38" i="5"/>
  <c r="N38" i="5"/>
  <c r="L38" i="5"/>
  <c r="J38" i="5"/>
  <c r="H38" i="5"/>
  <c r="F38" i="5"/>
  <c r="D38" i="5"/>
  <c r="R37" i="5"/>
  <c r="P37" i="5"/>
  <c r="N37" i="5"/>
  <c r="L37" i="5"/>
  <c r="J37" i="5"/>
  <c r="R36" i="5"/>
  <c r="P35" i="5"/>
  <c r="N35" i="5"/>
  <c r="L35" i="5"/>
  <c r="J35" i="5"/>
  <c r="H35" i="5"/>
  <c r="F35" i="5"/>
  <c r="D35" i="5"/>
  <c r="P34" i="5"/>
  <c r="N34" i="5"/>
  <c r="L34" i="5"/>
  <c r="J34" i="5"/>
  <c r="L33" i="5"/>
  <c r="J33" i="5"/>
  <c r="H33" i="5"/>
  <c r="H32" i="5"/>
  <c r="P31" i="5"/>
  <c r="N31" i="5"/>
  <c r="P30" i="5"/>
  <c r="N30" i="5"/>
  <c r="L30" i="5"/>
  <c r="J30" i="5"/>
  <c r="H30" i="5"/>
  <c r="F30" i="5"/>
  <c r="D30" i="5"/>
  <c r="R29" i="5"/>
  <c r="P29" i="5"/>
  <c r="N29" i="5"/>
  <c r="L29" i="5"/>
  <c r="J29" i="5"/>
  <c r="H29" i="5"/>
  <c r="F29" i="5"/>
  <c r="D29" i="5"/>
  <c r="R28" i="5"/>
  <c r="P28" i="5"/>
  <c r="N28" i="5"/>
  <c r="L28" i="5"/>
  <c r="P26" i="5"/>
  <c r="N26" i="5"/>
  <c r="R24" i="5"/>
  <c r="P24" i="5"/>
  <c r="N24" i="5"/>
  <c r="L24" i="5"/>
  <c r="J24" i="5"/>
  <c r="D24" i="5"/>
  <c r="J23" i="5"/>
  <c r="L22" i="5"/>
  <c r="J22" i="5"/>
  <c r="R21" i="5"/>
  <c r="N20" i="5"/>
  <c r="R19" i="5"/>
  <c r="P19" i="5"/>
  <c r="R18" i="5"/>
  <c r="P18" i="5"/>
  <c r="N18" i="5"/>
  <c r="R17" i="5"/>
  <c r="P17" i="5"/>
  <c r="R16" i="5"/>
  <c r="R15" i="5"/>
  <c r="P15" i="5"/>
  <c r="P14" i="5"/>
  <c r="N14" i="5"/>
  <c r="L14" i="5"/>
  <c r="J14" i="5"/>
  <c r="H14" i="5"/>
  <c r="F14" i="5"/>
  <c r="D14" i="5"/>
  <c r="F13" i="5"/>
  <c r="R12" i="5"/>
  <c r="P12" i="5"/>
  <c r="N12" i="5"/>
  <c r="L12" i="5"/>
  <c r="J12" i="5"/>
  <c r="H12" i="5"/>
  <c r="D12" i="5"/>
  <c r="R11" i="5"/>
  <c r="P10" i="5"/>
  <c r="R9" i="5"/>
  <c r="P9" i="5"/>
  <c r="N9" i="5"/>
  <c r="L9" i="5"/>
  <c r="J9" i="5"/>
  <c r="H9" i="5"/>
  <c r="F9" i="5"/>
  <c r="D9" i="5"/>
  <c r="R8" i="5"/>
  <c r="P8" i="5"/>
  <c r="N8" i="5"/>
  <c r="L8" i="5"/>
  <c r="J8" i="5"/>
  <c r="H8" i="5"/>
  <c r="F8" i="5"/>
  <c r="D8" i="5"/>
  <c r="R7" i="5"/>
  <c r="P7" i="5"/>
  <c r="N7" i="5"/>
  <c r="L7" i="5"/>
  <c r="J7" i="5"/>
  <c r="H7" i="5"/>
  <c r="F7" i="5"/>
  <c r="D7" i="5"/>
  <c r="R357" i="4"/>
  <c r="P357" i="4"/>
  <c r="P356" i="4"/>
  <c r="R355" i="4"/>
  <c r="P355" i="4"/>
  <c r="N355" i="4"/>
  <c r="L355" i="4"/>
  <c r="D354" i="4"/>
  <c r="R353" i="4"/>
  <c r="P353" i="4"/>
  <c r="N353" i="4"/>
  <c r="L353" i="4"/>
  <c r="J353" i="4"/>
  <c r="H353" i="4"/>
  <c r="F353" i="4"/>
  <c r="D353" i="4"/>
  <c r="R352" i="4"/>
  <c r="P352" i="4"/>
  <c r="N352" i="4"/>
  <c r="L352" i="4"/>
  <c r="J352" i="4"/>
  <c r="R351" i="4"/>
  <c r="P350" i="4"/>
  <c r="N350" i="4"/>
  <c r="L350" i="4"/>
  <c r="J350" i="4"/>
  <c r="H350" i="4"/>
  <c r="F350" i="4"/>
  <c r="D350" i="4"/>
  <c r="P349" i="4"/>
  <c r="N349" i="4"/>
  <c r="L349" i="4"/>
  <c r="J349" i="4"/>
  <c r="L348" i="4"/>
  <c r="J348" i="4"/>
  <c r="H348" i="4"/>
  <c r="H347" i="4"/>
  <c r="P346" i="4"/>
  <c r="N346" i="4"/>
  <c r="P345" i="4"/>
  <c r="N345" i="4"/>
  <c r="L345" i="4"/>
  <c r="J345" i="4"/>
  <c r="H345" i="4"/>
  <c r="F345" i="4"/>
  <c r="D345" i="4"/>
  <c r="R344" i="4"/>
  <c r="P344" i="4"/>
  <c r="N344" i="4"/>
  <c r="L344" i="4"/>
  <c r="J344" i="4"/>
  <c r="H344" i="4"/>
  <c r="F344" i="4"/>
  <c r="D344" i="4"/>
  <c r="R343" i="4"/>
  <c r="P343" i="4"/>
  <c r="N343" i="4"/>
  <c r="L343" i="4"/>
  <c r="P341" i="4"/>
  <c r="N341" i="4"/>
  <c r="R339" i="4"/>
  <c r="P339" i="4"/>
  <c r="N339" i="4"/>
  <c r="L339" i="4"/>
  <c r="J339" i="4"/>
  <c r="D339" i="4"/>
  <c r="J338" i="4"/>
  <c r="L337" i="4"/>
  <c r="J337" i="4"/>
  <c r="R336" i="4"/>
  <c r="N335" i="4"/>
  <c r="R334" i="4"/>
  <c r="P334" i="4"/>
  <c r="R333" i="4"/>
  <c r="P333" i="4"/>
  <c r="N333" i="4"/>
  <c r="R332" i="4"/>
  <c r="P332" i="4"/>
  <c r="R331" i="4"/>
  <c r="R330" i="4"/>
  <c r="P330" i="4"/>
  <c r="P329" i="4"/>
  <c r="N329" i="4"/>
  <c r="L329" i="4"/>
  <c r="J329" i="4"/>
  <c r="H329" i="4"/>
  <c r="F329" i="4"/>
  <c r="D329" i="4"/>
  <c r="F328" i="4"/>
  <c r="R327" i="4"/>
  <c r="P327" i="4"/>
  <c r="N327" i="4"/>
  <c r="L327" i="4"/>
  <c r="J327" i="4"/>
  <c r="H327" i="4"/>
  <c r="D327" i="4"/>
  <c r="R326" i="4"/>
  <c r="P325" i="4"/>
  <c r="R324" i="4"/>
  <c r="P324" i="4"/>
  <c r="N324" i="4"/>
  <c r="L324" i="4"/>
  <c r="J324" i="4"/>
  <c r="H324" i="4"/>
  <c r="F324" i="4"/>
  <c r="D324" i="4"/>
  <c r="R323" i="4"/>
  <c r="P323" i="4"/>
  <c r="N323" i="4"/>
  <c r="L323" i="4"/>
  <c r="J323" i="4"/>
  <c r="H323" i="4"/>
  <c r="F323" i="4"/>
  <c r="D323" i="4"/>
  <c r="R322" i="4"/>
  <c r="P322" i="4"/>
  <c r="N322" i="4"/>
  <c r="L322" i="4"/>
  <c r="J322" i="4"/>
  <c r="H322" i="4"/>
  <c r="F322" i="4"/>
  <c r="D322" i="4"/>
  <c r="R312" i="4"/>
  <c r="P312" i="4"/>
  <c r="P311" i="4"/>
  <c r="R310" i="4"/>
  <c r="P310" i="4"/>
  <c r="N310" i="4"/>
  <c r="L310" i="4"/>
  <c r="D309" i="4"/>
  <c r="R308" i="4"/>
  <c r="P308" i="4"/>
  <c r="N308" i="4"/>
  <c r="L308" i="4"/>
  <c r="J308" i="4"/>
  <c r="H308" i="4"/>
  <c r="F308" i="4"/>
  <c r="D308" i="4"/>
  <c r="R307" i="4"/>
  <c r="P307" i="4"/>
  <c r="N307" i="4"/>
  <c r="L307" i="4"/>
  <c r="J307" i="4"/>
  <c r="R306" i="4"/>
  <c r="P305" i="4"/>
  <c r="N305" i="4"/>
  <c r="L305" i="4"/>
  <c r="J305" i="4"/>
  <c r="H305" i="4"/>
  <c r="F305" i="4"/>
  <c r="D305" i="4"/>
  <c r="P304" i="4"/>
  <c r="N304" i="4"/>
  <c r="L304" i="4"/>
  <c r="J304" i="4"/>
  <c r="L303" i="4"/>
  <c r="J303" i="4"/>
  <c r="H303" i="4"/>
  <c r="H302" i="4"/>
  <c r="P301" i="4"/>
  <c r="N301" i="4"/>
  <c r="P300" i="4"/>
  <c r="N300" i="4"/>
  <c r="L300" i="4"/>
  <c r="J300" i="4"/>
  <c r="H300" i="4"/>
  <c r="F300" i="4"/>
  <c r="D300" i="4"/>
  <c r="R299" i="4"/>
  <c r="P299" i="4"/>
  <c r="N299" i="4"/>
  <c r="L299" i="4"/>
  <c r="J299" i="4"/>
  <c r="H299" i="4"/>
  <c r="F299" i="4"/>
  <c r="D299" i="4"/>
  <c r="R298" i="4"/>
  <c r="P298" i="4"/>
  <c r="N298" i="4"/>
  <c r="L298" i="4"/>
  <c r="P296" i="4"/>
  <c r="N296" i="4"/>
  <c r="R294" i="4"/>
  <c r="P294" i="4"/>
  <c r="N294" i="4"/>
  <c r="L294" i="4"/>
  <c r="J294" i="4"/>
  <c r="D294" i="4"/>
  <c r="J293" i="4"/>
  <c r="L292" i="4"/>
  <c r="J292" i="4"/>
  <c r="R291" i="4"/>
  <c r="N290" i="4"/>
  <c r="R289" i="4"/>
  <c r="P289" i="4"/>
  <c r="R288" i="4"/>
  <c r="P288" i="4"/>
  <c r="N288" i="4"/>
  <c r="R287" i="4"/>
  <c r="P287" i="4"/>
  <c r="R286" i="4"/>
  <c r="R285" i="4"/>
  <c r="P285" i="4"/>
  <c r="P284" i="4"/>
  <c r="N284" i="4"/>
  <c r="L284" i="4"/>
  <c r="J284" i="4"/>
  <c r="H284" i="4"/>
  <c r="F284" i="4"/>
  <c r="D284" i="4"/>
  <c r="F283" i="4"/>
  <c r="R282" i="4"/>
  <c r="P282" i="4"/>
  <c r="N282" i="4"/>
  <c r="L282" i="4"/>
  <c r="J282" i="4"/>
  <c r="H282" i="4"/>
  <c r="D282" i="4"/>
  <c r="R281" i="4"/>
  <c r="P280" i="4"/>
  <c r="R279" i="4"/>
  <c r="P279" i="4"/>
  <c r="N279" i="4"/>
  <c r="L279" i="4"/>
  <c r="J279" i="4"/>
  <c r="H279" i="4"/>
  <c r="F279" i="4"/>
  <c r="D279" i="4"/>
  <c r="R278" i="4"/>
  <c r="P278" i="4"/>
  <c r="N278" i="4"/>
  <c r="L278" i="4"/>
  <c r="J278" i="4"/>
  <c r="H278" i="4"/>
  <c r="F278" i="4"/>
  <c r="D278" i="4"/>
  <c r="R277" i="4"/>
  <c r="P277" i="4"/>
  <c r="N277" i="4"/>
  <c r="L277" i="4"/>
  <c r="J277" i="4"/>
  <c r="H277" i="4"/>
  <c r="F277" i="4"/>
  <c r="D277" i="4"/>
  <c r="R267" i="4"/>
  <c r="P267" i="4"/>
  <c r="P266" i="4"/>
  <c r="R265" i="4"/>
  <c r="P265" i="4"/>
  <c r="N265" i="4"/>
  <c r="L265" i="4"/>
  <c r="D264" i="4"/>
  <c r="R263" i="4"/>
  <c r="P263" i="4"/>
  <c r="N263" i="4"/>
  <c r="L263" i="4"/>
  <c r="J263" i="4"/>
  <c r="H263" i="4"/>
  <c r="F263" i="4"/>
  <c r="D263" i="4"/>
  <c r="R262" i="4"/>
  <c r="P262" i="4"/>
  <c r="N262" i="4"/>
  <c r="L262" i="4"/>
  <c r="J262" i="4"/>
  <c r="R261" i="4"/>
  <c r="P260" i="4"/>
  <c r="N260" i="4"/>
  <c r="L260" i="4"/>
  <c r="J260" i="4"/>
  <c r="H260" i="4"/>
  <c r="F260" i="4"/>
  <c r="D260" i="4"/>
  <c r="P259" i="4"/>
  <c r="N259" i="4"/>
  <c r="L259" i="4"/>
  <c r="J259" i="4"/>
  <c r="L258" i="4"/>
  <c r="J258" i="4"/>
  <c r="H258" i="4"/>
  <c r="H257" i="4"/>
  <c r="P256" i="4"/>
  <c r="N256" i="4"/>
  <c r="P255" i="4"/>
  <c r="N255" i="4"/>
  <c r="L255" i="4"/>
  <c r="J255" i="4"/>
  <c r="H255" i="4"/>
  <c r="F255" i="4"/>
  <c r="D255" i="4"/>
  <c r="R254" i="4"/>
  <c r="P254" i="4"/>
  <c r="N254" i="4"/>
  <c r="L254" i="4"/>
  <c r="J254" i="4"/>
  <c r="H254" i="4"/>
  <c r="F254" i="4"/>
  <c r="D254" i="4"/>
  <c r="R253" i="4"/>
  <c r="P253" i="4"/>
  <c r="N253" i="4"/>
  <c r="L253" i="4"/>
  <c r="P251" i="4"/>
  <c r="N251" i="4"/>
  <c r="R249" i="4"/>
  <c r="P249" i="4"/>
  <c r="N249" i="4"/>
  <c r="L249" i="4"/>
  <c r="J249" i="4"/>
  <c r="D249" i="4"/>
  <c r="J248" i="4"/>
  <c r="L247" i="4"/>
  <c r="J247" i="4"/>
  <c r="R246" i="4"/>
  <c r="N245" i="4"/>
  <c r="R244" i="4"/>
  <c r="P244" i="4"/>
  <c r="R243" i="4"/>
  <c r="P243" i="4"/>
  <c r="N243" i="4"/>
  <c r="R242" i="4"/>
  <c r="P242" i="4"/>
  <c r="R241" i="4"/>
  <c r="R240" i="4"/>
  <c r="P240" i="4"/>
  <c r="P239" i="4"/>
  <c r="N239" i="4"/>
  <c r="L239" i="4"/>
  <c r="J239" i="4"/>
  <c r="H239" i="4"/>
  <c r="F239" i="4"/>
  <c r="D239" i="4"/>
  <c r="F238" i="4"/>
  <c r="R237" i="4"/>
  <c r="P237" i="4"/>
  <c r="N237" i="4"/>
  <c r="L237" i="4"/>
  <c r="J237" i="4"/>
  <c r="H237" i="4"/>
  <c r="D237" i="4"/>
  <c r="R236" i="4"/>
  <c r="P235" i="4"/>
  <c r="R234" i="4"/>
  <c r="P234" i="4"/>
  <c r="N234" i="4"/>
  <c r="L234" i="4"/>
  <c r="J234" i="4"/>
  <c r="H234" i="4"/>
  <c r="F234" i="4"/>
  <c r="D234" i="4"/>
  <c r="R233" i="4"/>
  <c r="P233" i="4"/>
  <c r="N233" i="4"/>
  <c r="L233" i="4"/>
  <c r="J233" i="4"/>
  <c r="H233" i="4"/>
  <c r="F233" i="4"/>
  <c r="D233" i="4"/>
  <c r="R232" i="4"/>
  <c r="P232" i="4"/>
  <c r="N232" i="4"/>
  <c r="L232" i="4"/>
  <c r="J232" i="4"/>
  <c r="H232" i="4"/>
  <c r="F232" i="4"/>
  <c r="D232" i="4"/>
  <c r="R222" i="4"/>
  <c r="P222" i="4"/>
  <c r="P221" i="4"/>
  <c r="R220" i="4"/>
  <c r="P220" i="4"/>
  <c r="N220" i="4"/>
  <c r="L220" i="4"/>
  <c r="D219" i="4"/>
  <c r="R218" i="4"/>
  <c r="P218" i="4"/>
  <c r="N218" i="4"/>
  <c r="L218" i="4"/>
  <c r="J218" i="4"/>
  <c r="H218" i="4"/>
  <c r="F218" i="4"/>
  <c r="D218" i="4"/>
  <c r="R217" i="4"/>
  <c r="P217" i="4"/>
  <c r="N217" i="4"/>
  <c r="L217" i="4"/>
  <c r="J217" i="4"/>
  <c r="R216" i="4"/>
  <c r="P215" i="4"/>
  <c r="N215" i="4"/>
  <c r="L215" i="4"/>
  <c r="J215" i="4"/>
  <c r="H215" i="4"/>
  <c r="F215" i="4"/>
  <c r="D215" i="4"/>
  <c r="P214" i="4"/>
  <c r="N214" i="4"/>
  <c r="L214" i="4"/>
  <c r="J214" i="4"/>
  <c r="L213" i="4"/>
  <c r="J213" i="4"/>
  <c r="H213" i="4"/>
  <c r="H212" i="4"/>
  <c r="P211" i="4"/>
  <c r="N211" i="4"/>
  <c r="P210" i="4"/>
  <c r="N210" i="4"/>
  <c r="L210" i="4"/>
  <c r="J210" i="4"/>
  <c r="H210" i="4"/>
  <c r="F210" i="4"/>
  <c r="D210" i="4"/>
  <c r="R209" i="4"/>
  <c r="P209" i="4"/>
  <c r="N209" i="4"/>
  <c r="L209" i="4"/>
  <c r="J209" i="4"/>
  <c r="H209" i="4"/>
  <c r="F209" i="4"/>
  <c r="D209" i="4"/>
  <c r="R208" i="4"/>
  <c r="P208" i="4"/>
  <c r="N208" i="4"/>
  <c r="L208" i="4"/>
  <c r="P206" i="4"/>
  <c r="N206" i="4"/>
  <c r="R204" i="4"/>
  <c r="P204" i="4"/>
  <c r="N204" i="4"/>
  <c r="L204" i="4"/>
  <c r="J204" i="4"/>
  <c r="D204" i="4"/>
  <c r="J203" i="4"/>
  <c r="L202" i="4"/>
  <c r="J202" i="4"/>
  <c r="R201" i="4"/>
  <c r="N200" i="4"/>
  <c r="R199" i="4"/>
  <c r="P199" i="4"/>
  <c r="R198" i="4"/>
  <c r="P198" i="4"/>
  <c r="N198" i="4"/>
  <c r="R197" i="4"/>
  <c r="P197" i="4"/>
  <c r="R196" i="4"/>
  <c r="R195" i="4"/>
  <c r="P195" i="4"/>
  <c r="P194" i="4"/>
  <c r="N194" i="4"/>
  <c r="L194" i="4"/>
  <c r="J194" i="4"/>
  <c r="H194" i="4"/>
  <c r="F194" i="4"/>
  <c r="D194" i="4"/>
  <c r="F193" i="4"/>
  <c r="R192" i="4"/>
  <c r="P192" i="4"/>
  <c r="N192" i="4"/>
  <c r="L192" i="4"/>
  <c r="J192" i="4"/>
  <c r="H192" i="4"/>
  <c r="D192" i="4"/>
  <c r="R191" i="4"/>
  <c r="P190" i="4"/>
  <c r="R189" i="4"/>
  <c r="P189" i="4"/>
  <c r="N189" i="4"/>
  <c r="L189" i="4"/>
  <c r="J189" i="4"/>
  <c r="H189" i="4"/>
  <c r="F189" i="4"/>
  <c r="D189" i="4"/>
  <c r="R188" i="4"/>
  <c r="P188" i="4"/>
  <c r="N188" i="4"/>
  <c r="L188" i="4"/>
  <c r="J188" i="4"/>
  <c r="H188" i="4"/>
  <c r="F188" i="4"/>
  <c r="D188" i="4"/>
  <c r="R187" i="4"/>
  <c r="P187" i="4"/>
  <c r="N187" i="4"/>
  <c r="L187" i="4"/>
  <c r="J187" i="4"/>
  <c r="H187" i="4"/>
  <c r="F187" i="4"/>
  <c r="D187" i="4"/>
  <c r="R177" i="4"/>
  <c r="P177" i="4"/>
  <c r="P176" i="4"/>
  <c r="R175" i="4"/>
  <c r="P175" i="4"/>
  <c r="N175" i="4"/>
  <c r="L175" i="4"/>
  <c r="D174" i="4"/>
  <c r="R173" i="4"/>
  <c r="P173" i="4"/>
  <c r="N173" i="4"/>
  <c r="L173" i="4"/>
  <c r="J173" i="4"/>
  <c r="H173" i="4"/>
  <c r="F173" i="4"/>
  <c r="D173" i="4"/>
  <c r="R172" i="4"/>
  <c r="P172" i="4"/>
  <c r="N172" i="4"/>
  <c r="L172" i="4"/>
  <c r="J172" i="4"/>
  <c r="R171" i="4"/>
  <c r="P170" i="4"/>
  <c r="N170" i="4"/>
  <c r="L170" i="4"/>
  <c r="J170" i="4"/>
  <c r="H170" i="4"/>
  <c r="F170" i="4"/>
  <c r="D170" i="4"/>
  <c r="P169" i="4"/>
  <c r="N169" i="4"/>
  <c r="L169" i="4"/>
  <c r="J169" i="4"/>
  <c r="L168" i="4"/>
  <c r="J168" i="4"/>
  <c r="H168" i="4"/>
  <c r="H167" i="4"/>
  <c r="P166" i="4"/>
  <c r="N166" i="4"/>
  <c r="P165" i="4"/>
  <c r="N165" i="4"/>
  <c r="L165" i="4"/>
  <c r="J165" i="4"/>
  <c r="H165" i="4"/>
  <c r="F165" i="4"/>
  <c r="D165" i="4"/>
  <c r="R164" i="4"/>
  <c r="P164" i="4"/>
  <c r="N164" i="4"/>
  <c r="L164" i="4"/>
  <c r="J164" i="4"/>
  <c r="H164" i="4"/>
  <c r="F164" i="4"/>
  <c r="D164" i="4"/>
  <c r="R163" i="4"/>
  <c r="P163" i="4"/>
  <c r="N163" i="4"/>
  <c r="L163" i="4"/>
  <c r="P161" i="4"/>
  <c r="N161" i="4"/>
  <c r="R159" i="4"/>
  <c r="P159" i="4"/>
  <c r="N159" i="4"/>
  <c r="L159" i="4"/>
  <c r="J159" i="4"/>
  <c r="D159" i="4"/>
  <c r="J158" i="4"/>
  <c r="L157" i="4"/>
  <c r="J157" i="4"/>
  <c r="R156" i="4"/>
  <c r="N155" i="4"/>
  <c r="R154" i="4"/>
  <c r="P154" i="4"/>
  <c r="R153" i="4"/>
  <c r="P153" i="4"/>
  <c r="N153" i="4"/>
  <c r="R152" i="4"/>
  <c r="P152" i="4"/>
  <c r="R151" i="4"/>
  <c r="R150" i="4"/>
  <c r="P150" i="4"/>
  <c r="P149" i="4"/>
  <c r="N149" i="4"/>
  <c r="L149" i="4"/>
  <c r="J149" i="4"/>
  <c r="H149" i="4"/>
  <c r="F149" i="4"/>
  <c r="D149" i="4"/>
  <c r="F148" i="4"/>
  <c r="R147" i="4"/>
  <c r="P147" i="4"/>
  <c r="N147" i="4"/>
  <c r="L147" i="4"/>
  <c r="J147" i="4"/>
  <c r="H147" i="4"/>
  <c r="D147" i="4"/>
  <c r="R146" i="4"/>
  <c r="P145" i="4"/>
  <c r="R144" i="4"/>
  <c r="P144" i="4"/>
  <c r="N144" i="4"/>
  <c r="L144" i="4"/>
  <c r="J144" i="4"/>
  <c r="H144" i="4"/>
  <c r="F144" i="4"/>
  <c r="D144" i="4"/>
  <c r="R143" i="4"/>
  <c r="P143" i="4"/>
  <c r="N143" i="4"/>
  <c r="L143" i="4"/>
  <c r="J143" i="4"/>
  <c r="H143" i="4"/>
  <c r="F143" i="4"/>
  <c r="D143" i="4"/>
  <c r="R142" i="4"/>
  <c r="P142" i="4"/>
  <c r="N142" i="4"/>
  <c r="L142" i="4"/>
  <c r="J142" i="4"/>
  <c r="H142" i="4"/>
  <c r="F142" i="4"/>
  <c r="D142" i="4"/>
  <c r="R132" i="4"/>
  <c r="P132" i="4"/>
  <c r="P131" i="4"/>
  <c r="R130" i="4"/>
  <c r="P130" i="4"/>
  <c r="N130" i="4"/>
  <c r="L130" i="4"/>
  <c r="D129" i="4"/>
  <c r="R128" i="4"/>
  <c r="P128" i="4"/>
  <c r="N128" i="4"/>
  <c r="L128" i="4"/>
  <c r="J128" i="4"/>
  <c r="H128" i="4"/>
  <c r="F128" i="4"/>
  <c r="D128" i="4"/>
  <c r="R127" i="4"/>
  <c r="P127" i="4"/>
  <c r="N127" i="4"/>
  <c r="L127" i="4"/>
  <c r="J127" i="4"/>
  <c r="R126" i="4"/>
  <c r="P125" i="4"/>
  <c r="N125" i="4"/>
  <c r="L125" i="4"/>
  <c r="J125" i="4"/>
  <c r="H125" i="4"/>
  <c r="F125" i="4"/>
  <c r="D125" i="4"/>
  <c r="P124" i="4"/>
  <c r="N124" i="4"/>
  <c r="L124" i="4"/>
  <c r="J124" i="4"/>
  <c r="L123" i="4"/>
  <c r="J123" i="4"/>
  <c r="H123" i="4"/>
  <c r="H122" i="4"/>
  <c r="P121" i="4"/>
  <c r="N121" i="4"/>
  <c r="P120" i="4"/>
  <c r="N120" i="4"/>
  <c r="L120" i="4"/>
  <c r="J120" i="4"/>
  <c r="H120" i="4"/>
  <c r="F120" i="4"/>
  <c r="D120" i="4"/>
  <c r="R119" i="4"/>
  <c r="P119" i="4"/>
  <c r="N119" i="4"/>
  <c r="L119" i="4"/>
  <c r="J119" i="4"/>
  <c r="H119" i="4"/>
  <c r="F119" i="4"/>
  <c r="D119" i="4"/>
  <c r="R118" i="4"/>
  <c r="P118" i="4"/>
  <c r="N118" i="4"/>
  <c r="L118" i="4"/>
  <c r="P116" i="4"/>
  <c r="N116" i="4"/>
  <c r="R114" i="4"/>
  <c r="P114" i="4"/>
  <c r="N114" i="4"/>
  <c r="L114" i="4"/>
  <c r="J114" i="4"/>
  <c r="D114" i="4"/>
  <c r="J113" i="4"/>
  <c r="L112" i="4"/>
  <c r="J112" i="4"/>
  <c r="R111" i="4"/>
  <c r="N110" i="4"/>
  <c r="R109" i="4"/>
  <c r="P109" i="4"/>
  <c r="R108" i="4"/>
  <c r="P108" i="4"/>
  <c r="N108" i="4"/>
  <c r="R107" i="4"/>
  <c r="P107" i="4"/>
  <c r="R106" i="4"/>
  <c r="R105" i="4"/>
  <c r="P105" i="4"/>
  <c r="P104" i="4"/>
  <c r="N104" i="4"/>
  <c r="L104" i="4"/>
  <c r="J104" i="4"/>
  <c r="H104" i="4"/>
  <c r="F104" i="4"/>
  <c r="D104" i="4"/>
  <c r="F103" i="4"/>
  <c r="R102" i="4"/>
  <c r="P102" i="4"/>
  <c r="N102" i="4"/>
  <c r="L102" i="4"/>
  <c r="J102" i="4"/>
  <c r="H102" i="4"/>
  <c r="D102" i="4"/>
  <c r="R101" i="4"/>
  <c r="P100" i="4"/>
  <c r="R99" i="4"/>
  <c r="P99" i="4"/>
  <c r="N99" i="4"/>
  <c r="L99" i="4"/>
  <c r="J99" i="4"/>
  <c r="H99" i="4"/>
  <c r="F99" i="4"/>
  <c r="D99" i="4"/>
  <c r="R98" i="4"/>
  <c r="P98" i="4"/>
  <c r="N98" i="4"/>
  <c r="L98" i="4"/>
  <c r="J98" i="4"/>
  <c r="H98" i="4"/>
  <c r="F98" i="4"/>
  <c r="D98" i="4"/>
  <c r="R97" i="4"/>
  <c r="P97" i="4"/>
  <c r="N97" i="4"/>
  <c r="L97" i="4"/>
  <c r="J97" i="4"/>
  <c r="H97" i="4"/>
  <c r="F97" i="4"/>
  <c r="D97" i="4"/>
  <c r="R87" i="4"/>
  <c r="P87" i="4"/>
  <c r="P86" i="4"/>
  <c r="R85" i="4"/>
  <c r="P85" i="4"/>
  <c r="N85" i="4"/>
  <c r="L85" i="4"/>
  <c r="D84" i="4"/>
  <c r="R83" i="4"/>
  <c r="P83" i="4"/>
  <c r="N83" i="4"/>
  <c r="L83" i="4"/>
  <c r="J83" i="4"/>
  <c r="H83" i="4"/>
  <c r="F83" i="4"/>
  <c r="D83" i="4"/>
  <c r="R82" i="4"/>
  <c r="P82" i="4"/>
  <c r="N82" i="4"/>
  <c r="L82" i="4"/>
  <c r="J82" i="4"/>
  <c r="R81" i="4"/>
  <c r="P80" i="4"/>
  <c r="N80" i="4"/>
  <c r="L80" i="4"/>
  <c r="J80" i="4"/>
  <c r="H80" i="4"/>
  <c r="F80" i="4"/>
  <c r="D80" i="4"/>
  <c r="P79" i="4"/>
  <c r="N79" i="4"/>
  <c r="L79" i="4"/>
  <c r="J79" i="4"/>
  <c r="L78" i="4"/>
  <c r="J78" i="4"/>
  <c r="H78" i="4"/>
  <c r="H77" i="4"/>
  <c r="P76" i="4"/>
  <c r="N76" i="4"/>
  <c r="P75" i="4"/>
  <c r="N75" i="4"/>
  <c r="L75" i="4"/>
  <c r="J75" i="4"/>
  <c r="H75" i="4"/>
  <c r="F75" i="4"/>
  <c r="D75" i="4"/>
  <c r="R74" i="4"/>
  <c r="P74" i="4"/>
  <c r="N74" i="4"/>
  <c r="L74" i="4"/>
  <c r="J74" i="4"/>
  <c r="H74" i="4"/>
  <c r="F74" i="4"/>
  <c r="D74" i="4"/>
  <c r="R73" i="4"/>
  <c r="P73" i="4"/>
  <c r="N73" i="4"/>
  <c r="L73" i="4"/>
  <c r="P71" i="4"/>
  <c r="N71" i="4"/>
  <c r="R69" i="4"/>
  <c r="P69" i="4"/>
  <c r="N69" i="4"/>
  <c r="L69" i="4"/>
  <c r="J69" i="4"/>
  <c r="D69" i="4"/>
  <c r="J68" i="4"/>
  <c r="L67" i="4"/>
  <c r="J67" i="4"/>
  <c r="R66" i="4"/>
  <c r="N65" i="4"/>
  <c r="R64" i="4"/>
  <c r="P64" i="4"/>
  <c r="R63" i="4"/>
  <c r="P63" i="4"/>
  <c r="N63" i="4"/>
  <c r="R62" i="4"/>
  <c r="P62" i="4"/>
  <c r="R61" i="4"/>
  <c r="R60" i="4"/>
  <c r="P60" i="4"/>
  <c r="P59" i="4"/>
  <c r="N59" i="4"/>
  <c r="L59" i="4"/>
  <c r="J59" i="4"/>
  <c r="H59" i="4"/>
  <c r="F59" i="4"/>
  <c r="D59" i="4"/>
  <c r="F58" i="4"/>
  <c r="R57" i="4"/>
  <c r="P57" i="4"/>
  <c r="N57" i="4"/>
  <c r="L57" i="4"/>
  <c r="J57" i="4"/>
  <c r="H57" i="4"/>
  <c r="D57" i="4"/>
  <c r="R56" i="4"/>
  <c r="P55" i="4"/>
  <c r="R54" i="4"/>
  <c r="P54" i="4"/>
  <c r="N54" i="4"/>
  <c r="L54" i="4"/>
  <c r="J54" i="4"/>
  <c r="H54" i="4"/>
  <c r="F54" i="4"/>
  <c r="D54" i="4"/>
  <c r="R53" i="4"/>
  <c r="P53" i="4"/>
  <c r="N53" i="4"/>
  <c r="L53" i="4"/>
  <c r="J53" i="4"/>
  <c r="H53" i="4"/>
  <c r="F53" i="4"/>
  <c r="D53" i="4"/>
  <c r="R52" i="4"/>
  <c r="P52" i="4"/>
  <c r="N52" i="4"/>
  <c r="L52" i="4"/>
  <c r="J52" i="4"/>
  <c r="H52" i="4"/>
  <c r="F52" i="4"/>
  <c r="D52" i="4"/>
  <c r="R42" i="4"/>
  <c r="P42" i="4"/>
  <c r="P41" i="4"/>
  <c r="R40" i="4"/>
  <c r="P40" i="4"/>
  <c r="N40" i="4"/>
  <c r="L40" i="4"/>
  <c r="D39" i="4"/>
  <c r="R38" i="4"/>
  <c r="P38" i="4"/>
  <c r="N38" i="4"/>
  <c r="L38" i="4"/>
  <c r="J38" i="4"/>
  <c r="H38" i="4"/>
  <c r="F38" i="4"/>
  <c r="D38" i="4"/>
  <c r="R37" i="4"/>
  <c r="P37" i="4"/>
  <c r="N37" i="4"/>
  <c r="L37" i="4"/>
  <c r="J37" i="4"/>
  <c r="R36" i="4"/>
  <c r="P35" i="4"/>
  <c r="N35" i="4"/>
  <c r="L35" i="4"/>
  <c r="J35" i="4"/>
  <c r="H35" i="4"/>
  <c r="F35" i="4"/>
  <c r="D35" i="4"/>
  <c r="P34" i="4"/>
  <c r="N34" i="4"/>
  <c r="L34" i="4"/>
  <c r="J34" i="4"/>
  <c r="L33" i="4"/>
  <c r="J33" i="4"/>
  <c r="H33" i="4"/>
  <c r="H32" i="4"/>
  <c r="P31" i="4"/>
  <c r="N31" i="4"/>
  <c r="P30" i="4"/>
  <c r="N30" i="4"/>
  <c r="L30" i="4"/>
  <c r="J30" i="4"/>
  <c r="H30" i="4"/>
  <c r="F30" i="4"/>
  <c r="D30" i="4"/>
  <c r="R29" i="4"/>
  <c r="P29" i="4"/>
  <c r="N29" i="4"/>
  <c r="L29" i="4"/>
  <c r="J29" i="4"/>
  <c r="H29" i="4"/>
  <c r="F29" i="4"/>
  <c r="D29" i="4"/>
  <c r="R28" i="4"/>
  <c r="P28" i="4"/>
  <c r="N28" i="4"/>
  <c r="L28" i="4"/>
  <c r="P26" i="4"/>
  <c r="N26" i="4"/>
  <c r="R24" i="4"/>
  <c r="P24" i="4"/>
  <c r="N24" i="4"/>
  <c r="L24" i="4"/>
  <c r="J24" i="4"/>
  <c r="D24" i="4"/>
  <c r="J23" i="4"/>
  <c r="L22" i="4"/>
  <c r="J22" i="4"/>
  <c r="R21" i="4"/>
  <c r="N20" i="4"/>
  <c r="R19" i="4"/>
  <c r="P19" i="4"/>
  <c r="R18" i="4"/>
  <c r="P18" i="4"/>
  <c r="N18" i="4"/>
  <c r="R17" i="4"/>
  <c r="P17" i="4"/>
  <c r="R16" i="4"/>
  <c r="R15" i="4"/>
  <c r="P15" i="4"/>
  <c r="P14" i="4"/>
  <c r="N14" i="4"/>
  <c r="L14" i="4"/>
  <c r="J14" i="4"/>
  <c r="H14" i="4"/>
  <c r="F14" i="4"/>
  <c r="D14" i="4"/>
  <c r="F13" i="4"/>
  <c r="R12" i="4"/>
  <c r="P12" i="4"/>
  <c r="N12" i="4"/>
  <c r="L12" i="4"/>
  <c r="J12" i="4"/>
  <c r="H12" i="4"/>
  <c r="D12" i="4"/>
  <c r="R11" i="4"/>
  <c r="P10" i="4"/>
  <c r="R9" i="4"/>
  <c r="P9" i="4"/>
  <c r="N9" i="4"/>
  <c r="L9" i="4"/>
  <c r="J9" i="4"/>
  <c r="H9" i="4"/>
  <c r="F9" i="4"/>
  <c r="D9" i="4"/>
  <c r="R8" i="4"/>
  <c r="P8" i="4"/>
  <c r="N8" i="4"/>
  <c r="L8" i="4"/>
  <c r="J8" i="4"/>
  <c r="H8" i="4"/>
  <c r="F8" i="4"/>
  <c r="D8" i="4"/>
  <c r="R7" i="4"/>
  <c r="P7" i="4"/>
  <c r="N7" i="4"/>
  <c r="L7" i="4"/>
  <c r="J7" i="4"/>
  <c r="H7" i="4"/>
  <c r="F7" i="4"/>
  <c r="D7" i="4"/>
  <c r="R42" i="3"/>
  <c r="P42" i="3"/>
  <c r="P41" i="3"/>
  <c r="R40" i="3"/>
  <c r="P40" i="3"/>
  <c r="N40" i="3"/>
  <c r="L40" i="3"/>
  <c r="D39" i="3"/>
  <c r="R38" i="3"/>
  <c r="P38" i="3"/>
  <c r="N38" i="3"/>
  <c r="L38" i="3"/>
  <c r="J38" i="3"/>
  <c r="H38" i="3"/>
  <c r="F38" i="3"/>
  <c r="D38" i="3"/>
  <c r="R37" i="3"/>
  <c r="P37" i="3"/>
  <c r="N37" i="3"/>
  <c r="L37" i="3"/>
  <c r="J37" i="3"/>
  <c r="R36" i="3"/>
  <c r="P35" i="3"/>
  <c r="N35" i="3"/>
  <c r="L35" i="3"/>
  <c r="J35" i="3"/>
  <c r="H35" i="3"/>
  <c r="F35" i="3"/>
  <c r="D35" i="3"/>
  <c r="P34" i="3"/>
  <c r="N34" i="3"/>
  <c r="L34" i="3"/>
  <c r="J34" i="3"/>
  <c r="L33" i="3"/>
  <c r="J33" i="3"/>
  <c r="H33" i="3"/>
  <c r="H32" i="3"/>
  <c r="P31" i="3"/>
  <c r="N31" i="3"/>
  <c r="P30" i="3"/>
  <c r="N30" i="3"/>
  <c r="L30" i="3"/>
  <c r="J30" i="3"/>
  <c r="H30" i="3"/>
  <c r="F30" i="3"/>
  <c r="D30" i="3"/>
  <c r="R29" i="3"/>
  <c r="P29" i="3"/>
  <c r="N29" i="3"/>
  <c r="L29" i="3"/>
  <c r="J29" i="3"/>
  <c r="H29" i="3"/>
  <c r="F29" i="3"/>
  <c r="D29" i="3"/>
  <c r="R28" i="3"/>
  <c r="P28" i="3"/>
  <c r="N28" i="3"/>
  <c r="L28" i="3"/>
  <c r="P26" i="3"/>
  <c r="N26" i="3"/>
  <c r="R24" i="3"/>
  <c r="P24" i="3"/>
  <c r="N24" i="3"/>
  <c r="L24" i="3"/>
  <c r="J24" i="3"/>
  <c r="D24" i="3"/>
  <c r="J23" i="3"/>
  <c r="L22" i="3"/>
  <c r="J22" i="3"/>
  <c r="R21" i="3"/>
  <c r="N20" i="3"/>
  <c r="R19" i="3"/>
  <c r="P19" i="3"/>
  <c r="R18" i="3"/>
  <c r="P18" i="3"/>
  <c r="N18" i="3"/>
  <c r="R17" i="3"/>
  <c r="P17" i="3"/>
  <c r="R16" i="3"/>
  <c r="R15" i="3"/>
  <c r="P15" i="3"/>
  <c r="P14" i="3"/>
  <c r="N14" i="3"/>
  <c r="L14" i="3"/>
  <c r="J14" i="3"/>
  <c r="H14" i="3"/>
  <c r="F14" i="3"/>
  <c r="D14" i="3"/>
  <c r="F13" i="3"/>
  <c r="R12" i="3"/>
  <c r="P12" i="3"/>
  <c r="N12" i="3"/>
  <c r="L12" i="3"/>
  <c r="J12" i="3"/>
  <c r="H12" i="3"/>
  <c r="D12" i="3"/>
  <c r="P10" i="3"/>
  <c r="R9" i="3"/>
  <c r="P9" i="3"/>
  <c r="N9" i="3"/>
  <c r="L9" i="3"/>
  <c r="J9" i="3"/>
  <c r="H9" i="3"/>
  <c r="F9" i="3"/>
  <c r="D9" i="3"/>
  <c r="R8" i="3"/>
  <c r="P8" i="3"/>
  <c r="N8" i="3"/>
  <c r="L8" i="3"/>
  <c r="J8" i="3"/>
  <c r="H8" i="3"/>
  <c r="F8" i="3"/>
  <c r="D8" i="3"/>
  <c r="P7" i="3"/>
  <c r="N7" i="3"/>
  <c r="L7" i="3"/>
  <c r="J7" i="3"/>
  <c r="H7" i="3"/>
  <c r="F7" i="3"/>
  <c r="D7" i="3"/>
  <c r="P56" i="1"/>
  <c r="N55" i="1"/>
  <c r="R39" i="1"/>
  <c r="R40" i="1"/>
  <c r="L58" i="1"/>
  <c r="J57" i="1"/>
  <c r="J58" i="1"/>
  <c r="J59" i="1"/>
  <c r="H39" i="1"/>
  <c r="H58" i="1"/>
  <c r="AD54" i="1" l="1"/>
  <c r="AB46" i="1"/>
  <c r="AB45" i="1"/>
  <c r="AB30" i="1"/>
  <c r="AB28" i="1"/>
  <c r="AB12" i="1"/>
  <c r="AJ62" i="1"/>
  <c r="AJ60" i="1"/>
  <c r="AJ25" i="1"/>
  <c r="AJ36" i="1"/>
  <c r="AJ22" i="1"/>
  <c r="AJ21" i="1"/>
  <c r="AJ20" i="1"/>
  <c r="AJ18" i="1"/>
  <c r="AJ17" i="1"/>
  <c r="AJ10" i="1"/>
  <c r="AH62" i="1"/>
  <c r="AH61" i="1"/>
  <c r="AH60" i="1"/>
  <c r="AH46" i="1"/>
  <c r="AH43" i="1"/>
  <c r="AH36" i="1"/>
  <c r="AH34" i="1"/>
  <c r="AH22" i="1"/>
  <c r="AH21" i="1"/>
  <c r="AH20" i="1"/>
  <c r="AH17" i="1"/>
  <c r="AH9" i="1"/>
  <c r="AF23" i="1"/>
  <c r="AF21" i="1"/>
  <c r="AF36" i="1"/>
  <c r="AF34" i="1"/>
  <c r="AF43" i="1"/>
  <c r="AF46" i="1"/>
  <c r="AF60" i="1"/>
  <c r="AF12" i="1"/>
  <c r="AD47" i="1"/>
  <c r="AD46" i="1"/>
  <c r="AD44" i="1"/>
  <c r="AD45" i="1"/>
  <c r="AD12" i="1"/>
  <c r="AD28" i="1"/>
  <c r="AD36" i="1"/>
  <c r="AD60" i="1"/>
  <c r="Z45" i="1"/>
  <c r="Z44" i="1"/>
  <c r="Z12" i="1"/>
  <c r="X13" i="1"/>
  <c r="V12" i="1"/>
  <c r="T57" i="1"/>
  <c r="T58" i="1"/>
  <c r="V50" i="1"/>
  <c r="AD40" i="1"/>
  <c r="V39" i="1"/>
  <c r="V38" i="1"/>
  <c r="V31" i="1"/>
  <c r="V15" i="1"/>
  <c r="T50" i="1"/>
  <c r="T40" i="1"/>
  <c r="T39" i="1"/>
  <c r="T38" i="1"/>
  <c r="T31" i="1"/>
  <c r="T15" i="1"/>
  <c r="R58" i="1"/>
  <c r="R57" i="1"/>
  <c r="R55" i="1"/>
  <c r="R50" i="1"/>
  <c r="R38" i="1"/>
  <c r="P58" i="1"/>
  <c r="P55" i="1"/>
  <c r="P39" i="1"/>
  <c r="P27" i="1"/>
  <c r="P16" i="1"/>
  <c r="P50" i="1"/>
  <c r="N58" i="1"/>
  <c r="N50" i="1"/>
  <c r="N47" i="1"/>
  <c r="N39" i="1"/>
  <c r="N11" i="1"/>
  <c r="L50" i="1"/>
  <c r="L47" i="1"/>
  <c r="L40" i="1"/>
  <c r="L39" i="1"/>
  <c r="L24" i="1"/>
  <c r="L11" i="1"/>
  <c r="J11" i="1"/>
  <c r="J63" i="1"/>
  <c r="J50" i="1"/>
  <c r="J48" i="1"/>
  <c r="J42" i="1"/>
  <c r="J39" i="1"/>
  <c r="H11" i="1"/>
  <c r="H51" i="1"/>
  <c r="AJ56" i="1"/>
  <c r="AJ53" i="1"/>
  <c r="AJ8" i="1"/>
  <c r="AJ7" i="1"/>
  <c r="AJ6" i="1"/>
  <c r="AH56" i="1"/>
  <c r="AH53" i="1"/>
  <c r="AH8" i="1"/>
  <c r="AH7" i="1"/>
  <c r="AH6" i="1"/>
  <c r="AF56" i="1"/>
  <c r="AF53" i="1"/>
  <c r="AF8" i="1"/>
  <c r="AF7" i="1"/>
  <c r="AF6" i="1"/>
  <c r="AD56" i="1"/>
  <c r="AD53" i="1"/>
  <c r="AD8" i="1"/>
  <c r="AD7" i="1"/>
  <c r="AD6" i="1"/>
  <c r="AB56" i="1"/>
  <c r="AB53" i="1"/>
  <c r="AB8" i="1"/>
  <c r="AB7" i="1"/>
  <c r="AB6" i="1"/>
  <c r="Z56" i="1"/>
  <c r="Z8" i="1"/>
  <c r="Z7" i="1"/>
  <c r="Z6" i="1"/>
  <c r="X56" i="1"/>
  <c r="X8" i="1"/>
  <c r="X7" i="1"/>
  <c r="X6" i="1"/>
  <c r="V56" i="1"/>
  <c r="V8" i="1"/>
  <c r="V7" i="1"/>
  <c r="V6" i="1"/>
  <c r="T64" i="1"/>
  <c r="T56" i="1"/>
  <c r="T8" i="1"/>
  <c r="T7" i="1"/>
  <c r="T6" i="1"/>
  <c r="R64" i="1"/>
  <c r="R56" i="1"/>
  <c r="R53" i="1"/>
  <c r="R14" i="1"/>
  <c r="R8" i="1"/>
  <c r="R7" i="1"/>
  <c r="R6" i="1"/>
  <c r="P64" i="1"/>
  <c r="P53" i="1"/>
  <c r="P41" i="1"/>
  <c r="P14" i="1"/>
  <c r="P8" i="1"/>
  <c r="P7" i="1"/>
  <c r="P6" i="1"/>
  <c r="N64" i="1"/>
  <c r="N56" i="1"/>
  <c r="N41" i="1"/>
  <c r="N14" i="1"/>
  <c r="N8" i="1"/>
  <c r="N7" i="1"/>
  <c r="N6" i="1"/>
  <c r="L64" i="1"/>
  <c r="L56" i="1"/>
  <c r="L41" i="1"/>
  <c r="L14" i="1"/>
  <c r="L8" i="1"/>
  <c r="L7" i="1"/>
  <c r="L6" i="1"/>
  <c r="J64" i="1"/>
  <c r="J56" i="1"/>
  <c r="J14" i="1"/>
  <c r="J8" i="1"/>
  <c r="J7" i="1"/>
  <c r="J6" i="1"/>
  <c r="H64" i="1"/>
  <c r="H56" i="1"/>
  <c r="H14" i="1"/>
  <c r="H8" i="1"/>
  <c r="H7" i="1"/>
  <c r="H6" i="1"/>
  <c r="F53" i="1"/>
  <c r="F64" i="1"/>
  <c r="F56" i="1"/>
  <c r="F49" i="1"/>
  <c r="F41" i="1"/>
  <c r="F37" i="1"/>
  <c r="F33" i="1"/>
  <c r="F29" i="1"/>
  <c r="F14" i="1"/>
  <c r="F8" i="1"/>
  <c r="F7" i="1"/>
  <c r="F6" i="1"/>
  <c r="D56" i="1"/>
  <c r="D49" i="1"/>
  <c r="D37" i="1"/>
  <c r="D26" i="1"/>
  <c r="D19" i="1"/>
  <c r="D14" i="1"/>
  <c r="D8" i="1"/>
  <c r="D7" i="1"/>
  <c r="D6" i="1"/>
  <c r="X15" i="1" l="1"/>
  <c r="X38" i="1"/>
  <c r="X39" i="1"/>
  <c r="V57" i="1"/>
  <c r="AB31" i="1"/>
  <c r="X50" i="1"/>
  <c r="AH12" i="1"/>
  <c r="Z50" i="1" l="1"/>
  <c r="Z38" i="1"/>
  <c r="AJ12" i="1"/>
  <c r="AD31" i="1"/>
  <c r="Z39" i="1"/>
  <c r="Z15" i="1"/>
  <c r="AB15" i="1" l="1"/>
  <c r="AB38" i="1"/>
  <c r="AF31" i="1"/>
  <c r="AB39" i="1"/>
  <c r="AB50" i="1"/>
  <c r="AD39" i="1" l="1"/>
  <c r="AD38" i="1"/>
  <c r="AD50" i="1"/>
  <c r="AH31" i="1"/>
  <c r="AD15" i="1"/>
  <c r="AJ31" i="1" l="1"/>
  <c r="AF38" i="1"/>
  <c r="AF15" i="1"/>
  <c r="AF50" i="1"/>
  <c r="AF39" i="1"/>
  <c r="AH38" i="1" l="1"/>
  <c r="AH50" i="1"/>
  <c r="AH39" i="1"/>
  <c r="AH15" i="1"/>
  <c r="AJ52" i="1" l="1"/>
  <c r="AJ38" i="1"/>
</calcChain>
</file>

<file path=xl/sharedStrings.xml><?xml version="1.0" encoding="utf-8"?>
<sst xmlns="http://schemas.openxmlformats.org/spreadsheetml/2006/main" count="4328" uniqueCount="223">
  <si>
    <t>Ano</t>
  </si>
  <si>
    <t>Dia da Eleição</t>
  </si>
  <si>
    <t>N.º</t>
  </si>
  <si>
    <t>%</t>
  </si>
  <si>
    <t>Inscritos</t>
  </si>
  <si>
    <t xml:space="preserve">Votantes </t>
  </si>
  <si>
    <t>Brancos</t>
  </si>
  <si>
    <t>Nulos</t>
  </si>
  <si>
    <t>A</t>
  </si>
  <si>
    <t>APU</t>
  </si>
  <si>
    <t>BE</t>
  </si>
  <si>
    <t>CDS-PP</t>
  </si>
  <si>
    <t>CDU</t>
  </si>
  <si>
    <t>CH</t>
  </si>
  <si>
    <t>IL</t>
  </si>
  <si>
    <t>JPP</t>
  </si>
  <si>
    <t>MAS</t>
  </si>
  <si>
    <t>MPT</t>
  </si>
  <si>
    <t>MRPP</t>
  </si>
  <si>
    <t>PAN</t>
  </si>
  <si>
    <t>PCP</t>
  </si>
  <si>
    <t>PCP/PEV</t>
  </si>
  <si>
    <t>PCTP/MRPP</t>
  </si>
  <si>
    <t>PDA</t>
  </si>
  <si>
    <t>PDR</t>
  </si>
  <si>
    <t>PND</t>
  </si>
  <si>
    <t>PNR</t>
  </si>
  <si>
    <t>PPD/PSD</t>
  </si>
  <si>
    <t>PS</t>
  </si>
  <si>
    <t>PSN</t>
  </si>
  <si>
    <t>PTP</t>
  </si>
  <si>
    <t>PURP</t>
  </si>
  <si>
    <t>RIR</t>
  </si>
  <si>
    <t>UDA/PDA</t>
  </si>
  <si>
    <t>UDP</t>
  </si>
  <si>
    <t>1975 (Assembleia Constituinte)</t>
  </si>
  <si>
    <t>1979 (Eleições Intercalares)</t>
  </si>
  <si>
    <t>CDS</t>
  </si>
  <si>
    <t>FEC</t>
  </si>
  <si>
    <t>MDP</t>
  </si>
  <si>
    <t>PDC</t>
  </si>
  <si>
    <t>PPD</t>
  </si>
  <si>
    <t>PPM</t>
  </si>
  <si>
    <t>PSD</t>
  </si>
  <si>
    <t>PSR</t>
  </si>
  <si>
    <t>PDC-MIRN/PDP-FN</t>
  </si>
  <si>
    <t>POUS/PST</t>
  </si>
  <si>
    <t xml:space="preserve">PT </t>
  </si>
  <si>
    <t>LST</t>
  </si>
  <si>
    <t xml:space="preserve">POUS </t>
  </si>
  <si>
    <t>MDP/CDE</t>
  </si>
  <si>
    <t>MES</t>
  </si>
  <si>
    <t>PRD</t>
  </si>
  <si>
    <t>BE-UDP</t>
  </si>
  <si>
    <t>PH</t>
  </si>
  <si>
    <t>PPV</t>
  </si>
  <si>
    <t>MEP</t>
  </si>
  <si>
    <t>NC</t>
  </si>
  <si>
    <t>L</t>
  </si>
  <si>
    <t>ADN</t>
  </si>
  <si>
    <t>E</t>
  </si>
  <si>
    <t>MMS</t>
  </si>
  <si>
    <t>L/TDA</t>
  </si>
  <si>
    <t>PPD/PSD.CDS-PP</t>
  </si>
  <si>
    <t xml:space="preserve"> </t>
  </si>
  <si>
    <t xml:space="preserve">  </t>
  </si>
  <si>
    <t>Eleitos</t>
  </si>
  <si>
    <t>-</t>
  </si>
  <si>
    <t>VP</t>
  </si>
  <si>
    <t>MPT.A</t>
  </si>
  <si>
    <t xml:space="preserve">VP </t>
  </si>
  <si>
    <t>2024*</t>
  </si>
  <si>
    <t>Legislativas - Calheta</t>
  </si>
  <si>
    <t>Legislativas - Funchal</t>
  </si>
  <si>
    <t>Legislativas - Machico</t>
  </si>
  <si>
    <t>Legislativas - Porto Moniz</t>
  </si>
  <si>
    <t>Legislativas - Ribeira Brava</t>
  </si>
  <si>
    <t>Legislativas - Santa Cruz</t>
  </si>
  <si>
    <t>Legislativas - Santana</t>
  </si>
  <si>
    <t>Legislativas - São Vicente</t>
  </si>
  <si>
    <t>Legislativas - Porto Santo</t>
  </si>
  <si>
    <t>Legislativas por Freguesia - Quinta Grande</t>
  </si>
  <si>
    <t>Legislativas por Freguesia - Monte</t>
  </si>
  <si>
    <t>Legislativas por Freguesia - Santa Luzia</t>
  </si>
  <si>
    <t>Legislativas por Freguesia - Santa Maria Maior</t>
  </si>
  <si>
    <t>Legislativas por Freguesia - Santo António</t>
  </si>
  <si>
    <t>Legislativas por Freguesia - São Gonçalo</t>
  </si>
  <si>
    <t>Legislativas por Freguesia - São Martinho</t>
  </si>
  <si>
    <t>Legislativas por Freguesia - São Pedro</t>
  </si>
  <si>
    <t>Legislativas por Freguesia - São Roque</t>
  </si>
  <si>
    <t>Legislativas por Freguesia - Sé</t>
  </si>
  <si>
    <t>Legislativas por Freguesia - Machico</t>
  </si>
  <si>
    <t>Legislativas por Freguesia - Caniçal</t>
  </si>
  <si>
    <t>Legislativas por Freguesia - Canhas</t>
  </si>
  <si>
    <t>Legislativas por Freguesia - Porto Moniz</t>
  </si>
  <si>
    <t>Legislativas por Freguesia - Seixal</t>
  </si>
  <si>
    <t>Legislativas por Freguesia - Ribeira Brava</t>
  </si>
  <si>
    <t>Legislativas por Freguesia - Campanário</t>
  </si>
  <si>
    <t>Legislativas por Freguesia - Tabua</t>
  </si>
  <si>
    <t>Legislativas por Freguesia - Santa Cruz</t>
  </si>
  <si>
    <t>Legislativas por Freguesia - Camacha</t>
  </si>
  <si>
    <t>Legislativas por Freguesia - Caniço</t>
  </si>
  <si>
    <t>Legislativas por Freguesia - Gaula</t>
  </si>
  <si>
    <t>Legislativas por Freguesia - Santana</t>
  </si>
  <si>
    <t>Legislativas por Freguesia - Faial</t>
  </si>
  <si>
    <t>Legislativas por Freguesia - São Jorge</t>
  </si>
  <si>
    <t>Legislativas por Freguesia - São Roque do Faial</t>
  </si>
  <si>
    <t>Legislativas por Freguesia - Ilha</t>
  </si>
  <si>
    <t>Legislativas por Freguesia - São Vicente</t>
  </si>
  <si>
    <t>Legislativas por Freguesia - Boaventura</t>
  </si>
  <si>
    <t>Legislativas por Freguesia - Ponta Delgada</t>
  </si>
  <si>
    <t>Legislativas por Freguesia - Porto Santo</t>
  </si>
  <si>
    <r>
      <t>A</t>
    </r>
    <r>
      <rPr>
        <sz val="10"/>
        <color theme="1"/>
        <rFont val="Arial"/>
        <family val="2"/>
      </rPr>
      <t xml:space="preserve"> - Aliança</t>
    </r>
  </si>
  <si>
    <r>
      <t>ADN -</t>
    </r>
    <r>
      <rPr>
        <sz val="10"/>
        <color theme="1"/>
        <rFont val="Arial"/>
        <family val="2"/>
      </rPr>
      <t xml:space="preserve"> Alternativa Democrática Nacional</t>
    </r>
  </si>
  <si>
    <r>
      <t xml:space="preserve">APU - </t>
    </r>
    <r>
      <rPr>
        <sz val="10"/>
        <color theme="1"/>
        <rFont val="Arial"/>
        <family val="2"/>
      </rPr>
      <t>Aliança Povo Unido</t>
    </r>
  </si>
  <si>
    <r>
      <t>BE</t>
    </r>
    <r>
      <rPr>
        <sz val="10"/>
        <color theme="1"/>
        <rFont val="Arial"/>
        <family val="2"/>
      </rPr>
      <t>- Bloco de Esquerda</t>
    </r>
  </si>
  <si>
    <r>
      <t xml:space="preserve">BE/UDP - </t>
    </r>
    <r>
      <rPr>
        <sz val="10"/>
        <color theme="1"/>
        <rFont val="Arial"/>
        <family val="2"/>
      </rPr>
      <t>Bloco de Esquerda/ União Democrática Popular</t>
    </r>
  </si>
  <si>
    <r>
      <t xml:space="preserve">CDS - </t>
    </r>
    <r>
      <rPr>
        <sz val="10"/>
        <color theme="1"/>
        <rFont val="Arial"/>
        <family val="2"/>
      </rPr>
      <t>Centro Democrático Social</t>
    </r>
  </si>
  <si>
    <r>
      <t xml:space="preserve">CDS-PP - </t>
    </r>
    <r>
      <rPr>
        <sz val="10"/>
        <color theme="1"/>
        <rFont val="Arial"/>
        <family val="2"/>
      </rPr>
      <t>Centro Democrático Social</t>
    </r>
    <r>
      <rPr>
        <b/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Partido Popular</t>
    </r>
  </si>
  <si>
    <r>
      <t xml:space="preserve">CDU - </t>
    </r>
    <r>
      <rPr>
        <sz val="10"/>
        <color theme="1"/>
        <rFont val="Arial"/>
        <family val="2"/>
      </rPr>
      <t>Coligação Democrática Unitária</t>
    </r>
  </si>
  <si>
    <r>
      <t xml:space="preserve">CH - </t>
    </r>
    <r>
      <rPr>
        <sz val="10"/>
        <color theme="1"/>
        <rFont val="Arial"/>
        <family val="2"/>
      </rPr>
      <t>Chega</t>
    </r>
  </si>
  <si>
    <r>
      <t>E -</t>
    </r>
    <r>
      <rPr>
        <sz val="10"/>
        <color theme="1"/>
        <rFont val="Arial"/>
        <family val="2"/>
      </rPr>
      <t xml:space="preserve"> Ergue-te</t>
    </r>
  </si>
  <si>
    <r>
      <t xml:space="preserve">FEC - </t>
    </r>
    <r>
      <rPr>
        <sz val="10"/>
        <color theme="1"/>
        <rFont val="Arial"/>
        <family val="2"/>
      </rPr>
      <t>Frente Eleitoral dos Comunistas</t>
    </r>
  </si>
  <si>
    <r>
      <t>IL</t>
    </r>
    <r>
      <rPr>
        <sz val="10"/>
        <color theme="1"/>
        <rFont val="Arial"/>
        <family val="2"/>
      </rPr>
      <t xml:space="preserve"> - Iniciativa Liberal</t>
    </r>
  </si>
  <si>
    <r>
      <t xml:space="preserve">JPP </t>
    </r>
    <r>
      <rPr>
        <sz val="10"/>
        <color theme="1"/>
        <rFont val="Arial"/>
        <family val="2"/>
      </rPr>
      <t>- Juntos pelo Povo</t>
    </r>
  </si>
  <si>
    <r>
      <t>L</t>
    </r>
    <r>
      <rPr>
        <sz val="10"/>
        <color theme="1"/>
        <rFont val="Arial"/>
        <family val="2"/>
      </rPr>
      <t xml:space="preserve"> - Livre</t>
    </r>
  </si>
  <si>
    <r>
      <t xml:space="preserve">L/TDA - </t>
    </r>
    <r>
      <rPr>
        <sz val="10"/>
        <color theme="1"/>
        <rFont val="Arial"/>
        <family val="2"/>
      </rPr>
      <t>Livre/Tempo de Avançar</t>
    </r>
  </si>
  <si>
    <r>
      <t>LST -</t>
    </r>
    <r>
      <rPr>
        <sz val="10"/>
        <color theme="1"/>
        <rFont val="Arial"/>
        <family val="2"/>
      </rPr>
      <t xml:space="preserve"> Liga Socialista dos Trabalhadores</t>
    </r>
  </si>
  <si>
    <r>
      <t xml:space="preserve">MAS - </t>
    </r>
    <r>
      <rPr>
        <sz val="10"/>
        <color theme="1"/>
        <rFont val="Arial"/>
        <family val="2"/>
      </rPr>
      <t>Movimento Alternativa Socialista</t>
    </r>
  </si>
  <si>
    <r>
      <t>MDP -</t>
    </r>
    <r>
      <rPr>
        <sz val="10"/>
        <color theme="1"/>
        <rFont val="Arial"/>
        <family val="2"/>
      </rPr>
      <t xml:space="preserve"> Movimento Democrático Português</t>
    </r>
  </si>
  <si>
    <r>
      <t xml:space="preserve">MDP/CDE - </t>
    </r>
    <r>
      <rPr>
        <sz val="10"/>
        <color theme="1"/>
        <rFont val="Arial"/>
        <family val="2"/>
      </rPr>
      <t>Movimento Democrático Português/Comissão Democrática Eleitoral</t>
    </r>
  </si>
  <si>
    <r>
      <t xml:space="preserve">MEP - </t>
    </r>
    <r>
      <rPr>
        <sz val="10"/>
        <color theme="1"/>
        <rFont val="Arial"/>
        <family val="2"/>
      </rPr>
      <t>Movimento Esperança Portugal</t>
    </r>
  </si>
  <si>
    <r>
      <t xml:space="preserve">MES - </t>
    </r>
    <r>
      <rPr>
        <sz val="10"/>
        <color theme="1"/>
        <rFont val="Arial"/>
        <family val="2"/>
      </rPr>
      <t>Movimento de Esquerda Socialista</t>
    </r>
  </si>
  <si>
    <r>
      <t xml:space="preserve">MMS - </t>
    </r>
    <r>
      <rPr>
        <sz val="10"/>
        <color theme="1"/>
        <rFont val="Arial"/>
        <family val="2"/>
      </rPr>
      <t>Movimento Mérito e Sociedade</t>
    </r>
  </si>
  <si>
    <r>
      <t>MPT</t>
    </r>
    <r>
      <rPr>
        <sz val="10"/>
        <color theme="1"/>
        <rFont val="Arial"/>
        <family val="2"/>
      </rPr>
      <t>- Partido da Terra</t>
    </r>
  </si>
  <si>
    <r>
      <t xml:space="preserve">MRPP - </t>
    </r>
    <r>
      <rPr>
        <sz val="10"/>
        <color theme="1"/>
        <rFont val="Arial"/>
        <family val="2"/>
      </rPr>
      <t>Movimento Reorganizativo do Partido do Protelariado</t>
    </r>
  </si>
  <si>
    <r>
      <t>NC</t>
    </r>
    <r>
      <rPr>
        <sz val="10"/>
        <color theme="1"/>
        <rFont val="Arial"/>
        <family val="2"/>
      </rPr>
      <t xml:space="preserve"> - Nós, Cidadãos!</t>
    </r>
  </si>
  <si>
    <r>
      <t>PAN</t>
    </r>
    <r>
      <rPr>
        <sz val="10"/>
        <color theme="1"/>
        <rFont val="Arial"/>
        <family val="2"/>
      </rPr>
      <t xml:space="preserve"> - Pessoas - Animais - Natureza</t>
    </r>
  </si>
  <si>
    <r>
      <t>PCP</t>
    </r>
    <r>
      <rPr>
        <sz val="10"/>
        <color theme="1"/>
        <rFont val="Arial"/>
        <family val="2"/>
      </rPr>
      <t xml:space="preserve"> - Partido Comunista Português</t>
    </r>
  </si>
  <si>
    <r>
      <t xml:space="preserve">PCP/PEV - </t>
    </r>
    <r>
      <rPr>
        <sz val="10"/>
        <color theme="1"/>
        <rFont val="Arial"/>
        <family val="2"/>
      </rPr>
      <t>Partido Comunista Português/ Partido Ecologista Os Verdes</t>
    </r>
  </si>
  <si>
    <r>
      <t>PCTP/MRPP</t>
    </r>
    <r>
      <rPr>
        <sz val="10"/>
        <color theme="1"/>
        <rFont val="Arial"/>
        <family val="2"/>
      </rPr>
      <t xml:space="preserve"> - Partido Comunista dos Trabalhadores Portugueses</t>
    </r>
  </si>
  <si>
    <r>
      <t xml:space="preserve">PDA - </t>
    </r>
    <r>
      <rPr>
        <sz val="10"/>
        <color theme="1"/>
        <rFont val="Arial"/>
        <family val="2"/>
      </rPr>
      <t>Partido Democrático do Atântico</t>
    </r>
  </si>
  <si>
    <r>
      <t xml:space="preserve">PDC - </t>
    </r>
    <r>
      <rPr>
        <sz val="10"/>
        <color theme="1"/>
        <rFont val="Arial"/>
        <family val="2"/>
      </rPr>
      <t>Partido da Democracia Cristã</t>
    </r>
  </si>
  <si>
    <r>
      <t xml:space="preserve">PDC-MIRN/PDP-FN - </t>
    </r>
    <r>
      <rPr>
        <sz val="10"/>
        <color theme="1"/>
        <rFont val="Arial"/>
        <family val="2"/>
      </rPr>
      <t>Partido da Democracia Cristã - Movimento Independente para a Reconstrução Nacional / Partido da Direita Portuguesa - Frente Nacional</t>
    </r>
  </si>
  <si>
    <r>
      <t>PDR</t>
    </r>
    <r>
      <rPr>
        <sz val="10"/>
        <color theme="1"/>
        <rFont val="Arial"/>
        <family val="2"/>
      </rPr>
      <t xml:space="preserve"> - Partido Democrático Republicano</t>
    </r>
  </si>
  <si>
    <r>
      <t xml:space="preserve">PH - </t>
    </r>
    <r>
      <rPr>
        <sz val="10"/>
        <color theme="1"/>
        <rFont val="Arial"/>
        <family val="2"/>
      </rPr>
      <t>Partido Humanista</t>
    </r>
  </si>
  <si>
    <r>
      <t>PND</t>
    </r>
    <r>
      <rPr>
        <sz val="10"/>
        <color theme="1"/>
        <rFont val="Arial"/>
        <family val="2"/>
      </rPr>
      <t xml:space="preserve"> - Partido da Nova Democracia</t>
    </r>
  </si>
  <si>
    <r>
      <t>PNR</t>
    </r>
    <r>
      <rPr>
        <sz val="10"/>
        <color theme="1"/>
        <rFont val="Arial"/>
        <family val="2"/>
      </rPr>
      <t xml:space="preserve"> - Partido Nacional Renovador</t>
    </r>
  </si>
  <si>
    <r>
      <t>POUS -</t>
    </r>
    <r>
      <rPr>
        <sz val="10"/>
        <color theme="1"/>
        <rFont val="Arial"/>
        <family val="2"/>
      </rPr>
      <t xml:space="preserve"> Partido Operário da Unidade Socialista</t>
    </r>
  </si>
  <si>
    <r>
      <t xml:space="preserve">POUS/PST - </t>
    </r>
    <r>
      <rPr>
        <sz val="10"/>
        <color theme="1"/>
        <rFont val="Arial"/>
        <family val="2"/>
      </rPr>
      <t>Partido Operário da Unidade Socialista/ Partido Socialista dos Trabalhadores</t>
    </r>
  </si>
  <si>
    <r>
      <t xml:space="preserve">PPD - </t>
    </r>
    <r>
      <rPr>
        <sz val="10"/>
        <color theme="1"/>
        <rFont val="Arial"/>
        <family val="2"/>
      </rPr>
      <t>Partido Popular Democrático</t>
    </r>
  </si>
  <si>
    <r>
      <t xml:space="preserve">PPD/PSD - </t>
    </r>
    <r>
      <rPr>
        <sz val="10"/>
        <color theme="1"/>
        <rFont val="Arial"/>
        <family val="2"/>
      </rPr>
      <t>Partido Social Democrata</t>
    </r>
  </si>
  <si>
    <r>
      <t xml:space="preserve">PPD/PSD.CDS-PP - </t>
    </r>
    <r>
      <rPr>
        <sz val="10"/>
        <color theme="1"/>
        <rFont val="Arial"/>
        <family val="2"/>
      </rPr>
      <t>Partido Social Democrata. Centro Democrático Social - Partido Popular</t>
    </r>
  </si>
  <si>
    <r>
      <t xml:space="preserve">PSD - </t>
    </r>
    <r>
      <rPr>
        <sz val="10"/>
        <color theme="1"/>
        <rFont val="Arial"/>
        <family val="2"/>
      </rPr>
      <t>Partido Social Democrata</t>
    </r>
  </si>
  <si>
    <r>
      <t>PPM</t>
    </r>
    <r>
      <rPr>
        <sz val="10"/>
        <color theme="1"/>
        <rFont val="Arial"/>
        <family val="2"/>
      </rPr>
      <t xml:space="preserve"> - Partido Popular Monárquico</t>
    </r>
  </si>
  <si>
    <r>
      <t xml:space="preserve">PPV - </t>
    </r>
    <r>
      <rPr>
        <sz val="10"/>
        <color theme="1"/>
        <rFont val="Arial"/>
        <family val="2"/>
      </rPr>
      <t>Partido Cidadania e Democracia Cristã</t>
    </r>
  </si>
  <si>
    <r>
      <t xml:space="preserve">PRD - </t>
    </r>
    <r>
      <rPr>
        <sz val="10"/>
        <color theme="1"/>
        <rFont val="Arial"/>
        <family val="2"/>
      </rPr>
      <t>Partido Renovador Democrático</t>
    </r>
  </si>
  <si>
    <r>
      <t xml:space="preserve">PS - </t>
    </r>
    <r>
      <rPr>
        <sz val="10"/>
        <color theme="1"/>
        <rFont val="Arial"/>
        <family val="2"/>
      </rPr>
      <t>Partido Socialista</t>
    </r>
  </si>
  <si>
    <r>
      <t>PSN</t>
    </r>
    <r>
      <rPr>
        <sz val="10"/>
        <color theme="1"/>
        <rFont val="Arial"/>
        <family val="2"/>
      </rPr>
      <t>- Partido Solidariedade Nacional</t>
    </r>
  </si>
  <si>
    <r>
      <t xml:space="preserve">PSR - </t>
    </r>
    <r>
      <rPr>
        <sz val="10"/>
        <color theme="1"/>
        <rFont val="Arial"/>
        <family val="2"/>
      </rPr>
      <t>Partido Socialista Revolucionário</t>
    </r>
  </si>
  <si>
    <r>
      <t>PT -</t>
    </r>
    <r>
      <rPr>
        <sz val="10"/>
        <color theme="1"/>
        <rFont val="Arial"/>
        <family val="2"/>
      </rPr>
      <t xml:space="preserve"> Partido Trabalhista</t>
    </r>
  </si>
  <si>
    <r>
      <t>PTP</t>
    </r>
    <r>
      <rPr>
        <sz val="10"/>
        <color theme="1"/>
        <rFont val="Arial"/>
        <family val="2"/>
      </rPr>
      <t>- Partido Trabalhista Português</t>
    </r>
  </si>
  <si>
    <r>
      <t>PURP</t>
    </r>
    <r>
      <rPr>
        <sz val="10"/>
        <color theme="1"/>
        <rFont val="Arial"/>
        <family val="2"/>
      </rPr>
      <t xml:space="preserve"> - Partido Unido dos Reformados e Pensionistas</t>
    </r>
  </si>
  <si>
    <r>
      <t xml:space="preserve">RIR - </t>
    </r>
    <r>
      <rPr>
        <sz val="10"/>
        <color theme="1"/>
        <rFont val="Arial"/>
        <family val="2"/>
      </rPr>
      <t>Reagir Incluir Reciclar</t>
    </r>
  </si>
  <si>
    <r>
      <t xml:space="preserve">UDA/PDA - </t>
    </r>
    <r>
      <rPr>
        <sz val="10"/>
        <color theme="1"/>
        <rFont val="Arial"/>
        <family val="2"/>
      </rPr>
      <t>União Democrática do Atlântico/Partido Democrático do Atlântico</t>
    </r>
  </si>
  <si>
    <r>
      <t xml:space="preserve">UDP </t>
    </r>
    <r>
      <rPr>
        <sz val="10"/>
        <color theme="1"/>
        <rFont val="Arial"/>
        <family val="2"/>
      </rPr>
      <t>- União Democrática Popular</t>
    </r>
  </si>
  <si>
    <r>
      <t xml:space="preserve">VP </t>
    </r>
    <r>
      <rPr>
        <sz val="10"/>
        <color theme="1"/>
        <rFont val="Arial"/>
        <family val="2"/>
      </rPr>
      <t>- Volt Portugal</t>
    </r>
  </si>
  <si>
    <t>Legislativas por Freguesia - Arco da Calheta</t>
  </si>
  <si>
    <t>1. Eleições Legislativas para a Assembleia da República - Região Autónoma da Madeira</t>
  </si>
  <si>
    <t>3. Calheta - Município</t>
  </si>
  <si>
    <t>3.1 Calheta – Freguesias</t>
  </si>
  <si>
    <t>4. Câmara de Lobos – Município</t>
  </si>
  <si>
    <t>4.1 Câmara de Lobos – Freguesias</t>
  </si>
  <si>
    <t>5. Funchal – Município</t>
  </si>
  <si>
    <t xml:space="preserve">5.1 Funchal – Freguesias </t>
  </si>
  <si>
    <t>6. Machico – Município</t>
  </si>
  <si>
    <t xml:space="preserve">6.1 Machico – Freguesias </t>
  </si>
  <si>
    <t>7. Ponta do Sol – Município</t>
  </si>
  <si>
    <t xml:space="preserve">7.1 Ponta do Sol – Freguesias </t>
  </si>
  <si>
    <t>8. Porto Moniz – Município</t>
  </si>
  <si>
    <t xml:space="preserve">8.1 Porto Moniz – Freguesias </t>
  </si>
  <si>
    <t>9. Ribeira Brava – Município</t>
  </si>
  <si>
    <t xml:space="preserve">9.1 Ribeira Brava – Freguesias </t>
  </si>
  <si>
    <t xml:space="preserve">10. Santa Cruz – Município </t>
  </si>
  <si>
    <t xml:space="preserve">10.1 Santa Cruz – Freguesias </t>
  </si>
  <si>
    <t xml:space="preserve">11. Santana – Município </t>
  </si>
  <si>
    <t xml:space="preserve">11.1 Santana – Freguesias </t>
  </si>
  <si>
    <t>12. São Vicente – Município</t>
  </si>
  <si>
    <t xml:space="preserve">12.1 São Vicente – Freguesias </t>
  </si>
  <si>
    <t>13. Porto Santo - Município</t>
  </si>
  <si>
    <t>13.1 Porto Santo – Freguesia</t>
  </si>
  <si>
    <t>(Voltar ao Índice)</t>
  </si>
  <si>
    <t>14. Partidos</t>
  </si>
  <si>
    <t>2. Legislativas - Total de Deputados eleitos na Região Autónoma da Madeira</t>
  </si>
  <si>
    <t>Legislativas por Freguesia - Calheta</t>
  </si>
  <si>
    <t>Legislativas por Freguesia - Estreito da Calheta</t>
  </si>
  <si>
    <t>Legislativas por Freguesia - Fajã da Ovelha</t>
  </si>
  <si>
    <t>Legislativas por Freguesia - Jardim do Mar</t>
  </si>
  <si>
    <t>Legislativas por Freguesia - Paul do Mar</t>
  </si>
  <si>
    <t>Legislativas por Freguesia - Ponta do Pargo</t>
  </si>
  <si>
    <t>Legislativas por Freguesia - Prazeres</t>
  </si>
  <si>
    <t>Legislativas - Câmara de Lobos</t>
  </si>
  <si>
    <t>Legislativas por Freguesia - Câmara de lobos</t>
  </si>
  <si>
    <t>Legislativas por Freguesia - Curral das Freiras</t>
  </si>
  <si>
    <t>Legislativas por Freguesia - Estreito de Câmara de Lobos</t>
  </si>
  <si>
    <t>Legislativas por Freguesia - Jardim da Serra</t>
  </si>
  <si>
    <t>Legislativas por Freguesia - Imaculado Coração de Maria</t>
  </si>
  <si>
    <t>Legislativas por Freguesia - Água de Pena</t>
  </si>
  <si>
    <t>Legislativas por Freguesia - Porto da Cruz</t>
  </si>
  <si>
    <t>Legislativas por Freguesia - Santo António da Serra</t>
  </si>
  <si>
    <t>Legislativas - Ponta do Sol</t>
  </si>
  <si>
    <t>Legislativas por Freguesia - Madalena do Mar</t>
  </si>
  <si>
    <t>Legislativas por Freguesia - Ponta do Sol</t>
  </si>
  <si>
    <t>Legislativas por Freguesia - Achadas da Cruz</t>
  </si>
  <si>
    <t>Legislativas por Freguesia - Ribeira da Janela</t>
  </si>
  <si>
    <t>Legislativas por Freguesia - Serra de Água</t>
  </si>
  <si>
    <t>Legislativas por Freguesia - Arco de São Jorge</t>
  </si>
  <si>
    <t>Resultados das Eleições Legislativas - 1975-2025</t>
  </si>
  <si>
    <r>
      <t xml:space="preserve">Fonte: </t>
    </r>
    <r>
      <rPr>
        <sz val="8"/>
        <color theme="1"/>
        <rFont val="Arial"/>
        <family val="2"/>
      </rPr>
      <t>Comissão Nacional de Eleições, mapas oficiais com resultado das eleições (1976 - 2019)</t>
    </r>
    <r>
      <rPr>
        <b/>
        <sz val="8"/>
        <color theme="1"/>
        <rFont val="Arial"/>
        <family val="2"/>
      </rPr>
      <t xml:space="preserve"> e </t>
    </r>
    <r>
      <rPr>
        <sz val="8"/>
        <color theme="1"/>
        <rFont val="Arial"/>
        <family val="2"/>
      </rPr>
      <t xml:space="preserve"> Ministério da Administração Interna (2022, 2024 e 2025)</t>
    </r>
  </si>
  <si>
    <t>ND</t>
  </si>
  <si>
    <r>
      <t xml:space="preserve">Fonte: </t>
    </r>
    <r>
      <rPr>
        <sz val="8"/>
        <color theme="1"/>
        <rFont val="Arial"/>
        <family val="2"/>
      </rPr>
      <t>Ministério da Administração Interna (1999 - 2025)</t>
    </r>
  </si>
  <si>
    <r>
      <t>ND</t>
    </r>
    <r>
      <rPr>
        <sz val="10"/>
        <color theme="1"/>
        <rFont val="Arial"/>
        <family val="2"/>
      </rPr>
      <t xml:space="preserve"> - Nova Democracia</t>
    </r>
  </si>
  <si>
    <r>
      <t xml:space="preserve">Fonte: </t>
    </r>
    <r>
      <rPr>
        <sz val="8"/>
        <color theme="1"/>
        <rFont val="Arial"/>
        <family val="2"/>
      </rPr>
      <t>Comissão Nacional de Eleições, mapas oficiais com resultado das eleições (1976 - 2019)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e  Ministério da Administração Interna (2022, 2024 e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</si>
</sst>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\ ###"/>
    <numFmt numFmtId="165" formatCode="###.000000\ ###"/>
    <numFmt numFmtId="166" formatCode="###.0000\ ###"/>
    <numFmt numFmtId="167" formatCode="0.0000"/>
    <numFmt numFmtId="168" formatCode="###.000\ ###"/>
  </numFmts>
  <fonts count="14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  <font>
      <b/>
      <sz val="14"/>
      <color theme="1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5406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 tint="-4.9989318521683403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3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4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2" fontId="4" fillId="3" borderId="14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2" fontId="4" fillId="3" borderId="9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2" fontId="4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2" fontId="4" fillId="0" borderId="14" xfId="0" quotePrefix="1" applyNumberFormat="1" applyFont="1" applyBorder="1" applyAlignment="1">
      <alignment horizontal="center" vertical="center"/>
    </xf>
    <xf numFmtId="164" fontId="4" fillId="4" borderId="14" xfId="0" applyNumberFormat="1" applyFont="1" applyFill="1" applyBorder="1" applyAlignment="1">
      <alignment horizontal="center" vertical="center"/>
    </xf>
    <xf numFmtId="0" fontId="4" fillId="0" borderId="14" xfId="0" quotePrefix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9" fillId="0" borderId="0" xfId="0" applyFont="1"/>
    <xf numFmtId="0" fontId="11" fillId="0" borderId="0" xfId="1" applyFont="1"/>
    <xf numFmtId="0" fontId="12" fillId="0" borderId="0" xfId="0" applyFont="1" applyAlignment="1">
      <alignment vertical="center"/>
    </xf>
    <xf numFmtId="0" fontId="10" fillId="0" borderId="0" xfId="1"/>
    <xf numFmtId="0" fontId="0" fillId="3" borderId="0" xfId="0" applyFill="1"/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167" fontId="0" fillId="0" borderId="0" xfId="0" applyNumberFormat="1"/>
    <xf numFmtId="168" fontId="4" fillId="0" borderId="0" xfId="0" applyNumberFormat="1" applyFont="1" applyAlignment="1">
      <alignment horizontal="center" vertical="center"/>
    </xf>
    <xf numFmtId="0" fontId="5" fillId="2" borderId="0" xfId="0" applyFont="1" applyFill="1"/>
    <xf numFmtId="164" fontId="4" fillId="0" borderId="12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2" fontId="4" fillId="3" borderId="12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/>
    </xf>
    <xf numFmtId="164" fontId="4" fillId="3" borderId="20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166" fontId="0" fillId="0" borderId="0" xfId="0" applyNumberFormat="1"/>
    <xf numFmtId="0" fontId="3" fillId="0" borderId="14" xfId="0" applyFont="1" applyBorder="1" applyAlignment="1">
      <alignment horizontal="left" vertical="center"/>
    </xf>
    <xf numFmtId="0" fontId="0" fillId="0" borderId="14" xfId="0" applyBorder="1"/>
    <xf numFmtId="16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" fontId="2" fillId="2" borderId="8" xfId="0" applyNumberFormat="1" applyFont="1" applyFill="1" applyBorder="1" applyAlignment="1">
      <alignment horizontal="center" vertical="center"/>
    </xf>
    <xf numFmtId="16" fontId="2" fillId="2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" fontId="2" fillId="2" borderId="10" xfId="0" applyNumberFormat="1" applyFont="1" applyFill="1" applyBorder="1" applyAlignment="1">
      <alignment horizontal="center" vertical="center"/>
    </xf>
    <xf numFmtId="16" fontId="2" fillId="2" borderId="20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3" fillId="0" borderId="0" xfId="1" applyFont="1"/>
  </cellXfs>
  <cellStyles count="2">
    <cellStyle name="Hiperligação" xfId="1" builtinId="8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54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bina.correia\Desktop\CONVERTE.xlsx" TargetMode="External"/><Relationship Id="rId1" Type="http://schemas.openxmlformats.org/officeDocument/2006/relationships/externalLinkPath" Target="/Users/rubina.correia/Desktop/CONVER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_2025_Distrito_Reg Autónoma"/>
      <sheetName val="AR_2025_Concelho"/>
      <sheetName val="FREGUESIA"/>
      <sheetName val="AR_2025_Freguesia"/>
    </sheetNames>
    <sheetDataSet>
      <sheetData sheetId="0"/>
      <sheetData sheetId="1">
        <row r="2">
          <cell r="E2">
            <v>12420</v>
          </cell>
        </row>
        <row r="3">
          <cell r="E3">
            <v>6335</v>
          </cell>
        </row>
        <row r="4">
          <cell r="E4">
            <v>29</v>
          </cell>
        </row>
        <row r="5">
          <cell r="E5">
            <v>93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DF069-5497-463D-9408-0A969503C28A}">
  <dimension ref="B1:B28"/>
  <sheetViews>
    <sheetView showGridLines="0" tabSelected="1" workbookViewId="0">
      <selection activeCell="B1" sqref="B1"/>
    </sheetView>
  </sheetViews>
  <sheetFormatPr defaultRowHeight="14.5" x14ac:dyDescent="0.35"/>
  <cols>
    <col min="1" max="1" width="1.7265625" customWidth="1"/>
    <col min="2" max="2" width="86.81640625" customWidth="1"/>
  </cols>
  <sheetData>
    <row r="1" spans="2:2" ht="30" customHeight="1" x14ac:dyDescent="0.35">
      <c r="B1" s="44" t="s">
        <v>217</v>
      </c>
    </row>
    <row r="2" spans="2:2" x14ac:dyDescent="0.35">
      <c r="B2" s="42"/>
    </row>
    <row r="3" spans="2:2" x14ac:dyDescent="0.35">
      <c r="B3" s="43" t="s">
        <v>168</v>
      </c>
    </row>
    <row r="4" spans="2:2" x14ac:dyDescent="0.35">
      <c r="B4" s="43" t="s">
        <v>193</v>
      </c>
    </row>
    <row r="5" spans="2:2" x14ac:dyDescent="0.35">
      <c r="B5" s="43" t="s">
        <v>169</v>
      </c>
    </row>
    <row r="6" spans="2:2" x14ac:dyDescent="0.35">
      <c r="B6" s="43" t="s">
        <v>170</v>
      </c>
    </row>
    <row r="7" spans="2:2" x14ac:dyDescent="0.35">
      <c r="B7" s="43" t="s">
        <v>171</v>
      </c>
    </row>
    <row r="8" spans="2:2" x14ac:dyDescent="0.35">
      <c r="B8" s="43" t="s">
        <v>172</v>
      </c>
    </row>
    <row r="9" spans="2:2" x14ac:dyDescent="0.35">
      <c r="B9" s="43" t="s">
        <v>173</v>
      </c>
    </row>
    <row r="10" spans="2:2" x14ac:dyDescent="0.35">
      <c r="B10" s="43" t="s">
        <v>174</v>
      </c>
    </row>
    <row r="11" spans="2:2" x14ac:dyDescent="0.35">
      <c r="B11" s="43" t="s">
        <v>175</v>
      </c>
    </row>
    <row r="12" spans="2:2" x14ac:dyDescent="0.35">
      <c r="B12" s="43" t="s">
        <v>176</v>
      </c>
    </row>
    <row r="13" spans="2:2" x14ac:dyDescent="0.35">
      <c r="B13" s="43" t="s">
        <v>177</v>
      </c>
    </row>
    <row r="14" spans="2:2" x14ac:dyDescent="0.35">
      <c r="B14" s="43" t="s">
        <v>178</v>
      </c>
    </row>
    <row r="15" spans="2:2" x14ac:dyDescent="0.35">
      <c r="B15" s="43" t="s">
        <v>179</v>
      </c>
    </row>
    <row r="16" spans="2:2" x14ac:dyDescent="0.35">
      <c r="B16" s="43" t="s">
        <v>180</v>
      </c>
    </row>
    <row r="17" spans="2:2" x14ac:dyDescent="0.35">
      <c r="B17" s="43" t="s">
        <v>181</v>
      </c>
    </row>
    <row r="18" spans="2:2" x14ac:dyDescent="0.35">
      <c r="B18" s="43" t="s">
        <v>182</v>
      </c>
    </row>
    <row r="19" spans="2:2" x14ac:dyDescent="0.35">
      <c r="B19" s="43" t="s">
        <v>183</v>
      </c>
    </row>
    <row r="20" spans="2:2" x14ac:dyDescent="0.35">
      <c r="B20" s="43" t="s">
        <v>184</v>
      </c>
    </row>
    <row r="21" spans="2:2" x14ac:dyDescent="0.35">
      <c r="B21" s="43" t="s">
        <v>185</v>
      </c>
    </row>
    <row r="22" spans="2:2" x14ac:dyDescent="0.35">
      <c r="B22" s="43" t="s">
        <v>186</v>
      </c>
    </row>
    <row r="23" spans="2:2" x14ac:dyDescent="0.35">
      <c r="B23" s="43" t="s">
        <v>187</v>
      </c>
    </row>
    <row r="24" spans="2:2" x14ac:dyDescent="0.35">
      <c r="B24" s="43" t="s">
        <v>188</v>
      </c>
    </row>
    <row r="25" spans="2:2" x14ac:dyDescent="0.35">
      <c r="B25" s="43" t="s">
        <v>189</v>
      </c>
    </row>
    <row r="26" spans="2:2" x14ac:dyDescent="0.35">
      <c r="B26" s="43" t="s">
        <v>190</v>
      </c>
    </row>
    <row r="27" spans="2:2" x14ac:dyDescent="0.35">
      <c r="B27" s="43" t="s">
        <v>192</v>
      </c>
    </row>
    <row r="28" spans="2:2" x14ac:dyDescent="0.35">
      <c r="B28" s="42"/>
    </row>
  </sheetData>
  <hyperlinks>
    <hyperlink ref="B3" location="'LEGISLATIVAS_RAM'!B1" display="1. Eleições Legislativas para a Assembleia da República - Região Autónoma da Madeira" xr:uid="{1190D860-6770-44B8-A5FF-E3D3E3427F98}"/>
    <hyperlink ref="B4" location="'LEGISLATIVAS_RAM_DEPUTADOS'!B1" display="2. Total de Deputados eleitos na RAM" xr:uid="{03DE8123-8DEC-43A6-82A9-F2735350F452}"/>
    <hyperlink ref="B5" location="'CALHETA_MUN'!B1" display="3. Calheta - Município" xr:uid="{2CA63E2A-A6FE-495D-861D-167F52DCEB4E}"/>
    <hyperlink ref="B6" location="'CALHETA_FREG'!B1" display="3.1 Calheta – Freguesias" xr:uid="{6AA054B5-BD00-47ED-B0DD-77F7D132BAE3}"/>
    <hyperlink ref="B7" location="'CÂMARA DE LOBOS_MUN'!B1" display="4. Câmara de Lobos – Município" xr:uid="{D65EF49D-654B-43B1-9A10-43EAA42276AF}"/>
    <hyperlink ref="B8" location="'CÂMARA DE LOBOS_FREG'!B1" display="4.1 Câmara de Lobos – Freguesias" xr:uid="{D144CC50-13CA-48C5-B898-0587B7CC182C}"/>
    <hyperlink ref="B9" location="'FUNCHAL_MUN'!B1" display="5. Funchal – Município" xr:uid="{7954736B-0516-4380-8318-288D9C5F5270}"/>
    <hyperlink ref="B10" location="'FUNCHAL_FREG'!B1" display="5.1 Funchal – Freguesias " xr:uid="{F84414B8-2C31-45BE-B233-C342F3AB0F63}"/>
    <hyperlink ref="B11" location="'MACHICO_MUN'!B1" display="6. Machico – Município" xr:uid="{78534DF3-7AD6-4BAD-B22C-024A32D57C0F}"/>
    <hyperlink ref="B12" location="'MACHICO_FREG'!B1" display="6.1 Machico – Freguesias " xr:uid="{F3879377-1FA3-4CC1-B34B-5BA144D2AB8D}"/>
    <hyperlink ref="B13" location="'PONTA DO SOL_MUN'!B1" display="7. Ponta do Sol – Município" xr:uid="{9435DE1E-E226-461C-AA2B-FB13DE809707}"/>
    <hyperlink ref="B14" location="'PONTA DO SOL_FREG'!B1" display="7.1 Ponta do Sol – Freguesias " xr:uid="{A31A3FD1-6FAD-44E9-BF39-049C323DA19F}"/>
    <hyperlink ref="B15" location="'PORTO MONIZ_MUN'!B1" display="8. Porto Moniz – Município" xr:uid="{6333B9EA-9B19-4076-82EF-1FE2DC37DD42}"/>
    <hyperlink ref="B16" location="'PORTO MONIZ_FREG '!B1" display="8.1 Porto Moniz – Freguesias " xr:uid="{0C566517-F764-4A3F-84BD-F7CA10F1C7D9}"/>
    <hyperlink ref="B17" location="'RIBEIRA BRAVA_MUN '!B1" display="9. Ribeira Brava – Município" xr:uid="{5473D1F1-E15C-4E39-8295-DFA84369F3EC}"/>
    <hyperlink ref="B18" location="'RIBEIRA BRAVA_FREG'!B1" display="9.1 Ribeira Brava – Freguesias " xr:uid="{EB24560A-3612-42DF-982D-735937E5DA84}"/>
    <hyperlink ref="B19" location="'SANTA CRUZ_MUN'!B1" display="10. Santa Cruz – Município " xr:uid="{C528DD29-6DC3-4E6F-B88A-4542ED59CC6E}"/>
    <hyperlink ref="B20" location="'SANTA CRUZ_FREG'!B1" display="10.1 Santa Cruz – Freguesias " xr:uid="{51FFDB85-6F8E-4A58-8761-58B712E04506}"/>
    <hyperlink ref="B21" location="'SANTANA_MUN'!B1" display="11. Santana – Município " xr:uid="{A0C91CA5-30A9-4A26-9DA5-EF836C7557AD}"/>
    <hyperlink ref="B22" location="'SANTANA_FREG'!B1" display="11.1 Santana – Freguesias " xr:uid="{C0E90E26-B576-4658-B254-CB5F5502CF7E}"/>
    <hyperlink ref="B23" location="'SÃO VICENTE_MUN'!B1" display="12. São Vicente – Município" xr:uid="{F7DF3D4A-2C28-4F8F-A919-1C76A25C6D75}"/>
    <hyperlink ref="B24" location="'SÃO VICENTE_FREG '!B1" display="12.1 São Vicente – Freguesias " xr:uid="{87F22AA8-AC22-42AA-8589-6E312CF4A406}"/>
    <hyperlink ref="B25" location="'PORTO SANTO_MUN'!B1" display="13. Porto Santo - Município" xr:uid="{56E735AF-70BB-4A51-A5CE-2BD45DC776FB}"/>
    <hyperlink ref="B26" location="'PORTO SANTO_FREG  '!B1" display="13.1 Porto Santo – Freguesia" xr:uid="{CECB7D6D-0E3E-4F4F-B34D-D6DB81EBFC86}"/>
    <hyperlink ref="B27" location="'PARTIDOS'!B1" display="Designação dos partidos:" xr:uid="{244937C8-B258-4199-BD2D-97F7C1EFA7A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C73D6-2337-42EE-A81A-3042C2B0B2B0}">
  <sheetPr>
    <pageSetUpPr fitToPage="1"/>
  </sheetPr>
  <dimension ref="B1:AN76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V1"/>
    </sheetView>
  </sheetViews>
  <sheetFormatPr defaultRowHeight="14.5" x14ac:dyDescent="0.35"/>
  <cols>
    <col min="1" max="1" width="6.7265625" customWidth="1"/>
    <col min="2" max="2" width="15.54296875" customWidth="1"/>
    <col min="23" max="23" width="7.54296875" customWidth="1"/>
    <col min="24" max="24" width="13.26953125" bestFit="1" customWidth="1"/>
  </cols>
  <sheetData>
    <row r="1" spans="2:40" ht="30.75" customHeight="1" x14ac:dyDescent="0.35">
      <c r="B1" s="80" t="s">
        <v>175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40" ht="30.75" customHeight="1" x14ac:dyDescent="0.35">
      <c r="B2" s="74" t="s">
        <v>74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40" x14ac:dyDescent="0.35">
      <c r="B3" s="1" t="s">
        <v>0</v>
      </c>
      <c r="C3" s="72">
        <v>1999</v>
      </c>
      <c r="D3" s="66"/>
      <c r="E3" s="65">
        <v>2002</v>
      </c>
      <c r="F3" s="66"/>
      <c r="G3" s="72">
        <v>2005</v>
      </c>
      <c r="H3" s="73"/>
      <c r="I3" s="65">
        <v>2009</v>
      </c>
      <c r="J3" s="66"/>
      <c r="K3" s="72">
        <v>2011</v>
      </c>
      <c r="L3" s="66"/>
      <c r="M3" s="72">
        <v>2015</v>
      </c>
      <c r="N3" s="66"/>
      <c r="O3" s="72">
        <v>2019</v>
      </c>
      <c r="P3" s="66"/>
      <c r="Q3" s="72">
        <v>2022</v>
      </c>
      <c r="R3" s="66"/>
      <c r="S3" s="65">
        <v>2024</v>
      </c>
      <c r="T3" s="73"/>
      <c r="U3" s="65">
        <v>2025</v>
      </c>
      <c r="V3" s="73"/>
      <c r="X3" s="82" t="s">
        <v>191</v>
      </c>
    </row>
    <row r="4" spans="2:40" x14ac:dyDescent="0.35">
      <c r="B4" s="67" t="s">
        <v>1</v>
      </c>
      <c r="C4" s="63">
        <v>44844</v>
      </c>
      <c r="D4" s="64"/>
      <c r="E4" s="68">
        <v>44637</v>
      </c>
      <c r="F4" s="64"/>
      <c r="G4" s="69">
        <v>44612</v>
      </c>
      <c r="H4" s="70"/>
      <c r="I4" s="75">
        <v>44831</v>
      </c>
      <c r="J4" s="67"/>
      <c r="K4" s="63">
        <v>44717</v>
      </c>
      <c r="L4" s="64"/>
      <c r="M4" s="63">
        <v>44838</v>
      </c>
      <c r="N4" s="64"/>
      <c r="O4" s="63">
        <v>44840</v>
      </c>
      <c r="P4" s="64"/>
      <c r="Q4" s="63">
        <v>44591</v>
      </c>
      <c r="R4" s="64"/>
      <c r="S4" s="68">
        <v>45361</v>
      </c>
      <c r="T4" s="79"/>
      <c r="U4" s="68">
        <v>45795</v>
      </c>
      <c r="V4" s="79"/>
    </row>
    <row r="5" spans="2:40" x14ac:dyDescent="0.35">
      <c r="B5" s="64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1" t="s">
        <v>2</v>
      </c>
      <c r="T5" s="41" t="s">
        <v>3</v>
      </c>
      <c r="U5" s="41" t="s">
        <v>2</v>
      </c>
      <c r="V5" s="41" t="s">
        <v>3</v>
      </c>
    </row>
    <row r="6" spans="2:40" x14ac:dyDescent="0.35">
      <c r="B6" s="23" t="s">
        <v>4</v>
      </c>
      <c r="C6" s="3">
        <v>18543</v>
      </c>
      <c r="D6" s="4">
        <v>100</v>
      </c>
      <c r="E6" s="3">
        <v>18832</v>
      </c>
      <c r="F6" s="4">
        <v>100</v>
      </c>
      <c r="G6" s="3">
        <v>19734</v>
      </c>
      <c r="H6" s="4">
        <v>100</v>
      </c>
      <c r="I6" s="3">
        <v>20917</v>
      </c>
      <c r="J6" s="4">
        <v>100</v>
      </c>
      <c r="K6" s="3">
        <v>21000</v>
      </c>
      <c r="L6" s="4">
        <v>100</v>
      </c>
      <c r="M6" s="3">
        <v>20796</v>
      </c>
      <c r="N6" s="4">
        <v>100</v>
      </c>
      <c r="O6" s="3">
        <v>20844</v>
      </c>
      <c r="P6" s="4">
        <v>100</v>
      </c>
      <c r="Q6" s="3">
        <v>20403</v>
      </c>
      <c r="R6" s="4">
        <v>100</v>
      </c>
      <c r="S6" s="3">
        <v>19809</v>
      </c>
      <c r="T6" s="4">
        <v>100</v>
      </c>
      <c r="U6" s="3">
        <v>19959</v>
      </c>
      <c r="V6" s="4">
        <v>100</v>
      </c>
    </row>
    <row r="7" spans="2:40" x14ac:dyDescent="0.35">
      <c r="B7" s="23" t="s">
        <v>5</v>
      </c>
      <c r="C7" s="3">
        <v>10390</v>
      </c>
      <c r="D7" s="4">
        <f>C7*100/C6</f>
        <v>56.031925794100196</v>
      </c>
      <c r="E7" s="3">
        <v>10725</v>
      </c>
      <c r="F7" s="4">
        <f>E7*100/E6</f>
        <v>56.950934579439256</v>
      </c>
      <c r="G7" s="3">
        <v>11673</v>
      </c>
      <c r="H7" s="4">
        <f>G7*100/G6</f>
        <v>59.151717847370023</v>
      </c>
      <c r="I7" s="3">
        <v>10924</v>
      </c>
      <c r="J7" s="4">
        <f>I7*100/I6</f>
        <v>52.225462542429604</v>
      </c>
      <c r="K7" s="3">
        <v>10769</v>
      </c>
      <c r="L7" s="4">
        <f>K7*100/K6</f>
        <v>51.280952380952378</v>
      </c>
      <c r="M7" s="3">
        <v>9880</v>
      </c>
      <c r="N7" s="4">
        <f>M7*100/M6</f>
        <v>47.509136372379302</v>
      </c>
      <c r="O7" s="3">
        <v>10273</v>
      </c>
      <c r="P7" s="4">
        <f>O7*100/O6</f>
        <v>49.285165995010551</v>
      </c>
      <c r="Q7" s="3">
        <v>9986</v>
      </c>
      <c r="R7" s="4">
        <f>Q7*100/Q6</f>
        <v>48.943782777042593</v>
      </c>
      <c r="S7" s="3">
        <v>11469</v>
      </c>
      <c r="T7" s="4">
        <f>S7*100/S6</f>
        <v>57.897925185521736</v>
      </c>
      <c r="U7" s="3">
        <v>10565</v>
      </c>
      <c r="V7" s="4">
        <f>U7*100/U6</f>
        <v>52.933513703091336</v>
      </c>
      <c r="AN7" s="49"/>
    </row>
    <row r="8" spans="2:40" x14ac:dyDescent="0.35">
      <c r="B8" s="23" t="s">
        <v>6</v>
      </c>
      <c r="C8" s="3">
        <v>65</v>
      </c>
      <c r="D8" s="4">
        <f>C8*100/C7</f>
        <v>0.6256015399422522</v>
      </c>
      <c r="E8" s="3">
        <v>47</v>
      </c>
      <c r="F8" s="4">
        <f>E8*100/E7</f>
        <v>0.43822843822843821</v>
      </c>
      <c r="G8" s="3">
        <v>80</v>
      </c>
      <c r="H8" s="4">
        <f>G8*100/G7</f>
        <v>0.68534224278248945</v>
      </c>
      <c r="I8" s="3">
        <v>103</v>
      </c>
      <c r="J8" s="4">
        <f>I8*100/I7</f>
        <v>0.9428780666422556</v>
      </c>
      <c r="K8" s="3">
        <v>122</v>
      </c>
      <c r="L8" s="4">
        <f>K8*100/K7</f>
        <v>1.1328814188875476</v>
      </c>
      <c r="M8" s="3">
        <v>72</v>
      </c>
      <c r="N8" s="4">
        <f>M8*100/M7</f>
        <v>0.72874493927125505</v>
      </c>
      <c r="O8" s="3">
        <v>59</v>
      </c>
      <c r="P8" s="4">
        <f>O8*100/O7</f>
        <v>0.57432103572471527</v>
      </c>
      <c r="Q8" s="3">
        <v>39</v>
      </c>
      <c r="R8" s="4">
        <f>Q8*100/Q7</f>
        <v>0.39054676547166034</v>
      </c>
      <c r="S8" s="3">
        <v>51</v>
      </c>
      <c r="T8" s="4">
        <f>S8*100/S7</f>
        <v>0.44467695527072981</v>
      </c>
      <c r="U8" s="3">
        <v>49</v>
      </c>
      <c r="V8" s="4">
        <f>U8*100/U7</f>
        <v>0.46379555134879319</v>
      </c>
      <c r="AN8" s="49"/>
    </row>
    <row r="9" spans="2:40" x14ac:dyDescent="0.35">
      <c r="B9" s="23" t="s">
        <v>7</v>
      </c>
      <c r="C9" s="3">
        <v>151</v>
      </c>
      <c r="D9" s="4">
        <f>C9*100/C7</f>
        <v>1.453320500481232</v>
      </c>
      <c r="E9" s="3">
        <v>117</v>
      </c>
      <c r="F9" s="4">
        <f>E9*100/E7</f>
        <v>1.0909090909090908</v>
      </c>
      <c r="G9" s="3">
        <v>141</v>
      </c>
      <c r="H9" s="4">
        <f>G9*100/G7</f>
        <v>1.2079157029041379</v>
      </c>
      <c r="I9" s="3">
        <v>183</v>
      </c>
      <c r="J9" s="4">
        <f>I9*100/I7</f>
        <v>1.6752105455876969</v>
      </c>
      <c r="K9" s="3">
        <v>227</v>
      </c>
      <c r="L9" s="4">
        <f>K9*100/K7</f>
        <v>2.1079023121924041</v>
      </c>
      <c r="M9" s="3">
        <v>229</v>
      </c>
      <c r="N9" s="4">
        <f>M9*100/M7</f>
        <v>2.3178137651821862</v>
      </c>
      <c r="O9" s="3">
        <v>173</v>
      </c>
      <c r="P9" s="4">
        <f>O9*100/O7</f>
        <v>1.6840260878029787</v>
      </c>
      <c r="Q9" s="3">
        <v>157</v>
      </c>
      <c r="R9" s="4">
        <f>Q9*100/Q7</f>
        <v>1.5722010815141199</v>
      </c>
      <c r="S9" s="3">
        <v>157</v>
      </c>
      <c r="T9" s="4">
        <f>S9*100/S7</f>
        <v>1.3689074897549918</v>
      </c>
      <c r="U9" s="3">
        <v>118</v>
      </c>
      <c r="V9" s="4">
        <f>U9*100/U7</f>
        <v>1.1168954093705632</v>
      </c>
      <c r="AN9" s="49"/>
    </row>
    <row r="10" spans="2:40" x14ac:dyDescent="0.3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37</v>
      </c>
      <c r="P10" s="4">
        <f>O10*100/O7</f>
        <v>0.36016742918329603</v>
      </c>
      <c r="Q10" s="6"/>
      <c r="R10" s="7"/>
      <c r="S10" s="6"/>
      <c r="T10" s="7"/>
      <c r="U10" s="6"/>
      <c r="V10" s="7"/>
      <c r="AN10" s="49"/>
    </row>
    <row r="11" spans="2:40" x14ac:dyDescent="0.3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27</v>
      </c>
      <c r="R11" s="4">
        <f>Q11*100/Q7</f>
        <v>0.27037852994191869</v>
      </c>
      <c r="S11" s="3">
        <v>146</v>
      </c>
      <c r="T11" s="4">
        <f>S11*100/S7</f>
        <v>1.2729967739122854</v>
      </c>
      <c r="U11" s="3">
        <v>104</v>
      </c>
      <c r="V11" s="4">
        <f>U11*100/U7</f>
        <v>0.98438239469947941</v>
      </c>
      <c r="AN11" s="49"/>
    </row>
    <row r="12" spans="2:40" x14ac:dyDescent="0.35">
      <c r="B12" s="23" t="s">
        <v>10</v>
      </c>
      <c r="C12" s="3">
        <v>71</v>
      </c>
      <c r="D12" s="11">
        <f>C12*100/C7</f>
        <v>0.68334937439846011</v>
      </c>
      <c r="E12" s="6"/>
      <c r="F12" s="7"/>
      <c r="G12" s="3">
        <v>274</v>
      </c>
      <c r="H12" s="4">
        <f>G12*100/G7</f>
        <v>2.3472971815300268</v>
      </c>
      <c r="I12" s="3">
        <v>643</v>
      </c>
      <c r="J12" s="4">
        <f>I12*100/I7</f>
        <v>5.8861222995239837</v>
      </c>
      <c r="K12" s="3">
        <v>415</v>
      </c>
      <c r="L12" s="4">
        <f>K12*100/K7</f>
        <v>3.8536540068715759</v>
      </c>
      <c r="M12" s="3">
        <v>934</v>
      </c>
      <c r="N12" s="4">
        <f>M12*100/M7</f>
        <v>9.4534412955465594</v>
      </c>
      <c r="O12" s="5">
        <v>517</v>
      </c>
      <c r="P12" s="4">
        <f>O12*100/O7</f>
        <v>5.0326097537233521</v>
      </c>
      <c r="Q12" s="3">
        <v>284</v>
      </c>
      <c r="R12" s="4">
        <f>Q12*100/Q7</f>
        <v>2.8439815742038856</v>
      </c>
      <c r="S12" s="3">
        <v>266</v>
      </c>
      <c r="T12" s="4">
        <f>S12*100/S7</f>
        <v>2.3192954921963556</v>
      </c>
      <c r="U12" s="3">
        <v>113</v>
      </c>
      <c r="V12" s="4">
        <f>U12*100/U7</f>
        <v>1.069569332702319</v>
      </c>
      <c r="AN12" s="49"/>
    </row>
    <row r="13" spans="2:40" x14ac:dyDescent="0.35">
      <c r="B13" s="23" t="s">
        <v>53</v>
      </c>
      <c r="C13" s="6"/>
      <c r="D13" s="7"/>
      <c r="E13" s="14">
        <v>163</v>
      </c>
      <c r="F13" s="4">
        <f>E13*100/E7</f>
        <v>1.5198135198135199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  <c r="U13" s="6"/>
      <c r="V13" s="7"/>
      <c r="AN13" s="49"/>
    </row>
    <row r="14" spans="2:40" x14ac:dyDescent="0.35">
      <c r="B14" s="23" t="s">
        <v>11</v>
      </c>
      <c r="C14" s="3">
        <v>462</v>
      </c>
      <c r="D14" s="4">
        <f>C14*100/C7</f>
        <v>4.4465832531280078</v>
      </c>
      <c r="E14" s="13">
        <v>631</v>
      </c>
      <c r="F14" s="4">
        <f>E14*100/E7</f>
        <v>5.8834498834498836</v>
      </c>
      <c r="G14" s="3">
        <v>291</v>
      </c>
      <c r="H14" s="4">
        <f>G14*100/G7</f>
        <v>2.4929324081213058</v>
      </c>
      <c r="I14" s="3">
        <v>851</v>
      </c>
      <c r="J14" s="4">
        <f>I14*100/I7</f>
        <v>7.7901867447821314</v>
      </c>
      <c r="K14" s="3">
        <v>824</v>
      </c>
      <c r="L14" s="4">
        <f>K14*100/K7</f>
        <v>7.6515925341257311</v>
      </c>
      <c r="M14" s="3">
        <v>374</v>
      </c>
      <c r="N14" s="4">
        <f>M14*100/M7</f>
        <v>3.785425101214575</v>
      </c>
      <c r="O14" s="3">
        <v>329</v>
      </c>
      <c r="P14" s="4">
        <f>O14*100/O7</f>
        <v>3.2025698432784973</v>
      </c>
      <c r="Q14" s="6"/>
      <c r="R14" s="7"/>
      <c r="S14" s="6"/>
      <c r="T14" s="7"/>
      <c r="U14" s="6"/>
      <c r="V14" s="7"/>
      <c r="AN14" s="49"/>
    </row>
    <row r="15" spans="2:40" x14ac:dyDescent="0.3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75</v>
      </c>
      <c r="P15" s="4">
        <f>O15*100/O7</f>
        <v>0.73006911320938384</v>
      </c>
      <c r="Q15" s="3">
        <v>494</v>
      </c>
      <c r="R15" s="4">
        <f>Q15*100/Q7</f>
        <v>4.9469256959743637</v>
      </c>
      <c r="S15" s="3">
        <v>1899</v>
      </c>
      <c r="T15" s="4">
        <f>S15*100/S7</f>
        <v>16.557677216845409</v>
      </c>
      <c r="U15" s="3">
        <v>2206</v>
      </c>
      <c r="V15" s="4">
        <f>U15*100/U7</f>
        <v>20.880265026029342</v>
      </c>
      <c r="AN15" s="49"/>
    </row>
    <row r="16" spans="2:40" x14ac:dyDescent="0.3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20</v>
      </c>
      <c r="R16" s="4">
        <f>Q16*100/Q7</f>
        <v>0.20028039254956939</v>
      </c>
      <c r="S16" s="5">
        <v>29</v>
      </c>
      <c r="T16" s="4">
        <f>S16*100/S7</f>
        <v>0.25285552358531693</v>
      </c>
      <c r="U16" s="5">
        <v>12</v>
      </c>
      <c r="V16" s="4">
        <f>U16*100/U7</f>
        <v>0.11358258400378608</v>
      </c>
      <c r="AN16" s="49"/>
    </row>
    <row r="17" spans="2:40" x14ac:dyDescent="0.3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35</v>
      </c>
      <c r="P17" s="4">
        <f>O17*100/O7</f>
        <v>0.34069891949771247</v>
      </c>
      <c r="Q17" s="3">
        <v>234</v>
      </c>
      <c r="R17" s="4">
        <f>Q17*100/Q7</f>
        <v>2.343280592829962</v>
      </c>
      <c r="S17" s="3">
        <v>362</v>
      </c>
      <c r="T17" s="4">
        <f>S17*100/S7</f>
        <v>3.1563344668236115</v>
      </c>
      <c r="U17" s="3">
        <v>179</v>
      </c>
      <c r="V17" s="4">
        <f>U17*100/U7</f>
        <v>1.6942735447231425</v>
      </c>
      <c r="AN17" s="49"/>
    </row>
    <row r="18" spans="2:40" x14ac:dyDescent="0.3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460</v>
      </c>
      <c r="N18" s="4">
        <f>M18*100/M7</f>
        <v>4.6558704453441297</v>
      </c>
      <c r="O18" s="3">
        <v>375</v>
      </c>
      <c r="P18" s="4">
        <f>O18*100/O7</f>
        <v>3.6503455660469193</v>
      </c>
      <c r="Q18" s="3">
        <v>504</v>
      </c>
      <c r="R18" s="4">
        <f>Q18*100/Q7</f>
        <v>5.0470658922491491</v>
      </c>
      <c r="S18" s="3">
        <v>977</v>
      </c>
      <c r="T18" s="4">
        <f>S18*100/S7</f>
        <v>8.5186153980294712</v>
      </c>
      <c r="U18" s="3">
        <v>1146</v>
      </c>
      <c r="V18" s="4">
        <f>U18*100/U7</f>
        <v>10.847136772361571</v>
      </c>
      <c r="AN18" s="49"/>
    </row>
    <row r="19" spans="2:40" x14ac:dyDescent="0.3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24</v>
      </c>
      <c r="P19" s="4">
        <f>O19*100/O7</f>
        <v>0.23362211622700282</v>
      </c>
      <c r="Q19" s="5">
        <v>35</v>
      </c>
      <c r="R19" s="4">
        <f>Q19*100/Q7</f>
        <v>0.35049068696174646</v>
      </c>
      <c r="S19" s="5">
        <v>105</v>
      </c>
      <c r="T19" s="4">
        <f>S19*100/S7</f>
        <v>0.91551137849856135</v>
      </c>
      <c r="U19" s="5">
        <v>93</v>
      </c>
      <c r="V19" s="4">
        <f>U19*100/U7</f>
        <v>0.8802650260293422</v>
      </c>
      <c r="AN19" s="49"/>
    </row>
    <row r="20" spans="2:40" x14ac:dyDescent="0.3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78</v>
      </c>
      <c r="N20" s="4">
        <f>M20*100/M7</f>
        <v>0.78947368421052633</v>
      </c>
      <c r="O20" s="6"/>
      <c r="P20" s="7"/>
      <c r="Q20" s="8"/>
      <c r="R20" s="7"/>
      <c r="S20" s="8"/>
      <c r="T20" s="7"/>
      <c r="U20" s="8"/>
      <c r="V20" s="7"/>
      <c r="AN20" s="49"/>
    </row>
    <row r="21" spans="2:40" x14ac:dyDescent="0.3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14</v>
      </c>
      <c r="R21" s="4">
        <f>Q21*100/Q7</f>
        <v>0.14019627478469857</v>
      </c>
      <c r="S21" s="8"/>
      <c r="T21" s="7"/>
      <c r="U21" s="8"/>
      <c r="V21" s="7"/>
      <c r="AN21" s="49"/>
    </row>
    <row r="22" spans="2:40" x14ac:dyDescent="0.35">
      <c r="B22" s="23" t="s">
        <v>56</v>
      </c>
      <c r="C22" s="8"/>
      <c r="D22" s="7"/>
      <c r="E22" s="9"/>
      <c r="F22" s="7"/>
      <c r="G22" s="6"/>
      <c r="H22" s="7"/>
      <c r="I22" s="3">
        <v>33</v>
      </c>
      <c r="J22" s="4">
        <f>I22*100/I7</f>
        <v>0.3020871475649945</v>
      </c>
      <c r="K22" s="3">
        <v>32</v>
      </c>
      <c r="L22" s="4">
        <f>K22*100/K7</f>
        <v>0.29714922462624199</v>
      </c>
      <c r="M22" s="6"/>
      <c r="N22" s="7"/>
      <c r="O22" s="6"/>
      <c r="P22" s="7"/>
      <c r="Q22" s="6"/>
      <c r="R22" s="7"/>
      <c r="S22" s="8"/>
      <c r="T22" s="7"/>
      <c r="U22" s="8"/>
      <c r="V22" s="7"/>
      <c r="AN22" s="49"/>
    </row>
    <row r="23" spans="2:40" x14ac:dyDescent="0.35">
      <c r="B23" s="23" t="s">
        <v>61</v>
      </c>
      <c r="C23" s="8"/>
      <c r="D23" s="7"/>
      <c r="E23" s="9"/>
      <c r="F23" s="7"/>
      <c r="G23" s="6"/>
      <c r="H23" s="7"/>
      <c r="I23" s="3">
        <v>22</v>
      </c>
      <c r="J23" s="4">
        <f>I23*100/I7</f>
        <v>0.20139143170999635</v>
      </c>
      <c r="K23" s="6"/>
      <c r="L23" s="7"/>
      <c r="M23" s="6"/>
      <c r="N23" s="7"/>
      <c r="O23" s="6"/>
      <c r="P23" s="7"/>
      <c r="Q23" s="6"/>
      <c r="R23" s="7"/>
      <c r="S23" s="8"/>
      <c r="T23" s="7"/>
      <c r="U23" s="8"/>
      <c r="V23" s="7"/>
      <c r="AN23" s="49"/>
    </row>
    <row r="24" spans="2:40" x14ac:dyDescent="0.35">
      <c r="B24" s="23" t="s">
        <v>17</v>
      </c>
      <c r="C24" s="5">
        <v>21</v>
      </c>
      <c r="D24" s="4">
        <f>C24*100/C7</f>
        <v>0.20211742059672763</v>
      </c>
      <c r="E24" s="9"/>
      <c r="F24" s="7"/>
      <c r="G24" s="6"/>
      <c r="H24" s="7"/>
      <c r="I24" s="3">
        <v>194</v>
      </c>
      <c r="J24" s="4">
        <f>I24*100/I7</f>
        <v>1.775906261442695</v>
      </c>
      <c r="K24" s="3">
        <v>182</v>
      </c>
      <c r="L24" s="4">
        <f>K24*100/K7</f>
        <v>1.6900362150617514</v>
      </c>
      <c r="M24" s="3">
        <v>171</v>
      </c>
      <c r="N24" s="4">
        <f>M24*100/M7</f>
        <v>1.7307692307692308</v>
      </c>
      <c r="O24" s="3">
        <v>24</v>
      </c>
      <c r="P24" s="4">
        <f>O24*100/O7</f>
        <v>0.23362211622700282</v>
      </c>
      <c r="Q24" s="3">
        <v>27</v>
      </c>
      <c r="R24" s="4">
        <f>Q24*100/Q7</f>
        <v>0.27037852994191869</v>
      </c>
      <c r="S24" s="8"/>
      <c r="T24" s="7"/>
      <c r="U24" s="5">
        <v>29</v>
      </c>
      <c r="V24" s="4">
        <f>U24*100/U7</f>
        <v>0.27449124467581637</v>
      </c>
      <c r="AN24" s="49"/>
    </row>
    <row r="25" spans="2:40" x14ac:dyDescent="0.3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15</v>
      </c>
      <c r="T25" s="4">
        <f>S25*100/S7</f>
        <v>0.13078733978550877</v>
      </c>
      <c r="U25" s="8"/>
      <c r="V25" s="7"/>
      <c r="AN25" s="49"/>
    </row>
    <row r="26" spans="2:40" x14ac:dyDescent="0.3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40</v>
      </c>
      <c r="N26" s="4">
        <f>M26*100/M7</f>
        <v>0.40485829959514169</v>
      </c>
      <c r="O26" s="3">
        <v>6</v>
      </c>
      <c r="P26" s="4">
        <f>O26*100/O7</f>
        <v>5.8405529056750706E-2</v>
      </c>
      <c r="Q26" s="6"/>
      <c r="R26" s="7"/>
      <c r="S26" s="5">
        <v>16</v>
      </c>
      <c r="T26" s="4">
        <f>S26*100/S7</f>
        <v>0.13950649577120935</v>
      </c>
      <c r="U26" s="8"/>
      <c r="V26" s="7"/>
      <c r="AN26" s="49"/>
    </row>
    <row r="27" spans="2:40" x14ac:dyDescent="0.35">
      <c r="B27" s="23" t="s">
        <v>219</v>
      </c>
      <c r="C27" s="8"/>
      <c r="D27" s="7"/>
      <c r="E27" s="9"/>
      <c r="F27" s="7"/>
      <c r="G27" s="6"/>
      <c r="H27" s="7"/>
      <c r="I27" s="6"/>
      <c r="J27" s="7"/>
      <c r="K27" s="6"/>
      <c r="L27" s="7"/>
      <c r="M27" s="7"/>
      <c r="N27" s="7"/>
      <c r="O27" s="7"/>
      <c r="P27" s="7"/>
      <c r="Q27" s="7"/>
      <c r="R27" s="7"/>
      <c r="S27" s="7"/>
      <c r="T27" s="7"/>
      <c r="U27" s="5">
        <v>28</v>
      </c>
      <c r="V27" s="4">
        <f>U27*100/U7</f>
        <v>0.26502602934216751</v>
      </c>
      <c r="AN27" s="49"/>
    </row>
    <row r="28" spans="2:40" x14ac:dyDescent="0.35">
      <c r="B28" s="23" t="s">
        <v>19</v>
      </c>
      <c r="C28" s="8"/>
      <c r="D28" s="7"/>
      <c r="E28" s="9"/>
      <c r="F28" s="7"/>
      <c r="G28" s="6"/>
      <c r="H28" s="7"/>
      <c r="I28" s="6"/>
      <c r="J28" s="7"/>
      <c r="K28" s="3">
        <v>113</v>
      </c>
      <c r="L28" s="4">
        <f>K28*100/K7</f>
        <v>1.0493081994614171</v>
      </c>
      <c r="M28" s="3">
        <v>106</v>
      </c>
      <c r="N28" s="4">
        <f>M28*100/M7</f>
        <v>1.0728744939271255</v>
      </c>
      <c r="O28" s="3">
        <v>131</v>
      </c>
      <c r="P28" s="4">
        <f>O28*100/O7</f>
        <v>1.2751873844057238</v>
      </c>
      <c r="Q28" s="3">
        <v>113</v>
      </c>
      <c r="R28" s="4">
        <f>Q28*100/Q7</f>
        <v>1.131584217905067</v>
      </c>
      <c r="S28" s="3">
        <v>160</v>
      </c>
      <c r="T28" s="4">
        <f>S28*100/S7</f>
        <v>1.3950649577120935</v>
      </c>
      <c r="U28" s="3">
        <v>75</v>
      </c>
      <c r="V28" s="4">
        <f>U28*100/U7</f>
        <v>0.70989115002366299</v>
      </c>
      <c r="AN28" s="49"/>
    </row>
    <row r="29" spans="2:40" x14ac:dyDescent="0.35">
      <c r="B29" s="23" t="s">
        <v>21</v>
      </c>
      <c r="C29" s="3">
        <v>243</v>
      </c>
      <c r="D29" s="4">
        <f>C29*100/C7</f>
        <v>2.3387872954764197</v>
      </c>
      <c r="E29" s="3">
        <v>84</v>
      </c>
      <c r="F29" s="4">
        <f>E29*100/E7</f>
        <v>0.78321678321678323</v>
      </c>
      <c r="G29" s="3">
        <v>174</v>
      </c>
      <c r="H29" s="4">
        <f>G29*100/G7</f>
        <v>1.4906193780519146</v>
      </c>
      <c r="I29" s="3">
        <v>257</v>
      </c>
      <c r="J29" s="4">
        <f>I29*100/I7</f>
        <v>2.3526180886122301</v>
      </c>
      <c r="K29" s="3">
        <v>213</v>
      </c>
      <c r="L29" s="4">
        <f>K29*100/K7</f>
        <v>1.9778995264184231</v>
      </c>
      <c r="M29" s="3">
        <v>201</v>
      </c>
      <c r="N29" s="4">
        <f>M29*100/M7</f>
        <v>2.0344129554655872</v>
      </c>
      <c r="O29" s="3">
        <v>116</v>
      </c>
      <c r="P29" s="4">
        <f>O29*100/O7</f>
        <v>1.129173561763847</v>
      </c>
      <c r="Q29" s="3">
        <v>104</v>
      </c>
      <c r="R29" s="4">
        <f>Q29*100/Q7</f>
        <v>1.0414580412577608</v>
      </c>
      <c r="S29" s="3">
        <v>107</v>
      </c>
      <c r="T29" s="4">
        <f>S29*100/S7</f>
        <v>0.93294969046996246</v>
      </c>
      <c r="U29" s="3">
        <v>82</v>
      </c>
      <c r="V29" s="4">
        <f>U29*100/U7</f>
        <v>0.77614765735920488</v>
      </c>
      <c r="AN29" s="49"/>
    </row>
    <row r="30" spans="2:40" x14ac:dyDescent="0.35">
      <c r="B30" s="23" t="s">
        <v>22</v>
      </c>
      <c r="C30" s="5">
        <v>31</v>
      </c>
      <c r="D30" s="4">
        <f>C30*100/C7</f>
        <v>0.29836381135707413</v>
      </c>
      <c r="E30" s="3">
        <v>48</v>
      </c>
      <c r="F30" s="4">
        <f>E30*100/E7</f>
        <v>0.44755244755244755</v>
      </c>
      <c r="G30" s="3">
        <v>62</v>
      </c>
      <c r="H30" s="4">
        <f>G30*100/G7</f>
        <v>0.53114023815642941</v>
      </c>
      <c r="I30" s="3">
        <v>92</v>
      </c>
      <c r="J30" s="4">
        <f>I30*100/I7</f>
        <v>0.84218235078725745</v>
      </c>
      <c r="K30" s="3">
        <v>127</v>
      </c>
      <c r="L30" s="4">
        <f>K30*100/K7</f>
        <v>1.1793109852353978</v>
      </c>
      <c r="M30" s="3">
        <v>124</v>
      </c>
      <c r="N30" s="4">
        <f>M30*100/M7</f>
        <v>1.2550607287449393</v>
      </c>
      <c r="O30" s="3">
        <v>48</v>
      </c>
      <c r="P30" s="4">
        <f>O30*100/O7</f>
        <v>0.46724423245400565</v>
      </c>
      <c r="Q30" s="6"/>
      <c r="R30" s="7"/>
      <c r="S30" s="6"/>
      <c r="T30" s="7"/>
      <c r="U30" s="6"/>
      <c r="V30" s="7"/>
      <c r="AN30" s="49"/>
    </row>
    <row r="31" spans="2:40" x14ac:dyDescent="0.35">
      <c r="B31" s="23" t="s">
        <v>24</v>
      </c>
      <c r="C31" s="8"/>
      <c r="D31" s="7"/>
      <c r="E31" s="9"/>
      <c r="F31" s="7"/>
      <c r="G31" s="6"/>
      <c r="H31" s="7"/>
      <c r="I31" s="6"/>
      <c r="J31" s="7"/>
      <c r="K31" s="8"/>
      <c r="L31" s="7"/>
      <c r="M31" s="3">
        <v>90</v>
      </c>
      <c r="N31" s="4">
        <f>M31*100/M7</f>
        <v>0.91093117408906887</v>
      </c>
      <c r="O31" s="3">
        <v>17</v>
      </c>
      <c r="P31" s="4">
        <f>O31*100/O7</f>
        <v>0.16548233232746035</v>
      </c>
      <c r="Q31" s="6"/>
      <c r="R31" s="7"/>
      <c r="S31" s="6"/>
      <c r="T31" s="7"/>
      <c r="U31" s="6"/>
      <c r="V31" s="7"/>
      <c r="AN31" s="49"/>
    </row>
    <row r="32" spans="2:40" x14ac:dyDescent="0.35">
      <c r="B32" s="23" t="s">
        <v>54</v>
      </c>
      <c r="C32" s="8"/>
      <c r="D32" s="7"/>
      <c r="E32" s="9"/>
      <c r="F32" s="7"/>
      <c r="G32" s="3">
        <v>55</v>
      </c>
      <c r="H32" s="4">
        <f>G32*100/G7</f>
        <v>0.47117279191296152</v>
      </c>
      <c r="I32" s="6"/>
      <c r="J32" s="7"/>
      <c r="K32" s="7"/>
      <c r="L32" s="7"/>
      <c r="M32" s="6"/>
      <c r="N32" s="7"/>
      <c r="O32" s="6"/>
      <c r="P32" s="7"/>
      <c r="Q32" s="6"/>
      <c r="R32" s="7"/>
      <c r="S32" s="6"/>
      <c r="T32" s="7"/>
      <c r="U32" s="6"/>
      <c r="V32" s="7"/>
      <c r="AN32" s="49"/>
    </row>
    <row r="33" spans="2:40" x14ac:dyDescent="0.35">
      <c r="B33" s="23" t="s">
        <v>25</v>
      </c>
      <c r="C33" s="8"/>
      <c r="D33" s="7"/>
      <c r="E33" s="9"/>
      <c r="F33" s="7"/>
      <c r="G33" s="3">
        <v>85</v>
      </c>
      <c r="H33" s="4">
        <f>G33*100/G7</f>
        <v>0.72817613295639505</v>
      </c>
      <c r="I33" s="3">
        <v>211</v>
      </c>
      <c r="J33" s="4">
        <f>I33*100/I7</f>
        <v>1.9315269132186013</v>
      </c>
      <c r="K33" s="3">
        <v>236</v>
      </c>
      <c r="L33" s="4">
        <f>K33*100/K7</f>
        <v>2.1914755316185346</v>
      </c>
      <c r="M33" s="6"/>
      <c r="N33" s="7"/>
      <c r="O33" s="6"/>
      <c r="P33" s="7"/>
      <c r="Q33" s="6"/>
      <c r="R33" s="7"/>
      <c r="S33" s="6"/>
      <c r="T33" s="7"/>
      <c r="U33" s="6"/>
      <c r="V33" s="7"/>
      <c r="AN33" s="49"/>
    </row>
    <row r="34" spans="2:40" x14ac:dyDescent="0.35">
      <c r="B34" s="23" t="s">
        <v>26</v>
      </c>
      <c r="C34" s="8"/>
      <c r="D34" s="7"/>
      <c r="E34" s="9"/>
      <c r="F34" s="7"/>
      <c r="G34" s="6"/>
      <c r="H34" s="7"/>
      <c r="I34" s="3">
        <v>30</v>
      </c>
      <c r="J34" s="4">
        <f>I34*100/I7</f>
        <v>0.27462467960454046</v>
      </c>
      <c r="K34" s="3">
        <v>49</v>
      </c>
      <c r="L34" s="4">
        <f>K34*100/K7</f>
        <v>0.45500975020893303</v>
      </c>
      <c r="M34" s="3">
        <v>77</v>
      </c>
      <c r="N34" s="4">
        <f>M34*100/M7</f>
        <v>0.77935222672064774</v>
      </c>
      <c r="O34" s="3">
        <v>30</v>
      </c>
      <c r="P34" s="4">
        <f>O34*100/O7</f>
        <v>0.29202764528375352</v>
      </c>
      <c r="Q34" s="6"/>
      <c r="R34" s="7"/>
      <c r="S34" s="6"/>
      <c r="T34" s="7"/>
      <c r="U34" s="6"/>
      <c r="V34" s="7"/>
      <c r="AN34" s="49"/>
    </row>
    <row r="35" spans="2:40" x14ac:dyDescent="0.35">
      <c r="B35" s="23" t="s">
        <v>27</v>
      </c>
      <c r="C35" s="3">
        <v>4046</v>
      </c>
      <c r="D35" s="4">
        <f>C35*100/C7</f>
        <v>38.941289701636187</v>
      </c>
      <c r="E35" s="3">
        <v>5073</v>
      </c>
      <c r="F35" s="4">
        <f>E35*100/E7</f>
        <v>47.3006993006993</v>
      </c>
      <c r="G35" s="3">
        <v>4501</v>
      </c>
      <c r="H35" s="4">
        <f>G35*100/G7</f>
        <v>38.559067934549816</v>
      </c>
      <c r="I35" s="3">
        <v>4678</v>
      </c>
      <c r="J35" s="4">
        <f>I35*100/I7</f>
        <v>42.823141706334674</v>
      </c>
      <c r="K35" s="3">
        <v>5077</v>
      </c>
      <c r="L35" s="4">
        <f>K35*100/K7</f>
        <v>47.144581669607206</v>
      </c>
      <c r="M35" s="3">
        <v>3268</v>
      </c>
      <c r="N35" s="4">
        <f>M35*100/M7</f>
        <v>33.07692307692308</v>
      </c>
      <c r="O35" s="3">
        <v>3054</v>
      </c>
      <c r="P35" s="4">
        <f>O35*100/O7</f>
        <v>29.728414289886111</v>
      </c>
      <c r="Q35" s="6"/>
      <c r="R35" s="7"/>
      <c r="S35" s="6"/>
      <c r="T35" s="7"/>
      <c r="U35" s="6"/>
      <c r="V35" s="7"/>
      <c r="AN35" s="49"/>
    </row>
    <row r="36" spans="2:40" x14ac:dyDescent="0.35">
      <c r="B36" s="23" t="s">
        <v>63</v>
      </c>
      <c r="C36" s="8"/>
      <c r="D36" s="7"/>
      <c r="E36" s="9"/>
      <c r="F36" s="7"/>
      <c r="G36" s="6"/>
      <c r="H36" s="7"/>
      <c r="I36" s="6"/>
      <c r="J36" s="7"/>
      <c r="K36" s="6"/>
      <c r="L36" s="7"/>
      <c r="M36" s="6"/>
      <c r="N36" s="7"/>
      <c r="O36" s="6"/>
      <c r="P36" s="7"/>
      <c r="Q36" s="3">
        <v>2905</v>
      </c>
      <c r="R36" s="4">
        <f>Q36*100/Q7</f>
        <v>29.090727017824953</v>
      </c>
      <c r="S36" s="3">
        <v>3369</v>
      </c>
      <c r="T36" s="4">
        <f>S36*100/S7</f>
        <v>29.374836515825269</v>
      </c>
      <c r="U36" s="3">
        <v>3846</v>
      </c>
      <c r="V36" s="4">
        <f>U36*100/U7</f>
        <v>36.403218173213439</v>
      </c>
      <c r="AN36" s="49"/>
    </row>
    <row r="37" spans="2:40" x14ac:dyDescent="0.35">
      <c r="B37" s="23" t="s">
        <v>42</v>
      </c>
      <c r="C37" s="8"/>
      <c r="D37" s="7"/>
      <c r="E37" s="9"/>
      <c r="F37" s="7"/>
      <c r="G37" s="6"/>
      <c r="H37" s="7"/>
      <c r="I37" s="3">
        <v>56</v>
      </c>
      <c r="J37" s="4">
        <f>I37*100/I7</f>
        <v>0.51263273526180886</v>
      </c>
      <c r="K37" s="3">
        <v>43</v>
      </c>
      <c r="L37" s="4">
        <f>K37*100/K7</f>
        <v>0.39929427059151268</v>
      </c>
      <c r="M37" s="3">
        <v>25</v>
      </c>
      <c r="N37" s="4">
        <f>M37*100/M7</f>
        <v>0.25303643724696356</v>
      </c>
      <c r="O37" s="3">
        <v>18</v>
      </c>
      <c r="P37" s="4">
        <f>O37*100/O7</f>
        <v>0.17521658717025212</v>
      </c>
      <c r="Q37" s="3">
        <v>20</v>
      </c>
      <c r="R37" s="4">
        <f>Q37*100/Q7</f>
        <v>0.20028039254956939</v>
      </c>
      <c r="S37" s="3">
        <v>36</v>
      </c>
      <c r="T37" s="4">
        <f>S37*100/S7</f>
        <v>0.31388961548522104</v>
      </c>
      <c r="U37" s="3">
        <v>33</v>
      </c>
      <c r="V37" s="4">
        <f>U37*100/U7</f>
        <v>0.31235210601041175</v>
      </c>
      <c r="AN37" s="49"/>
    </row>
    <row r="38" spans="2:40" x14ac:dyDescent="0.35">
      <c r="B38" s="23" t="s">
        <v>28</v>
      </c>
      <c r="C38" s="3">
        <v>5279</v>
      </c>
      <c r="D38" s="4">
        <f>C38*100/C7</f>
        <v>50.808469682386914</v>
      </c>
      <c r="E38" s="3">
        <v>4562</v>
      </c>
      <c r="F38" s="4">
        <f>E38*100/E7</f>
        <v>42.536130536130536</v>
      </c>
      <c r="G38" s="3">
        <v>6010</v>
      </c>
      <c r="H38" s="4">
        <f>G38*100/G7</f>
        <v>51.486335989034522</v>
      </c>
      <c r="I38" s="3">
        <v>3571</v>
      </c>
      <c r="J38" s="4">
        <f>I38*100/I7</f>
        <v>32.689491028927129</v>
      </c>
      <c r="K38" s="3">
        <v>2898</v>
      </c>
      <c r="L38" s="4">
        <f>K38*100/K7</f>
        <v>26.91057665521404</v>
      </c>
      <c r="M38" s="3">
        <v>3510</v>
      </c>
      <c r="N38" s="4">
        <f>M38*100/M7</f>
        <v>35.526315789473685</v>
      </c>
      <c r="O38" s="3">
        <v>4993</v>
      </c>
      <c r="P38" s="4">
        <f>O38*100/O7</f>
        <v>48.603134430059377</v>
      </c>
      <c r="Q38" s="3">
        <v>4939</v>
      </c>
      <c r="R38" s="4">
        <f>Q38*100/Q7</f>
        <v>49.459242940116162</v>
      </c>
      <c r="S38" s="3">
        <v>3660</v>
      </c>
      <c r="T38" s="4">
        <f>S38*100/S7</f>
        <v>31.91211090766414</v>
      </c>
      <c r="U38" s="3">
        <v>2391</v>
      </c>
      <c r="V38" s="4">
        <f>U38*100/U7</f>
        <v>22.631329862754377</v>
      </c>
      <c r="AN38" s="49"/>
    </row>
    <row r="39" spans="2:40" x14ac:dyDescent="0.35">
      <c r="B39" s="23" t="s">
        <v>29</v>
      </c>
      <c r="C39" s="5">
        <v>21</v>
      </c>
      <c r="D39" s="4">
        <f>C39*100/C7</f>
        <v>0.20211742059672763</v>
      </c>
      <c r="E39" s="9"/>
      <c r="F39" s="7"/>
      <c r="G39" s="6"/>
      <c r="H39" s="7"/>
      <c r="I39" s="6"/>
      <c r="J39" s="7"/>
      <c r="K39" s="6"/>
      <c r="L39" s="7"/>
      <c r="M39" s="6"/>
      <c r="N39" s="7"/>
      <c r="O39" s="6"/>
      <c r="P39" s="7"/>
      <c r="Q39" s="6"/>
      <c r="R39" s="7"/>
      <c r="S39" s="6"/>
      <c r="T39" s="7"/>
      <c r="U39" s="6"/>
      <c r="V39" s="7"/>
      <c r="AN39" s="49"/>
    </row>
    <row r="40" spans="2:40" x14ac:dyDescent="0.35">
      <c r="B40" s="23" t="s">
        <v>30</v>
      </c>
      <c r="C40" s="8"/>
      <c r="D40" s="7"/>
      <c r="E40" s="9"/>
      <c r="F40" s="7"/>
      <c r="G40" s="6"/>
      <c r="H40" s="7"/>
      <c r="I40" s="6"/>
      <c r="J40" s="7"/>
      <c r="K40" s="3">
        <v>211</v>
      </c>
      <c r="L40" s="4">
        <f>K40*100/K7</f>
        <v>1.9593276998792832</v>
      </c>
      <c r="M40" s="3">
        <v>121</v>
      </c>
      <c r="N40" s="4">
        <f>M40*100/M7</f>
        <v>1.2246963562753037</v>
      </c>
      <c r="O40" s="3">
        <v>81</v>
      </c>
      <c r="P40" s="4">
        <f>O40*100/O7</f>
        <v>0.78847464226613451</v>
      </c>
      <c r="Q40" s="5">
        <v>43</v>
      </c>
      <c r="R40" s="4">
        <f>Q40*100/Q7</f>
        <v>0.43060284398157422</v>
      </c>
      <c r="S40" s="5">
        <v>52</v>
      </c>
      <c r="T40" s="4">
        <f>S40*100/S7</f>
        <v>0.45339611125643037</v>
      </c>
      <c r="U40" s="5">
        <v>38</v>
      </c>
      <c r="V40" s="4">
        <f>U40*100/U7</f>
        <v>0.35967818267865592</v>
      </c>
      <c r="AN40" s="49"/>
    </row>
    <row r="41" spans="2:40" x14ac:dyDescent="0.35">
      <c r="B41" s="23" t="s">
        <v>31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42</v>
      </c>
      <c r="P41" s="4">
        <f>O41*100/O7</f>
        <v>0.40883870339725492</v>
      </c>
      <c r="Q41" s="8"/>
      <c r="R41" s="7"/>
      <c r="S41" s="8"/>
      <c r="T41" s="7"/>
      <c r="U41" s="8"/>
      <c r="V41" s="7"/>
      <c r="AN41" s="49"/>
    </row>
    <row r="42" spans="2:40" x14ac:dyDescent="0.35">
      <c r="B42" s="23" t="s">
        <v>32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3">
        <v>89</v>
      </c>
      <c r="P42" s="4">
        <f>O42*100/O7</f>
        <v>0.86634868100846885</v>
      </c>
      <c r="Q42" s="5">
        <v>27</v>
      </c>
      <c r="R42" s="4">
        <f>Q42*100/Q7</f>
        <v>0.27037852994191869</v>
      </c>
      <c r="S42" s="5">
        <v>40</v>
      </c>
      <c r="T42" s="4">
        <f>S42*100/S7</f>
        <v>0.34876623942802337</v>
      </c>
      <c r="U42" s="5">
        <v>23</v>
      </c>
      <c r="V42" s="4">
        <f>U42*100/U7</f>
        <v>0.21769995267392334</v>
      </c>
      <c r="AN42" s="49"/>
    </row>
    <row r="43" spans="2:40" x14ac:dyDescent="0.35">
      <c r="B43" s="61" t="s">
        <v>68</v>
      </c>
      <c r="C43" s="8"/>
      <c r="D43" s="7"/>
      <c r="E43" s="9"/>
      <c r="F43" s="7"/>
      <c r="G43" s="6"/>
      <c r="H43" s="7"/>
      <c r="I43" s="6"/>
      <c r="J43" s="7"/>
      <c r="K43" s="6"/>
      <c r="L43" s="7"/>
      <c r="M43" s="6"/>
      <c r="N43" s="7"/>
      <c r="O43" s="7"/>
      <c r="P43" s="7"/>
      <c r="Q43" s="7"/>
      <c r="R43" s="7"/>
      <c r="S43" s="5">
        <v>22</v>
      </c>
      <c r="T43" s="4">
        <f>S43*100/S7</f>
        <v>0.19182143168541285</v>
      </c>
      <c r="U43" s="8"/>
      <c r="V43" s="7"/>
    </row>
    <row r="44" spans="2:40" s="18" customFormat="1" ht="3.75" customHeight="1" x14ac:dyDescent="0.3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40" s="18" customFormat="1" ht="14" x14ac:dyDescent="0.3">
      <c r="B45" s="19" t="s">
        <v>220</v>
      </c>
      <c r="C45" s="17"/>
      <c r="D45" s="20"/>
      <c r="E45" s="17"/>
      <c r="F45" s="20"/>
      <c r="G45" s="17"/>
      <c r="H45" s="20"/>
    </row>
    <row r="46" spans="2:40" s="17" customFormat="1" ht="15" customHeight="1" x14ac:dyDescent="0.2">
      <c r="U46" s="50"/>
      <c r="V46" s="50"/>
    </row>
    <row r="47" spans="2:40" x14ac:dyDescent="0.3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50"/>
      <c r="V47" s="50"/>
    </row>
    <row r="48" spans="2:40" x14ac:dyDescent="0.3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50"/>
      <c r="V48" s="50"/>
    </row>
    <row r="49" spans="3:22" x14ac:dyDescent="0.3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35">
      <c r="C50" s="24"/>
      <c r="D50" s="25"/>
      <c r="E50" s="24"/>
      <c r="F50" s="25"/>
      <c r="G50" s="24"/>
      <c r="H50" s="25"/>
      <c r="I50" s="24"/>
      <c r="J50" s="25"/>
      <c r="K50" s="24"/>
      <c r="L50" s="25"/>
      <c r="M50" s="24"/>
      <c r="N50" s="25"/>
      <c r="O50" s="24"/>
      <c r="P50" s="25"/>
      <c r="Q50" s="24"/>
      <c r="R50" s="25"/>
      <c r="S50" s="24"/>
      <c r="T50" s="25"/>
      <c r="U50" s="24"/>
      <c r="V50" s="25"/>
    </row>
    <row r="51" spans="3:22" x14ac:dyDescent="0.3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3:22" x14ac:dyDescent="0.3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3:22" x14ac:dyDescent="0.3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3:22" x14ac:dyDescent="0.3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3:22" x14ac:dyDescent="0.3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3:22" x14ac:dyDescent="0.3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3:22" x14ac:dyDescent="0.3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3:22" x14ac:dyDescent="0.3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3:22" x14ac:dyDescent="0.3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3:22" x14ac:dyDescent="0.3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3:22" x14ac:dyDescent="0.3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3:22" x14ac:dyDescent="0.3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3:22" x14ac:dyDescent="0.3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3:22" x14ac:dyDescent="0.3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3:22" x14ac:dyDescent="0.3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3:22" x14ac:dyDescent="0.3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3:22" x14ac:dyDescent="0.3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3:22" x14ac:dyDescent="0.3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3:22" x14ac:dyDescent="0.3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3:22" x14ac:dyDescent="0.3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3:22" x14ac:dyDescent="0.3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3:22" x14ac:dyDescent="0.3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3:22" x14ac:dyDescent="0.3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3:22" x14ac:dyDescent="0.3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3:22" x14ac:dyDescent="0.3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3:22" x14ac:dyDescent="0.3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</sheetData>
  <mergeCells count="23">
    <mergeCell ref="Q3:R3"/>
    <mergeCell ref="S3:T3"/>
    <mergeCell ref="G3:H3"/>
    <mergeCell ref="I3:J3"/>
    <mergeCell ref="K3:L3"/>
    <mergeCell ref="M3:N3"/>
    <mergeCell ref="O3:P3"/>
    <mergeCell ref="U3:V3"/>
    <mergeCell ref="U4:V4"/>
    <mergeCell ref="B1:V1"/>
    <mergeCell ref="B2:V2"/>
    <mergeCell ref="S4:T4"/>
    <mergeCell ref="M4:N4"/>
    <mergeCell ref="O4:P4"/>
    <mergeCell ref="Q4:R4"/>
    <mergeCell ref="B4:B5"/>
    <mergeCell ref="C4:D4"/>
    <mergeCell ref="E4:F4"/>
    <mergeCell ref="G4:H4"/>
    <mergeCell ref="I4:J4"/>
    <mergeCell ref="K4:L4"/>
    <mergeCell ref="C3:D3"/>
    <mergeCell ref="E3:F3"/>
  </mergeCells>
  <hyperlinks>
    <hyperlink ref="X3" location="ÍNDICE!A1" display="(Voltar ao Índice)" xr:uid="{AE060C7F-6322-495A-A365-507B001EC048}"/>
  </hyperlinks>
  <printOptions horizontalCentered="1"/>
  <pageMargins left="0.47244094488188981" right="0.47244094488188981" top="0.6692913385826772" bottom="0.6692913385826772" header="0" footer="0"/>
  <pageSetup paperSize="9" scale="72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DAD26-448E-4307-AE33-A6D73017CC8D}">
  <dimension ref="B1:AN229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V1"/>
    </sheetView>
  </sheetViews>
  <sheetFormatPr defaultRowHeight="14.5" x14ac:dyDescent="0.35"/>
  <cols>
    <col min="1" max="1" width="6.7265625" customWidth="1"/>
    <col min="2" max="2" width="15.54296875" customWidth="1"/>
    <col min="23" max="23" width="6.7265625" customWidth="1"/>
    <col min="24" max="24" width="13.26953125" bestFit="1" customWidth="1"/>
  </cols>
  <sheetData>
    <row r="1" spans="2:40" ht="30.75" customHeight="1" x14ac:dyDescent="0.35">
      <c r="B1" s="80" t="s">
        <v>176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40" ht="30.75" customHeight="1" x14ac:dyDescent="0.35">
      <c r="B2" s="74" t="s">
        <v>207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40" x14ac:dyDescent="0.35">
      <c r="B3" s="1" t="s">
        <v>0</v>
      </c>
      <c r="C3" s="72">
        <v>1999</v>
      </c>
      <c r="D3" s="66"/>
      <c r="E3" s="65">
        <v>2002</v>
      </c>
      <c r="F3" s="66"/>
      <c r="G3" s="72">
        <v>2005</v>
      </c>
      <c r="H3" s="73"/>
      <c r="I3" s="65">
        <v>2009</v>
      </c>
      <c r="J3" s="66"/>
      <c r="K3" s="72">
        <v>2011</v>
      </c>
      <c r="L3" s="66"/>
      <c r="M3" s="72">
        <v>2015</v>
      </c>
      <c r="N3" s="66"/>
      <c r="O3" s="72">
        <v>2019</v>
      </c>
      <c r="P3" s="66"/>
      <c r="Q3" s="72">
        <v>2022</v>
      </c>
      <c r="R3" s="66"/>
      <c r="S3" s="65">
        <v>2024</v>
      </c>
      <c r="T3" s="73"/>
      <c r="U3" s="65">
        <v>2025</v>
      </c>
      <c r="V3" s="73"/>
      <c r="X3" s="82" t="s">
        <v>191</v>
      </c>
    </row>
    <row r="4" spans="2:40" x14ac:dyDescent="0.35">
      <c r="B4" s="67" t="s">
        <v>1</v>
      </c>
      <c r="C4" s="63">
        <v>44844</v>
      </c>
      <c r="D4" s="64"/>
      <c r="E4" s="68">
        <v>44637</v>
      </c>
      <c r="F4" s="64"/>
      <c r="G4" s="69">
        <v>44612</v>
      </c>
      <c r="H4" s="70"/>
      <c r="I4" s="75">
        <v>44831</v>
      </c>
      <c r="J4" s="67"/>
      <c r="K4" s="63">
        <v>44717</v>
      </c>
      <c r="L4" s="64"/>
      <c r="M4" s="63">
        <v>44838</v>
      </c>
      <c r="N4" s="64"/>
      <c r="O4" s="63">
        <v>44840</v>
      </c>
      <c r="P4" s="64"/>
      <c r="Q4" s="63">
        <v>44591</v>
      </c>
      <c r="R4" s="64"/>
      <c r="S4" s="68">
        <v>45361</v>
      </c>
      <c r="T4" s="79"/>
      <c r="U4" s="68">
        <v>45795</v>
      </c>
      <c r="V4" s="79"/>
    </row>
    <row r="5" spans="2:40" x14ac:dyDescent="0.35">
      <c r="B5" s="64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1" t="s">
        <v>2</v>
      </c>
      <c r="T5" s="41" t="s">
        <v>3</v>
      </c>
      <c r="U5" s="41" t="s">
        <v>2</v>
      </c>
      <c r="V5" s="41" t="s">
        <v>3</v>
      </c>
    </row>
    <row r="6" spans="2:40" x14ac:dyDescent="0.35">
      <c r="B6" s="23" t="s">
        <v>4</v>
      </c>
      <c r="C6" s="3">
        <v>1531</v>
      </c>
      <c r="D6" s="4">
        <v>100</v>
      </c>
      <c r="E6" s="3">
        <v>1582</v>
      </c>
      <c r="F6" s="4">
        <v>100</v>
      </c>
      <c r="G6" s="3">
        <v>1655</v>
      </c>
      <c r="H6" s="4">
        <v>100</v>
      </c>
      <c r="I6" s="3">
        <v>2020</v>
      </c>
      <c r="J6" s="4">
        <v>100</v>
      </c>
      <c r="K6" s="3">
        <v>2136</v>
      </c>
      <c r="L6" s="4">
        <v>100</v>
      </c>
      <c r="M6" s="3">
        <v>2301</v>
      </c>
      <c r="N6" s="4">
        <v>100</v>
      </c>
      <c r="O6" s="3">
        <v>2510</v>
      </c>
      <c r="P6" s="4">
        <v>100</v>
      </c>
      <c r="Q6" s="3">
        <v>2593</v>
      </c>
      <c r="R6" s="4">
        <v>100</v>
      </c>
      <c r="S6" s="3">
        <v>2581</v>
      </c>
      <c r="T6" s="4">
        <v>100</v>
      </c>
      <c r="U6" s="3">
        <v>2633</v>
      </c>
      <c r="V6" s="4">
        <v>100</v>
      </c>
    </row>
    <row r="7" spans="2:40" x14ac:dyDescent="0.35">
      <c r="B7" s="23" t="s">
        <v>5</v>
      </c>
      <c r="C7" s="3">
        <v>826</v>
      </c>
      <c r="D7" s="4">
        <f>C7*100/C6</f>
        <v>53.951665578053557</v>
      </c>
      <c r="E7" s="3">
        <v>903</v>
      </c>
      <c r="F7" s="4">
        <f>E7*100/E6</f>
        <v>57.079646017699112</v>
      </c>
      <c r="G7" s="3">
        <v>1046</v>
      </c>
      <c r="H7" s="4">
        <f>G7*100/G6</f>
        <v>63.202416918429002</v>
      </c>
      <c r="I7" s="3">
        <v>1154</v>
      </c>
      <c r="J7" s="4">
        <f>I7*100/I6</f>
        <v>57.128712871287128</v>
      </c>
      <c r="K7" s="3">
        <v>1084</v>
      </c>
      <c r="L7" s="4">
        <f>K7*100/K6</f>
        <v>50.749063670411985</v>
      </c>
      <c r="M7" s="3">
        <v>1027</v>
      </c>
      <c r="N7" s="4">
        <f>M7*100/M6</f>
        <v>44.632768361581924</v>
      </c>
      <c r="O7" s="3">
        <v>1248</v>
      </c>
      <c r="P7" s="4">
        <f>O7*100/O6</f>
        <v>49.721115537848604</v>
      </c>
      <c r="Q7" s="3">
        <v>1232</v>
      </c>
      <c r="R7" s="4">
        <f>Q7*100/Q6</f>
        <v>47.512533744697265</v>
      </c>
      <c r="S7" s="3">
        <v>1521</v>
      </c>
      <c r="T7" s="4">
        <f>S7*100/S6</f>
        <v>58.930647036032546</v>
      </c>
      <c r="U7" s="3">
        <v>1421</v>
      </c>
      <c r="V7" s="4">
        <f>U7*100/U6</f>
        <v>53.968856817318645</v>
      </c>
      <c r="AN7" s="49"/>
    </row>
    <row r="8" spans="2:40" x14ac:dyDescent="0.35">
      <c r="B8" s="23" t="s">
        <v>6</v>
      </c>
      <c r="C8" s="3">
        <v>6</v>
      </c>
      <c r="D8" s="4">
        <f>C8*100/C7</f>
        <v>0.72639225181598066</v>
      </c>
      <c r="E8" s="3">
        <v>4</v>
      </c>
      <c r="F8" s="4">
        <f>E8*100/E7</f>
        <v>0.44296788482834992</v>
      </c>
      <c r="G8" s="3">
        <v>12</v>
      </c>
      <c r="H8" s="4">
        <f>G8*100/G7</f>
        <v>1.1472275334608031</v>
      </c>
      <c r="I8" s="3">
        <v>20</v>
      </c>
      <c r="J8" s="4">
        <f>I8*100/I7</f>
        <v>1.733102253032929</v>
      </c>
      <c r="K8" s="3">
        <v>14</v>
      </c>
      <c r="L8" s="4">
        <f>K8*100/K7</f>
        <v>1.2915129151291513</v>
      </c>
      <c r="M8" s="3">
        <v>9</v>
      </c>
      <c r="N8" s="4">
        <f>M8*100/M7</f>
        <v>0.87633885102239528</v>
      </c>
      <c r="O8" s="3">
        <v>10</v>
      </c>
      <c r="P8" s="4">
        <f>O8*100/O7</f>
        <v>0.80128205128205132</v>
      </c>
      <c r="Q8" s="3">
        <v>3</v>
      </c>
      <c r="R8" s="4">
        <f>Q8*100/Q7</f>
        <v>0.2435064935064935</v>
      </c>
      <c r="S8" s="3">
        <v>8</v>
      </c>
      <c r="T8" s="4">
        <f>S8*100/S7</f>
        <v>0.52596975673898749</v>
      </c>
      <c r="U8" s="3">
        <v>12</v>
      </c>
      <c r="V8" s="4">
        <f>U8*100/U7</f>
        <v>0.84447572132301196</v>
      </c>
      <c r="AN8" s="49"/>
    </row>
    <row r="9" spans="2:40" x14ac:dyDescent="0.35">
      <c r="B9" s="23" t="s">
        <v>7</v>
      </c>
      <c r="C9" s="3">
        <v>12</v>
      </c>
      <c r="D9" s="4">
        <f>C9*100/C7</f>
        <v>1.4527845036319613</v>
      </c>
      <c r="E9" s="3">
        <v>8</v>
      </c>
      <c r="F9" s="4">
        <f>E9*100/E7</f>
        <v>0.88593576965669985</v>
      </c>
      <c r="G9" s="3">
        <v>12</v>
      </c>
      <c r="H9" s="4">
        <f>G9*100/G7</f>
        <v>1.1472275334608031</v>
      </c>
      <c r="I9" s="3">
        <v>17</v>
      </c>
      <c r="J9" s="4">
        <f>I9*100/I7</f>
        <v>1.4731369150779896</v>
      </c>
      <c r="K9" s="3">
        <v>31</v>
      </c>
      <c r="L9" s="4">
        <f>K9*100/K7</f>
        <v>2.859778597785978</v>
      </c>
      <c r="M9" s="3">
        <v>34</v>
      </c>
      <c r="N9" s="4">
        <f>M9*100/M7</f>
        <v>3.3106134371957157</v>
      </c>
      <c r="O9" s="3">
        <v>26</v>
      </c>
      <c r="P9" s="4">
        <f>O9*100/O7</f>
        <v>2.0833333333333335</v>
      </c>
      <c r="Q9" s="3">
        <v>27</v>
      </c>
      <c r="R9" s="4">
        <f>Q9*100/Q7</f>
        <v>2.1915584415584415</v>
      </c>
      <c r="S9" s="3">
        <v>40</v>
      </c>
      <c r="T9" s="4">
        <f>S9*100/S7</f>
        <v>2.6298487836949374</v>
      </c>
      <c r="U9" s="3">
        <v>21</v>
      </c>
      <c r="V9" s="4">
        <f>U9*100/U7</f>
        <v>1.4778325123152709</v>
      </c>
      <c r="AN9" s="49"/>
    </row>
    <row r="10" spans="2:40" x14ac:dyDescent="0.3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9</v>
      </c>
      <c r="P10" s="4">
        <f>O10*100/O7</f>
        <v>0.72115384615384615</v>
      </c>
      <c r="Q10" s="6"/>
      <c r="R10" s="7"/>
      <c r="S10" s="6"/>
      <c r="T10" s="7"/>
      <c r="U10" s="6"/>
      <c r="V10" s="7"/>
      <c r="AN10" s="49"/>
    </row>
    <row r="11" spans="2:40" x14ac:dyDescent="0.3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7</v>
      </c>
      <c r="R11" s="4">
        <f>Q11*100/Q7</f>
        <v>0.56818181818181823</v>
      </c>
      <c r="S11" s="3">
        <v>23</v>
      </c>
      <c r="T11" s="4">
        <f>S11*100/S7</f>
        <v>1.5121630506245891</v>
      </c>
      <c r="U11" s="3">
        <v>15</v>
      </c>
      <c r="V11" s="4">
        <f>U11*100/U7</f>
        <v>1.0555946516537649</v>
      </c>
      <c r="AN11" s="49"/>
    </row>
    <row r="12" spans="2:40" x14ac:dyDescent="0.35">
      <c r="B12" s="23" t="s">
        <v>10</v>
      </c>
      <c r="C12" s="3">
        <v>4</v>
      </c>
      <c r="D12" s="11">
        <f>C12*100/C7</f>
        <v>0.48426150121065376</v>
      </c>
      <c r="E12" s="6"/>
      <c r="F12" s="7"/>
      <c r="G12" s="3">
        <v>34</v>
      </c>
      <c r="H12" s="4">
        <f>G12*100/G7</f>
        <v>3.2504780114722753</v>
      </c>
      <c r="I12" s="3">
        <v>70</v>
      </c>
      <c r="J12" s="4">
        <f>I12*100/I7</f>
        <v>6.0658578856152516</v>
      </c>
      <c r="K12" s="3">
        <v>41</v>
      </c>
      <c r="L12" s="4">
        <f>K12*100/K7</f>
        <v>3.7822878228782288</v>
      </c>
      <c r="M12" s="3">
        <v>111</v>
      </c>
      <c r="N12" s="4">
        <f>M12*100/M7</f>
        <v>10.808179162609543</v>
      </c>
      <c r="O12" s="5">
        <v>71</v>
      </c>
      <c r="P12" s="4">
        <f>O12*100/O7</f>
        <v>5.6891025641025639</v>
      </c>
      <c r="Q12" s="3">
        <v>45</v>
      </c>
      <c r="R12" s="4">
        <f>Q12*100/Q7</f>
        <v>3.6525974025974026</v>
      </c>
      <c r="S12" s="3">
        <v>35</v>
      </c>
      <c r="T12" s="4">
        <f>S12*100/S7</f>
        <v>2.3011176857330704</v>
      </c>
      <c r="U12" s="3">
        <v>15</v>
      </c>
      <c r="V12" s="4">
        <f>U12*100/U7</f>
        <v>1.0555946516537649</v>
      </c>
      <c r="AN12" s="49"/>
    </row>
    <row r="13" spans="2:40" x14ac:dyDescent="0.35">
      <c r="B13" s="23" t="s">
        <v>53</v>
      </c>
      <c r="C13" s="6"/>
      <c r="D13" s="7"/>
      <c r="E13" s="14">
        <v>18</v>
      </c>
      <c r="F13" s="4">
        <f>E13*100/E7</f>
        <v>1.9933554817275747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  <c r="U13" s="6"/>
      <c r="V13" s="7"/>
      <c r="AN13" s="49"/>
    </row>
    <row r="14" spans="2:40" x14ac:dyDescent="0.35">
      <c r="B14" s="23" t="s">
        <v>11</v>
      </c>
      <c r="C14" s="3">
        <v>54</v>
      </c>
      <c r="D14" s="4">
        <f>C14*100/C7</f>
        <v>6.5375302663438255</v>
      </c>
      <c r="E14" s="13">
        <v>63</v>
      </c>
      <c r="F14" s="4">
        <f>E14*100/E7</f>
        <v>6.9767441860465116</v>
      </c>
      <c r="G14" s="3">
        <v>36</v>
      </c>
      <c r="H14" s="4">
        <f>G14*100/G7</f>
        <v>3.4416826003824093</v>
      </c>
      <c r="I14" s="3">
        <v>99</v>
      </c>
      <c r="J14" s="4">
        <f>I14*100/I7</f>
        <v>8.5788561525129978</v>
      </c>
      <c r="K14" s="3">
        <v>94</v>
      </c>
      <c r="L14" s="4">
        <f>K14*100/K7</f>
        <v>8.6715867158671589</v>
      </c>
      <c r="M14" s="3">
        <v>50</v>
      </c>
      <c r="N14" s="4">
        <f>M14*100/M7</f>
        <v>4.8685491723466408</v>
      </c>
      <c r="O14" s="3">
        <v>46</v>
      </c>
      <c r="P14" s="4">
        <f>O14*100/O7</f>
        <v>3.6858974358974357</v>
      </c>
      <c r="Q14" s="6"/>
      <c r="R14" s="7"/>
      <c r="S14" s="6"/>
      <c r="T14" s="7"/>
      <c r="U14" s="6"/>
      <c r="V14" s="7"/>
      <c r="AN14" s="49"/>
    </row>
    <row r="15" spans="2:40" x14ac:dyDescent="0.3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18</v>
      </c>
      <c r="P15" s="4">
        <f>O15*100/O7</f>
        <v>1.4423076923076923</v>
      </c>
      <c r="Q15" s="3">
        <v>77</v>
      </c>
      <c r="R15" s="4">
        <f>Q15*100/Q7</f>
        <v>6.25</v>
      </c>
      <c r="S15" s="3">
        <v>290</v>
      </c>
      <c r="T15" s="4">
        <f>S15*100/S7</f>
        <v>19.066403681788298</v>
      </c>
      <c r="U15" s="3">
        <v>306</v>
      </c>
      <c r="V15" s="4">
        <f>U15*100/U7</f>
        <v>21.534130893736805</v>
      </c>
      <c r="AN15" s="49"/>
    </row>
    <row r="16" spans="2:40" x14ac:dyDescent="0.3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5</v>
      </c>
      <c r="R16" s="4">
        <f>Q16*100/Q7</f>
        <v>0.40584415584415584</v>
      </c>
      <c r="S16" s="5">
        <v>4</v>
      </c>
      <c r="T16" s="4">
        <f>S16*100/S7</f>
        <v>0.26298487836949375</v>
      </c>
      <c r="U16" s="5">
        <v>0</v>
      </c>
      <c r="V16" s="4">
        <f>U16*100/U7</f>
        <v>0</v>
      </c>
      <c r="AN16" s="49"/>
    </row>
    <row r="17" spans="2:40" x14ac:dyDescent="0.3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2</v>
      </c>
      <c r="P17" s="4">
        <f>O17*100/O7</f>
        <v>0.16025641025641027</v>
      </c>
      <c r="Q17" s="3">
        <v>29</v>
      </c>
      <c r="R17" s="4">
        <f>Q17*100/Q7</f>
        <v>2.3538961038961039</v>
      </c>
      <c r="S17" s="3">
        <v>48</v>
      </c>
      <c r="T17" s="4">
        <f>S17*100/S7</f>
        <v>3.1558185404339252</v>
      </c>
      <c r="U17" s="3">
        <v>25</v>
      </c>
      <c r="V17" s="4">
        <f>U17*100/U7</f>
        <v>1.7593244194229416</v>
      </c>
      <c r="AN17" s="49"/>
    </row>
    <row r="18" spans="2:40" x14ac:dyDescent="0.3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64</v>
      </c>
      <c r="N18" s="4">
        <f>M18*100/M7</f>
        <v>6.2317429406037004</v>
      </c>
      <c r="O18" s="3">
        <v>63</v>
      </c>
      <c r="P18" s="4">
        <f>O18*100/O7</f>
        <v>5.0480769230769234</v>
      </c>
      <c r="Q18" s="3">
        <v>68</v>
      </c>
      <c r="R18" s="4">
        <f>Q18*100/Q7</f>
        <v>5.5194805194805197</v>
      </c>
      <c r="S18" s="3">
        <v>126</v>
      </c>
      <c r="T18" s="4">
        <f>S18*100/S7</f>
        <v>8.2840236686390529</v>
      </c>
      <c r="U18" s="3">
        <v>156</v>
      </c>
      <c r="V18" s="4">
        <f>U18*100/U7</f>
        <v>10.978184377199156</v>
      </c>
      <c r="AN18" s="49"/>
    </row>
    <row r="19" spans="2:40" x14ac:dyDescent="0.3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4</v>
      </c>
      <c r="P19" s="4">
        <f>O19*100/O7</f>
        <v>0.32051282051282054</v>
      </c>
      <c r="Q19" s="5">
        <v>7</v>
      </c>
      <c r="R19" s="4">
        <f>Q19*100/Q7</f>
        <v>0.56818181818181823</v>
      </c>
      <c r="S19" s="5">
        <v>13</v>
      </c>
      <c r="T19" s="4">
        <f>S19*100/S7</f>
        <v>0.85470085470085466</v>
      </c>
      <c r="U19" s="5">
        <v>18</v>
      </c>
      <c r="V19" s="4">
        <f>U19*100/U7</f>
        <v>1.2667135819845179</v>
      </c>
      <c r="AN19" s="49"/>
    </row>
    <row r="20" spans="2:40" x14ac:dyDescent="0.3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10</v>
      </c>
      <c r="N20" s="4">
        <f>M20*100/M7</f>
        <v>0.97370983446932813</v>
      </c>
      <c r="O20" s="6"/>
      <c r="P20" s="7"/>
      <c r="Q20" s="8"/>
      <c r="R20" s="7"/>
      <c r="S20" s="8"/>
      <c r="T20" s="7"/>
      <c r="U20" s="8"/>
      <c r="V20" s="7"/>
      <c r="AN20" s="49"/>
    </row>
    <row r="21" spans="2:40" x14ac:dyDescent="0.3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2</v>
      </c>
      <c r="R21" s="4">
        <f>Q21*100/Q7</f>
        <v>0.16233766233766234</v>
      </c>
      <c r="S21" s="8"/>
      <c r="T21" s="7"/>
      <c r="U21" s="8"/>
      <c r="V21" s="7"/>
      <c r="AN21" s="49"/>
    </row>
    <row r="22" spans="2:40" x14ac:dyDescent="0.35">
      <c r="B22" s="23" t="s">
        <v>56</v>
      </c>
      <c r="C22" s="8"/>
      <c r="D22" s="7"/>
      <c r="E22" s="9"/>
      <c r="F22" s="7"/>
      <c r="G22" s="6"/>
      <c r="H22" s="7"/>
      <c r="I22" s="3">
        <v>4</v>
      </c>
      <c r="J22" s="4">
        <f>I22*100/I7</f>
        <v>0.34662045060658581</v>
      </c>
      <c r="K22" s="3">
        <v>2</v>
      </c>
      <c r="L22" s="4">
        <f>K22*100/K7</f>
        <v>0.18450184501845018</v>
      </c>
      <c r="M22" s="6"/>
      <c r="N22" s="7"/>
      <c r="O22" s="6"/>
      <c r="P22" s="7"/>
      <c r="Q22" s="6"/>
      <c r="R22" s="7"/>
      <c r="S22" s="8"/>
      <c r="T22" s="7"/>
      <c r="U22" s="8"/>
      <c r="V22" s="7"/>
      <c r="AN22" s="49"/>
    </row>
    <row r="23" spans="2:40" x14ac:dyDescent="0.35">
      <c r="B23" s="23" t="s">
        <v>61</v>
      </c>
      <c r="C23" s="8"/>
      <c r="D23" s="7"/>
      <c r="E23" s="9"/>
      <c r="F23" s="7"/>
      <c r="G23" s="6"/>
      <c r="H23" s="7"/>
      <c r="I23" s="3">
        <v>1</v>
      </c>
      <c r="J23" s="4">
        <f>I23*100/I7</f>
        <v>8.6655112651646451E-2</v>
      </c>
      <c r="K23" s="6"/>
      <c r="L23" s="7"/>
      <c r="M23" s="6"/>
      <c r="N23" s="7"/>
      <c r="O23" s="6"/>
      <c r="P23" s="7"/>
      <c r="Q23" s="6"/>
      <c r="R23" s="7"/>
      <c r="S23" s="8"/>
      <c r="T23" s="7"/>
      <c r="U23" s="8"/>
      <c r="V23" s="7"/>
      <c r="AN23" s="49"/>
    </row>
    <row r="24" spans="2:40" x14ac:dyDescent="0.35">
      <c r="B24" s="23" t="s">
        <v>17</v>
      </c>
      <c r="C24" s="5">
        <v>2</v>
      </c>
      <c r="D24" s="4">
        <f>C24*100/C7</f>
        <v>0.24213075060532688</v>
      </c>
      <c r="E24" s="9"/>
      <c r="F24" s="7"/>
      <c r="G24" s="6"/>
      <c r="H24" s="7"/>
      <c r="I24" s="3">
        <v>9</v>
      </c>
      <c r="J24" s="4">
        <f>I24*100/I7</f>
        <v>0.77989601386481799</v>
      </c>
      <c r="K24" s="3">
        <v>20</v>
      </c>
      <c r="L24" s="4">
        <f>K24*100/K7</f>
        <v>1.8450184501845019</v>
      </c>
      <c r="M24" s="3">
        <v>7</v>
      </c>
      <c r="N24" s="4">
        <f>M24*100/M7</f>
        <v>0.6815968841285297</v>
      </c>
      <c r="O24" s="3">
        <v>2</v>
      </c>
      <c r="P24" s="4">
        <f>O24*100/O7</f>
        <v>0.16025641025641027</v>
      </c>
      <c r="Q24" s="3">
        <v>4</v>
      </c>
      <c r="R24" s="4">
        <f>Q24*100/Q7</f>
        <v>0.32467532467532467</v>
      </c>
      <c r="S24" s="8"/>
      <c r="T24" s="7"/>
      <c r="U24" s="5">
        <v>5</v>
      </c>
      <c r="V24" s="4">
        <f>U24*100/U7</f>
        <v>0.35186488388458831</v>
      </c>
      <c r="AN24" s="49"/>
    </row>
    <row r="25" spans="2:40" x14ac:dyDescent="0.3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1</v>
      </c>
      <c r="T25" s="4">
        <f>S25*100/S7</f>
        <v>6.5746219592373437E-2</v>
      </c>
      <c r="U25" s="8"/>
      <c r="V25" s="7"/>
      <c r="AN25" s="49"/>
    </row>
    <row r="26" spans="2:40" x14ac:dyDescent="0.3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4</v>
      </c>
      <c r="N26" s="4">
        <f>M26*100/M7</f>
        <v>0.38948393378773127</v>
      </c>
      <c r="O26" s="3">
        <v>1</v>
      </c>
      <c r="P26" s="4">
        <f>O26*100/O7</f>
        <v>8.0128205128205135E-2</v>
      </c>
      <c r="Q26" s="6"/>
      <c r="R26" s="7"/>
      <c r="S26" s="5">
        <v>2</v>
      </c>
      <c r="T26" s="4">
        <f>S26*100/S7</f>
        <v>0.13149243918474687</v>
      </c>
      <c r="U26" s="8"/>
      <c r="V26" s="7"/>
      <c r="AN26" s="49"/>
    </row>
    <row r="27" spans="2:40" x14ac:dyDescent="0.35">
      <c r="B27" s="23" t="s">
        <v>219</v>
      </c>
      <c r="C27" s="8"/>
      <c r="D27" s="7"/>
      <c r="E27" s="9"/>
      <c r="F27" s="7"/>
      <c r="G27" s="6"/>
      <c r="H27" s="7"/>
      <c r="I27" s="6"/>
      <c r="J27" s="7"/>
      <c r="K27" s="6"/>
      <c r="L27" s="7"/>
      <c r="M27" s="7"/>
      <c r="N27" s="7"/>
      <c r="O27" s="7"/>
      <c r="P27" s="7"/>
      <c r="Q27" s="7"/>
      <c r="R27" s="7"/>
      <c r="S27" s="7"/>
      <c r="T27" s="7"/>
      <c r="U27" s="5">
        <v>5</v>
      </c>
      <c r="V27" s="4">
        <f>U27*100/U7</f>
        <v>0.35186488388458831</v>
      </c>
      <c r="AN27" s="49"/>
    </row>
    <row r="28" spans="2:40" x14ac:dyDescent="0.35">
      <c r="B28" s="23" t="s">
        <v>19</v>
      </c>
      <c r="C28" s="8"/>
      <c r="D28" s="7"/>
      <c r="E28" s="9"/>
      <c r="F28" s="7"/>
      <c r="G28" s="6"/>
      <c r="H28" s="7"/>
      <c r="I28" s="6"/>
      <c r="J28" s="7"/>
      <c r="K28" s="3">
        <v>17</v>
      </c>
      <c r="L28" s="4">
        <f>K28*100/K7</f>
        <v>1.5682656826568266</v>
      </c>
      <c r="M28" s="3">
        <v>21</v>
      </c>
      <c r="N28" s="4">
        <f>M28*100/M7</f>
        <v>2.044790652385589</v>
      </c>
      <c r="O28" s="3">
        <v>19</v>
      </c>
      <c r="P28" s="4">
        <f>O28*100/O7</f>
        <v>1.5224358974358974</v>
      </c>
      <c r="Q28" s="3">
        <v>22</v>
      </c>
      <c r="R28" s="4">
        <f>Q28*100/Q7</f>
        <v>1.7857142857142858</v>
      </c>
      <c r="S28" s="3">
        <v>26</v>
      </c>
      <c r="T28" s="4">
        <f>S28*100/S7</f>
        <v>1.7094017094017093</v>
      </c>
      <c r="U28" s="3">
        <v>10</v>
      </c>
      <c r="V28" s="4">
        <f>U28*100/U7</f>
        <v>0.70372976776917662</v>
      </c>
      <c r="AN28" s="49"/>
    </row>
    <row r="29" spans="2:40" x14ac:dyDescent="0.35">
      <c r="B29" s="23" t="s">
        <v>21</v>
      </c>
      <c r="C29" s="3">
        <v>35</v>
      </c>
      <c r="D29" s="4">
        <f>C29*100/C7</f>
        <v>4.2372881355932206</v>
      </c>
      <c r="E29" s="3">
        <v>8</v>
      </c>
      <c r="F29" s="4">
        <f>E29*100/E7</f>
        <v>0.88593576965669985</v>
      </c>
      <c r="G29" s="3">
        <v>21</v>
      </c>
      <c r="H29" s="4">
        <f>G29*100/G7</f>
        <v>2.0076481835564053</v>
      </c>
      <c r="I29" s="3">
        <v>28</v>
      </c>
      <c r="J29" s="4">
        <f>I29*100/I7</f>
        <v>2.4263431542461005</v>
      </c>
      <c r="K29" s="3">
        <v>28</v>
      </c>
      <c r="L29" s="4">
        <f>K29*100/K7</f>
        <v>2.5830258302583027</v>
      </c>
      <c r="M29" s="3">
        <v>27</v>
      </c>
      <c r="N29" s="4">
        <f>M29*100/M7</f>
        <v>2.6290165530671858</v>
      </c>
      <c r="O29" s="3">
        <v>13</v>
      </c>
      <c r="P29" s="4">
        <f>O29*100/O7</f>
        <v>1.0416666666666667</v>
      </c>
      <c r="Q29" s="3">
        <v>16</v>
      </c>
      <c r="R29" s="4">
        <f>Q29*100/Q7</f>
        <v>1.2987012987012987</v>
      </c>
      <c r="S29" s="3">
        <v>13</v>
      </c>
      <c r="T29" s="4">
        <f>S29*100/S7</f>
        <v>0.85470085470085466</v>
      </c>
      <c r="U29" s="3">
        <v>10</v>
      </c>
      <c r="V29" s="4">
        <f>U29*100/U7</f>
        <v>0.70372976776917662</v>
      </c>
      <c r="AN29" s="49"/>
    </row>
    <row r="30" spans="2:40" x14ac:dyDescent="0.35">
      <c r="B30" s="23" t="s">
        <v>22</v>
      </c>
      <c r="C30" s="5">
        <v>6</v>
      </c>
      <c r="D30" s="4">
        <f>C30*100/C7</f>
        <v>0.72639225181598066</v>
      </c>
      <c r="E30" s="3">
        <v>2</v>
      </c>
      <c r="F30" s="4">
        <f>E30*100/E7</f>
        <v>0.22148394241417496</v>
      </c>
      <c r="G30" s="3">
        <v>6</v>
      </c>
      <c r="H30" s="4">
        <f>G30*100/G7</f>
        <v>0.57361376673040154</v>
      </c>
      <c r="I30" s="3">
        <v>10</v>
      </c>
      <c r="J30" s="4">
        <f>I30*100/I7</f>
        <v>0.86655112651646449</v>
      </c>
      <c r="K30" s="3">
        <v>21</v>
      </c>
      <c r="L30" s="4">
        <f>K30*100/K7</f>
        <v>1.9372693726937269</v>
      </c>
      <c r="M30" s="3">
        <v>11</v>
      </c>
      <c r="N30" s="4">
        <f>M30*100/M7</f>
        <v>1.071080817916261</v>
      </c>
      <c r="O30" s="3">
        <v>4</v>
      </c>
      <c r="P30" s="4">
        <f>O30*100/O7</f>
        <v>0.32051282051282054</v>
      </c>
      <c r="Q30" s="6"/>
      <c r="R30" s="7"/>
      <c r="S30" s="6"/>
      <c r="T30" s="7"/>
      <c r="U30" s="6"/>
      <c r="V30" s="7"/>
      <c r="AN30" s="49"/>
    </row>
    <row r="31" spans="2:40" x14ac:dyDescent="0.35">
      <c r="B31" s="23" t="s">
        <v>24</v>
      </c>
      <c r="C31" s="8"/>
      <c r="D31" s="7"/>
      <c r="E31" s="9"/>
      <c r="F31" s="7"/>
      <c r="G31" s="6"/>
      <c r="H31" s="7"/>
      <c r="I31" s="6"/>
      <c r="J31" s="7"/>
      <c r="K31" s="8"/>
      <c r="L31" s="7"/>
      <c r="M31" s="3">
        <v>16</v>
      </c>
      <c r="N31" s="4">
        <f>M31*100/M7</f>
        <v>1.5579357351509251</v>
      </c>
      <c r="O31" s="3">
        <v>1</v>
      </c>
      <c r="P31" s="4">
        <f>O31*100/O7</f>
        <v>8.0128205128205135E-2</v>
      </c>
      <c r="Q31" s="6"/>
      <c r="R31" s="7"/>
      <c r="S31" s="6"/>
      <c r="T31" s="7"/>
      <c r="U31" s="6"/>
      <c r="V31" s="7"/>
      <c r="AN31" s="49"/>
    </row>
    <row r="32" spans="2:40" x14ac:dyDescent="0.35">
      <c r="B32" s="23" t="s">
        <v>54</v>
      </c>
      <c r="C32" s="8"/>
      <c r="D32" s="7"/>
      <c r="E32" s="9"/>
      <c r="F32" s="7"/>
      <c r="G32" s="3">
        <v>5</v>
      </c>
      <c r="H32" s="4">
        <f>G32*100/G7</f>
        <v>0.47801147227533458</v>
      </c>
      <c r="I32" s="6"/>
      <c r="J32" s="7"/>
      <c r="K32" s="7"/>
      <c r="L32" s="7"/>
      <c r="M32" s="6"/>
      <c r="N32" s="7"/>
      <c r="O32" s="6"/>
      <c r="P32" s="7"/>
      <c r="Q32" s="6"/>
      <c r="R32" s="7"/>
      <c r="S32" s="6"/>
      <c r="T32" s="7"/>
      <c r="U32" s="6"/>
      <c r="V32" s="7"/>
      <c r="AN32" s="49"/>
    </row>
    <row r="33" spans="2:40" x14ac:dyDescent="0.35">
      <c r="B33" s="23" t="s">
        <v>25</v>
      </c>
      <c r="C33" s="8"/>
      <c r="D33" s="7"/>
      <c r="E33" s="9"/>
      <c r="F33" s="7"/>
      <c r="G33" s="3">
        <v>8</v>
      </c>
      <c r="H33" s="4">
        <f>G33*100/G7</f>
        <v>0.76481835564053535</v>
      </c>
      <c r="I33" s="3">
        <v>18</v>
      </c>
      <c r="J33" s="4">
        <f>I33*100/I7</f>
        <v>1.559792027729636</v>
      </c>
      <c r="K33" s="3">
        <v>26</v>
      </c>
      <c r="L33" s="4">
        <f>K33*100/K7</f>
        <v>2.3985239852398523</v>
      </c>
      <c r="M33" s="6"/>
      <c r="N33" s="7"/>
      <c r="O33" s="6"/>
      <c r="P33" s="7"/>
      <c r="Q33" s="6"/>
      <c r="R33" s="7"/>
      <c r="S33" s="6"/>
      <c r="T33" s="7"/>
      <c r="U33" s="6"/>
      <c r="V33" s="7"/>
      <c r="AN33" s="49"/>
    </row>
    <row r="34" spans="2:40" x14ac:dyDescent="0.35">
      <c r="B34" s="23" t="s">
        <v>26</v>
      </c>
      <c r="C34" s="8"/>
      <c r="D34" s="7"/>
      <c r="E34" s="9"/>
      <c r="F34" s="7"/>
      <c r="G34" s="6"/>
      <c r="H34" s="7"/>
      <c r="I34" s="3">
        <v>2</v>
      </c>
      <c r="J34" s="4">
        <f>I34*100/I7</f>
        <v>0.1733102253032929</v>
      </c>
      <c r="K34" s="3">
        <v>4</v>
      </c>
      <c r="L34" s="4">
        <f>K34*100/K7</f>
        <v>0.36900369003690037</v>
      </c>
      <c r="M34" s="3">
        <v>4</v>
      </c>
      <c r="N34" s="4">
        <f>M34*100/M7</f>
        <v>0.38948393378773127</v>
      </c>
      <c r="O34" s="3">
        <v>2</v>
      </c>
      <c r="P34" s="4">
        <f>O34*100/O7</f>
        <v>0.16025641025641027</v>
      </c>
      <c r="Q34" s="6"/>
      <c r="R34" s="7"/>
      <c r="S34" s="6"/>
      <c r="T34" s="7"/>
      <c r="U34" s="6"/>
      <c r="V34" s="7"/>
      <c r="AN34" s="49"/>
    </row>
    <row r="35" spans="2:40" x14ac:dyDescent="0.35">
      <c r="B35" s="23" t="s">
        <v>27</v>
      </c>
      <c r="C35" s="3">
        <v>349</v>
      </c>
      <c r="D35" s="4">
        <f>C35*100/C7</f>
        <v>42.251815980629537</v>
      </c>
      <c r="E35" s="3">
        <v>417</v>
      </c>
      <c r="F35" s="4">
        <f>E35*100/E7</f>
        <v>46.179401993355484</v>
      </c>
      <c r="G35" s="3">
        <v>412</v>
      </c>
      <c r="H35" s="4">
        <f>G35*100/G7</f>
        <v>39.38814531548757</v>
      </c>
      <c r="I35" s="3">
        <v>466</v>
      </c>
      <c r="J35" s="4">
        <f>I35*100/I7</f>
        <v>40.381282495667243</v>
      </c>
      <c r="K35" s="3">
        <v>472</v>
      </c>
      <c r="L35" s="4">
        <f>K35*100/K7</f>
        <v>43.542435424354245</v>
      </c>
      <c r="M35" s="3">
        <v>330</v>
      </c>
      <c r="N35" s="4">
        <f>M35*100/M7</f>
        <v>32.132424537487829</v>
      </c>
      <c r="O35" s="3">
        <v>383</v>
      </c>
      <c r="P35" s="4">
        <f>O35*100/O7</f>
        <v>30.689102564102566</v>
      </c>
      <c r="Q35" s="6"/>
      <c r="R35" s="7"/>
      <c r="S35" s="6"/>
      <c r="T35" s="7"/>
      <c r="U35" s="6"/>
      <c r="V35" s="7"/>
      <c r="AN35" s="49"/>
    </row>
    <row r="36" spans="2:40" x14ac:dyDescent="0.35">
      <c r="B36" s="23" t="s">
        <v>63</v>
      </c>
      <c r="C36" s="8"/>
      <c r="D36" s="7"/>
      <c r="E36" s="9"/>
      <c r="F36" s="7"/>
      <c r="G36" s="6"/>
      <c r="H36" s="7"/>
      <c r="I36" s="6"/>
      <c r="J36" s="7"/>
      <c r="K36" s="6"/>
      <c r="L36" s="7"/>
      <c r="M36" s="6"/>
      <c r="N36" s="7"/>
      <c r="O36" s="6"/>
      <c r="P36" s="7"/>
      <c r="Q36" s="3">
        <v>389</v>
      </c>
      <c r="R36" s="4">
        <f>Q36*100/Q7</f>
        <v>31.574675324675326</v>
      </c>
      <c r="S36" s="3">
        <v>442</v>
      </c>
      <c r="T36" s="4">
        <f>S36*100/S7</f>
        <v>29.05982905982906</v>
      </c>
      <c r="U36" s="3">
        <v>528</v>
      </c>
      <c r="V36" s="4">
        <f>U36*100/U7</f>
        <v>37.156931738212528</v>
      </c>
      <c r="AN36" s="49"/>
    </row>
    <row r="37" spans="2:40" x14ac:dyDescent="0.35">
      <c r="B37" s="23" t="s">
        <v>42</v>
      </c>
      <c r="C37" s="8"/>
      <c r="D37" s="7"/>
      <c r="E37" s="9"/>
      <c r="F37" s="7"/>
      <c r="G37" s="6"/>
      <c r="H37" s="7"/>
      <c r="I37" s="3">
        <v>9</v>
      </c>
      <c r="J37" s="4">
        <f>I37*100/I7</f>
        <v>0.77989601386481799</v>
      </c>
      <c r="K37" s="3">
        <v>4</v>
      </c>
      <c r="L37" s="4">
        <f>K37*100/K7</f>
        <v>0.36900369003690037</v>
      </c>
      <c r="M37" s="3">
        <v>7</v>
      </c>
      <c r="N37" s="4">
        <f>M37*100/M7</f>
        <v>0.6815968841285297</v>
      </c>
      <c r="O37" s="5">
        <v>0</v>
      </c>
      <c r="P37" s="4">
        <f>O37*100/O7</f>
        <v>0</v>
      </c>
      <c r="Q37" s="3">
        <v>2</v>
      </c>
      <c r="R37" s="4">
        <f>Q37*100/Q7</f>
        <v>0.16233766233766234</v>
      </c>
      <c r="S37" s="3">
        <v>8</v>
      </c>
      <c r="T37" s="4">
        <f>S37*100/S7</f>
        <v>0.52596975673898749</v>
      </c>
      <c r="U37" s="3">
        <v>6</v>
      </c>
      <c r="V37" s="4">
        <f>U37*100/U7</f>
        <v>0.42223786066150598</v>
      </c>
      <c r="AN37" s="49"/>
    </row>
    <row r="38" spans="2:40" x14ac:dyDescent="0.35">
      <c r="B38" s="23" t="s">
        <v>28</v>
      </c>
      <c r="C38" s="3">
        <v>358</v>
      </c>
      <c r="D38" s="4">
        <f>C38*100/C7</f>
        <v>43.341404358353508</v>
      </c>
      <c r="E38" s="3">
        <v>383</v>
      </c>
      <c r="F38" s="4">
        <f>E38*100/E7</f>
        <v>42.414174972314505</v>
      </c>
      <c r="G38" s="3">
        <v>500</v>
      </c>
      <c r="H38" s="4">
        <f>G38*100/G7</f>
        <v>47.801147227533463</v>
      </c>
      <c r="I38" s="3">
        <v>401</v>
      </c>
      <c r="J38" s="4">
        <f>I38*100/I7</f>
        <v>34.748700173310226</v>
      </c>
      <c r="K38" s="3">
        <v>290</v>
      </c>
      <c r="L38" s="4">
        <f>K38*100/K7</f>
        <v>26.752767527675278</v>
      </c>
      <c r="M38" s="3">
        <v>310</v>
      </c>
      <c r="N38" s="4">
        <f>M38*100/M7</f>
        <v>30.185004868549171</v>
      </c>
      <c r="O38" s="3">
        <v>548</v>
      </c>
      <c r="P38" s="4">
        <f>O38*100/O7</f>
        <v>43.910256410256409</v>
      </c>
      <c r="Q38" s="3">
        <v>521</v>
      </c>
      <c r="R38" s="4">
        <f>Q38*100/Q7</f>
        <v>42.288961038961041</v>
      </c>
      <c r="S38" s="3">
        <v>430</v>
      </c>
      <c r="T38" s="4">
        <f>S38*100/S7</f>
        <v>28.270874424720578</v>
      </c>
      <c r="U38" s="3">
        <v>281</v>
      </c>
      <c r="V38" s="4">
        <f>U38*100/U7</f>
        <v>19.774806474313863</v>
      </c>
      <c r="AN38" s="49"/>
    </row>
    <row r="39" spans="2:40" x14ac:dyDescent="0.35">
      <c r="B39" s="23" t="s">
        <v>29</v>
      </c>
      <c r="C39" s="5">
        <v>0</v>
      </c>
      <c r="D39" s="4">
        <f>C39*100/C7</f>
        <v>0</v>
      </c>
      <c r="E39" s="9"/>
      <c r="F39" s="7"/>
      <c r="G39" s="6"/>
      <c r="H39" s="7"/>
      <c r="I39" s="6"/>
      <c r="J39" s="7"/>
      <c r="K39" s="6"/>
      <c r="L39" s="7"/>
      <c r="M39" s="6"/>
      <c r="N39" s="7"/>
      <c r="O39" s="6"/>
      <c r="P39" s="7"/>
      <c r="Q39" s="6"/>
      <c r="R39" s="7"/>
      <c r="S39" s="6"/>
      <c r="T39" s="7"/>
      <c r="U39" s="6"/>
      <c r="V39" s="7"/>
      <c r="AN39" s="49"/>
    </row>
    <row r="40" spans="2:40" x14ac:dyDescent="0.35">
      <c r="B40" s="23" t="s">
        <v>30</v>
      </c>
      <c r="C40" s="8"/>
      <c r="D40" s="7"/>
      <c r="E40" s="9"/>
      <c r="F40" s="7"/>
      <c r="G40" s="6"/>
      <c r="H40" s="7"/>
      <c r="I40" s="6"/>
      <c r="J40" s="7"/>
      <c r="K40" s="3">
        <v>20</v>
      </c>
      <c r="L40" s="4">
        <f>K40*100/K7</f>
        <v>1.8450184501845019</v>
      </c>
      <c r="M40" s="3">
        <v>12</v>
      </c>
      <c r="N40" s="4">
        <f>M40*100/M7</f>
        <v>1.1684518013631937</v>
      </c>
      <c r="O40" s="3">
        <v>10</v>
      </c>
      <c r="P40" s="4">
        <f>O40*100/O7</f>
        <v>0.80128205128205132</v>
      </c>
      <c r="Q40" s="5">
        <v>6</v>
      </c>
      <c r="R40" s="4">
        <f>Q40*100/Q7</f>
        <v>0.48701298701298701</v>
      </c>
      <c r="S40" s="5">
        <v>5</v>
      </c>
      <c r="T40" s="4">
        <f>S40*100/S7</f>
        <v>0.32873109796186717</v>
      </c>
      <c r="U40" s="5">
        <v>4</v>
      </c>
      <c r="V40" s="4">
        <f>U40*100/U7</f>
        <v>0.28149190710767064</v>
      </c>
      <c r="AN40" s="49"/>
    </row>
    <row r="41" spans="2:40" x14ac:dyDescent="0.35">
      <c r="B41" s="23" t="s">
        <v>31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6</v>
      </c>
      <c r="P41" s="4">
        <f>O41*100/O7</f>
        <v>0.48076923076923078</v>
      </c>
      <c r="Q41" s="8"/>
      <c r="R41" s="7"/>
      <c r="S41" s="8"/>
      <c r="T41" s="7"/>
      <c r="U41" s="8"/>
      <c r="V41" s="7"/>
      <c r="AN41" s="49"/>
    </row>
    <row r="42" spans="2:40" x14ac:dyDescent="0.35">
      <c r="B42" s="23" t="s">
        <v>32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3">
        <v>10</v>
      </c>
      <c r="P42" s="4">
        <f>O42*100/O7</f>
        <v>0.80128205128205132</v>
      </c>
      <c r="Q42" s="5">
        <v>2</v>
      </c>
      <c r="R42" s="4">
        <f>Q42*100/Q7</f>
        <v>0.16233766233766234</v>
      </c>
      <c r="S42" s="5">
        <v>4</v>
      </c>
      <c r="T42" s="4">
        <f>S42*100/S7</f>
        <v>0.26298487836949375</v>
      </c>
      <c r="U42" s="5">
        <v>4</v>
      </c>
      <c r="V42" s="4">
        <f>U42*100/U7</f>
        <v>0.28149190710767064</v>
      </c>
      <c r="AN42" s="49"/>
    </row>
    <row r="43" spans="2:40" x14ac:dyDescent="0.35">
      <c r="B43" s="61" t="s">
        <v>68</v>
      </c>
      <c r="C43" s="8"/>
      <c r="D43" s="7"/>
      <c r="E43" s="9"/>
      <c r="F43" s="7"/>
      <c r="G43" s="6"/>
      <c r="H43" s="7"/>
      <c r="I43" s="6"/>
      <c r="J43" s="7"/>
      <c r="K43" s="6"/>
      <c r="L43" s="7"/>
      <c r="M43" s="6"/>
      <c r="N43" s="7"/>
      <c r="O43" s="7"/>
      <c r="P43" s="7"/>
      <c r="Q43" s="7"/>
      <c r="R43" s="7"/>
      <c r="S43" s="5">
        <v>3</v>
      </c>
      <c r="T43" s="4">
        <f>S43*100/S7</f>
        <v>0.19723865877712032</v>
      </c>
      <c r="U43" s="8"/>
      <c r="V43" s="7"/>
    </row>
    <row r="44" spans="2:40" s="18" customFormat="1" ht="3.75" customHeight="1" x14ac:dyDescent="0.3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40" s="18" customFormat="1" ht="14" x14ac:dyDescent="0.3">
      <c r="B45" s="19" t="s">
        <v>220</v>
      </c>
      <c r="C45" s="17"/>
      <c r="D45" s="20"/>
      <c r="E45" s="17"/>
      <c r="F45" s="20"/>
      <c r="G45" s="17"/>
      <c r="H45" s="20"/>
      <c r="U45" s="50"/>
      <c r="V45" s="50"/>
    </row>
    <row r="46" spans="2:40" s="17" customFormat="1" ht="14.25" customHeight="1" x14ac:dyDescent="0.2">
      <c r="U46" s="50"/>
      <c r="V46" s="50"/>
    </row>
    <row r="47" spans="2:40" ht="30.75" customHeight="1" x14ac:dyDescent="0.35">
      <c r="B47" s="81" t="s">
        <v>92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</row>
    <row r="48" spans="2:40" x14ac:dyDescent="0.35">
      <c r="B48" s="1" t="s">
        <v>0</v>
      </c>
      <c r="C48" s="72">
        <v>1999</v>
      </c>
      <c r="D48" s="66"/>
      <c r="E48" s="65">
        <v>2002</v>
      </c>
      <c r="F48" s="66"/>
      <c r="G48" s="72">
        <v>2005</v>
      </c>
      <c r="H48" s="73"/>
      <c r="I48" s="65">
        <v>2009</v>
      </c>
      <c r="J48" s="66"/>
      <c r="K48" s="72">
        <v>2011</v>
      </c>
      <c r="L48" s="66"/>
      <c r="M48" s="72">
        <v>2015</v>
      </c>
      <c r="N48" s="66"/>
      <c r="O48" s="72">
        <v>2019</v>
      </c>
      <c r="P48" s="66"/>
      <c r="Q48" s="72">
        <v>2022</v>
      </c>
      <c r="R48" s="66"/>
      <c r="S48" s="72">
        <v>2024</v>
      </c>
      <c r="T48" s="66"/>
      <c r="U48" s="65">
        <v>2025</v>
      </c>
      <c r="V48" s="73"/>
    </row>
    <row r="49" spans="2:40" x14ac:dyDescent="0.35">
      <c r="B49" s="67" t="s">
        <v>1</v>
      </c>
      <c r="C49" s="63">
        <v>44844</v>
      </c>
      <c r="D49" s="64"/>
      <c r="E49" s="68">
        <v>44637</v>
      </c>
      <c r="F49" s="64"/>
      <c r="G49" s="69">
        <v>44612</v>
      </c>
      <c r="H49" s="70"/>
      <c r="I49" s="75">
        <v>44831</v>
      </c>
      <c r="J49" s="67"/>
      <c r="K49" s="63">
        <v>44717</v>
      </c>
      <c r="L49" s="64"/>
      <c r="M49" s="63">
        <v>44838</v>
      </c>
      <c r="N49" s="64"/>
      <c r="O49" s="63">
        <v>44840</v>
      </c>
      <c r="P49" s="64"/>
      <c r="Q49" s="63">
        <v>44591</v>
      </c>
      <c r="R49" s="64"/>
      <c r="S49" s="63">
        <v>45361</v>
      </c>
      <c r="T49" s="64"/>
      <c r="U49" s="68">
        <v>45795</v>
      </c>
      <c r="V49" s="79"/>
    </row>
    <row r="50" spans="2:40" x14ac:dyDescent="0.35">
      <c r="B50" s="64"/>
      <c r="C50" s="30" t="s">
        <v>2</v>
      </c>
      <c r="D50" s="29" t="s">
        <v>3</v>
      </c>
      <c r="E50" s="30" t="s">
        <v>2</v>
      </c>
      <c r="F50" s="31" t="s">
        <v>3</v>
      </c>
      <c r="G50" s="31" t="s">
        <v>2</v>
      </c>
      <c r="H50" s="31" t="s">
        <v>3</v>
      </c>
      <c r="I50" s="30" t="s">
        <v>2</v>
      </c>
      <c r="J50" s="29" t="s">
        <v>3</v>
      </c>
      <c r="K50" s="30" t="s">
        <v>2</v>
      </c>
      <c r="L50" s="29" t="s">
        <v>3</v>
      </c>
      <c r="M50" s="30" t="s">
        <v>2</v>
      </c>
      <c r="N50" s="29" t="s">
        <v>3</v>
      </c>
      <c r="O50" s="30" t="s">
        <v>2</v>
      </c>
      <c r="P50" s="29" t="s">
        <v>3</v>
      </c>
      <c r="Q50" s="30" t="s">
        <v>2</v>
      </c>
      <c r="R50" s="29" t="s">
        <v>3</v>
      </c>
      <c r="S50" s="30" t="s">
        <v>2</v>
      </c>
      <c r="T50" s="29" t="s">
        <v>3</v>
      </c>
      <c r="U50" s="30" t="s">
        <v>2</v>
      </c>
      <c r="V50" s="29" t="s">
        <v>3</v>
      </c>
    </row>
    <row r="51" spans="2:40" x14ac:dyDescent="0.35">
      <c r="B51" s="23" t="s">
        <v>4</v>
      </c>
      <c r="C51" s="3">
        <v>2760</v>
      </c>
      <c r="D51" s="4">
        <v>100</v>
      </c>
      <c r="E51" s="3">
        <v>2929</v>
      </c>
      <c r="F51" s="4">
        <v>100</v>
      </c>
      <c r="G51" s="3">
        <v>3201</v>
      </c>
      <c r="H51" s="4">
        <v>100</v>
      </c>
      <c r="I51" s="3">
        <v>3514</v>
      </c>
      <c r="J51" s="4">
        <v>100</v>
      </c>
      <c r="K51" s="3">
        <v>3527</v>
      </c>
      <c r="L51" s="4">
        <v>100</v>
      </c>
      <c r="M51" s="3">
        <v>3620</v>
      </c>
      <c r="N51" s="4">
        <v>100</v>
      </c>
      <c r="O51" s="3">
        <v>3777</v>
      </c>
      <c r="P51" s="4">
        <v>100</v>
      </c>
      <c r="Q51" s="3">
        <v>3689</v>
      </c>
      <c r="R51" s="4">
        <v>100</v>
      </c>
      <c r="S51" s="3">
        <v>3569</v>
      </c>
      <c r="T51" s="4">
        <v>100</v>
      </c>
      <c r="U51" s="3">
        <v>3588</v>
      </c>
      <c r="V51" s="4">
        <v>100</v>
      </c>
    </row>
    <row r="52" spans="2:40" x14ac:dyDescent="0.35">
      <c r="B52" s="23" t="s">
        <v>5</v>
      </c>
      <c r="C52" s="3">
        <v>1508</v>
      </c>
      <c r="D52" s="4">
        <f>C52*100/C51</f>
        <v>54.637681159420289</v>
      </c>
      <c r="E52" s="3">
        <v>1507</v>
      </c>
      <c r="F52" s="4">
        <f>E52*100/E51</f>
        <v>51.451007169682484</v>
      </c>
      <c r="G52" s="3">
        <v>1916</v>
      </c>
      <c r="H52" s="4">
        <f>G52*100/G51</f>
        <v>59.856294907841303</v>
      </c>
      <c r="I52" s="3">
        <v>1769</v>
      </c>
      <c r="J52" s="4">
        <f>I52*100/I51</f>
        <v>50.341491178144565</v>
      </c>
      <c r="K52" s="3">
        <v>1705</v>
      </c>
      <c r="L52" s="4">
        <f>K52*100/K51</f>
        <v>48.341366600510348</v>
      </c>
      <c r="M52" s="3">
        <v>1667</v>
      </c>
      <c r="N52" s="4">
        <f>M52*100/M51</f>
        <v>46.049723756906076</v>
      </c>
      <c r="O52" s="3">
        <v>1730</v>
      </c>
      <c r="P52" s="4">
        <f>O52*100/O51</f>
        <v>45.803547789250729</v>
      </c>
      <c r="Q52" s="3">
        <v>1689</v>
      </c>
      <c r="R52" s="4">
        <f>Q52*100/Q51</f>
        <v>45.78476551911087</v>
      </c>
      <c r="S52" s="3">
        <v>2034</v>
      </c>
      <c r="T52" s="4">
        <f>S52*100/S51</f>
        <v>56.990753712524516</v>
      </c>
      <c r="U52" s="3">
        <v>1848</v>
      </c>
      <c r="V52" s="4">
        <f>U52*100/U51</f>
        <v>51.50501672240803</v>
      </c>
      <c r="AN52" s="49"/>
    </row>
    <row r="53" spans="2:40" x14ac:dyDescent="0.35">
      <c r="B53" s="23" t="s">
        <v>6</v>
      </c>
      <c r="C53" s="3">
        <v>6</v>
      </c>
      <c r="D53" s="4">
        <f>C53*100/C52</f>
        <v>0.39787798408488062</v>
      </c>
      <c r="E53" s="3">
        <v>7</v>
      </c>
      <c r="F53" s="4">
        <f>E53*100/E52</f>
        <v>0.46449900464499005</v>
      </c>
      <c r="G53" s="3">
        <v>10</v>
      </c>
      <c r="H53" s="4">
        <f>G53*100/G52</f>
        <v>0.52192066805845516</v>
      </c>
      <c r="I53" s="3">
        <v>12</v>
      </c>
      <c r="J53" s="4">
        <f>I53*100/I52</f>
        <v>0.67834934991520635</v>
      </c>
      <c r="K53" s="3">
        <v>9</v>
      </c>
      <c r="L53" s="4">
        <f>K53*100/K52</f>
        <v>0.52785923753665687</v>
      </c>
      <c r="M53" s="3">
        <v>10</v>
      </c>
      <c r="N53" s="4">
        <f>M53*100/M52</f>
        <v>0.59988002399520091</v>
      </c>
      <c r="O53" s="3">
        <v>10</v>
      </c>
      <c r="P53" s="4">
        <f>O53*100/O52</f>
        <v>0.5780346820809249</v>
      </c>
      <c r="Q53" s="3">
        <v>9</v>
      </c>
      <c r="R53" s="4">
        <f>Q53*100/Q52</f>
        <v>0.53285968028419184</v>
      </c>
      <c r="S53" s="3">
        <v>10</v>
      </c>
      <c r="T53" s="4">
        <f>S53*100/S52</f>
        <v>0.49164208456243852</v>
      </c>
      <c r="U53" s="3">
        <v>7</v>
      </c>
      <c r="V53" s="4">
        <f>U53*100/U52</f>
        <v>0.37878787878787878</v>
      </c>
      <c r="AN53" s="49"/>
    </row>
    <row r="54" spans="2:40" x14ac:dyDescent="0.35">
      <c r="B54" s="23" t="s">
        <v>7</v>
      </c>
      <c r="C54" s="3">
        <v>24</v>
      </c>
      <c r="D54" s="4">
        <f>C54*100/C52</f>
        <v>1.5915119363395225</v>
      </c>
      <c r="E54" s="3">
        <v>22</v>
      </c>
      <c r="F54" s="4">
        <f>E54*100/E52</f>
        <v>1.4598540145985401</v>
      </c>
      <c r="G54" s="3">
        <v>20</v>
      </c>
      <c r="H54" s="4">
        <f>G54*100/G52</f>
        <v>1.0438413361169103</v>
      </c>
      <c r="I54" s="3">
        <v>33</v>
      </c>
      <c r="J54" s="4">
        <f>I54*100/I52</f>
        <v>1.8654607122668174</v>
      </c>
      <c r="K54" s="3">
        <v>41</v>
      </c>
      <c r="L54" s="4">
        <f>K54*100/K52</f>
        <v>2.404692082111437</v>
      </c>
      <c r="M54" s="3">
        <v>29</v>
      </c>
      <c r="N54" s="4">
        <f>M54*100/M52</f>
        <v>1.7396520695860829</v>
      </c>
      <c r="O54" s="3">
        <v>25</v>
      </c>
      <c r="P54" s="4">
        <f>O54*100/O52</f>
        <v>1.4450867052023122</v>
      </c>
      <c r="Q54" s="3">
        <v>19</v>
      </c>
      <c r="R54" s="4">
        <f>Q54*100/Q52</f>
        <v>1.1249259917110717</v>
      </c>
      <c r="S54" s="3">
        <v>18</v>
      </c>
      <c r="T54" s="4">
        <f>S54*100/S52</f>
        <v>0.88495575221238942</v>
      </c>
      <c r="U54" s="3">
        <v>20</v>
      </c>
      <c r="V54" s="4">
        <f>U54*100/U52</f>
        <v>1.0822510822510822</v>
      </c>
      <c r="AN54" s="49"/>
    </row>
    <row r="55" spans="2:40" x14ac:dyDescent="0.35">
      <c r="B55" s="23" t="s">
        <v>8</v>
      </c>
      <c r="C55" s="6"/>
      <c r="D55" s="7"/>
      <c r="E55" s="9"/>
      <c r="F55" s="7"/>
      <c r="G55" s="6"/>
      <c r="H55" s="7"/>
      <c r="I55" s="6"/>
      <c r="J55" s="7"/>
      <c r="K55" s="6"/>
      <c r="L55" s="7"/>
      <c r="M55" s="6"/>
      <c r="N55" s="7"/>
      <c r="O55" s="3">
        <v>5</v>
      </c>
      <c r="P55" s="4">
        <f>O55*100/O52</f>
        <v>0.28901734104046245</v>
      </c>
      <c r="Q55" s="6"/>
      <c r="R55" s="7"/>
      <c r="S55" s="6"/>
      <c r="T55" s="7"/>
      <c r="U55" s="6"/>
      <c r="V55" s="7"/>
      <c r="AN55" s="49"/>
    </row>
    <row r="56" spans="2:40" x14ac:dyDescent="0.35">
      <c r="B56" s="23" t="s">
        <v>59</v>
      </c>
      <c r="C56" s="6"/>
      <c r="D56" s="7"/>
      <c r="E56" s="9"/>
      <c r="F56" s="7"/>
      <c r="G56" s="6"/>
      <c r="H56" s="7"/>
      <c r="I56" s="6"/>
      <c r="J56" s="7"/>
      <c r="K56" s="6"/>
      <c r="L56" s="7"/>
      <c r="M56" s="6"/>
      <c r="N56" s="7"/>
      <c r="O56" s="6"/>
      <c r="P56" s="7"/>
      <c r="Q56" s="3">
        <v>7</v>
      </c>
      <c r="R56" s="4">
        <f>Q56*100/Q52</f>
        <v>0.41444641799881587</v>
      </c>
      <c r="S56" s="3">
        <v>9</v>
      </c>
      <c r="T56" s="4">
        <f>S56*100/S52</f>
        <v>0.44247787610619471</v>
      </c>
      <c r="U56" s="3">
        <v>10</v>
      </c>
      <c r="V56" s="4">
        <f>U56*100/U52</f>
        <v>0.54112554112554112</v>
      </c>
      <c r="AN56" s="49"/>
    </row>
    <row r="57" spans="2:40" x14ac:dyDescent="0.35">
      <c r="B57" s="23" t="s">
        <v>10</v>
      </c>
      <c r="C57" s="3">
        <v>8</v>
      </c>
      <c r="D57" s="11">
        <f>C57*100/C52</f>
        <v>0.5305039787798409</v>
      </c>
      <c r="E57" s="6"/>
      <c r="F57" s="7"/>
      <c r="G57" s="3">
        <v>19</v>
      </c>
      <c r="H57" s="4">
        <f>G57*100/G52</f>
        <v>0.99164926931106467</v>
      </c>
      <c r="I57" s="3">
        <v>94</v>
      </c>
      <c r="J57" s="4">
        <f>I57*100/I52</f>
        <v>5.3137365743357829</v>
      </c>
      <c r="K57" s="3">
        <v>33</v>
      </c>
      <c r="L57" s="4">
        <f>K57*100/K52</f>
        <v>1.935483870967742</v>
      </c>
      <c r="M57" s="3">
        <v>122</v>
      </c>
      <c r="N57" s="4">
        <f>M57*100/M52</f>
        <v>7.3185362927414515</v>
      </c>
      <c r="O57" s="5">
        <v>59</v>
      </c>
      <c r="P57" s="4">
        <f>O57*100/O52</f>
        <v>3.4104046242774566</v>
      </c>
      <c r="Q57" s="3">
        <v>24</v>
      </c>
      <c r="R57" s="4">
        <f>Q57*100/Q52</f>
        <v>1.4209591474245116</v>
      </c>
      <c r="S57" s="3">
        <v>30</v>
      </c>
      <c r="T57" s="4">
        <f>S57*100/S52</f>
        <v>1.4749262536873156</v>
      </c>
      <c r="U57" s="3">
        <v>11</v>
      </c>
      <c r="V57" s="4">
        <f>U57*100/U52</f>
        <v>0.59523809523809523</v>
      </c>
      <c r="AN57" s="49"/>
    </row>
    <row r="58" spans="2:40" x14ac:dyDescent="0.35">
      <c r="B58" s="23" t="s">
        <v>53</v>
      </c>
      <c r="C58" s="6"/>
      <c r="D58" s="7"/>
      <c r="E58" s="14">
        <v>9</v>
      </c>
      <c r="F58" s="4">
        <f>E58*100/E52</f>
        <v>0.59721300597213001</v>
      </c>
      <c r="G58" s="6"/>
      <c r="H58" s="7"/>
      <c r="I58" s="6"/>
      <c r="J58" s="7"/>
      <c r="K58" s="6"/>
      <c r="L58" s="7"/>
      <c r="M58" s="6"/>
      <c r="N58" s="7"/>
      <c r="O58" s="6"/>
      <c r="P58" s="7"/>
      <c r="Q58" s="6"/>
      <c r="R58" s="7"/>
      <c r="S58" s="6"/>
      <c r="T58" s="7"/>
      <c r="U58" s="6"/>
      <c r="V58" s="7"/>
      <c r="AN58" s="49"/>
    </row>
    <row r="59" spans="2:40" x14ac:dyDescent="0.35">
      <c r="B59" s="23" t="s">
        <v>11</v>
      </c>
      <c r="C59" s="3">
        <v>54</v>
      </c>
      <c r="D59" s="4">
        <f>C59*100/C52</f>
        <v>3.5809018567639259</v>
      </c>
      <c r="E59" s="13">
        <v>86</v>
      </c>
      <c r="F59" s="4">
        <f>E59*100/E52</f>
        <v>5.7067020570670204</v>
      </c>
      <c r="G59" s="3">
        <v>48</v>
      </c>
      <c r="H59" s="4">
        <f>G59*100/G52</f>
        <v>2.5052192066805845</v>
      </c>
      <c r="I59" s="3">
        <v>158</v>
      </c>
      <c r="J59" s="4">
        <f>I59*100/I52</f>
        <v>8.9315997738835495</v>
      </c>
      <c r="K59" s="3">
        <v>100</v>
      </c>
      <c r="L59" s="4">
        <f>K59*100/K52</f>
        <v>5.8651026392961878</v>
      </c>
      <c r="M59" s="3">
        <v>91</v>
      </c>
      <c r="N59" s="4">
        <f>M59*100/M52</f>
        <v>5.4589082183563287</v>
      </c>
      <c r="O59" s="3">
        <v>58</v>
      </c>
      <c r="P59" s="4">
        <f>O59*100/O52</f>
        <v>3.352601156069364</v>
      </c>
      <c r="Q59" s="6"/>
      <c r="R59" s="7"/>
      <c r="S59" s="6"/>
      <c r="T59" s="7"/>
      <c r="U59" s="6"/>
      <c r="V59" s="7"/>
      <c r="AN59" s="49"/>
    </row>
    <row r="60" spans="2:40" x14ac:dyDescent="0.35">
      <c r="B60" s="23" t="s">
        <v>13</v>
      </c>
      <c r="C60" s="8"/>
      <c r="D60" s="7"/>
      <c r="E60" s="9"/>
      <c r="F60" s="7"/>
      <c r="G60" s="6"/>
      <c r="H60" s="7"/>
      <c r="I60" s="6"/>
      <c r="J60" s="7"/>
      <c r="K60" s="6"/>
      <c r="L60" s="7"/>
      <c r="M60" s="6"/>
      <c r="N60" s="7"/>
      <c r="O60" s="3">
        <v>13</v>
      </c>
      <c r="P60" s="4">
        <f>O60*100/O52</f>
        <v>0.75144508670520227</v>
      </c>
      <c r="Q60" s="3">
        <v>102</v>
      </c>
      <c r="R60" s="4">
        <f>Q60*100/Q52</f>
        <v>6.0390763765541742</v>
      </c>
      <c r="S60" s="3">
        <v>428</v>
      </c>
      <c r="T60" s="4">
        <f>S60*100/S52</f>
        <v>21.042281219272368</v>
      </c>
      <c r="U60" s="3">
        <v>606</v>
      </c>
      <c r="V60" s="4">
        <f>U60*100/U52</f>
        <v>32.79220779220779</v>
      </c>
      <c r="AN60" s="49"/>
    </row>
    <row r="61" spans="2:40" x14ac:dyDescent="0.35">
      <c r="B61" s="23" t="s">
        <v>60</v>
      </c>
      <c r="C61" s="8"/>
      <c r="D61" s="7"/>
      <c r="E61" s="9"/>
      <c r="F61" s="7"/>
      <c r="G61" s="6"/>
      <c r="H61" s="7"/>
      <c r="I61" s="6"/>
      <c r="J61" s="7"/>
      <c r="K61" s="6"/>
      <c r="L61" s="7"/>
      <c r="M61" s="6"/>
      <c r="N61" s="7"/>
      <c r="O61" s="6"/>
      <c r="P61" s="7"/>
      <c r="Q61" s="5">
        <v>2</v>
      </c>
      <c r="R61" s="4">
        <f>Q61*100/Q52</f>
        <v>0.11841326228537596</v>
      </c>
      <c r="S61" s="5">
        <v>3</v>
      </c>
      <c r="T61" s="4">
        <f>S61*100/S52</f>
        <v>0.14749262536873156</v>
      </c>
      <c r="U61" s="5">
        <v>1</v>
      </c>
      <c r="V61" s="4">
        <f>U61*100/U52</f>
        <v>5.4112554112554112E-2</v>
      </c>
      <c r="AN61" s="49"/>
    </row>
    <row r="62" spans="2:40" x14ac:dyDescent="0.35">
      <c r="B62" s="23" t="s">
        <v>14</v>
      </c>
      <c r="C62" s="8"/>
      <c r="D62" s="7"/>
      <c r="E62" s="9"/>
      <c r="F62" s="7"/>
      <c r="G62" s="6"/>
      <c r="H62" s="7"/>
      <c r="I62" s="6"/>
      <c r="J62" s="7"/>
      <c r="K62" s="6"/>
      <c r="L62" s="7"/>
      <c r="M62" s="6"/>
      <c r="N62" s="7"/>
      <c r="O62" s="3">
        <v>3</v>
      </c>
      <c r="P62" s="4">
        <f>O62*100/O52</f>
        <v>0.17341040462427745</v>
      </c>
      <c r="Q62" s="3">
        <v>22</v>
      </c>
      <c r="R62" s="4">
        <f>Q62*100/Q52</f>
        <v>1.3025458851391356</v>
      </c>
      <c r="S62" s="3">
        <v>58</v>
      </c>
      <c r="T62" s="4">
        <f>S62*100/S52</f>
        <v>2.8515240904621435</v>
      </c>
      <c r="U62" s="3">
        <v>17</v>
      </c>
      <c r="V62" s="4">
        <f>U62*100/U52</f>
        <v>0.91991341991341991</v>
      </c>
      <c r="AN62" s="49"/>
    </row>
    <row r="63" spans="2:40" x14ac:dyDescent="0.35">
      <c r="B63" s="23" t="s">
        <v>15</v>
      </c>
      <c r="C63" s="8"/>
      <c r="D63" s="7"/>
      <c r="E63" s="9"/>
      <c r="F63" s="7"/>
      <c r="G63" s="6"/>
      <c r="H63" s="7"/>
      <c r="I63" s="6"/>
      <c r="J63" s="7"/>
      <c r="K63" s="6"/>
      <c r="L63" s="7"/>
      <c r="M63" s="3">
        <v>38</v>
      </c>
      <c r="N63" s="4">
        <f>M63*100/M52</f>
        <v>2.2795440911817635</v>
      </c>
      <c r="O63" s="3">
        <v>59</v>
      </c>
      <c r="P63" s="4">
        <f>O63*100/O52</f>
        <v>3.4104046242774566</v>
      </c>
      <c r="Q63" s="3">
        <v>47</v>
      </c>
      <c r="R63" s="4">
        <f>Q63*100/Q52</f>
        <v>2.7827116637063352</v>
      </c>
      <c r="S63" s="3">
        <v>83</v>
      </c>
      <c r="T63" s="4">
        <f>S63*100/S52</f>
        <v>4.0806293018682398</v>
      </c>
      <c r="U63" s="3">
        <v>107</v>
      </c>
      <c r="V63" s="4">
        <f>U63*100/U52</f>
        <v>5.7900432900432897</v>
      </c>
      <c r="AN63" s="49"/>
    </row>
    <row r="64" spans="2:40" x14ac:dyDescent="0.35">
      <c r="B64" s="23" t="s">
        <v>58</v>
      </c>
      <c r="C64" s="8"/>
      <c r="D64" s="7"/>
      <c r="E64" s="9"/>
      <c r="F64" s="7"/>
      <c r="G64" s="6"/>
      <c r="H64" s="7"/>
      <c r="I64" s="6"/>
      <c r="J64" s="7"/>
      <c r="K64" s="6"/>
      <c r="L64" s="7"/>
      <c r="M64" s="6"/>
      <c r="N64" s="7"/>
      <c r="O64" s="3">
        <v>1</v>
      </c>
      <c r="P64" s="4">
        <f>O64*100/O52</f>
        <v>5.7803468208092484E-2</v>
      </c>
      <c r="Q64" s="5">
        <v>2</v>
      </c>
      <c r="R64" s="4">
        <f>Q64*100/Q52</f>
        <v>0.11841326228537596</v>
      </c>
      <c r="S64" s="5">
        <v>5</v>
      </c>
      <c r="T64" s="4">
        <f>S64*100/S52</f>
        <v>0.24582104228121926</v>
      </c>
      <c r="U64" s="5">
        <v>7</v>
      </c>
      <c r="V64" s="4">
        <f>U64*100/U52</f>
        <v>0.37878787878787878</v>
      </c>
      <c r="AN64" s="49"/>
    </row>
    <row r="65" spans="2:40" x14ac:dyDescent="0.35">
      <c r="B65" s="23" t="s">
        <v>62</v>
      </c>
      <c r="C65" s="8"/>
      <c r="D65" s="7"/>
      <c r="E65" s="9"/>
      <c r="F65" s="7"/>
      <c r="G65" s="6"/>
      <c r="H65" s="7"/>
      <c r="I65" s="6"/>
      <c r="J65" s="7"/>
      <c r="K65" s="6"/>
      <c r="L65" s="7"/>
      <c r="M65" s="3">
        <v>11</v>
      </c>
      <c r="N65" s="4">
        <f>M65*100/M52</f>
        <v>0.65986802639472109</v>
      </c>
      <c r="O65" s="6"/>
      <c r="P65" s="7"/>
      <c r="Q65" s="8"/>
      <c r="R65" s="7"/>
      <c r="S65" s="8"/>
      <c r="T65" s="7"/>
      <c r="U65" s="8"/>
      <c r="V65" s="7"/>
      <c r="AN65" s="49"/>
    </row>
    <row r="66" spans="2:40" x14ac:dyDescent="0.35">
      <c r="B66" s="23" t="s">
        <v>16</v>
      </c>
      <c r="C66" s="8"/>
      <c r="D66" s="7"/>
      <c r="E66" s="9"/>
      <c r="F66" s="7"/>
      <c r="G66" s="6"/>
      <c r="H66" s="7"/>
      <c r="I66" s="6"/>
      <c r="J66" s="7"/>
      <c r="K66" s="6"/>
      <c r="L66" s="7"/>
      <c r="M66" s="6"/>
      <c r="N66" s="7"/>
      <c r="O66" s="6"/>
      <c r="P66" s="7"/>
      <c r="Q66" s="5">
        <v>0</v>
      </c>
      <c r="R66" s="4">
        <f>Q66*100/Q52</f>
        <v>0</v>
      </c>
      <c r="S66" s="8"/>
      <c r="T66" s="7"/>
      <c r="U66" s="8"/>
      <c r="V66" s="7"/>
      <c r="AN66" s="49"/>
    </row>
    <row r="67" spans="2:40" x14ac:dyDescent="0.35">
      <c r="B67" s="23" t="s">
        <v>56</v>
      </c>
      <c r="C67" s="8"/>
      <c r="D67" s="7"/>
      <c r="E67" s="9"/>
      <c r="F67" s="7"/>
      <c r="G67" s="6"/>
      <c r="H67" s="7"/>
      <c r="I67" s="3">
        <v>5</v>
      </c>
      <c r="J67" s="4">
        <f>I67*100/I52</f>
        <v>0.28264556246466932</v>
      </c>
      <c r="K67" s="3">
        <v>2</v>
      </c>
      <c r="L67" s="4">
        <f>K67*100/K52</f>
        <v>0.11730205278592376</v>
      </c>
      <c r="M67" s="6"/>
      <c r="N67" s="7"/>
      <c r="O67" s="6"/>
      <c r="P67" s="7"/>
      <c r="Q67" s="6"/>
      <c r="R67" s="7"/>
      <c r="S67" s="8"/>
      <c r="T67" s="7"/>
      <c r="U67" s="8"/>
      <c r="V67" s="7"/>
      <c r="AN67" s="49"/>
    </row>
    <row r="68" spans="2:40" x14ac:dyDescent="0.35">
      <c r="B68" s="23" t="s">
        <v>61</v>
      </c>
      <c r="C68" s="8"/>
      <c r="D68" s="7"/>
      <c r="E68" s="9"/>
      <c r="F68" s="7"/>
      <c r="G68" s="6"/>
      <c r="H68" s="7"/>
      <c r="I68" s="3">
        <v>2</v>
      </c>
      <c r="J68" s="4">
        <f>I68*100/I52</f>
        <v>0.11305822498586772</v>
      </c>
      <c r="K68" s="6"/>
      <c r="L68" s="7"/>
      <c r="M68" s="6"/>
      <c r="N68" s="7"/>
      <c r="O68" s="6"/>
      <c r="P68" s="7"/>
      <c r="Q68" s="6"/>
      <c r="R68" s="7"/>
      <c r="S68" s="8"/>
      <c r="T68" s="7"/>
      <c r="U68" s="8"/>
      <c r="V68" s="7"/>
      <c r="AN68" s="49"/>
    </row>
    <row r="69" spans="2:40" x14ac:dyDescent="0.35">
      <c r="B69" s="23" t="s">
        <v>17</v>
      </c>
      <c r="C69" s="5">
        <v>0</v>
      </c>
      <c r="D69" s="4">
        <f>C69*100/C52</f>
        <v>0</v>
      </c>
      <c r="E69" s="9"/>
      <c r="F69" s="7"/>
      <c r="G69" s="6"/>
      <c r="H69" s="7"/>
      <c r="I69" s="3">
        <v>19</v>
      </c>
      <c r="J69" s="4">
        <f>I69*100/I52</f>
        <v>1.0740531373657434</v>
      </c>
      <c r="K69" s="3">
        <v>19</v>
      </c>
      <c r="L69" s="4">
        <f>K69*100/K52</f>
        <v>1.1143695014662756</v>
      </c>
      <c r="M69" s="3">
        <v>15</v>
      </c>
      <c r="N69" s="4">
        <f>M69*100/M52</f>
        <v>0.89982003599280147</v>
      </c>
      <c r="O69" s="3">
        <v>5</v>
      </c>
      <c r="P69" s="4">
        <f>O69*100/O52</f>
        <v>0.28901734104046245</v>
      </c>
      <c r="Q69" s="3">
        <v>4</v>
      </c>
      <c r="R69" s="4">
        <f>Q69*100/Q52</f>
        <v>0.23682652457075193</v>
      </c>
      <c r="S69" s="8"/>
      <c r="T69" s="7"/>
      <c r="U69" s="5">
        <v>3</v>
      </c>
      <c r="V69" s="4">
        <f>U69*100/U52</f>
        <v>0.16233766233766234</v>
      </c>
      <c r="AN69" s="49"/>
    </row>
    <row r="70" spans="2:40" x14ac:dyDescent="0.35">
      <c r="B70" s="23" t="s">
        <v>69</v>
      </c>
      <c r="C70" s="8"/>
      <c r="D70" s="7"/>
      <c r="E70" s="9"/>
      <c r="F70" s="7"/>
      <c r="G70" s="6"/>
      <c r="H70" s="7"/>
      <c r="I70" s="6"/>
      <c r="J70" s="7"/>
      <c r="K70" s="6"/>
      <c r="L70" s="7"/>
      <c r="M70" s="6"/>
      <c r="N70" s="7"/>
      <c r="O70" s="6"/>
      <c r="P70" s="7"/>
      <c r="Q70" s="6"/>
      <c r="R70" s="7"/>
      <c r="S70" s="5">
        <v>2</v>
      </c>
      <c r="T70" s="4">
        <f>S70*100/S52</f>
        <v>9.8328416912487712E-2</v>
      </c>
      <c r="U70" s="8"/>
      <c r="V70" s="7"/>
      <c r="AN70" s="49"/>
    </row>
    <row r="71" spans="2:40" x14ac:dyDescent="0.35">
      <c r="B71" s="23" t="s">
        <v>57</v>
      </c>
      <c r="C71" s="8"/>
      <c r="D71" s="7"/>
      <c r="E71" s="9"/>
      <c r="F71" s="7"/>
      <c r="G71" s="6"/>
      <c r="H71" s="7"/>
      <c r="I71" s="6"/>
      <c r="J71" s="7"/>
      <c r="K71" s="6"/>
      <c r="L71" s="7"/>
      <c r="M71" s="3">
        <v>5</v>
      </c>
      <c r="N71" s="4">
        <f>M71*100/M52</f>
        <v>0.29994001199760045</v>
      </c>
      <c r="O71" s="3">
        <v>2</v>
      </c>
      <c r="P71" s="4">
        <f>O71*100/O52</f>
        <v>0.11560693641618497</v>
      </c>
      <c r="Q71" s="6"/>
      <c r="R71" s="7"/>
      <c r="S71" s="5">
        <v>4</v>
      </c>
      <c r="T71" s="4">
        <f>S71*100/S52</f>
        <v>0.19665683382497542</v>
      </c>
      <c r="U71" s="8"/>
      <c r="V71" s="7"/>
      <c r="AN71" s="49"/>
    </row>
    <row r="72" spans="2:40" x14ac:dyDescent="0.35">
      <c r="B72" s="23"/>
      <c r="C72" s="8"/>
      <c r="D72" s="7"/>
      <c r="E72" s="9"/>
      <c r="F72" s="7"/>
      <c r="G72" s="6"/>
      <c r="H72" s="7"/>
      <c r="I72" s="6"/>
      <c r="J72" s="7"/>
      <c r="K72" s="6"/>
      <c r="L72" s="7"/>
      <c r="M72" s="7"/>
      <c r="N72" s="7"/>
      <c r="O72" s="7"/>
      <c r="P72" s="7"/>
      <c r="Q72" s="7"/>
      <c r="R72" s="7"/>
      <c r="S72" s="7"/>
      <c r="T72" s="7"/>
      <c r="U72" s="5">
        <v>6</v>
      </c>
      <c r="V72" s="4">
        <f>U72*100/U52</f>
        <v>0.32467532467532467</v>
      </c>
      <c r="AN72" s="49"/>
    </row>
    <row r="73" spans="2:40" x14ac:dyDescent="0.35">
      <c r="B73" s="23" t="s">
        <v>19</v>
      </c>
      <c r="C73" s="8"/>
      <c r="D73" s="7"/>
      <c r="E73" s="9"/>
      <c r="F73" s="7"/>
      <c r="G73" s="6"/>
      <c r="H73" s="7"/>
      <c r="I73" s="6"/>
      <c r="J73" s="7"/>
      <c r="K73" s="3">
        <v>16</v>
      </c>
      <c r="L73" s="4">
        <f>K73*100/K52</f>
        <v>0.93841642228739008</v>
      </c>
      <c r="M73" s="3">
        <v>8</v>
      </c>
      <c r="N73" s="4">
        <f>M73*100/M52</f>
        <v>0.47990401919616077</v>
      </c>
      <c r="O73" s="3">
        <v>16</v>
      </c>
      <c r="P73" s="4">
        <f>O73*100/O52</f>
        <v>0.92485549132947975</v>
      </c>
      <c r="Q73" s="3">
        <v>15</v>
      </c>
      <c r="R73" s="4">
        <f>Q73*100/Q52</f>
        <v>0.88809946714031973</v>
      </c>
      <c r="S73" s="3">
        <v>25</v>
      </c>
      <c r="T73" s="4">
        <f>S73*100/S52</f>
        <v>1.2291052114060963</v>
      </c>
      <c r="U73" s="3">
        <v>12</v>
      </c>
      <c r="V73" s="4">
        <f>U73*100/U52</f>
        <v>0.64935064935064934</v>
      </c>
      <c r="AN73" s="49"/>
    </row>
    <row r="74" spans="2:40" x14ac:dyDescent="0.35">
      <c r="B74" s="23" t="s">
        <v>21</v>
      </c>
      <c r="C74" s="3">
        <v>77</v>
      </c>
      <c r="D74" s="4">
        <f>C74*100/C52</f>
        <v>5.1061007957559683</v>
      </c>
      <c r="E74" s="3">
        <v>2</v>
      </c>
      <c r="F74" s="4">
        <f>E74*100/E52</f>
        <v>0.13271400132714001</v>
      </c>
      <c r="G74" s="3">
        <v>15</v>
      </c>
      <c r="H74" s="4">
        <f>G74*100/G52</f>
        <v>0.78288100208768263</v>
      </c>
      <c r="I74" s="3">
        <v>29</v>
      </c>
      <c r="J74" s="4">
        <f>I74*100/I52</f>
        <v>1.639344262295082</v>
      </c>
      <c r="K74" s="3">
        <v>26</v>
      </c>
      <c r="L74" s="4">
        <f>K74*100/K52</f>
        <v>1.5249266862170088</v>
      </c>
      <c r="M74" s="3">
        <v>29</v>
      </c>
      <c r="N74" s="4">
        <f>M74*100/M52</f>
        <v>1.7396520695860829</v>
      </c>
      <c r="O74" s="3">
        <v>9</v>
      </c>
      <c r="P74" s="4">
        <f>O74*100/O52</f>
        <v>0.52023121387283233</v>
      </c>
      <c r="Q74" s="3">
        <v>12</v>
      </c>
      <c r="R74" s="4">
        <f>Q74*100/Q52</f>
        <v>0.71047957371225579</v>
      </c>
      <c r="S74" s="3">
        <v>13</v>
      </c>
      <c r="T74" s="4">
        <f>S74*100/S52</f>
        <v>0.63913470993117005</v>
      </c>
      <c r="U74" s="3">
        <v>9</v>
      </c>
      <c r="V74" s="4">
        <f>U74*100/U52</f>
        <v>0.48701298701298701</v>
      </c>
      <c r="AN74" s="49"/>
    </row>
    <row r="75" spans="2:40" x14ac:dyDescent="0.35">
      <c r="B75" s="23" t="s">
        <v>22</v>
      </c>
      <c r="C75" s="5">
        <v>6</v>
      </c>
      <c r="D75" s="4">
        <f>C75*100/C52</f>
        <v>0.39787798408488062</v>
      </c>
      <c r="E75" s="3">
        <v>7</v>
      </c>
      <c r="F75" s="4">
        <f>E75*100/E52</f>
        <v>0.46449900464499005</v>
      </c>
      <c r="G75" s="3">
        <v>10</v>
      </c>
      <c r="H75" s="4">
        <f>G75*100/G52</f>
        <v>0.52192066805845516</v>
      </c>
      <c r="I75" s="3">
        <v>10</v>
      </c>
      <c r="J75" s="4">
        <f>I75*100/I52</f>
        <v>0.56529112492933864</v>
      </c>
      <c r="K75" s="3">
        <v>14</v>
      </c>
      <c r="L75" s="4">
        <f>K75*100/K52</f>
        <v>0.82111436950146632</v>
      </c>
      <c r="M75" s="3">
        <v>16</v>
      </c>
      <c r="N75" s="4">
        <f>M75*100/M52</f>
        <v>0.95980803839232154</v>
      </c>
      <c r="O75" s="3">
        <v>10</v>
      </c>
      <c r="P75" s="4">
        <f>O75*100/O52</f>
        <v>0.5780346820809249</v>
      </c>
      <c r="Q75" s="6"/>
      <c r="R75" s="7"/>
      <c r="S75" s="6"/>
      <c r="T75" s="7"/>
      <c r="U75" s="6"/>
      <c r="V75" s="7"/>
      <c r="AN75" s="49"/>
    </row>
    <row r="76" spans="2:40" x14ac:dyDescent="0.35">
      <c r="B76" s="23" t="s">
        <v>24</v>
      </c>
      <c r="C76" s="8"/>
      <c r="D76" s="7"/>
      <c r="E76" s="9"/>
      <c r="F76" s="7"/>
      <c r="G76" s="6"/>
      <c r="H76" s="7"/>
      <c r="I76" s="6"/>
      <c r="J76" s="7"/>
      <c r="K76" s="8"/>
      <c r="L76" s="7"/>
      <c r="M76" s="3">
        <v>14</v>
      </c>
      <c r="N76" s="4">
        <f>M76*100/M52</f>
        <v>0.83983203359328129</v>
      </c>
      <c r="O76" s="3">
        <v>1</v>
      </c>
      <c r="P76" s="4">
        <f>O76*100/O52</f>
        <v>5.7803468208092484E-2</v>
      </c>
      <c r="Q76" s="6"/>
      <c r="R76" s="7"/>
      <c r="S76" s="6"/>
      <c r="T76" s="7"/>
      <c r="U76" s="6"/>
      <c r="V76" s="7"/>
      <c r="AN76" s="49"/>
    </row>
    <row r="77" spans="2:40" x14ac:dyDescent="0.35">
      <c r="B77" s="23" t="s">
        <v>54</v>
      </c>
      <c r="C77" s="8"/>
      <c r="D77" s="7"/>
      <c r="E77" s="9"/>
      <c r="F77" s="7"/>
      <c r="G77" s="3">
        <v>2</v>
      </c>
      <c r="H77" s="4">
        <f>G77*100/G52</f>
        <v>0.10438413361169102</v>
      </c>
      <c r="I77" s="6"/>
      <c r="J77" s="7"/>
      <c r="K77" s="7"/>
      <c r="L77" s="7"/>
      <c r="M77" s="6"/>
      <c r="N77" s="7"/>
      <c r="O77" s="6"/>
      <c r="P77" s="7"/>
      <c r="Q77" s="6"/>
      <c r="R77" s="7"/>
      <c r="S77" s="6"/>
      <c r="T77" s="7"/>
      <c r="U77" s="6"/>
      <c r="V77" s="7"/>
      <c r="AN77" s="49"/>
    </row>
    <row r="78" spans="2:40" x14ac:dyDescent="0.35">
      <c r="B78" s="23" t="s">
        <v>25</v>
      </c>
      <c r="C78" s="8"/>
      <c r="D78" s="7"/>
      <c r="E78" s="9"/>
      <c r="F78" s="7"/>
      <c r="G78" s="3">
        <v>7</v>
      </c>
      <c r="H78" s="4">
        <f>G78*100/G52</f>
        <v>0.3653444676409186</v>
      </c>
      <c r="I78" s="3">
        <v>16</v>
      </c>
      <c r="J78" s="4">
        <f>I78*100/I52</f>
        <v>0.90446579988694176</v>
      </c>
      <c r="K78" s="3">
        <v>27</v>
      </c>
      <c r="L78" s="4">
        <f>K78*100/K52</f>
        <v>1.5835777126099706</v>
      </c>
      <c r="M78" s="6"/>
      <c r="N78" s="7"/>
      <c r="O78" s="6"/>
      <c r="P78" s="7"/>
      <c r="Q78" s="6"/>
      <c r="R78" s="7"/>
      <c r="S78" s="6"/>
      <c r="T78" s="7"/>
      <c r="U78" s="6"/>
      <c r="V78" s="7"/>
      <c r="AN78" s="49"/>
    </row>
    <row r="79" spans="2:40" x14ac:dyDescent="0.35">
      <c r="B79" s="23" t="s">
        <v>26</v>
      </c>
      <c r="C79" s="8"/>
      <c r="D79" s="7"/>
      <c r="E79" s="9"/>
      <c r="F79" s="7"/>
      <c r="G79" s="6"/>
      <c r="H79" s="7"/>
      <c r="I79" s="3">
        <v>4</v>
      </c>
      <c r="J79" s="4">
        <f>I79*100/I52</f>
        <v>0.22611644997173544</v>
      </c>
      <c r="K79" s="3">
        <v>7</v>
      </c>
      <c r="L79" s="4">
        <f>K79*100/K52</f>
        <v>0.41055718475073316</v>
      </c>
      <c r="M79" s="3">
        <v>6</v>
      </c>
      <c r="N79" s="4">
        <f>M79*100/M52</f>
        <v>0.35992801439712058</v>
      </c>
      <c r="O79" s="3">
        <v>5</v>
      </c>
      <c r="P79" s="4">
        <f>O79*100/O52</f>
        <v>0.28901734104046245</v>
      </c>
      <c r="Q79" s="6"/>
      <c r="R79" s="7"/>
      <c r="S79" s="6"/>
      <c r="T79" s="7"/>
      <c r="U79" s="6"/>
      <c r="V79" s="7"/>
      <c r="AN79" s="49"/>
    </row>
    <row r="80" spans="2:40" x14ac:dyDescent="0.35">
      <c r="B80" s="23" t="s">
        <v>27</v>
      </c>
      <c r="C80" s="3">
        <v>603</v>
      </c>
      <c r="D80" s="4">
        <f>C80*100/C52</f>
        <v>39.986737400530501</v>
      </c>
      <c r="E80" s="3">
        <v>750</v>
      </c>
      <c r="F80" s="4">
        <f>E80*100/E52</f>
        <v>49.767750497677504</v>
      </c>
      <c r="G80" s="3">
        <v>768</v>
      </c>
      <c r="H80" s="4">
        <f>G80*100/G52</f>
        <v>40.083507306889352</v>
      </c>
      <c r="I80" s="3">
        <v>812</v>
      </c>
      <c r="J80" s="4">
        <f>I80*100/I52</f>
        <v>45.901639344262293</v>
      </c>
      <c r="K80" s="3">
        <v>954</v>
      </c>
      <c r="L80" s="4">
        <f>K80*100/K52</f>
        <v>55.953079178885631</v>
      </c>
      <c r="M80" s="3">
        <v>562</v>
      </c>
      <c r="N80" s="4">
        <f>M80*100/M52</f>
        <v>33.713257348530291</v>
      </c>
      <c r="O80" s="3">
        <v>488</v>
      </c>
      <c r="P80" s="4">
        <f>O80*100/O52</f>
        <v>28.208092485549134</v>
      </c>
      <c r="Q80" s="6"/>
      <c r="R80" s="7"/>
      <c r="S80" s="6"/>
      <c r="T80" s="7"/>
      <c r="U80" s="6"/>
      <c r="V80" s="7"/>
      <c r="AN80" s="49"/>
    </row>
    <row r="81" spans="2:40" x14ac:dyDescent="0.35">
      <c r="B81" s="23" t="s">
        <v>63</v>
      </c>
      <c r="C81" s="8"/>
      <c r="D81" s="7"/>
      <c r="E81" s="9"/>
      <c r="F81" s="7"/>
      <c r="G81" s="6"/>
      <c r="H81" s="7"/>
      <c r="I81" s="6"/>
      <c r="J81" s="7"/>
      <c r="K81" s="6"/>
      <c r="L81" s="7"/>
      <c r="M81" s="6"/>
      <c r="N81" s="7"/>
      <c r="O81" s="6"/>
      <c r="P81" s="7"/>
      <c r="Q81" s="3">
        <v>415</v>
      </c>
      <c r="R81" s="4">
        <f>Q81*100/Q52</f>
        <v>24.570751924215511</v>
      </c>
      <c r="S81" s="3">
        <v>599</v>
      </c>
      <c r="T81" s="4">
        <f>S81*100/S52</f>
        <v>29.449360865290068</v>
      </c>
      <c r="U81" s="3">
        <v>586</v>
      </c>
      <c r="V81" s="4">
        <f>U81*100/U52</f>
        <v>31.70995670995671</v>
      </c>
      <c r="AN81" s="49"/>
    </row>
    <row r="82" spans="2:40" x14ac:dyDescent="0.35">
      <c r="B82" s="23" t="s">
        <v>42</v>
      </c>
      <c r="C82" s="8"/>
      <c r="D82" s="7"/>
      <c r="E82" s="9"/>
      <c r="F82" s="7"/>
      <c r="G82" s="6"/>
      <c r="H82" s="7"/>
      <c r="I82" s="3">
        <v>9</v>
      </c>
      <c r="J82" s="4">
        <f>I82*100/I52</f>
        <v>0.50876201243640473</v>
      </c>
      <c r="K82" s="3">
        <v>4</v>
      </c>
      <c r="L82" s="4">
        <f>K82*100/K52</f>
        <v>0.23460410557184752</v>
      </c>
      <c r="M82" s="5">
        <v>0</v>
      </c>
      <c r="N82" s="4">
        <f>M82*100/M52</f>
        <v>0</v>
      </c>
      <c r="O82" s="3">
        <v>1</v>
      </c>
      <c r="P82" s="4">
        <f>O82*100/O52</f>
        <v>5.7803468208092484E-2</v>
      </c>
      <c r="Q82" s="3">
        <v>1</v>
      </c>
      <c r="R82" s="4">
        <f>Q82*100/Q52</f>
        <v>5.9206631142687982E-2</v>
      </c>
      <c r="S82" s="3">
        <v>3</v>
      </c>
      <c r="T82" s="4">
        <f>S82*100/S52</f>
        <v>0.14749262536873156</v>
      </c>
      <c r="U82" s="3">
        <v>4</v>
      </c>
      <c r="V82" s="4">
        <f>U82*100/U52</f>
        <v>0.21645021645021645</v>
      </c>
      <c r="AN82" s="49"/>
    </row>
    <row r="83" spans="2:40" x14ac:dyDescent="0.35">
      <c r="B83" s="23" t="s">
        <v>28</v>
      </c>
      <c r="C83" s="3">
        <v>729</v>
      </c>
      <c r="D83" s="4">
        <f>C83*100/C52</f>
        <v>48.342175066312997</v>
      </c>
      <c r="E83" s="3">
        <v>624</v>
      </c>
      <c r="F83" s="4">
        <f>E83*100/E52</f>
        <v>41.406768414067685</v>
      </c>
      <c r="G83" s="3">
        <v>1017</v>
      </c>
      <c r="H83" s="4">
        <f>G83*100/G52</f>
        <v>53.079331941544886</v>
      </c>
      <c r="I83" s="3">
        <v>566</v>
      </c>
      <c r="J83" s="4">
        <f>I83*100/I52</f>
        <v>31.995477671000565</v>
      </c>
      <c r="K83" s="3">
        <v>426</v>
      </c>
      <c r="L83" s="4">
        <f>K83*100/K52</f>
        <v>24.985337243401759</v>
      </c>
      <c r="M83" s="3">
        <v>691</v>
      </c>
      <c r="N83" s="4">
        <f>M83*100/M52</f>
        <v>41.451709658068388</v>
      </c>
      <c r="O83" s="3">
        <v>946</v>
      </c>
      <c r="P83" s="4">
        <f>O83*100/O52</f>
        <v>54.682080924855491</v>
      </c>
      <c r="Q83" s="3">
        <v>1001</v>
      </c>
      <c r="R83" s="4">
        <f>Q83*100/Q52</f>
        <v>59.265837773830668</v>
      </c>
      <c r="S83" s="3">
        <v>728</v>
      </c>
      <c r="T83" s="4">
        <f>S83*100/S52</f>
        <v>35.791543756145529</v>
      </c>
      <c r="U83" s="3">
        <v>433</v>
      </c>
      <c r="V83" s="4">
        <f>U83*100/U52</f>
        <v>23.430735930735931</v>
      </c>
      <c r="AN83" s="49"/>
    </row>
    <row r="84" spans="2:40" x14ac:dyDescent="0.35">
      <c r="B84" s="23" t="s">
        <v>29</v>
      </c>
      <c r="C84" s="5">
        <v>1</v>
      </c>
      <c r="D84" s="4">
        <f>C84*100/C52</f>
        <v>6.6312997347480113E-2</v>
      </c>
      <c r="E84" s="9"/>
      <c r="F84" s="7"/>
      <c r="G84" s="6"/>
      <c r="H84" s="7"/>
      <c r="I84" s="6"/>
      <c r="J84" s="7"/>
      <c r="K84" s="6"/>
      <c r="L84" s="7"/>
      <c r="M84" s="6"/>
      <c r="N84" s="7"/>
      <c r="O84" s="6"/>
      <c r="P84" s="7"/>
      <c r="Q84" s="6"/>
      <c r="R84" s="7"/>
      <c r="S84" s="6"/>
      <c r="T84" s="7"/>
      <c r="U84" s="6"/>
      <c r="V84" s="7"/>
      <c r="AN84" s="49"/>
    </row>
    <row r="85" spans="2:40" x14ac:dyDescent="0.35">
      <c r="B85" s="23" t="s">
        <v>30</v>
      </c>
      <c r="C85" s="8"/>
      <c r="D85" s="7"/>
      <c r="E85" s="9"/>
      <c r="F85" s="7"/>
      <c r="G85" s="6"/>
      <c r="H85" s="7"/>
      <c r="I85" s="6"/>
      <c r="J85" s="7"/>
      <c r="K85" s="3">
        <v>27</v>
      </c>
      <c r="L85" s="4">
        <f>K85*100/K52</f>
        <v>1.5835777126099706</v>
      </c>
      <c r="M85" s="3">
        <v>20</v>
      </c>
      <c r="N85" s="4">
        <f>M85*100/M52</f>
        <v>1.1997600479904018</v>
      </c>
      <c r="O85" s="3">
        <v>2</v>
      </c>
      <c r="P85" s="4">
        <f>O85*100/O52</f>
        <v>0.11560693641618497</v>
      </c>
      <c r="Q85" s="5">
        <v>2</v>
      </c>
      <c r="R85" s="4">
        <f>Q85*100/Q52</f>
        <v>0.11841326228537596</v>
      </c>
      <c r="S85" s="5">
        <v>6</v>
      </c>
      <c r="T85" s="4">
        <f>S85*100/S52</f>
        <v>0.29498525073746312</v>
      </c>
      <c r="U85" s="5">
        <v>6</v>
      </c>
      <c r="V85" s="4">
        <f>U85*100/U52</f>
        <v>0.32467532467532467</v>
      </c>
      <c r="AN85" s="49"/>
    </row>
    <row r="86" spans="2:40" x14ac:dyDescent="0.35">
      <c r="B86" s="23" t="s">
        <v>31</v>
      </c>
      <c r="C86" s="8"/>
      <c r="D86" s="7"/>
      <c r="E86" s="9"/>
      <c r="F86" s="7"/>
      <c r="G86" s="6"/>
      <c r="H86" s="7"/>
      <c r="I86" s="6"/>
      <c r="J86" s="7"/>
      <c r="K86" s="6"/>
      <c r="L86" s="7"/>
      <c r="M86" s="6"/>
      <c r="N86" s="7"/>
      <c r="O86" s="3">
        <v>6</v>
      </c>
      <c r="P86" s="4">
        <f>O86*100/O52</f>
        <v>0.34682080924855491</v>
      </c>
      <c r="Q86" s="8"/>
      <c r="R86" s="7"/>
      <c r="S86" s="8"/>
      <c r="T86" s="7"/>
      <c r="U86" s="8"/>
      <c r="V86" s="7"/>
      <c r="AN86" s="49"/>
    </row>
    <row r="87" spans="2:40" x14ac:dyDescent="0.35">
      <c r="B87" s="23" t="s">
        <v>32</v>
      </c>
      <c r="C87" s="8"/>
      <c r="D87" s="7"/>
      <c r="E87" s="9"/>
      <c r="F87" s="7"/>
      <c r="G87" s="6"/>
      <c r="H87" s="7"/>
      <c r="I87" s="6"/>
      <c r="J87" s="7"/>
      <c r="K87" s="6"/>
      <c r="L87" s="7"/>
      <c r="M87" s="6"/>
      <c r="N87" s="7"/>
      <c r="O87" s="3">
        <v>6</v>
      </c>
      <c r="P87" s="4">
        <f>O87*100/O52</f>
        <v>0.34682080924855491</v>
      </c>
      <c r="Q87" s="5">
        <v>5</v>
      </c>
      <c r="R87" s="4">
        <f>Q87*100/Q52</f>
        <v>0.29603315571343991</v>
      </c>
      <c r="S87" s="5">
        <v>8</v>
      </c>
      <c r="T87" s="4">
        <f>S87*100/S52</f>
        <v>0.39331366764995085</v>
      </c>
      <c r="U87" s="5">
        <v>3</v>
      </c>
      <c r="V87" s="4">
        <f>U87*100/U52</f>
        <v>0.16233766233766234</v>
      </c>
      <c r="AN87" s="49"/>
    </row>
    <row r="88" spans="2:40" x14ac:dyDescent="0.35">
      <c r="B88" s="61" t="s">
        <v>68</v>
      </c>
      <c r="C88" s="8"/>
      <c r="D88" s="7"/>
      <c r="E88" s="9"/>
      <c r="F88" s="7"/>
      <c r="G88" s="6"/>
      <c r="H88" s="7"/>
      <c r="I88" s="6"/>
      <c r="J88" s="7"/>
      <c r="K88" s="6"/>
      <c r="L88" s="7"/>
      <c r="M88" s="6"/>
      <c r="N88" s="7"/>
      <c r="O88" s="7"/>
      <c r="P88" s="7"/>
      <c r="Q88" s="7"/>
      <c r="R88" s="7"/>
      <c r="S88" s="5">
        <v>2</v>
      </c>
      <c r="T88" s="4">
        <f>S88*100/S52</f>
        <v>9.8328416912487712E-2</v>
      </c>
      <c r="U88" s="8"/>
      <c r="V88" s="7"/>
    </row>
    <row r="89" spans="2:40" s="18" customFormat="1" ht="3.75" customHeight="1" x14ac:dyDescent="0.3"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</row>
    <row r="90" spans="2:40" s="18" customFormat="1" ht="14" x14ac:dyDescent="0.3">
      <c r="B90" s="19" t="s">
        <v>220</v>
      </c>
      <c r="C90" s="17"/>
      <c r="D90" s="20"/>
      <c r="E90" s="17"/>
      <c r="F90" s="20"/>
      <c r="G90" s="17"/>
      <c r="H90" s="20"/>
      <c r="U90" s="50"/>
      <c r="V90" s="50"/>
    </row>
    <row r="91" spans="2:40" ht="14.25" customHeight="1" x14ac:dyDescent="0.35"/>
    <row r="92" spans="2:40" ht="30.75" customHeight="1" x14ac:dyDescent="0.35">
      <c r="B92" s="81" t="s">
        <v>91</v>
      </c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</row>
    <row r="93" spans="2:40" x14ac:dyDescent="0.35">
      <c r="B93" s="1" t="s">
        <v>0</v>
      </c>
      <c r="C93" s="72">
        <v>1999</v>
      </c>
      <c r="D93" s="66"/>
      <c r="E93" s="65">
        <v>2002</v>
      </c>
      <c r="F93" s="66"/>
      <c r="G93" s="72">
        <v>2005</v>
      </c>
      <c r="H93" s="73"/>
      <c r="I93" s="65">
        <v>2009</v>
      </c>
      <c r="J93" s="66"/>
      <c r="K93" s="72">
        <v>2011</v>
      </c>
      <c r="L93" s="66"/>
      <c r="M93" s="72">
        <v>2015</v>
      </c>
      <c r="N93" s="66"/>
      <c r="O93" s="72">
        <v>2019</v>
      </c>
      <c r="P93" s="66"/>
      <c r="Q93" s="72">
        <v>2022</v>
      </c>
      <c r="R93" s="66"/>
      <c r="S93" s="72">
        <v>2024</v>
      </c>
      <c r="T93" s="66"/>
      <c r="U93" s="65">
        <v>2025</v>
      </c>
      <c r="V93" s="73"/>
    </row>
    <row r="94" spans="2:40" x14ac:dyDescent="0.35">
      <c r="B94" s="67" t="s">
        <v>1</v>
      </c>
      <c r="C94" s="63">
        <v>44844</v>
      </c>
      <c r="D94" s="64"/>
      <c r="E94" s="68">
        <v>44637</v>
      </c>
      <c r="F94" s="64"/>
      <c r="G94" s="69">
        <v>44612</v>
      </c>
      <c r="H94" s="70"/>
      <c r="I94" s="75">
        <v>44831</v>
      </c>
      <c r="J94" s="67"/>
      <c r="K94" s="63">
        <v>44717</v>
      </c>
      <c r="L94" s="64"/>
      <c r="M94" s="63">
        <v>44838</v>
      </c>
      <c r="N94" s="64"/>
      <c r="O94" s="63">
        <v>44840</v>
      </c>
      <c r="P94" s="64"/>
      <c r="Q94" s="63">
        <v>44591</v>
      </c>
      <c r="R94" s="64"/>
      <c r="S94" s="63">
        <v>45361</v>
      </c>
      <c r="T94" s="64"/>
      <c r="U94" s="68">
        <v>45795</v>
      </c>
      <c r="V94" s="79"/>
    </row>
    <row r="95" spans="2:40" x14ac:dyDescent="0.35">
      <c r="B95" s="64"/>
      <c r="C95" s="30" t="s">
        <v>2</v>
      </c>
      <c r="D95" s="29" t="s">
        <v>3</v>
      </c>
      <c r="E95" s="30" t="s">
        <v>2</v>
      </c>
      <c r="F95" s="31" t="s">
        <v>3</v>
      </c>
      <c r="G95" s="31" t="s">
        <v>2</v>
      </c>
      <c r="H95" s="31" t="s">
        <v>3</v>
      </c>
      <c r="I95" s="30" t="s">
        <v>2</v>
      </c>
      <c r="J95" s="29" t="s">
        <v>3</v>
      </c>
      <c r="K95" s="30" t="s">
        <v>2</v>
      </c>
      <c r="L95" s="29" t="s">
        <v>3</v>
      </c>
      <c r="M95" s="30" t="s">
        <v>2</v>
      </c>
      <c r="N95" s="29" t="s">
        <v>3</v>
      </c>
      <c r="O95" s="30" t="s">
        <v>2</v>
      </c>
      <c r="P95" s="29" t="s">
        <v>3</v>
      </c>
      <c r="Q95" s="30" t="s">
        <v>2</v>
      </c>
      <c r="R95" s="29" t="s">
        <v>3</v>
      </c>
      <c r="S95" s="30" t="s">
        <v>2</v>
      </c>
      <c r="T95" s="29" t="s">
        <v>3</v>
      </c>
      <c r="U95" s="30" t="s">
        <v>2</v>
      </c>
      <c r="V95" s="29" t="s">
        <v>3</v>
      </c>
    </row>
    <row r="96" spans="2:40" x14ac:dyDescent="0.35">
      <c r="B96" s="23" t="s">
        <v>4</v>
      </c>
      <c r="C96" s="3">
        <v>10246</v>
      </c>
      <c r="D96" s="4">
        <v>100</v>
      </c>
      <c r="E96" s="3">
        <v>10327</v>
      </c>
      <c r="F96" s="4">
        <v>100</v>
      </c>
      <c r="G96" s="3">
        <v>10813</v>
      </c>
      <c r="H96" s="4">
        <v>100</v>
      </c>
      <c r="I96" s="3">
        <v>11263</v>
      </c>
      <c r="J96" s="4">
        <v>100</v>
      </c>
      <c r="K96" s="3">
        <v>11278</v>
      </c>
      <c r="L96" s="4">
        <v>100</v>
      </c>
      <c r="M96" s="3">
        <v>11091</v>
      </c>
      <c r="N96" s="4">
        <v>100</v>
      </c>
      <c r="O96" s="3">
        <v>10971</v>
      </c>
      <c r="P96" s="4">
        <v>100</v>
      </c>
      <c r="Q96" s="3">
        <v>10679</v>
      </c>
      <c r="R96" s="4">
        <v>100</v>
      </c>
      <c r="S96" s="3">
        <v>10336</v>
      </c>
      <c r="T96" s="4">
        <v>100</v>
      </c>
      <c r="U96" s="3">
        <v>10414</v>
      </c>
      <c r="V96" s="4">
        <v>100</v>
      </c>
    </row>
    <row r="97" spans="2:40" x14ac:dyDescent="0.35">
      <c r="B97" s="23" t="s">
        <v>5</v>
      </c>
      <c r="C97" s="3">
        <v>5614</v>
      </c>
      <c r="D97" s="4">
        <f>C97*100/C96</f>
        <v>54.792113995705641</v>
      </c>
      <c r="E97" s="3">
        <v>5829</v>
      </c>
      <c r="F97" s="4">
        <f>E97*100/E96</f>
        <v>56.444272295923305</v>
      </c>
      <c r="G97" s="3">
        <v>6355</v>
      </c>
      <c r="H97" s="4">
        <f>G97*100/G96</f>
        <v>58.771848700638124</v>
      </c>
      <c r="I97" s="3">
        <v>5614</v>
      </c>
      <c r="J97" s="4">
        <f>I97*100/I96</f>
        <v>49.844623990055936</v>
      </c>
      <c r="K97" s="3">
        <v>5638</v>
      </c>
      <c r="L97" s="4">
        <f>K97*100/K96</f>
        <v>49.991133179641778</v>
      </c>
      <c r="M97" s="3">
        <v>5188</v>
      </c>
      <c r="N97" s="4">
        <f>M97*100/M96</f>
        <v>46.776665765034714</v>
      </c>
      <c r="O97" s="3">
        <v>5304</v>
      </c>
      <c r="P97" s="4">
        <f>O97*100/O96</f>
        <v>48.345638501503963</v>
      </c>
      <c r="Q97" s="3">
        <v>5205</v>
      </c>
      <c r="R97" s="4">
        <f>Q97*100/Q96</f>
        <v>48.740518775166215</v>
      </c>
      <c r="S97" s="3">
        <v>5863</v>
      </c>
      <c r="T97" s="4">
        <f>S97*100/S96</f>
        <v>56.724071207430342</v>
      </c>
      <c r="U97" s="3">
        <v>5378</v>
      </c>
      <c r="V97" s="4">
        <f>U97*100/U96</f>
        <v>51.642020357211443</v>
      </c>
      <c r="AN97" s="49"/>
    </row>
    <row r="98" spans="2:40" x14ac:dyDescent="0.35">
      <c r="B98" s="23" t="s">
        <v>6</v>
      </c>
      <c r="C98" s="3">
        <v>39</v>
      </c>
      <c r="D98" s="4">
        <f>C98*100/C97</f>
        <v>0.69469184182401145</v>
      </c>
      <c r="E98" s="3">
        <v>27</v>
      </c>
      <c r="F98" s="4">
        <f>E98*100/E97</f>
        <v>0.46320123520329387</v>
      </c>
      <c r="G98" s="3">
        <v>45</v>
      </c>
      <c r="H98" s="4">
        <f>G98*100/G97</f>
        <v>0.70810385523210073</v>
      </c>
      <c r="I98" s="3">
        <v>51</v>
      </c>
      <c r="J98" s="4">
        <f>I98*100/I97</f>
        <v>0.90844317776986105</v>
      </c>
      <c r="K98" s="3">
        <v>78</v>
      </c>
      <c r="L98" s="4">
        <f>K98*100/K97</f>
        <v>1.3834693153600568</v>
      </c>
      <c r="M98" s="3">
        <v>34</v>
      </c>
      <c r="N98" s="4">
        <f>M98*100/M97</f>
        <v>0.65535851966075565</v>
      </c>
      <c r="O98" s="3">
        <v>32</v>
      </c>
      <c r="P98" s="4">
        <f>O98*100/O97</f>
        <v>0.60331825037707387</v>
      </c>
      <c r="Q98" s="3">
        <v>21</v>
      </c>
      <c r="R98" s="4">
        <f>Q98*100/Q97</f>
        <v>0.40345821325648418</v>
      </c>
      <c r="S98" s="3">
        <v>24</v>
      </c>
      <c r="T98" s="4">
        <f>S98*100/S97</f>
        <v>0.40934675081016547</v>
      </c>
      <c r="U98" s="3">
        <v>24</v>
      </c>
      <c r="V98" s="4">
        <f>U98*100/U97</f>
        <v>0.44626255113425067</v>
      </c>
      <c r="AN98" s="49"/>
    </row>
    <row r="99" spans="2:40" x14ac:dyDescent="0.35">
      <c r="B99" s="23" t="s">
        <v>7</v>
      </c>
      <c r="C99" s="3">
        <v>51</v>
      </c>
      <c r="D99" s="4">
        <f>C99*100/C97</f>
        <v>0.90844317776986105</v>
      </c>
      <c r="E99" s="3">
        <v>54</v>
      </c>
      <c r="F99" s="4">
        <f>E99*100/E97</f>
        <v>0.92640247040658774</v>
      </c>
      <c r="G99" s="3">
        <v>70</v>
      </c>
      <c r="H99" s="4">
        <f>G99*100/G97</f>
        <v>1.1014948859166012</v>
      </c>
      <c r="I99" s="3">
        <v>81</v>
      </c>
      <c r="J99" s="4">
        <f>I99*100/I97</f>
        <v>1.4428215176344852</v>
      </c>
      <c r="K99" s="3">
        <v>101</v>
      </c>
      <c r="L99" s="4">
        <f>K99*100/K97</f>
        <v>1.7914153955303298</v>
      </c>
      <c r="M99" s="3">
        <v>104</v>
      </c>
      <c r="N99" s="4">
        <f>M99*100/M97</f>
        <v>2.004626060138782</v>
      </c>
      <c r="O99" s="3">
        <v>71</v>
      </c>
      <c r="P99" s="4">
        <f>O99*100/O97</f>
        <v>1.3386123680241326</v>
      </c>
      <c r="Q99" s="3">
        <v>68</v>
      </c>
      <c r="R99" s="4">
        <f>Q99*100/Q97</f>
        <v>1.3064361191162344</v>
      </c>
      <c r="S99" s="3">
        <v>70</v>
      </c>
      <c r="T99" s="4">
        <f>S99*100/S97</f>
        <v>1.1939280231963159</v>
      </c>
      <c r="U99" s="3">
        <v>55</v>
      </c>
      <c r="V99" s="4">
        <f>U99*100/U97</f>
        <v>1.022685013015991</v>
      </c>
      <c r="AN99" s="49"/>
    </row>
    <row r="100" spans="2:40" x14ac:dyDescent="0.35">
      <c r="B100" s="23" t="s">
        <v>8</v>
      </c>
      <c r="C100" s="6"/>
      <c r="D100" s="7"/>
      <c r="E100" s="9"/>
      <c r="F100" s="7"/>
      <c r="G100" s="6"/>
      <c r="H100" s="7"/>
      <c r="I100" s="6"/>
      <c r="J100" s="7"/>
      <c r="K100" s="6"/>
      <c r="L100" s="7"/>
      <c r="M100" s="6"/>
      <c r="N100" s="7"/>
      <c r="O100" s="3">
        <v>11</v>
      </c>
      <c r="P100" s="4">
        <f>O100*100/O97</f>
        <v>0.20739064856711917</v>
      </c>
      <c r="Q100" s="6"/>
      <c r="R100" s="7"/>
      <c r="S100" s="6"/>
      <c r="T100" s="7"/>
      <c r="U100" s="6"/>
      <c r="V100" s="7"/>
      <c r="AN100" s="49"/>
    </row>
    <row r="101" spans="2:40" x14ac:dyDescent="0.35">
      <c r="B101" s="23" t="s">
        <v>59</v>
      </c>
      <c r="C101" s="6"/>
      <c r="D101" s="7"/>
      <c r="E101" s="9"/>
      <c r="F101" s="7"/>
      <c r="G101" s="6"/>
      <c r="H101" s="7"/>
      <c r="I101" s="6"/>
      <c r="J101" s="7"/>
      <c r="K101" s="6"/>
      <c r="L101" s="7"/>
      <c r="M101" s="6"/>
      <c r="N101" s="7"/>
      <c r="O101" s="6"/>
      <c r="P101" s="7"/>
      <c r="Q101" s="3">
        <v>10</v>
      </c>
      <c r="R101" s="4">
        <f>Q101*100/Q97</f>
        <v>0.19212295869356388</v>
      </c>
      <c r="S101" s="3">
        <v>84</v>
      </c>
      <c r="T101" s="4">
        <f>S101*100/S97</f>
        <v>1.432713627835579</v>
      </c>
      <c r="U101" s="3">
        <v>56</v>
      </c>
      <c r="V101" s="4">
        <f>U101*100/U97</f>
        <v>1.0412792859799183</v>
      </c>
      <c r="AN101" s="49"/>
    </row>
    <row r="102" spans="2:40" x14ac:dyDescent="0.35">
      <c r="B102" s="23" t="s">
        <v>10</v>
      </c>
      <c r="C102" s="3">
        <v>45</v>
      </c>
      <c r="D102" s="11">
        <f>C102*100/C97</f>
        <v>0.80156750979693625</v>
      </c>
      <c r="E102" s="6"/>
      <c r="F102" s="7"/>
      <c r="G102" s="3">
        <v>168</v>
      </c>
      <c r="H102" s="4">
        <f>G102*100/G97</f>
        <v>2.6435877261998426</v>
      </c>
      <c r="I102" s="3">
        <v>347</v>
      </c>
      <c r="J102" s="4">
        <f>I102*100/I97</f>
        <v>6.1809761311008193</v>
      </c>
      <c r="K102" s="3">
        <v>247</v>
      </c>
      <c r="L102" s="4">
        <f>K102*100/K97</f>
        <v>4.3809861653068465</v>
      </c>
      <c r="M102" s="3">
        <v>514</v>
      </c>
      <c r="N102" s="4">
        <f>M102*100/M97</f>
        <v>9.9074787972243641</v>
      </c>
      <c r="O102" s="5">
        <v>288</v>
      </c>
      <c r="P102" s="4">
        <f>O102*100/O97</f>
        <v>5.4298642533936654</v>
      </c>
      <c r="Q102" s="3">
        <v>145</v>
      </c>
      <c r="R102" s="4">
        <f>Q102*100/Q97</f>
        <v>2.7857829010566761</v>
      </c>
      <c r="S102" s="3">
        <v>154</v>
      </c>
      <c r="T102" s="4">
        <f>S102*100/S97</f>
        <v>2.6266416510318948</v>
      </c>
      <c r="U102" s="3">
        <v>66</v>
      </c>
      <c r="V102" s="4">
        <f>U102*100/U97</f>
        <v>1.2272220156191893</v>
      </c>
      <c r="AN102" s="49"/>
    </row>
    <row r="103" spans="2:40" x14ac:dyDescent="0.35">
      <c r="B103" s="23" t="s">
        <v>53</v>
      </c>
      <c r="C103" s="6"/>
      <c r="D103" s="7"/>
      <c r="E103" s="14">
        <v>101</v>
      </c>
      <c r="F103" s="4">
        <f>E103*100/E97</f>
        <v>1.7327157316863957</v>
      </c>
      <c r="G103" s="6"/>
      <c r="H103" s="7"/>
      <c r="I103" s="6"/>
      <c r="J103" s="7"/>
      <c r="K103" s="6"/>
      <c r="L103" s="7"/>
      <c r="M103" s="6"/>
      <c r="N103" s="7"/>
      <c r="O103" s="6"/>
      <c r="P103" s="7"/>
      <c r="Q103" s="6"/>
      <c r="R103" s="7"/>
      <c r="S103" s="6"/>
      <c r="T103" s="7"/>
      <c r="U103" s="6"/>
      <c r="V103" s="7"/>
      <c r="AN103" s="49"/>
    </row>
    <row r="104" spans="2:40" x14ac:dyDescent="0.35">
      <c r="B104" s="23" t="s">
        <v>11</v>
      </c>
      <c r="C104" s="3">
        <v>211</v>
      </c>
      <c r="D104" s="4">
        <f>C104*100/C97</f>
        <v>3.7584609903811899</v>
      </c>
      <c r="E104" s="13">
        <v>276</v>
      </c>
      <c r="F104" s="4">
        <f>E104*100/E97</f>
        <v>4.7349459598558932</v>
      </c>
      <c r="G104" s="3">
        <v>143</v>
      </c>
      <c r="H104" s="4">
        <f>G104*100/G97</f>
        <v>2.2501966955153421</v>
      </c>
      <c r="I104" s="3">
        <v>380</v>
      </c>
      <c r="J104" s="4">
        <f>I104*100/I97</f>
        <v>6.7687923049519059</v>
      </c>
      <c r="K104" s="3">
        <v>430</v>
      </c>
      <c r="L104" s="4">
        <f>K104*100/K97</f>
        <v>7.6268180205746718</v>
      </c>
      <c r="M104" s="3">
        <v>154</v>
      </c>
      <c r="N104" s="4">
        <f>M104*100/M97</f>
        <v>2.9683885890516577</v>
      </c>
      <c r="O104" s="3">
        <v>152</v>
      </c>
      <c r="P104" s="4">
        <f>O104*100/O97</f>
        <v>2.8657616892911011</v>
      </c>
      <c r="Q104" s="6"/>
      <c r="R104" s="7"/>
      <c r="S104" s="6"/>
      <c r="T104" s="7"/>
      <c r="U104" s="6"/>
      <c r="V104" s="7"/>
      <c r="AN104" s="49"/>
    </row>
    <row r="105" spans="2:40" x14ac:dyDescent="0.35">
      <c r="B105" s="23" t="s">
        <v>13</v>
      </c>
      <c r="C105" s="8"/>
      <c r="D105" s="7"/>
      <c r="E105" s="9"/>
      <c r="F105" s="7"/>
      <c r="G105" s="6"/>
      <c r="H105" s="7"/>
      <c r="I105" s="6"/>
      <c r="J105" s="7"/>
      <c r="K105" s="6"/>
      <c r="L105" s="7"/>
      <c r="M105" s="6"/>
      <c r="N105" s="7"/>
      <c r="O105" s="3">
        <v>39</v>
      </c>
      <c r="P105" s="4">
        <f>O105*100/O97</f>
        <v>0.73529411764705888</v>
      </c>
      <c r="Q105" s="3">
        <v>233</v>
      </c>
      <c r="R105" s="4">
        <f>Q105*100/Q97</f>
        <v>4.4764649375600385</v>
      </c>
      <c r="S105" s="3">
        <v>907</v>
      </c>
      <c r="T105" s="4">
        <f>S105*100/S97</f>
        <v>15.469895957700835</v>
      </c>
      <c r="U105" s="3">
        <v>946</v>
      </c>
      <c r="V105" s="4">
        <f>U105*100/U97</f>
        <v>17.590182223875047</v>
      </c>
      <c r="AN105" s="49"/>
    </row>
    <row r="106" spans="2:40" x14ac:dyDescent="0.35">
      <c r="B106" s="23" t="s">
        <v>60</v>
      </c>
      <c r="C106" s="8"/>
      <c r="D106" s="7"/>
      <c r="E106" s="9"/>
      <c r="F106" s="7"/>
      <c r="G106" s="6"/>
      <c r="H106" s="7"/>
      <c r="I106" s="6"/>
      <c r="J106" s="7"/>
      <c r="K106" s="6"/>
      <c r="L106" s="7"/>
      <c r="M106" s="6"/>
      <c r="N106" s="7"/>
      <c r="O106" s="6"/>
      <c r="P106" s="7"/>
      <c r="Q106" s="5">
        <v>10</v>
      </c>
      <c r="R106" s="4">
        <f>Q106*100/Q97</f>
        <v>0.19212295869356388</v>
      </c>
      <c r="S106" s="5">
        <v>17</v>
      </c>
      <c r="T106" s="4">
        <f>S106*100/S97</f>
        <v>0.28995394849053385</v>
      </c>
      <c r="U106" s="5">
        <v>8</v>
      </c>
      <c r="V106" s="4">
        <f>U106*100/U97</f>
        <v>0.14875418371141688</v>
      </c>
      <c r="AN106" s="49"/>
    </row>
    <row r="107" spans="2:40" x14ac:dyDescent="0.35">
      <c r="B107" s="23" t="s">
        <v>14</v>
      </c>
      <c r="C107" s="8"/>
      <c r="D107" s="7"/>
      <c r="E107" s="9"/>
      <c r="F107" s="7"/>
      <c r="G107" s="6"/>
      <c r="H107" s="7"/>
      <c r="I107" s="6"/>
      <c r="J107" s="7"/>
      <c r="K107" s="6"/>
      <c r="L107" s="7"/>
      <c r="M107" s="6"/>
      <c r="N107" s="7"/>
      <c r="O107" s="3">
        <v>23</v>
      </c>
      <c r="P107" s="4">
        <f>O107*100/O97</f>
        <v>0.43363499245852188</v>
      </c>
      <c r="Q107" s="3">
        <v>146</v>
      </c>
      <c r="R107" s="4">
        <f>Q107*100/Q97</f>
        <v>2.8049951969260327</v>
      </c>
      <c r="S107" s="3">
        <v>196</v>
      </c>
      <c r="T107" s="4">
        <f>S107*100/S97</f>
        <v>3.3429984649496847</v>
      </c>
      <c r="U107" s="3">
        <v>100</v>
      </c>
      <c r="V107" s="4">
        <f>U107*100/U97</f>
        <v>1.859427296392711</v>
      </c>
      <c r="AN107" s="49"/>
    </row>
    <row r="108" spans="2:40" x14ac:dyDescent="0.35">
      <c r="B108" s="23" t="s">
        <v>15</v>
      </c>
      <c r="C108" s="8"/>
      <c r="D108" s="7"/>
      <c r="E108" s="9"/>
      <c r="F108" s="7"/>
      <c r="G108" s="6"/>
      <c r="H108" s="7"/>
      <c r="I108" s="6"/>
      <c r="J108" s="7"/>
      <c r="K108" s="6"/>
      <c r="L108" s="7"/>
      <c r="M108" s="3">
        <v>232</v>
      </c>
      <c r="N108" s="4">
        <f>M108*100/M97</f>
        <v>4.4718581341557444</v>
      </c>
      <c r="O108" s="3">
        <v>146</v>
      </c>
      <c r="P108" s="4">
        <f>O108*100/O97</f>
        <v>2.7526395173453997</v>
      </c>
      <c r="Q108" s="3">
        <v>260</v>
      </c>
      <c r="R108" s="4">
        <f>Q108*100/Q97</f>
        <v>4.9951969260326612</v>
      </c>
      <c r="S108" s="3">
        <v>510</v>
      </c>
      <c r="T108" s="4">
        <f>S108*100/S97</f>
        <v>8.6986184547160157</v>
      </c>
      <c r="U108" s="3">
        <v>616</v>
      </c>
      <c r="V108" s="4">
        <f>U108*100/U97</f>
        <v>11.454072145779101</v>
      </c>
      <c r="AN108" s="49"/>
    </row>
    <row r="109" spans="2:40" x14ac:dyDescent="0.35">
      <c r="B109" s="23" t="s">
        <v>58</v>
      </c>
      <c r="C109" s="8"/>
      <c r="D109" s="7"/>
      <c r="E109" s="9"/>
      <c r="F109" s="7"/>
      <c r="G109" s="6"/>
      <c r="H109" s="7"/>
      <c r="I109" s="6"/>
      <c r="J109" s="7"/>
      <c r="K109" s="6"/>
      <c r="L109" s="7"/>
      <c r="M109" s="6"/>
      <c r="N109" s="7"/>
      <c r="O109" s="3">
        <v>15</v>
      </c>
      <c r="P109" s="4">
        <f>O109*100/O97</f>
        <v>0.28280542986425339</v>
      </c>
      <c r="Q109" s="5">
        <v>19</v>
      </c>
      <c r="R109" s="4">
        <f>Q109*100/Q97</f>
        <v>0.36503362151777136</v>
      </c>
      <c r="S109" s="5">
        <v>66</v>
      </c>
      <c r="T109" s="4">
        <f>S109*100/S97</f>
        <v>1.125703564727955</v>
      </c>
      <c r="U109" s="5">
        <v>51</v>
      </c>
      <c r="V109" s="4">
        <f>U109*100/U97</f>
        <v>0.94830792116028262</v>
      </c>
      <c r="AN109" s="49"/>
    </row>
    <row r="110" spans="2:40" x14ac:dyDescent="0.35">
      <c r="B110" s="23" t="s">
        <v>62</v>
      </c>
      <c r="C110" s="8"/>
      <c r="D110" s="7"/>
      <c r="E110" s="9"/>
      <c r="F110" s="7"/>
      <c r="G110" s="6"/>
      <c r="H110" s="7"/>
      <c r="I110" s="6"/>
      <c r="J110" s="7"/>
      <c r="K110" s="6"/>
      <c r="L110" s="7"/>
      <c r="M110" s="3">
        <v>33</v>
      </c>
      <c r="N110" s="4">
        <f>M110*100/M97</f>
        <v>0.63608326908249813</v>
      </c>
      <c r="O110" s="6"/>
      <c r="P110" s="7"/>
      <c r="Q110" s="8"/>
      <c r="R110" s="7"/>
      <c r="S110" s="8"/>
      <c r="T110" s="7"/>
      <c r="U110" s="8"/>
      <c r="V110" s="7"/>
      <c r="AN110" s="49"/>
    </row>
    <row r="111" spans="2:40" x14ac:dyDescent="0.35">
      <c r="B111" s="23" t="s">
        <v>16</v>
      </c>
      <c r="C111" s="8"/>
      <c r="D111" s="7"/>
      <c r="E111" s="9"/>
      <c r="F111" s="7"/>
      <c r="G111" s="6"/>
      <c r="H111" s="7"/>
      <c r="I111" s="6"/>
      <c r="J111" s="7"/>
      <c r="K111" s="6"/>
      <c r="L111" s="7"/>
      <c r="M111" s="6"/>
      <c r="N111" s="7"/>
      <c r="O111" s="6"/>
      <c r="P111" s="7"/>
      <c r="Q111" s="3">
        <v>8</v>
      </c>
      <c r="R111" s="4">
        <f>Q111*100/Q97</f>
        <v>0.15369836695485112</v>
      </c>
      <c r="S111" s="8"/>
      <c r="T111" s="7"/>
      <c r="U111" s="8"/>
      <c r="V111" s="7"/>
      <c r="AN111" s="49"/>
    </row>
    <row r="112" spans="2:40" x14ac:dyDescent="0.35">
      <c r="B112" s="23" t="s">
        <v>56</v>
      </c>
      <c r="C112" s="8"/>
      <c r="D112" s="7"/>
      <c r="E112" s="9"/>
      <c r="F112" s="7"/>
      <c r="G112" s="6"/>
      <c r="H112" s="7"/>
      <c r="I112" s="3">
        <v>16</v>
      </c>
      <c r="J112" s="4">
        <f>I112*100/I97</f>
        <v>0.2850017812611329</v>
      </c>
      <c r="K112" s="3">
        <v>19</v>
      </c>
      <c r="L112" s="4">
        <f>K112*100/K97</f>
        <v>0.33699893579283435</v>
      </c>
      <c r="M112" s="6"/>
      <c r="N112" s="7"/>
      <c r="O112" s="6"/>
      <c r="P112" s="7"/>
      <c r="Q112" s="6"/>
      <c r="R112" s="7"/>
      <c r="S112" s="8"/>
      <c r="T112" s="7"/>
      <c r="U112" s="8"/>
      <c r="V112" s="7"/>
      <c r="AN112" s="49"/>
    </row>
    <row r="113" spans="2:40" x14ac:dyDescent="0.35">
      <c r="B113" s="23" t="s">
        <v>61</v>
      </c>
      <c r="C113" s="8"/>
      <c r="D113" s="7"/>
      <c r="E113" s="9"/>
      <c r="F113" s="7"/>
      <c r="G113" s="6"/>
      <c r="H113" s="7"/>
      <c r="I113" s="3">
        <v>11</v>
      </c>
      <c r="J113" s="4">
        <f>I113*100/I97</f>
        <v>0.19593872461702885</v>
      </c>
      <c r="K113" s="6"/>
      <c r="L113" s="7"/>
      <c r="M113" s="6"/>
      <c r="N113" s="7"/>
      <c r="O113" s="6"/>
      <c r="P113" s="7"/>
      <c r="Q113" s="6"/>
      <c r="R113" s="7"/>
      <c r="S113" s="8"/>
      <c r="T113" s="7"/>
      <c r="U113" s="8"/>
      <c r="V113" s="7"/>
      <c r="AN113" s="49"/>
    </row>
    <row r="114" spans="2:40" x14ac:dyDescent="0.35">
      <c r="B114" s="23" t="s">
        <v>17</v>
      </c>
      <c r="C114" s="5">
        <v>7</v>
      </c>
      <c r="D114" s="4">
        <f>C114*100/C97</f>
        <v>0.12468827930174564</v>
      </c>
      <c r="E114" s="9"/>
      <c r="F114" s="7"/>
      <c r="G114" s="6"/>
      <c r="H114" s="7"/>
      <c r="I114" s="3">
        <v>120</v>
      </c>
      <c r="J114" s="4">
        <f>I114*100/I97</f>
        <v>2.1375133594584965</v>
      </c>
      <c r="K114" s="3">
        <v>85</v>
      </c>
      <c r="L114" s="4">
        <f>K114*100/K97</f>
        <v>1.5076268180205747</v>
      </c>
      <c r="M114" s="3">
        <v>59</v>
      </c>
      <c r="N114" s="4">
        <f>M114*100/M97</f>
        <v>1.1372397841171935</v>
      </c>
      <c r="O114" s="3">
        <v>10</v>
      </c>
      <c r="P114" s="4">
        <f>O114*100/O97</f>
        <v>0.18853695324283559</v>
      </c>
      <c r="Q114" s="3">
        <v>11</v>
      </c>
      <c r="R114" s="4">
        <f>Q114*100/Q97</f>
        <v>0.21133525456292027</v>
      </c>
      <c r="S114" s="8"/>
      <c r="T114" s="7"/>
      <c r="U114" s="5">
        <v>13</v>
      </c>
      <c r="V114" s="4">
        <f>U114*100/U97</f>
        <v>0.24172554853105244</v>
      </c>
      <c r="AN114" s="49"/>
    </row>
    <row r="115" spans="2:40" x14ac:dyDescent="0.35">
      <c r="B115" s="23" t="s">
        <v>69</v>
      </c>
      <c r="C115" s="8"/>
      <c r="D115" s="7"/>
      <c r="E115" s="9"/>
      <c r="F115" s="7"/>
      <c r="G115" s="6"/>
      <c r="H115" s="7"/>
      <c r="I115" s="6"/>
      <c r="J115" s="7"/>
      <c r="K115" s="6"/>
      <c r="L115" s="7"/>
      <c r="M115" s="6"/>
      <c r="N115" s="7"/>
      <c r="O115" s="6"/>
      <c r="P115" s="7"/>
      <c r="Q115" s="6"/>
      <c r="R115" s="7"/>
      <c r="S115" s="5">
        <v>8</v>
      </c>
      <c r="T115" s="4">
        <f>S115*100/S97</f>
        <v>0.13644891693672181</v>
      </c>
      <c r="U115" s="8"/>
      <c r="V115" s="7"/>
      <c r="AN115" s="49"/>
    </row>
    <row r="116" spans="2:40" x14ac:dyDescent="0.35">
      <c r="B116" s="23" t="s">
        <v>57</v>
      </c>
      <c r="C116" s="8"/>
      <c r="D116" s="7"/>
      <c r="E116" s="9"/>
      <c r="F116" s="7"/>
      <c r="G116" s="6"/>
      <c r="H116" s="7"/>
      <c r="I116" s="6"/>
      <c r="J116" s="7"/>
      <c r="K116" s="6"/>
      <c r="L116" s="7"/>
      <c r="M116" s="3">
        <v>22</v>
      </c>
      <c r="N116" s="4">
        <f>M116*100/M97</f>
        <v>0.42405551272166536</v>
      </c>
      <c r="O116" s="3">
        <v>1</v>
      </c>
      <c r="P116" s="4">
        <f>O116*100/O97</f>
        <v>1.8853695324283559E-2</v>
      </c>
      <c r="Q116" s="6"/>
      <c r="R116" s="7"/>
      <c r="S116" s="5">
        <v>7</v>
      </c>
      <c r="T116" s="4">
        <f>S116*100/S97</f>
        <v>0.11939280231963159</v>
      </c>
      <c r="U116" s="8"/>
      <c r="V116" s="7"/>
      <c r="AN116" s="49"/>
    </row>
    <row r="117" spans="2:40" x14ac:dyDescent="0.35">
      <c r="B117" s="23" t="s">
        <v>219</v>
      </c>
      <c r="C117" s="8"/>
      <c r="D117" s="7"/>
      <c r="E117" s="9"/>
      <c r="F117" s="7"/>
      <c r="G117" s="6"/>
      <c r="H117" s="7"/>
      <c r="I117" s="6"/>
      <c r="J117" s="7"/>
      <c r="K117" s="6"/>
      <c r="L117" s="7"/>
      <c r="M117" s="7"/>
      <c r="N117" s="7"/>
      <c r="O117" s="7"/>
      <c r="P117" s="7"/>
      <c r="Q117" s="7"/>
      <c r="R117" s="7"/>
      <c r="S117" s="7"/>
      <c r="T117" s="7"/>
      <c r="U117" s="5">
        <v>10</v>
      </c>
      <c r="V117" s="4">
        <f>U117*100/U97</f>
        <v>0.18594272963927111</v>
      </c>
      <c r="AN117" s="49"/>
    </row>
    <row r="118" spans="2:40" x14ac:dyDescent="0.35">
      <c r="B118" s="23" t="s">
        <v>19</v>
      </c>
      <c r="C118" s="8"/>
      <c r="D118" s="7"/>
      <c r="E118" s="9"/>
      <c r="F118" s="7"/>
      <c r="G118" s="6"/>
      <c r="H118" s="7"/>
      <c r="I118" s="6"/>
      <c r="J118" s="7"/>
      <c r="K118" s="3">
        <v>55</v>
      </c>
      <c r="L118" s="4">
        <f>K118*100/K97</f>
        <v>0.97552323518978357</v>
      </c>
      <c r="M118" s="3">
        <v>50</v>
      </c>
      <c r="N118" s="4">
        <f>M118*100/M97</f>
        <v>0.96376252891287584</v>
      </c>
      <c r="O118" s="3">
        <v>78</v>
      </c>
      <c r="P118" s="4">
        <f>O118*100/O97</f>
        <v>1.4705882352941178</v>
      </c>
      <c r="Q118" s="3">
        <v>52</v>
      </c>
      <c r="R118" s="4">
        <f>Q118*100/Q97</f>
        <v>0.99903938520653213</v>
      </c>
      <c r="S118" s="3">
        <v>80</v>
      </c>
      <c r="T118" s="4">
        <f>S118*100/S97</f>
        <v>1.3644891693672181</v>
      </c>
      <c r="U118" s="3">
        <v>39</v>
      </c>
      <c r="V118" s="4">
        <f>U118*100/U97</f>
        <v>0.72517664559315731</v>
      </c>
      <c r="AN118" s="49"/>
    </row>
    <row r="119" spans="2:40" x14ac:dyDescent="0.35">
      <c r="B119" s="23" t="s">
        <v>21</v>
      </c>
      <c r="C119" s="3">
        <v>105</v>
      </c>
      <c r="D119" s="4">
        <f>C119*100/C97</f>
        <v>1.8703241895261846</v>
      </c>
      <c r="E119" s="3">
        <v>57</v>
      </c>
      <c r="F119" s="4">
        <f>E119*100/E97</f>
        <v>0.97786927431806481</v>
      </c>
      <c r="G119" s="3">
        <v>94</v>
      </c>
      <c r="H119" s="4">
        <f>G119*100/G97</f>
        <v>1.4791502753737216</v>
      </c>
      <c r="I119" s="3">
        <v>127</v>
      </c>
      <c r="J119" s="4">
        <f>I119*100/I97</f>
        <v>2.2622016387602422</v>
      </c>
      <c r="K119" s="3">
        <v>117</v>
      </c>
      <c r="L119" s="4">
        <f>K119*100/K97</f>
        <v>2.0752039730400851</v>
      </c>
      <c r="M119" s="3">
        <v>106</v>
      </c>
      <c r="N119" s="4">
        <f>M119*100/M97</f>
        <v>2.0431765612952968</v>
      </c>
      <c r="O119" s="3">
        <v>67</v>
      </c>
      <c r="P119" s="4">
        <f>O119*100/O97</f>
        <v>1.2631975867269984</v>
      </c>
      <c r="Q119" s="3">
        <v>56</v>
      </c>
      <c r="R119" s="4">
        <f>Q119*100/Q97</f>
        <v>1.0758885686839577</v>
      </c>
      <c r="S119" s="3">
        <v>56</v>
      </c>
      <c r="T119" s="4">
        <f>S119*100/S97</f>
        <v>0.95514241855705273</v>
      </c>
      <c r="U119" s="3">
        <v>51</v>
      </c>
      <c r="V119" s="4">
        <f>U119*100/U97</f>
        <v>0.94830792116028262</v>
      </c>
      <c r="AN119" s="49"/>
    </row>
    <row r="120" spans="2:40" x14ac:dyDescent="0.35">
      <c r="B120" s="23" t="s">
        <v>22</v>
      </c>
      <c r="C120" s="5">
        <v>12</v>
      </c>
      <c r="D120" s="4">
        <f>C120*100/C97</f>
        <v>0.21375133594584966</v>
      </c>
      <c r="E120" s="3">
        <v>28</v>
      </c>
      <c r="F120" s="4">
        <f>E120*100/E97</f>
        <v>0.48035683650711958</v>
      </c>
      <c r="G120" s="3">
        <v>30</v>
      </c>
      <c r="H120" s="4">
        <f>G120*100/G97</f>
        <v>0.47206923682140045</v>
      </c>
      <c r="I120" s="3">
        <v>47</v>
      </c>
      <c r="J120" s="4">
        <f>I120*100/I97</f>
        <v>0.83719273245457781</v>
      </c>
      <c r="K120" s="3">
        <v>60</v>
      </c>
      <c r="L120" s="4">
        <f>K120*100/K97</f>
        <v>1.0642071656615821</v>
      </c>
      <c r="M120" s="3">
        <v>66</v>
      </c>
      <c r="N120" s="4">
        <f>M120*100/M97</f>
        <v>1.2721665381649963</v>
      </c>
      <c r="O120" s="3">
        <v>23</v>
      </c>
      <c r="P120" s="4">
        <f>O120*100/O97</f>
        <v>0.43363499245852188</v>
      </c>
      <c r="Q120" s="6"/>
      <c r="R120" s="7"/>
      <c r="S120" s="6"/>
      <c r="T120" s="7"/>
      <c r="U120" s="6"/>
      <c r="V120" s="7"/>
      <c r="AN120" s="49"/>
    </row>
    <row r="121" spans="2:40" x14ac:dyDescent="0.35">
      <c r="B121" s="23" t="s">
        <v>24</v>
      </c>
      <c r="C121" s="8"/>
      <c r="D121" s="7"/>
      <c r="E121" s="9"/>
      <c r="F121" s="7"/>
      <c r="G121" s="6"/>
      <c r="H121" s="7"/>
      <c r="I121" s="6"/>
      <c r="J121" s="7"/>
      <c r="K121" s="8"/>
      <c r="L121" s="7"/>
      <c r="M121" s="3">
        <v>40</v>
      </c>
      <c r="N121" s="4">
        <f>M121*100/M97</f>
        <v>0.77101002313030065</v>
      </c>
      <c r="O121" s="3">
        <v>12</v>
      </c>
      <c r="P121" s="4">
        <f>O121*100/O97</f>
        <v>0.22624434389140272</v>
      </c>
      <c r="Q121" s="6"/>
      <c r="R121" s="7"/>
      <c r="S121" s="6"/>
      <c r="T121" s="7"/>
      <c r="U121" s="6"/>
      <c r="V121" s="7"/>
      <c r="AN121" s="49"/>
    </row>
    <row r="122" spans="2:40" x14ac:dyDescent="0.35">
      <c r="B122" s="23" t="s">
        <v>54</v>
      </c>
      <c r="C122" s="8"/>
      <c r="D122" s="7"/>
      <c r="E122" s="9"/>
      <c r="F122" s="7"/>
      <c r="G122" s="3">
        <v>26</v>
      </c>
      <c r="H122" s="4">
        <f>G122*100/G97</f>
        <v>0.4091266719118804</v>
      </c>
      <c r="I122" s="6"/>
      <c r="J122" s="7"/>
      <c r="K122" s="7"/>
      <c r="L122" s="7"/>
      <c r="M122" s="6"/>
      <c r="N122" s="7"/>
      <c r="O122" s="6"/>
      <c r="P122" s="7"/>
      <c r="Q122" s="6"/>
      <c r="R122" s="7"/>
      <c r="S122" s="6"/>
      <c r="T122" s="7"/>
      <c r="U122" s="6"/>
      <c r="V122" s="7"/>
      <c r="AN122" s="49"/>
    </row>
    <row r="123" spans="2:40" x14ac:dyDescent="0.35">
      <c r="B123" s="23" t="s">
        <v>25</v>
      </c>
      <c r="C123" s="8"/>
      <c r="D123" s="7"/>
      <c r="E123" s="9"/>
      <c r="F123" s="7"/>
      <c r="G123" s="3">
        <v>47</v>
      </c>
      <c r="H123" s="4">
        <f>G123*100/G97</f>
        <v>0.73957513768686078</v>
      </c>
      <c r="I123" s="3">
        <v>120</v>
      </c>
      <c r="J123" s="4">
        <f>I123*100/I97</f>
        <v>2.1375133594584965</v>
      </c>
      <c r="K123" s="3">
        <v>142</v>
      </c>
      <c r="L123" s="4">
        <f>K123*100/K97</f>
        <v>2.5186236253990777</v>
      </c>
      <c r="M123" s="6"/>
      <c r="N123" s="7"/>
      <c r="O123" s="6"/>
      <c r="P123" s="7"/>
      <c r="Q123" s="6"/>
      <c r="R123" s="7"/>
      <c r="S123" s="6"/>
      <c r="T123" s="7"/>
      <c r="U123" s="6"/>
      <c r="V123" s="7"/>
      <c r="AN123" s="49"/>
    </row>
    <row r="124" spans="2:40" x14ac:dyDescent="0.35">
      <c r="B124" s="23" t="s">
        <v>26</v>
      </c>
      <c r="C124" s="8"/>
      <c r="D124" s="7"/>
      <c r="E124" s="9"/>
      <c r="F124" s="7"/>
      <c r="G124" s="6"/>
      <c r="H124" s="7"/>
      <c r="I124" s="3">
        <v>14</v>
      </c>
      <c r="J124" s="4">
        <f>I124*100/I97</f>
        <v>0.24937655860349128</v>
      </c>
      <c r="K124" s="3">
        <v>25</v>
      </c>
      <c r="L124" s="4">
        <f>K124*100/K97</f>
        <v>0.44341965235899256</v>
      </c>
      <c r="M124" s="3">
        <v>50</v>
      </c>
      <c r="N124" s="4">
        <f>M124*100/M97</f>
        <v>0.96376252891287584</v>
      </c>
      <c r="O124" s="3">
        <v>11</v>
      </c>
      <c r="P124" s="4">
        <f>O124*100/O97</f>
        <v>0.20739064856711917</v>
      </c>
      <c r="Q124" s="6"/>
      <c r="R124" s="7"/>
      <c r="S124" s="6"/>
      <c r="T124" s="7"/>
      <c r="U124" s="6"/>
      <c r="V124" s="7"/>
      <c r="AN124" s="49"/>
    </row>
    <row r="125" spans="2:40" x14ac:dyDescent="0.35">
      <c r="B125" s="23" t="s">
        <v>27</v>
      </c>
      <c r="C125" s="3">
        <v>1808</v>
      </c>
      <c r="D125" s="4">
        <f>C125*100/C97</f>
        <v>32.205201282508014</v>
      </c>
      <c r="E125" s="3">
        <v>2451</v>
      </c>
      <c r="F125" s="4">
        <f>E125*100/E97</f>
        <v>42.04837879567679</v>
      </c>
      <c r="G125" s="3">
        <v>2142</v>
      </c>
      <c r="H125" s="4">
        <f>G125*100/G97</f>
        <v>33.705743509047991</v>
      </c>
      <c r="I125" s="3">
        <v>2109</v>
      </c>
      <c r="J125" s="4">
        <f>I125*100/I97</f>
        <v>37.566797292483081</v>
      </c>
      <c r="K125" s="3">
        <v>2354</v>
      </c>
      <c r="L125" s="4">
        <f>K125*100/K97</f>
        <v>41.752394466122738</v>
      </c>
      <c r="M125" s="3">
        <v>1577</v>
      </c>
      <c r="N125" s="4">
        <f>M125*100/M97</f>
        <v>30.397070161912104</v>
      </c>
      <c r="O125" s="3">
        <v>1447</v>
      </c>
      <c r="P125" s="4">
        <f>O125*100/O97</f>
        <v>27.281297134238311</v>
      </c>
      <c r="Q125" s="6"/>
      <c r="R125" s="7"/>
      <c r="S125" s="6"/>
      <c r="T125" s="7"/>
      <c r="U125" s="6"/>
      <c r="V125" s="7"/>
      <c r="AN125" s="49"/>
    </row>
    <row r="126" spans="2:40" x14ac:dyDescent="0.35">
      <c r="B126" s="23" t="s">
        <v>63</v>
      </c>
      <c r="C126" s="8"/>
      <c r="D126" s="7"/>
      <c r="E126" s="9"/>
      <c r="F126" s="7"/>
      <c r="G126" s="6"/>
      <c r="H126" s="7"/>
      <c r="I126" s="6"/>
      <c r="J126" s="7"/>
      <c r="K126" s="6"/>
      <c r="L126" s="7"/>
      <c r="M126" s="6"/>
      <c r="N126" s="7"/>
      <c r="O126" s="6"/>
      <c r="P126" s="7"/>
      <c r="Q126" s="3">
        <v>1456</v>
      </c>
      <c r="R126" s="4">
        <f>Q126*100/Q97</f>
        <v>27.973102785782903</v>
      </c>
      <c r="S126" s="3">
        <v>1635</v>
      </c>
      <c r="T126" s="4">
        <f>S126*100/S97</f>
        <v>27.886747398942521</v>
      </c>
      <c r="U126" s="3">
        <v>1960</v>
      </c>
      <c r="V126" s="4">
        <f>U126*100/U97</f>
        <v>36.444775009297139</v>
      </c>
      <c r="AN126" s="49"/>
    </row>
    <row r="127" spans="2:40" x14ac:dyDescent="0.35">
      <c r="B127" s="23" t="s">
        <v>42</v>
      </c>
      <c r="C127" s="8"/>
      <c r="D127" s="7"/>
      <c r="E127" s="9"/>
      <c r="F127" s="7"/>
      <c r="G127" s="6"/>
      <c r="H127" s="7"/>
      <c r="I127" s="3">
        <v>22</v>
      </c>
      <c r="J127" s="4">
        <f>I127*100/I97</f>
        <v>0.39187744923405771</v>
      </c>
      <c r="K127" s="3">
        <v>15</v>
      </c>
      <c r="L127" s="4">
        <f>K127*100/K97</f>
        <v>0.26605179141539553</v>
      </c>
      <c r="M127" s="3">
        <v>9</v>
      </c>
      <c r="N127" s="4">
        <f>M127*100/M97</f>
        <v>0.17347725520431764</v>
      </c>
      <c r="O127" s="3">
        <v>15</v>
      </c>
      <c r="P127" s="4">
        <f>O127*100/O97</f>
        <v>0.28280542986425339</v>
      </c>
      <c r="Q127" s="3">
        <v>10</v>
      </c>
      <c r="R127" s="4">
        <f>Q127*100/Q97</f>
        <v>0.19212295869356388</v>
      </c>
      <c r="S127" s="3">
        <v>15</v>
      </c>
      <c r="T127" s="4">
        <f>S127*100/S97</f>
        <v>0.25584171925635341</v>
      </c>
      <c r="U127" s="3">
        <v>17</v>
      </c>
      <c r="V127" s="4">
        <f>U127*100/U97</f>
        <v>0.31610264038676089</v>
      </c>
      <c r="AN127" s="49"/>
    </row>
    <row r="128" spans="2:40" x14ac:dyDescent="0.35">
      <c r="B128" s="23" t="s">
        <v>28</v>
      </c>
      <c r="C128" s="3">
        <v>3322</v>
      </c>
      <c r="D128" s="4">
        <f>C128*100/C97</f>
        <v>59.173494834342712</v>
      </c>
      <c r="E128" s="3">
        <v>2835</v>
      </c>
      <c r="F128" s="4">
        <f>E128*100/E97</f>
        <v>48.636129696345854</v>
      </c>
      <c r="G128" s="3">
        <v>3590</v>
      </c>
      <c r="H128" s="4">
        <f>G128*100/G97</f>
        <v>56.490952006294258</v>
      </c>
      <c r="I128" s="3">
        <v>2169</v>
      </c>
      <c r="J128" s="4">
        <f>I128*100/I97</f>
        <v>38.635553972212328</v>
      </c>
      <c r="K128" s="3">
        <v>1793</v>
      </c>
      <c r="L128" s="4">
        <f>K128*100/K97</f>
        <v>31.802057467186945</v>
      </c>
      <c r="M128" s="3">
        <v>2076</v>
      </c>
      <c r="N128" s="4">
        <f>M128*100/M97</f>
        <v>40.015420200462607</v>
      </c>
      <c r="O128" s="3">
        <v>2763</v>
      </c>
      <c r="P128" s="4">
        <f>O128*100/O97</f>
        <v>52.092760180995477</v>
      </c>
      <c r="Q128" s="3">
        <v>2662</v>
      </c>
      <c r="R128" s="4">
        <f>Q128*100/Q97</f>
        <v>51.143131604226703</v>
      </c>
      <c r="S128" s="3">
        <v>1981</v>
      </c>
      <c r="T128" s="4">
        <f>S128*100/S97</f>
        <v>33.788163056455737</v>
      </c>
      <c r="U128" s="3">
        <v>1337</v>
      </c>
      <c r="V128" s="4">
        <f>U128*100/U97</f>
        <v>24.860542952770547</v>
      </c>
      <c r="AN128" s="49"/>
    </row>
    <row r="129" spans="2:40" x14ac:dyDescent="0.35">
      <c r="B129" s="23" t="s">
        <v>29</v>
      </c>
      <c r="C129" s="5">
        <v>14</v>
      </c>
      <c r="D129" s="4">
        <f>C129*100/C97</f>
        <v>0.24937655860349128</v>
      </c>
      <c r="E129" s="9"/>
      <c r="F129" s="7"/>
      <c r="G129" s="6"/>
      <c r="H129" s="7"/>
      <c r="I129" s="6"/>
      <c r="J129" s="7"/>
      <c r="K129" s="6"/>
      <c r="L129" s="7"/>
      <c r="M129" s="6"/>
      <c r="N129" s="7"/>
      <c r="O129" s="6"/>
      <c r="P129" s="7"/>
      <c r="Q129" s="6"/>
      <c r="R129" s="7"/>
      <c r="S129" s="6"/>
      <c r="T129" s="7"/>
      <c r="U129" s="6"/>
      <c r="V129" s="7"/>
      <c r="AN129" s="49"/>
    </row>
    <row r="130" spans="2:40" x14ac:dyDescent="0.35">
      <c r="B130" s="23" t="s">
        <v>30</v>
      </c>
      <c r="C130" s="8"/>
      <c r="D130" s="7"/>
      <c r="E130" s="9"/>
      <c r="F130" s="7"/>
      <c r="G130" s="6"/>
      <c r="H130" s="7"/>
      <c r="I130" s="6"/>
      <c r="J130" s="7"/>
      <c r="K130" s="3">
        <v>117</v>
      </c>
      <c r="L130" s="4">
        <f>K130*100/K97</f>
        <v>2.0752039730400851</v>
      </c>
      <c r="M130" s="3">
        <v>62</v>
      </c>
      <c r="N130" s="4">
        <f>M130*100/M97</f>
        <v>1.1950655358519662</v>
      </c>
      <c r="O130" s="3">
        <v>49</v>
      </c>
      <c r="P130" s="4">
        <f>O130*100/O97</f>
        <v>0.92383107088989447</v>
      </c>
      <c r="Q130" s="5">
        <v>23</v>
      </c>
      <c r="R130" s="4">
        <f>Q130*100/Q97</f>
        <v>0.44188280499519694</v>
      </c>
      <c r="S130" s="5">
        <v>26</v>
      </c>
      <c r="T130" s="4">
        <f>S130*100/S97</f>
        <v>0.44345898004434592</v>
      </c>
      <c r="U130" s="5">
        <v>19</v>
      </c>
      <c r="V130" s="4">
        <f>U130*100/U97</f>
        <v>0.35329118631461509</v>
      </c>
      <c r="AN130" s="49"/>
    </row>
    <row r="131" spans="2:40" x14ac:dyDescent="0.35">
      <c r="B131" s="23" t="s">
        <v>31</v>
      </c>
      <c r="C131" s="8"/>
      <c r="D131" s="7"/>
      <c r="E131" s="9"/>
      <c r="F131" s="7"/>
      <c r="G131" s="6"/>
      <c r="H131" s="7"/>
      <c r="I131" s="6"/>
      <c r="J131" s="7"/>
      <c r="K131" s="6"/>
      <c r="L131" s="7"/>
      <c r="M131" s="6"/>
      <c r="N131" s="7"/>
      <c r="O131" s="3">
        <v>21</v>
      </c>
      <c r="P131" s="4">
        <f>O131*100/O97</f>
        <v>0.39592760180995473</v>
      </c>
      <c r="Q131" s="8"/>
      <c r="R131" s="7"/>
      <c r="S131" s="8"/>
      <c r="T131" s="7"/>
      <c r="U131" s="8"/>
      <c r="V131" s="7"/>
      <c r="AN131" s="49"/>
    </row>
    <row r="132" spans="2:40" x14ac:dyDescent="0.35">
      <c r="B132" s="23" t="s">
        <v>32</v>
      </c>
      <c r="C132" s="8"/>
      <c r="D132" s="7"/>
      <c r="E132" s="9"/>
      <c r="F132" s="7"/>
      <c r="G132" s="6"/>
      <c r="H132" s="7"/>
      <c r="I132" s="6"/>
      <c r="J132" s="7"/>
      <c r="K132" s="6"/>
      <c r="L132" s="7"/>
      <c r="M132" s="6"/>
      <c r="N132" s="7"/>
      <c r="O132" s="3">
        <v>30</v>
      </c>
      <c r="P132" s="4">
        <f>O132*100/O97</f>
        <v>0.56561085972850678</v>
      </c>
      <c r="Q132" s="5">
        <v>15</v>
      </c>
      <c r="R132" s="4">
        <f>Q132*100/Q97</f>
        <v>0.28818443804034583</v>
      </c>
      <c r="S132" s="5">
        <v>19</v>
      </c>
      <c r="T132" s="4">
        <f>S132*100/S97</f>
        <v>0.3240661777247143</v>
      </c>
      <c r="U132" s="5">
        <v>10</v>
      </c>
      <c r="V132" s="4">
        <f>U132*100/U97</f>
        <v>0.18594272963927111</v>
      </c>
      <c r="AN132" s="49"/>
    </row>
    <row r="133" spans="2:40" x14ac:dyDescent="0.35">
      <c r="B133" s="61" t="s">
        <v>68</v>
      </c>
      <c r="C133" s="8"/>
      <c r="D133" s="7"/>
      <c r="E133" s="9"/>
      <c r="F133" s="7"/>
      <c r="G133" s="6"/>
      <c r="H133" s="7"/>
      <c r="I133" s="6"/>
      <c r="J133" s="7"/>
      <c r="K133" s="6"/>
      <c r="L133" s="7"/>
      <c r="M133" s="6"/>
      <c r="N133" s="7"/>
      <c r="O133" s="7"/>
      <c r="P133" s="7"/>
      <c r="Q133" s="7"/>
      <c r="R133" s="7"/>
      <c r="S133" s="5">
        <v>8</v>
      </c>
      <c r="T133" s="4">
        <f>S133*100/S97</f>
        <v>0.13644891693672181</v>
      </c>
      <c r="U133" s="8"/>
      <c r="V133" s="7"/>
    </row>
    <row r="134" spans="2:40" s="18" customFormat="1" ht="3.75" customHeight="1" x14ac:dyDescent="0.3">
      <c r="B134" s="15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</row>
    <row r="135" spans="2:40" s="18" customFormat="1" ht="14" x14ac:dyDescent="0.3">
      <c r="B135" s="19" t="s">
        <v>220</v>
      </c>
      <c r="C135" s="17"/>
      <c r="D135" s="20"/>
      <c r="E135" s="17"/>
      <c r="F135" s="20"/>
      <c r="G135" s="17"/>
      <c r="H135" s="20"/>
      <c r="U135" s="50"/>
      <c r="V135" s="50"/>
    </row>
    <row r="136" spans="2:40" ht="14.25" customHeight="1" x14ac:dyDescent="0.35"/>
    <row r="137" spans="2:40" ht="30.75" customHeight="1" x14ac:dyDescent="0.35">
      <c r="B137" s="81" t="s">
        <v>208</v>
      </c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</row>
    <row r="138" spans="2:40" x14ac:dyDescent="0.35">
      <c r="B138" s="1" t="s">
        <v>0</v>
      </c>
      <c r="C138" s="72">
        <v>1999</v>
      </c>
      <c r="D138" s="66"/>
      <c r="E138" s="65">
        <v>2002</v>
      </c>
      <c r="F138" s="66"/>
      <c r="G138" s="72">
        <v>2005</v>
      </c>
      <c r="H138" s="73"/>
      <c r="I138" s="65">
        <v>2009</v>
      </c>
      <c r="J138" s="66"/>
      <c r="K138" s="72">
        <v>2011</v>
      </c>
      <c r="L138" s="66"/>
      <c r="M138" s="72">
        <v>2015</v>
      </c>
      <c r="N138" s="66"/>
      <c r="O138" s="72">
        <v>2019</v>
      </c>
      <c r="P138" s="66"/>
      <c r="Q138" s="72">
        <v>2022</v>
      </c>
      <c r="R138" s="66"/>
      <c r="S138" s="72">
        <v>2024</v>
      </c>
      <c r="T138" s="66"/>
      <c r="U138" s="65">
        <v>2025</v>
      </c>
      <c r="V138" s="73"/>
    </row>
    <row r="139" spans="2:40" x14ac:dyDescent="0.35">
      <c r="B139" s="67" t="s">
        <v>1</v>
      </c>
      <c r="C139" s="63">
        <v>44844</v>
      </c>
      <c r="D139" s="64"/>
      <c r="E139" s="68">
        <v>44637</v>
      </c>
      <c r="F139" s="64"/>
      <c r="G139" s="69">
        <v>44612</v>
      </c>
      <c r="H139" s="70"/>
      <c r="I139" s="75">
        <v>44831</v>
      </c>
      <c r="J139" s="67"/>
      <c r="K139" s="63">
        <v>44717</v>
      </c>
      <c r="L139" s="64"/>
      <c r="M139" s="63">
        <v>44838</v>
      </c>
      <c r="N139" s="64"/>
      <c r="O139" s="63">
        <v>44840</v>
      </c>
      <c r="P139" s="64"/>
      <c r="Q139" s="63">
        <v>44591</v>
      </c>
      <c r="R139" s="64"/>
      <c r="S139" s="63">
        <v>45361</v>
      </c>
      <c r="T139" s="64"/>
      <c r="U139" s="68">
        <v>45795</v>
      </c>
      <c r="V139" s="79"/>
    </row>
    <row r="140" spans="2:40" x14ac:dyDescent="0.35">
      <c r="B140" s="64"/>
      <c r="C140" s="30" t="s">
        <v>2</v>
      </c>
      <c r="D140" s="29" t="s">
        <v>3</v>
      </c>
      <c r="E140" s="30" t="s">
        <v>2</v>
      </c>
      <c r="F140" s="31" t="s">
        <v>3</v>
      </c>
      <c r="G140" s="31" t="s">
        <v>2</v>
      </c>
      <c r="H140" s="31" t="s">
        <v>3</v>
      </c>
      <c r="I140" s="30" t="s">
        <v>2</v>
      </c>
      <c r="J140" s="29" t="s">
        <v>3</v>
      </c>
      <c r="K140" s="30" t="s">
        <v>2</v>
      </c>
      <c r="L140" s="29" t="s">
        <v>3</v>
      </c>
      <c r="M140" s="30" t="s">
        <v>2</v>
      </c>
      <c r="N140" s="29" t="s">
        <v>3</v>
      </c>
      <c r="O140" s="30" t="s">
        <v>2</v>
      </c>
      <c r="P140" s="29" t="s">
        <v>3</v>
      </c>
      <c r="Q140" s="30" t="s">
        <v>2</v>
      </c>
      <c r="R140" s="29" t="s">
        <v>3</v>
      </c>
      <c r="S140" s="30" t="s">
        <v>2</v>
      </c>
      <c r="T140" s="29" t="s">
        <v>3</v>
      </c>
      <c r="U140" s="30" t="s">
        <v>2</v>
      </c>
      <c r="V140" s="29" t="s">
        <v>3</v>
      </c>
    </row>
    <row r="141" spans="2:40" x14ac:dyDescent="0.35">
      <c r="B141" s="23" t="s">
        <v>4</v>
      </c>
      <c r="C141" s="3">
        <v>2822</v>
      </c>
      <c r="D141" s="4">
        <v>100</v>
      </c>
      <c r="E141" s="3">
        <v>2781</v>
      </c>
      <c r="F141" s="4">
        <v>100</v>
      </c>
      <c r="G141" s="3">
        <v>2803</v>
      </c>
      <c r="H141" s="4">
        <v>100</v>
      </c>
      <c r="I141" s="3">
        <v>2765</v>
      </c>
      <c r="J141" s="4">
        <v>100</v>
      </c>
      <c r="K141" s="3">
        <v>2717</v>
      </c>
      <c r="L141" s="4">
        <v>100</v>
      </c>
      <c r="M141" s="3">
        <v>2482</v>
      </c>
      <c r="N141" s="4">
        <v>100</v>
      </c>
      <c r="O141" s="3">
        <v>2356</v>
      </c>
      <c r="P141" s="4">
        <v>100</v>
      </c>
      <c r="Q141" s="3">
        <v>2248</v>
      </c>
      <c r="R141" s="4">
        <v>100</v>
      </c>
      <c r="S141" s="3">
        <v>2166</v>
      </c>
      <c r="T141" s="4">
        <v>100</v>
      </c>
      <c r="U141" s="3">
        <v>2161</v>
      </c>
      <c r="V141" s="4">
        <v>100</v>
      </c>
    </row>
    <row r="142" spans="2:40" x14ac:dyDescent="0.35">
      <c r="B142" s="23" t="s">
        <v>5</v>
      </c>
      <c r="C142" s="3">
        <v>1755</v>
      </c>
      <c r="D142" s="4">
        <f>C142*100/C141</f>
        <v>62.189936215450032</v>
      </c>
      <c r="E142" s="3">
        <v>1748</v>
      </c>
      <c r="F142" s="4">
        <f>E142*100/E141</f>
        <v>62.855088097806544</v>
      </c>
      <c r="G142" s="3">
        <v>1597</v>
      </c>
      <c r="H142" s="4">
        <f>G142*100/G141</f>
        <v>56.974669996432397</v>
      </c>
      <c r="I142" s="3">
        <v>1635</v>
      </c>
      <c r="J142" s="4">
        <f>I142*100/I141</f>
        <v>59.132007233273058</v>
      </c>
      <c r="K142" s="3">
        <v>1603</v>
      </c>
      <c r="L142" s="4">
        <f>K142*100/K141</f>
        <v>58.998895841001101</v>
      </c>
      <c r="M142" s="3">
        <v>1346</v>
      </c>
      <c r="N142" s="4">
        <f>M142*100/M141</f>
        <v>54.230459307010477</v>
      </c>
      <c r="O142" s="3">
        <v>1311</v>
      </c>
      <c r="P142" s="4">
        <f>O142*100/O141</f>
        <v>55.645161290322584</v>
      </c>
      <c r="Q142" s="3">
        <v>1246</v>
      </c>
      <c r="R142" s="4">
        <f>Q142*100/Q141</f>
        <v>55.427046263345197</v>
      </c>
      <c r="S142" s="3">
        <v>1346</v>
      </c>
      <c r="T142" s="4">
        <f>S142*100/S141</f>
        <v>62.142197599261308</v>
      </c>
      <c r="U142" s="3">
        <v>1231</v>
      </c>
      <c r="V142" s="4">
        <f>U142*100/U141</f>
        <v>56.96436834798704</v>
      </c>
      <c r="AN142" s="49"/>
    </row>
    <row r="143" spans="2:40" x14ac:dyDescent="0.35">
      <c r="B143" s="23" t="s">
        <v>6</v>
      </c>
      <c r="C143" s="3">
        <v>10</v>
      </c>
      <c r="D143" s="4">
        <f>C143*100/C142</f>
        <v>0.56980056980056981</v>
      </c>
      <c r="E143" s="3">
        <v>7</v>
      </c>
      <c r="F143" s="4">
        <f>E143*100/E142</f>
        <v>0.40045766590389015</v>
      </c>
      <c r="G143" s="3">
        <v>9</v>
      </c>
      <c r="H143" s="4">
        <f>G143*100/G142</f>
        <v>0.56355666875391364</v>
      </c>
      <c r="I143" s="3">
        <v>15</v>
      </c>
      <c r="J143" s="4">
        <f>I143*100/I142</f>
        <v>0.91743119266055051</v>
      </c>
      <c r="K143" s="3">
        <v>14</v>
      </c>
      <c r="L143" s="4">
        <f>K143*100/K142</f>
        <v>0.8733624454148472</v>
      </c>
      <c r="M143" s="3">
        <v>11</v>
      </c>
      <c r="N143" s="4">
        <f>M143*100/M142</f>
        <v>0.81723625557206536</v>
      </c>
      <c r="O143" s="3">
        <v>5</v>
      </c>
      <c r="P143" s="4">
        <f>O143*100/O142</f>
        <v>0.38138825324180015</v>
      </c>
      <c r="Q143" s="3">
        <v>3</v>
      </c>
      <c r="R143" s="4">
        <f>Q143*100/Q142</f>
        <v>0.24077046548956663</v>
      </c>
      <c r="S143" s="3">
        <v>4</v>
      </c>
      <c r="T143" s="4">
        <f>S143*100/S142</f>
        <v>0.29717682020802377</v>
      </c>
      <c r="U143" s="3">
        <v>3</v>
      </c>
      <c r="V143" s="4">
        <f>U143*100/U142</f>
        <v>0.2437043054427295</v>
      </c>
      <c r="AN143" s="49"/>
    </row>
    <row r="144" spans="2:40" x14ac:dyDescent="0.35">
      <c r="B144" s="23" t="s">
        <v>7</v>
      </c>
      <c r="C144" s="3">
        <v>48</v>
      </c>
      <c r="D144" s="4">
        <f>C144*100/C142</f>
        <v>2.7350427350427351</v>
      </c>
      <c r="E144" s="3">
        <v>24</v>
      </c>
      <c r="F144" s="4">
        <f>E144*100/E142</f>
        <v>1.3729977116704806</v>
      </c>
      <c r="G144" s="3">
        <v>24</v>
      </c>
      <c r="H144" s="4">
        <f>G144*100/G142</f>
        <v>1.5028177833437695</v>
      </c>
      <c r="I144" s="3">
        <v>40</v>
      </c>
      <c r="J144" s="4">
        <f>I144*100/I142</f>
        <v>2.4464831804281344</v>
      </c>
      <c r="K144" s="3">
        <v>43</v>
      </c>
      <c r="L144" s="4">
        <f>K144*100/K142</f>
        <v>2.6824703680598878</v>
      </c>
      <c r="M144" s="3">
        <v>45</v>
      </c>
      <c r="N144" s="4">
        <f>M144*100/M142</f>
        <v>3.3432392273402676</v>
      </c>
      <c r="O144" s="3">
        <v>41</v>
      </c>
      <c r="P144" s="4">
        <f>O144*100/O142</f>
        <v>3.1273836765827614</v>
      </c>
      <c r="Q144" s="3">
        <v>21</v>
      </c>
      <c r="R144" s="4">
        <f>Q144*100/Q142</f>
        <v>1.6853932584269662</v>
      </c>
      <c r="S144" s="3">
        <v>19</v>
      </c>
      <c r="T144" s="4">
        <f>S144*100/S142</f>
        <v>1.411589895988113</v>
      </c>
      <c r="U144" s="3">
        <v>17</v>
      </c>
      <c r="V144" s="4">
        <f>U144*100/U142</f>
        <v>1.380991064175467</v>
      </c>
      <c r="AN144" s="49"/>
    </row>
    <row r="145" spans="2:40" x14ac:dyDescent="0.35">
      <c r="B145" s="23" t="s">
        <v>8</v>
      </c>
      <c r="C145" s="6"/>
      <c r="D145" s="7"/>
      <c r="E145" s="9"/>
      <c r="F145" s="7"/>
      <c r="G145" s="6"/>
      <c r="H145" s="7"/>
      <c r="I145" s="6"/>
      <c r="J145" s="7"/>
      <c r="K145" s="6"/>
      <c r="L145" s="7"/>
      <c r="M145" s="6"/>
      <c r="N145" s="7"/>
      <c r="O145" s="3">
        <v>12</v>
      </c>
      <c r="P145" s="4">
        <f>O145*100/O142</f>
        <v>0.91533180778032042</v>
      </c>
      <c r="Q145" s="6"/>
      <c r="R145" s="7"/>
      <c r="S145" s="6"/>
      <c r="T145" s="7"/>
      <c r="U145" s="6"/>
      <c r="V145" s="7"/>
      <c r="AN145" s="49"/>
    </row>
    <row r="146" spans="2:40" x14ac:dyDescent="0.35">
      <c r="B146" s="23" t="s">
        <v>59</v>
      </c>
      <c r="C146" s="6"/>
      <c r="D146" s="7"/>
      <c r="E146" s="9"/>
      <c r="F146" s="7"/>
      <c r="G146" s="6"/>
      <c r="H146" s="7"/>
      <c r="I146" s="6"/>
      <c r="J146" s="7"/>
      <c r="K146" s="6"/>
      <c r="L146" s="7"/>
      <c r="M146" s="6"/>
      <c r="N146" s="7"/>
      <c r="O146" s="6"/>
      <c r="P146" s="7"/>
      <c r="Q146" s="3">
        <v>2</v>
      </c>
      <c r="R146" s="4">
        <f>Q146*100/Q142</f>
        <v>0.16051364365971107</v>
      </c>
      <c r="S146" s="3">
        <v>21</v>
      </c>
      <c r="T146" s="4">
        <f>S146*100/S142</f>
        <v>1.5601783060921248</v>
      </c>
      <c r="U146" s="3">
        <v>15</v>
      </c>
      <c r="V146" s="4">
        <f>U146*100/U142</f>
        <v>1.2185215272136474</v>
      </c>
      <c r="AN146" s="49"/>
    </row>
    <row r="147" spans="2:40" x14ac:dyDescent="0.35">
      <c r="B147" s="23" t="s">
        <v>10</v>
      </c>
      <c r="C147" s="3">
        <v>11</v>
      </c>
      <c r="D147" s="11">
        <f>C147*100/C142</f>
        <v>0.62678062678062674</v>
      </c>
      <c r="E147" s="6"/>
      <c r="F147" s="7"/>
      <c r="G147" s="3">
        <v>43</v>
      </c>
      <c r="H147" s="4">
        <f>G147*100/G142</f>
        <v>2.6925485284909203</v>
      </c>
      <c r="I147" s="3">
        <v>93</v>
      </c>
      <c r="J147" s="4">
        <f>I147*100/I142</f>
        <v>5.6880733944954125</v>
      </c>
      <c r="K147" s="3">
        <v>73</v>
      </c>
      <c r="L147" s="4">
        <f>K147*100/K142</f>
        <v>4.5539613225202746</v>
      </c>
      <c r="M147" s="3">
        <v>138</v>
      </c>
      <c r="N147" s="4">
        <f>M147*100/M142</f>
        <v>10.252600297176821</v>
      </c>
      <c r="O147" s="5">
        <v>71</v>
      </c>
      <c r="P147" s="4">
        <f>O147*100/O142</f>
        <v>5.415713196033562</v>
      </c>
      <c r="Q147" s="3">
        <v>52</v>
      </c>
      <c r="R147" s="4">
        <f>Q147*100/Q142</f>
        <v>4.173354735152488</v>
      </c>
      <c r="S147" s="3">
        <v>37</v>
      </c>
      <c r="T147" s="4">
        <f>S147*100/S142</f>
        <v>2.7488855869242199</v>
      </c>
      <c r="U147" s="3">
        <v>16</v>
      </c>
      <c r="V147" s="4">
        <f>U147*100/U142</f>
        <v>1.2997562956945572</v>
      </c>
      <c r="AN147" s="49"/>
    </row>
    <row r="148" spans="2:40" x14ac:dyDescent="0.35">
      <c r="B148" s="23" t="s">
        <v>53</v>
      </c>
      <c r="C148" s="6"/>
      <c r="D148" s="7"/>
      <c r="E148" s="14">
        <v>24</v>
      </c>
      <c r="F148" s="4">
        <f>E148*100/E142</f>
        <v>1.3729977116704806</v>
      </c>
      <c r="G148" s="6"/>
      <c r="H148" s="7"/>
      <c r="I148" s="6"/>
      <c r="J148" s="7"/>
      <c r="K148" s="6"/>
      <c r="L148" s="7"/>
      <c r="M148" s="6"/>
      <c r="N148" s="7"/>
      <c r="O148" s="6"/>
      <c r="P148" s="7"/>
      <c r="Q148" s="6"/>
      <c r="R148" s="7"/>
      <c r="S148" s="6"/>
      <c r="T148" s="7"/>
      <c r="U148" s="6"/>
      <c r="V148" s="7"/>
      <c r="AN148" s="49"/>
    </row>
    <row r="149" spans="2:40" x14ac:dyDescent="0.35">
      <c r="B149" s="23" t="s">
        <v>11</v>
      </c>
      <c r="C149" s="3">
        <v>95</v>
      </c>
      <c r="D149" s="4">
        <f>C149*100/C142</f>
        <v>5.4131054131054128</v>
      </c>
      <c r="E149" s="13">
        <v>119</v>
      </c>
      <c r="F149" s="4">
        <f>E149*100/E142</f>
        <v>6.8077803203661329</v>
      </c>
      <c r="G149" s="3">
        <v>40</v>
      </c>
      <c r="H149" s="4">
        <f>G149*100/G142</f>
        <v>2.5046963055729492</v>
      </c>
      <c r="I149" s="3">
        <v>147</v>
      </c>
      <c r="J149" s="4">
        <f>I149*100/I142</f>
        <v>8.9908256880733948</v>
      </c>
      <c r="K149" s="3">
        <v>115</v>
      </c>
      <c r="L149" s="4">
        <f>K149*100/K142</f>
        <v>7.174048658764816</v>
      </c>
      <c r="M149" s="3">
        <v>46</v>
      </c>
      <c r="N149" s="4">
        <f>M149*100/M142</f>
        <v>3.4175334323922733</v>
      </c>
      <c r="O149" s="3">
        <v>45</v>
      </c>
      <c r="P149" s="4">
        <f>O149*100/O142</f>
        <v>3.4324942791762014</v>
      </c>
      <c r="Q149" s="6"/>
      <c r="R149" s="7"/>
      <c r="S149" s="6"/>
      <c r="T149" s="7"/>
      <c r="U149" s="6"/>
      <c r="V149" s="7"/>
      <c r="AN149" s="49"/>
    </row>
    <row r="150" spans="2:40" x14ac:dyDescent="0.35">
      <c r="B150" s="23" t="s">
        <v>13</v>
      </c>
      <c r="C150" s="8"/>
      <c r="D150" s="7"/>
      <c r="E150" s="9"/>
      <c r="F150" s="7"/>
      <c r="G150" s="6"/>
      <c r="H150" s="7"/>
      <c r="I150" s="6"/>
      <c r="J150" s="7"/>
      <c r="K150" s="6"/>
      <c r="L150" s="7"/>
      <c r="M150" s="6"/>
      <c r="N150" s="7"/>
      <c r="O150" s="3">
        <v>3</v>
      </c>
      <c r="P150" s="4">
        <f>O150*100/O142</f>
        <v>0.2288329519450801</v>
      </c>
      <c r="Q150" s="3">
        <v>62</v>
      </c>
      <c r="R150" s="4">
        <f>Q150*100/Q142</f>
        <v>4.9759229534510432</v>
      </c>
      <c r="S150" s="3">
        <v>177</v>
      </c>
      <c r="T150" s="4">
        <f>S150*100/S142</f>
        <v>13.150074294205051</v>
      </c>
      <c r="U150" s="3">
        <v>218</v>
      </c>
      <c r="V150" s="4">
        <f>U150*100/U142</f>
        <v>17.709179528838344</v>
      </c>
      <c r="AN150" s="49"/>
    </row>
    <row r="151" spans="2:40" x14ac:dyDescent="0.35">
      <c r="B151" s="23" t="s">
        <v>60</v>
      </c>
      <c r="C151" s="8"/>
      <c r="D151" s="7"/>
      <c r="E151" s="9"/>
      <c r="F151" s="7"/>
      <c r="G151" s="6"/>
      <c r="H151" s="7"/>
      <c r="I151" s="6"/>
      <c r="J151" s="7"/>
      <c r="K151" s="6"/>
      <c r="L151" s="7"/>
      <c r="M151" s="6"/>
      <c r="N151" s="7"/>
      <c r="O151" s="6"/>
      <c r="P151" s="7"/>
      <c r="Q151" s="5">
        <v>2</v>
      </c>
      <c r="R151" s="4">
        <f>Q151*100/Q142</f>
        <v>0.16051364365971107</v>
      </c>
      <c r="S151" s="5">
        <v>2</v>
      </c>
      <c r="T151" s="4">
        <f>S151*100/S142</f>
        <v>0.14858841010401189</v>
      </c>
      <c r="U151" s="5">
        <v>1</v>
      </c>
      <c r="V151" s="4">
        <f>U151*100/U142</f>
        <v>8.1234768480909825E-2</v>
      </c>
      <c r="AN151" s="49"/>
    </row>
    <row r="152" spans="2:40" x14ac:dyDescent="0.35">
      <c r="B152" s="23" t="s">
        <v>14</v>
      </c>
      <c r="C152" s="8"/>
      <c r="D152" s="7"/>
      <c r="E152" s="9"/>
      <c r="F152" s="7"/>
      <c r="G152" s="6"/>
      <c r="H152" s="7"/>
      <c r="I152" s="6"/>
      <c r="J152" s="7"/>
      <c r="K152" s="6"/>
      <c r="L152" s="7"/>
      <c r="M152" s="6"/>
      <c r="N152" s="7"/>
      <c r="O152" s="3">
        <v>6</v>
      </c>
      <c r="P152" s="4">
        <f>O152*100/O142</f>
        <v>0.45766590389016021</v>
      </c>
      <c r="Q152" s="3">
        <v>22</v>
      </c>
      <c r="R152" s="4">
        <f>Q152*100/Q142</f>
        <v>1.7656500802568218</v>
      </c>
      <c r="S152" s="3">
        <v>43</v>
      </c>
      <c r="T152" s="4">
        <f>S152*100/S142</f>
        <v>3.1946508172362558</v>
      </c>
      <c r="U152" s="3">
        <v>23</v>
      </c>
      <c r="V152" s="4">
        <f>U152*100/U142</f>
        <v>1.868399675060926</v>
      </c>
      <c r="AN152" s="49"/>
    </row>
    <row r="153" spans="2:40" x14ac:dyDescent="0.35">
      <c r="B153" s="23" t="s">
        <v>15</v>
      </c>
      <c r="C153" s="8"/>
      <c r="D153" s="7"/>
      <c r="E153" s="9"/>
      <c r="F153" s="7"/>
      <c r="G153" s="6"/>
      <c r="H153" s="7"/>
      <c r="I153" s="6"/>
      <c r="J153" s="7"/>
      <c r="K153" s="6"/>
      <c r="L153" s="7"/>
      <c r="M153" s="3">
        <v>45</v>
      </c>
      <c r="N153" s="4">
        <f>M153*100/M142</f>
        <v>3.3432392273402676</v>
      </c>
      <c r="O153" s="3">
        <v>46</v>
      </c>
      <c r="P153" s="4">
        <f>O153*100/O142</f>
        <v>3.5087719298245612</v>
      </c>
      <c r="Q153" s="3">
        <v>54</v>
      </c>
      <c r="R153" s="4">
        <f>Q153*100/Q142</f>
        <v>4.3338683788121992</v>
      </c>
      <c r="S153" s="3">
        <v>130</v>
      </c>
      <c r="T153" s="4">
        <f>S153*100/S142</f>
        <v>9.6582466567607721</v>
      </c>
      <c r="U153" s="3">
        <v>147</v>
      </c>
      <c r="V153" s="4">
        <f>U153*100/U142</f>
        <v>11.941510966693745</v>
      </c>
      <c r="AN153" s="49"/>
    </row>
    <row r="154" spans="2:40" x14ac:dyDescent="0.35">
      <c r="B154" s="23" t="s">
        <v>58</v>
      </c>
      <c r="C154" s="8"/>
      <c r="D154" s="7"/>
      <c r="E154" s="9"/>
      <c r="F154" s="7"/>
      <c r="G154" s="6"/>
      <c r="H154" s="7"/>
      <c r="I154" s="6"/>
      <c r="J154" s="7"/>
      <c r="K154" s="6"/>
      <c r="L154" s="7"/>
      <c r="M154" s="6"/>
      <c r="N154" s="7"/>
      <c r="O154" s="3">
        <v>2</v>
      </c>
      <c r="P154" s="4">
        <f>O154*100/O142</f>
        <v>0.15255530129672007</v>
      </c>
      <c r="Q154" s="5">
        <v>4</v>
      </c>
      <c r="R154" s="4">
        <f>Q154*100/Q142</f>
        <v>0.32102728731942215</v>
      </c>
      <c r="S154" s="5">
        <v>14</v>
      </c>
      <c r="T154" s="4">
        <f>S154*100/S142</f>
        <v>1.0401188707280833</v>
      </c>
      <c r="U154" s="5">
        <v>15</v>
      </c>
      <c r="V154" s="4">
        <f>U154*100/U142</f>
        <v>1.2185215272136474</v>
      </c>
      <c r="AN154" s="49"/>
    </row>
    <row r="155" spans="2:40" x14ac:dyDescent="0.35">
      <c r="B155" s="23" t="s">
        <v>62</v>
      </c>
      <c r="C155" s="8"/>
      <c r="D155" s="7"/>
      <c r="E155" s="9"/>
      <c r="F155" s="7"/>
      <c r="G155" s="6"/>
      <c r="H155" s="7"/>
      <c r="I155" s="6"/>
      <c r="J155" s="7"/>
      <c r="K155" s="6"/>
      <c r="L155" s="7"/>
      <c r="M155" s="3">
        <v>20</v>
      </c>
      <c r="N155" s="4">
        <f>M155*100/M142</f>
        <v>1.4858841010401189</v>
      </c>
      <c r="O155" s="6"/>
      <c r="P155" s="7"/>
      <c r="Q155" s="8"/>
      <c r="R155" s="7"/>
      <c r="S155" s="8"/>
      <c r="T155" s="7"/>
      <c r="U155" s="8"/>
      <c r="V155" s="7"/>
      <c r="AN155" s="49"/>
    </row>
    <row r="156" spans="2:40" x14ac:dyDescent="0.35">
      <c r="B156" s="23" t="s">
        <v>16</v>
      </c>
      <c r="C156" s="8"/>
      <c r="D156" s="7"/>
      <c r="E156" s="9"/>
      <c r="F156" s="7"/>
      <c r="G156" s="6"/>
      <c r="H156" s="7"/>
      <c r="I156" s="6"/>
      <c r="J156" s="7"/>
      <c r="K156" s="6"/>
      <c r="L156" s="7"/>
      <c r="M156" s="6"/>
      <c r="N156" s="7"/>
      <c r="O156" s="6"/>
      <c r="P156" s="7"/>
      <c r="Q156" s="3">
        <v>1</v>
      </c>
      <c r="R156" s="4">
        <f>Q156*100/Q142</f>
        <v>8.0256821829855537E-2</v>
      </c>
      <c r="S156" s="8"/>
      <c r="T156" s="7"/>
      <c r="U156" s="8"/>
      <c r="V156" s="7"/>
      <c r="AN156" s="49"/>
    </row>
    <row r="157" spans="2:40" x14ac:dyDescent="0.35">
      <c r="B157" s="23" t="s">
        <v>56</v>
      </c>
      <c r="C157" s="8"/>
      <c r="D157" s="7"/>
      <c r="E157" s="9"/>
      <c r="F157" s="7"/>
      <c r="G157" s="6"/>
      <c r="H157" s="7"/>
      <c r="I157" s="3">
        <v>4</v>
      </c>
      <c r="J157" s="4">
        <f>I157*100/I142</f>
        <v>0.24464831804281345</v>
      </c>
      <c r="K157" s="3">
        <v>6</v>
      </c>
      <c r="L157" s="4">
        <f>K157*100/K142</f>
        <v>0.37429819089207733</v>
      </c>
      <c r="M157" s="6"/>
      <c r="N157" s="7"/>
      <c r="O157" s="6"/>
      <c r="P157" s="7"/>
      <c r="Q157" s="6"/>
      <c r="R157" s="7"/>
      <c r="S157" s="8"/>
      <c r="T157" s="7"/>
      <c r="U157" s="8"/>
      <c r="V157" s="7"/>
      <c r="AN157" s="49"/>
    </row>
    <row r="158" spans="2:40" x14ac:dyDescent="0.35">
      <c r="B158" s="23" t="s">
        <v>61</v>
      </c>
      <c r="C158" s="8"/>
      <c r="D158" s="7"/>
      <c r="E158" s="9"/>
      <c r="F158" s="7"/>
      <c r="G158" s="6"/>
      <c r="H158" s="7"/>
      <c r="I158" s="3">
        <v>6</v>
      </c>
      <c r="J158" s="4">
        <f>I158*100/I142</f>
        <v>0.3669724770642202</v>
      </c>
      <c r="K158" s="6"/>
      <c r="L158" s="7"/>
      <c r="M158" s="6"/>
      <c r="N158" s="7"/>
      <c r="O158" s="6"/>
      <c r="P158" s="7"/>
      <c r="Q158" s="6"/>
      <c r="R158" s="7"/>
      <c r="S158" s="8"/>
      <c r="T158" s="7"/>
      <c r="U158" s="8"/>
      <c r="V158" s="7"/>
      <c r="AN158" s="49"/>
    </row>
    <row r="159" spans="2:40" x14ac:dyDescent="0.35">
      <c r="B159" s="23" t="s">
        <v>17</v>
      </c>
      <c r="C159" s="5">
        <v>10</v>
      </c>
      <c r="D159" s="4">
        <f>C159*100/C142</f>
        <v>0.56980056980056981</v>
      </c>
      <c r="E159" s="9"/>
      <c r="F159" s="7"/>
      <c r="G159" s="6"/>
      <c r="H159" s="7"/>
      <c r="I159" s="3">
        <v>35</v>
      </c>
      <c r="J159" s="4">
        <f>I159*100/I142</f>
        <v>2.1406727828746179</v>
      </c>
      <c r="K159" s="3">
        <v>47</v>
      </c>
      <c r="L159" s="4">
        <f>K159*100/K142</f>
        <v>2.9320024953212727</v>
      </c>
      <c r="M159" s="3">
        <v>82</v>
      </c>
      <c r="N159" s="4">
        <f>M159*100/M142</f>
        <v>6.092124814264487</v>
      </c>
      <c r="O159" s="3">
        <v>5</v>
      </c>
      <c r="P159" s="4">
        <f>O159*100/O142</f>
        <v>0.38138825324180015</v>
      </c>
      <c r="Q159" s="3">
        <v>7</v>
      </c>
      <c r="R159" s="4">
        <f>Q159*100/Q142</f>
        <v>0.5617977528089888</v>
      </c>
      <c r="S159" s="8"/>
      <c r="T159" s="7"/>
      <c r="U159" s="5">
        <v>6</v>
      </c>
      <c r="V159" s="4">
        <f>U159*100/U142</f>
        <v>0.487408610885459</v>
      </c>
      <c r="AN159" s="49"/>
    </row>
    <row r="160" spans="2:40" x14ac:dyDescent="0.35">
      <c r="B160" s="23" t="s">
        <v>69</v>
      </c>
      <c r="C160" s="8"/>
      <c r="D160" s="7"/>
      <c r="E160" s="9"/>
      <c r="F160" s="7"/>
      <c r="G160" s="6"/>
      <c r="H160" s="7"/>
      <c r="I160" s="6"/>
      <c r="J160" s="7"/>
      <c r="K160" s="6"/>
      <c r="L160" s="7"/>
      <c r="M160" s="6"/>
      <c r="N160" s="7"/>
      <c r="O160" s="6"/>
      <c r="P160" s="7"/>
      <c r="Q160" s="6"/>
      <c r="R160" s="7"/>
      <c r="S160" s="5">
        <v>2</v>
      </c>
      <c r="T160" s="4">
        <f>S160*100/S142</f>
        <v>0.14858841010401189</v>
      </c>
      <c r="U160" s="8"/>
      <c r="V160" s="7"/>
      <c r="AN160" s="49"/>
    </row>
    <row r="161" spans="2:40" x14ac:dyDescent="0.35">
      <c r="B161" s="23" t="s">
        <v>57</v>
      </c>
      <c r="C161" s="8"/>
      <c r="D161" s="7"/>
      <c r="E161" s="9"/>
      <c r="F161" s="7"/>
      <c r="G161" s="6"/>
      <c r="H161" s="7"/>
      <c r="I161" s="6"/>
      <c r="J161" s="7"/>
      <c r="K161" s="6"/>
      <c r="L161" s="7"/>
      <c r="M161" s="3">
        <v>7</v>
      </c>
      <c r="N161" s="4">
        <f>M161*100/M142</f>
        <v>0.52005943536404164</v>
      </c>
      <c r="O161" s="3">
        <v>2</v>
      </c>
      <c r="P161" s="4">
        <f>O161*100/O142</f>
        <v>0.15255530129672007</v>
      </c>
      <c r="Q161" s="6"/>
      <c r="R161" s="7"/>
      <c r="S161" s="5">
        <v>0</v>
      </c>
      <c r="T161" s="4">
        <f>S161*100/S142</f>
        <v>0</v>
      </c>
      <c r="U161" s="8"/>
      <c r="V161" s="7"/>
      <c r="AN161" s="49"/>
    </row>
    <row r="162" spans="2:40" x14ac:dyDescent="0.35">
      <c r="B162" s="23" t="s">
        <v>219</v>
      </c>
      <c r="C162" s="8"/>
      <c r="D162" s="7"/>
      <c r="E162" s="9"/>
      <c r="F162" s="7"/>
      <c r="G162" s="6"/>
      <c r="H162" s="7"/>
      <c r="I162" s="6"/>
      <c r="J162" s="7"/>
      <c r="K162" s="6"/>
      <c r="L162" s="7"/>
      <c r="M162" s="7"/>
      <c r="N162" s="7"/>
      <c r="O162" s="7"/>
      <c r="P162" s="7"/>
      <c r="Q162" s="7"/>
      <c r="R162" s="7"/>
      <c r="S162" s="7"/>
      <c r="T162" s="7"/>
      <c r="U162" s="5">
        <v>2</v>
      </c>
      <c r="V162" s="4">
        <f>U162*100/U142</f>
        <v>0.16246953696181965</v>
      </c>
      <c r="AN162" s="49"/>
    </row>
    <row r="163" spans="2:40" x14ac:dyDescent="0.35">
      <c r="B163" s="23" t="s">
        <v>19</v>
      </c>
      <c r="C163" s="8"/>
      <c r="D163" s="7"/>
      <c r="E163" s="9"/>
      <c r="F163" s="7"/>
      <c r="G163" s="6"/>
      <c r="H163" s="7"/>
      <c r="I163" s="6"/>
      <c r="J163" s="7"/>
      <c r="K163" s="3">
        <v>14</v>
      </c>
      <c r="L163" s="4">
        <f>K163*100/K142</f>
        <v>0.8733624454148472</v>
      </c>
      <c r="M163" s="3">
        <v>19</v>
      </c>
      <c r="N163" s="4">
        <f>M163*100/M142</f>
        <v>1.411589895988113</v>
      </c>
      <c r="O163" s="3">
        <v>12</v>
      </c>
      <c r="P163" s="4">
        <f>O163*100/O142</f>
        <v>0.91533180778032042</v>
      </c>
      <c r="Q163" s="3">
        <v>19</v>
      </c>
      <c r="R163" s="4">
        <f>Q163*100/Q142</f>
        <v>1.5248796147672552</v>
      </c>
      <c r="S163" s="3">
        <v>16</v>
      </c>
      <c r="T163" s="4">
        <f>S163*100/S142</f>
        <v>1.1887072808320951</v>
      </c>
      <c r="U163" s="3">
        <v>8</v>
      </c>
      <c r="V163" s="4">
        <f>U163*100/U142</f>
        <v>0.6498781478472786</v>
      </c>
      <c r="AN163" s="49"/>
    </row>
    <row r="164" spans="2:40" x14ac:dyDescent="0.35">
      <c r="B164" s="23" t="s">
        <v>21</v>
      </c>
      <c r="C164" s="3">
        <v>17</v>
      </c>
      <c r="D164" s="4">
        <f>C164*100/C142</f>
        <v>0.96866096866096862</v>
      </c>
      <c r="E164" s="3">
        <v>12</v>
      </c>
      <c r="F164" s="4">
        <f>E164*100/E142</f>
        <v>0.68649885583524028</v>
      </c>
      <c r="G164" s="3">
        <v>28</v>
      </c>
      <c r="H164" s="4">
        <f>G164*100/G142</f>
        <v>1.7532874139010646</v>
      </c>
      <c r="I164" s="3">
        <v>50</v>
      </c>
      <c r="J164" s="4">
        <f>I164*100/I142</f>
        <v>3.0581039755351682</v>
      </c>
      <c r="K164" s="3">
        <v>29</v>
      </c>
      <c r="L164" s="4">
        <f>K164*100/K142</f>
        <v>1.8091079226450406</v>
      </c>
      <c r="M164" s="3">
        <v>31</v>
      </c>
      <c r="N164" s="4">
        <f>M164*100/M142</f>
        <v>2.3031203566121841</v>
      </c>
      <c r="O164" s="3">
        <v>14</v>
      </c>
      <c r="P164" s="4">
        <f>O164*100/O142</f>
        <v>1.0678871090770403</v>
      </c>
      <c r="Q164" s="3">
        <v>16</v>
      </c>
      <c r="R164" s="4">
        <f>Q164*100/Q142</f>
        <v>1.2841091492776886</v>
      </c>
      <c r="S164" s="3">
        <v>16</v>
      </c>
      <c r="T164" s="4">
        <f>S164*100/S142</f>
        <v>1.1887072808320951</v>
      </c>
      <c r="U164" s="3">
        <v>10</v>
      </c>
      <c r="V164" s="4">
        <f>U164*100/U142</f>
        <v>0.81234768480909825</v>
      </c>
      <c r="AN164" s="49"/>
    </row>
    <row r="165" spans="2:40" x14ac:dyDescent="0.35">
      <c r="B165" s="23" t="s">
        <v>22</v>
      </c>
      <c r="C165" s="5">
        <v>6</v>
      </c>
      <c r="D165" s="4">
        <f>C165*100/C142</f>
        <v>0.34188034188034189</v>
      </c>
      <c r="E165" s="3">
        <v>11</v>
      </c>
      <c r="F165" s="4">
        <f>E165*100/E142</f>
        <v>0.62929061784897022</v>
      </c>
      <c r="G165" s="3">
        <v>9</v>
      </c>
      <c r="H165" s="4">
        <f>G165*100/G142</f>
        <v>0.56355666875391364</v>
      </c>
      <c r="I165" s="3">
        <v>15</v>
      </c>
      <c r="J165" s="4">
        <f>I165*100/I142</f>
        <v>0.91743119266055051</v>
      </c>
      <c r="K165" s="3">
        <v>17</v>
      </c>
      <c r="L165" s="4">
        <f>K165*100/K142</f>
        <v>1.0605115408608858</v>
      </c>
      <c r="M165" s="3">
        <v>24</v>
      </c>
      <c r="N165" s="4">
        <f>M165*100/M142</f>
        <v>1.7830609212481427</v>
      </c>
      <c r="O165" s="3">
        <v>6</v>
      </c>
      <c r="P165" s="4">
        <f>O165*100/O142</f>
        <v>0.45766590389016021</v>
      </c>
      <c r="Q165" s="6"/>
      <c r="R165" s="7"/>
      <c r="S165" s="6"/>
      <c r="T165" s="7"/>
      <c r="U165" s="6"/>
      <c r="V165" s="7"/>
      <c r="AN165" s="49"/>
    </row>
    <row r="166" spans="2:40" x14ac:dyDescent="0.35">
      <c r="B166" s="23" t="s">
        <v>24</v>
      </c>
      <c r="C166" s="8"/>
      <c r="D166" s="7"/>
      <c r="E166" s="9"/>
      <c r="F166" s="7"/>
      <c r="G166" s="6"/>
      <c r="H166" s="7"/>
      <c r="I166" s="6"/>
      <c r="J166" s="7"/>
      <c r="K166" s="8"/>
      <c r="L166" s="7"/>
      <c r="M166" s="3">
        <v>19</v>
      </c>
      <c r="N166" s="4">
        <f>M166*100/M142</f>
        <v>1.411589895988113</v>
      </c>
      <c r="O166" s="3">
        <v>2</v>
      </c>
      <c r="P166" s="4">
        <f>O166*100/O142</f>
        <v>0.15255530129672007</v>
      </c>
      <c r="Q166" s="6"/>
      <c r="R166" s="7"/>
      <c r="S166" s="6"/>
      <c r="T166" s="7"/>
      <c r="U166" s="6"/>
      <c r="V166" s="7"/>
      <c r="AN166" s="49"/>
    </row>
    <row r="167" spans="2:40" x14ac:dyDescent="0.35">
      <c r="B167" s="23" t="s">
        <v>54</v>
      </c>
      <c r="C167" s="8"/>
      <c r="D167" s="7"/>
      <c r="E167" s="9"/>
      <c r="F167" s="7"/>
      <c r="G167" s="3">
        <v>17</v>
      </c>
      <c r="H167" s="4">
        <f>G167*100/G142</f>
        <v>1.0644959298685035</v>
      </c>
      <c r="I167" s="6"/>
      <c r="J167" s="7"/>
      <c r="K167" s="7"/>
      <c r="L167" s="7"/>
      <c r="M167" s="6"/>
      <c r="N167" s="7"/>
      <c r="O167" s="6"/>
      <c r="P167" s="7"/>
      <c r="Q167" s="6"/>
      <c r="R167" s="7"/>
      <c r="S167" s="6"/>
      <c r="T167" s="7"/>
      <c r="U167" s="6"/>
      <c r="V167" s="7"/>
      <c r="AN167" s="49"/>
    </row>
    <row r="168" spans="2:40" x14ac:dyDescent="0.35">
      <c r="B168" s="23" t="s">
        <v>25</v>
      </c>
      <c r="C168" s="8"/>
      <c r="D168" s="7"/>
      <c r="E168" s="9"/>
      <c r="F168" s="7"/>
      <c r="G168" s="3">
        <v>18</v>
      </c>
      <c r="H168" s="4">
        <f>G168*100/G142</f>
        <v>1.1271133375078273</v>
      </c>
      <c r="I168" s="3">
        <v>37</v>
      </c>
      <c r="J168" s="4">
        <f>I168*100/I142</f>
        <v>2.2629969418960245</v>
      </c>
      <c r="K168" s="3">
        <v>36</v>
      </c>
      <c r="L168" s="4">
        <f>K168*100/K142</f>
        <v>2.2457891453524641</v>
      </c>
      <c r="M168" s="6"/>
      <c r="N168" s="7"/>
      <c r="O168" s="6"/>
      <c r="P168" s="7"/>
      <c r="Q168" s="6"/>
      <c r="R168" s="7"/>
      <c r="S168" s="6"/>
      <c r="T168" s="7"/>
      <c r="U168" s="6"/>
      <c r="V168" s="7"/>
      <c r="AN168" s="49"/>
    </row>
    <row r="169" spans="2:40" x14ac:dyDescent="0.35">
      <c r="B169" s="23" t="s">
        <v>26</v>
      </c>
      <c r="C169" s="8"/>
      <c r="D169" s="7"/>
      <c r="E169" s="9"/>
      <c r="F169" s="7"/>
      <c r="G169" s="6"/>
      <c r="H169" s="7"/>
      <c r="I169" s="3">
        <v>10</v>
      </c>
      <c r="J169" s="4">
        <f>I169*100/I142</f>
        <v>0.6116207951070336</v>
      </c>
      <c r="K169" s="3">
        <v>8</v>
      </c>
      <c r="L169" s="4">
        <f>K169*100/K142</f>
        <v>0.49906425452276981</v>
      </c>
      <c r="M169" s="3">
        <v>12</v>
      </c>
      <c r="N169" s="4">
        <f>M169*100/M142</f>
        <v>0.89153046062407137</v>
      </c>
      <c r="O169" s="3">
        <v>12</v>
      </c>
      <c r="P169" s="4">
        <f>O169*100/O142</f>
        <v>0.91533180778032042</v>
      </c>
      <c r="Q169" s="6"/>
      <c r="R169" s="7"/>
      <c r="S169" s="6"/>
      <c r="T169" s="7"/>
      <c r="U169" s="6"/>
      <c r="V169" s="7"/>
      <c r="AN169" s="49"/>
    </row>
    <row r="170" spans="2:40" x14ac:dyDescent="0.35">
      <c r="B170" s="23" t="s">
        <v>27</v>
      </c>
      <c r="C170" s="3">
        <v>937</v>
      </c>
      <c r="D170" s="4">
        <f>C170*100/C142</f>
        <v>53.390313390313388</v>
      </c>
      <c r="E170" s="3">
        <v>1006</v>
      </c>
      <c r="F170" s="4">
        <f>E170*100/E142</f>
        <v>57.55148741418764</v>
      </c>
      <c r="G170" s="3">
        <v>781</v>
      </c>
      <c r="H170" s="4">
        <f>G170*100/G142</f>
        <v>48.904195366311832</v>
      </c>
      <c r="I170" s="3">
        <v>859</v>
      </c>
      <c r="J170" s="4">
        <f>I170*100/I142</f>
        <v>52.538226299694188</v>
      </c>
      <c r="K170" s="3">
        <v>882</v>
      </c>
      <c r="L170" s="4">
        <f>K170*100/K142</f>
        <v>55.021834061135372</v>
      </c>
      <c r="M170" s="3">
        <v>500</v>
      </c>
      <c r="N170" s="4">
        <f>M170*100/M142</f>
        <v>37.147102526002975</v>
      </c>
      <c r="O170" s="3">
        <v>445</v>
      </c>
      <c r="P170" s="4">
        <f>O170*100/O142</f>
        <v>33.94355453852021</v>
      </c>
      <c r="Q170" s="6"/>
      <c r="R170" s="7"/>
      <c r="S170" s="6"/>
      <c r="T170" s="7"/>
      <c r="U170" s="6"/>
      <c r="V170" s="7"/>
      <c r="AN170" s="49"/>
    </row>
    <row r="171" spans="2:40" x14ac:dyDescent="0.35">
      <c r="B171" s="23" t="s">
        <v>63</v>
      </c>
      <c r="C171" s="8"/>
      <c r="D171" s="7"/>
      <c r="E171" s="9"/>
      <c r="F171" s="7"/>
      <c r="G171" s="6"/>
      <c r="H171" s="7"/>
      <c r="I171" s="6"/>
      <c r="J171" s="7"/>
      <c r="K171" s="6"/>
      <c r="L171" s="7"/>
      <c r="M171" s="6"/>
      <c r="N171" s="7"/>
      <c r="O171" s="6"/>
      <c r="P171" s="7"/>
      <c r="Q171" s="3">
        <v>415</v>
      </c>
      <c r="R171" s="4">
        <f>Q171*100/Q142</f>
        <v>33.306581059390048</v>
      </c>
      <c r="S171" s="3">
        <v>448</v>
      </c>
      <c r="T171" s="4">
        <f>S171*100/S142</f>
        <v>33.283803863298665</v>
      </c>
      <c r="U171" s="3">
        <v>485</v>
      </c>
      <c r="V171" s="4">
        <f>U171*100/U142</f>
        <v>39.398862713241265</v>
      </c>
      <c r="AN171" s="49"/>
    </row>
    <row r="172" spans="2:40" x14ac:dyDescent="0.35">
      <c r="B172" s="23" t="s">
        <v>42</v>
      </c>
      <c r="C172" s="8"/>
      <c r="D172" s="7"/>
      <c r="E172" s="9"/>
      <c r="F172" s="7"/>
      <c r="G172" s="6"/>
      <c r="H172" s="7"/>
      <c r="I172" s="3">
        <v>11</v>
      </c>
      <c r="J172" s="4">
        <f>I172*100/I142</f>
        <v>0.672782874617737</v>
      </c>
      <c r="K172" s="3">
        <v>10</v>
      </c>
      <c r="L172" s="4">
        <f>K172*100/K142</f>
        <v>0.62383031815346224</v>
      </c>
      <c r="M172" s="3">
        <v>7</v>
      </c>
      <c r="N172" s="4">
        <f>M172*100/M142</f>
        <v>0.52005943536404164</v>
      </c>
      <c r="O172" s="5">
        <v>0</v>
      </c>
      <c r="P172" s="4">
        <f>O172*100/O142</f>
        <v>0</v>
      </c>
      <c r="Q172" s="3">
        <v>5</v>
      </c>
      <c r="R172" s="4">
        <f>Q172*100/Q142</f>
        <v>0.4012841091492777</v>
      </c>
      <c r="S172" s="3">
        <v>5</v>
      </c>
      <c r="T172" s="4">
        <f>S172*100/S142</f>
        <v>0.37147102526002973</v>
      </c>
      <c r="U172" s="3">
        <v>3</v>
      </c>
      <c r="V172" s="4">
        <f>U172*100/U142</f>
        <v>0.2437043054427295</v>
      </c>
      <c r="AN172" s="49"/>
    </row>
    <row r="173" spans="2:40" x14ac:dyDescent="0.35">
      <c r="B173" s="23" t="s">
        <v>28</v>
      </c>
      <c r="C173" s="3">
        <v>615</v>
      </c>
      <c r="D173" s="4">
        <f>C173*100/C142</f>
        <v>35.042735042735046</v>
      </c>
      <c r="E173" s="3">
        <v>545</v>
      </c>
      <c r="F173" s="4">
        <f>E173*100/E142</f>
        <v>31.178489702517162</v>
      </c>
      <c r="G173" s="3">
        <v>628</v>
      </c>
      <c r="H173" s="4">
        <f>G173*100/G142</f>
        <v>39.323731997495301</v>
      </c>
      <c r="I173" s="3">
        <v>313</v>
      </c>
      <c r="J173" s="4">
        <f>I173*100/I142</f>
        <v>19.143730886850154</v>
      </c>
      <c r="K173" s="3">
        <v>279</v>
      </c>
      <c r="L173" s="4">
        <f>K173*100/K142</f>
        <v>17.404865876481598</v>
      </c>
      <c r="M173" s="3">
        <v>322</v>
      </c>
      <c r="N173" s="4">
        <f>M173*100/M142</f>
        <v>23.922734026745914</v>
      </c>
      <c r="O173" s="3">
        <v>524</v>
      </c>
      <c r="P173" s="4">
        <f>O173*100/O142</f>
        <v>39.969488939740657</v>
      </c>
      <c r="Q173" s="3">
        <v>551</v>
      </c>
      <c r="R173" s="4">
        <f>Q173*100/Q142</f>
        <v>44.2215088282504</v>
      </c>
      <c r="S173" s="3">
        <v>394</v>
      </c>
      <c r="T173" s="4">
        <f>S173*100/S142</f>
        <v>29.271916790490341</v>
      </c>
      <c r="U173" s="3">
        <v>252</v>
      </c>
      <c r="V173" s="4">
        <f>U173*100/U142</f>
        <v>20.471161657189278</v>
      </c>
      <c r="AN173" s="49"/>
    </row>
    <row r="174" spans="2:40" x14ac:dyDescent="0.35">
      <c r="B174" s="23" t="s">
        <v>29</v>
      </c>
      <c r="C174" s="5">
        <v>6</v>
      </c>
      <c r="D174" s="4">
        <f>C174*100/C142</f>
        <v>0.34188034188034189</v>
      </c>
      <c r="E174" s="9"/>
      <c r="F174" s="7"/>
      <c r="G174" s="6"/>
      <c r="H174" s="7"/>
      <c r="I174" s="6"/>
      <c r="J174" s="7"/>
      <c r="K174" s="6"/>
      <c r="L174" s="7"/>
      <c r="M174" s="6"/>
      <c r="N174" s="7"/>
      <c r="O174" s="6"/>
      <c r="P174" s="7"/>
      <c r="Q174" s="6"/>
      <c r="R174" s="7"/>
      <c r="S174" s="6"/>
      <c r="T174" s="7"/>
      <c r="U174" s="6"/>
      <c r="V174" s="7"/>
      <c r="AN174" s="49"/>
    </row>
    <row r="175" spans="2:40" x14ac:dyDescent="0.35">
      <c r="B175" s="23" t="s">
        <v>30</v>
      </c>
      <c r="C175" s="8"/>
      <c r="D175" s="7"/>
      <c r="E175" s="9"/>
      <c r="F175" s="7"/>
      <c r="G175" s="6"/>
      <c r="H175" s="7"/>
      <c r="I175" s="6"/>
      <c r="J175" s="7"/>
      <c r="K175" s="3">
        <v>30</v>
      </c>
      <c r="L175" s="4">
        <f>K175*100/K142</f>
        <v>1.8714909544603868</v>
      </c>
      <c r="M175" s="3">
        <v>18</v>
      </c>
      <c r="N175" s="4">
        <f>M175*100/M142</f>
        <v>1.3372956909361069</v>
      </c>
      <c r="O175" s="3">
        <v>16</v>
      </c>
      <c r="P175" s="4">
        <f>O175*100/O142</f>
        <v>1.2204424103737606</v>
      </c>
      <c r="Q175" s="5">
        <v>7</v>
      </c>
      <c r="R175" s="4">
        <f>Q175*100/Q142</f>
        <v>0.5617977528089888</v>
      </c>
      <c r="S175" s="5">
        <v>10</v>
      </c>
      <c r="T175" s="4">
        <f>S175*100/S142</f>
        <v>0.74294205052005946</v>
      </c>
      <c r="U175" s="5">
        <v>5</v>
      </c>
      <c r="V175" s="4">
        <f>U175*100/U142</f>
        <v>0.40617384240454912</v>
      </c>
      <c r="AN175" s="49"/>
    </row>
    <row r="176" spans="2:40" x14ac:dyDescent="0.35">
      <c r="B176" s="23" t="s">
        <v>31</v>
      </c>
      <c r="C176" s="8"/>
      <c r="D176" s="7"/>
      <c r="E176" s="9"/>
      <c r="F176" s="7"/>
      <c r="G176" s="6"/>
      <c r="H176" s="7"/>
      <c r="I176" s="6"/>
      <c r="J176" s="7"/>
      <c r="K176" s="6"/>
      <c r="L176" s="7"/>
      <c r="M176" s="6"/>
      <c r="N176" s="7"/>
      <c r="O176" s="3">
        <v>7</v>
      </c>
      <c r="P176" s="4">
        <f>O176*100/O142</f>
        <v>0.53394355453852016</v>
      </c>
      <c r="Q176" s="8"/>
      <c r="R176" s="7"/>
      <c r="S176" s="8"/>
      <c r="T176" s="7"/>
      <c r="U176" s="8"/>
      <c r="V176" s="7"/>
      <c r="AN176" s="49"/>
    </row>
    <row r="177" spans="2:40" x14ac:dyDescent="0.35">
      <c r="B177" s="23" t="s">
        <v>32</v>
      </c>
      <c r="C177" s="8"/>
      <c r="D177" s="7"/>
      <c r="E177" s="9"/>
      <c r="F177" s="7"/>
      <c r="G177" s="6"/>
      <c r="H177" s="7"/>
      <c r="I177" s="6"/>
      <c r="J177" s="7"/>
      <c r="K177" s="6"/>
      <c r="L177" s="7"/>
      <c r="M177" s="6"/>
      <c r="N177" s="7"/>
      <c r="O177" s="3">
        <v>35</v>
      </c>
      <c r="P177" s="4">
        <f>O177*100/O142</f>
        <v>2.6697177726926009</v>
      </c>
      <c r="Q177" s="5">
        <v>3</v>
      </c>
      <c r="R177" s="4">
        <f>Q177*100/Q142</f>
        <v>0.24077046548956663</v>
      </c>
      <c r="S177" s="5">
        <v>4</v>
      </c>
      <c r="T177" s="4">
        <f>S177*100/S142</f>
        <v>0.29717682020802377</v>
      </c>
      <c r="U177" s="5">
        <v>5</v>
      </c>
      <c r="V177" s="4">
        <f>U177*100/U142</f>
        <v>0.40617384240454912</v>
      </c>
      <c r="AN177" s="49"/>
    </row>
    <row r="178" spans="2:40" x14ac:dyDescent="0.35">
      <c r="B178" s="61" t="s">
        <v>68</v>
      </c>
      <c r="C178" s="8"/>
      <c r="D178" s="7"/>
      <c r="E178" s="9"/>
      <c r="F178" s="7"/>
      <c r="G178" s="6"/>
      <c r="H178" s="7"/>
      <c r="I178" s="6"/>
      <c r="J178" s="7"/>
      <c r="K178" s="6"/>
      <c r="L178" s="7"/>
      <c r="M178" s="6"/>
      <c r="N178" s="7"/>
      <c r="O178" s="7"/>
      <c r="P178" s="7"/>
      <c r="Q178" s="7"/>
      <c r="R178" s="7"/>
      <c r="S178" s="5">
        <v>4</v>
      </c>
      <c r="T178" s="4">
        <f>S178*100/S142</f>
        <v>0.29717682020802377</v>
      </c>
      <c r="U178" s="8"/>
      <c r="V178" s="7"/>
    </row>
    <row r="179" spans="2:40" s="18" customFormat="1" ht="3.75" customHeight="1" x14ac:dyDescent="0.3">
      <c r="B179" s="15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</row>
    <row r="180" spans="2:40" s="18" customFormat="1" ht="14" x14ac:dyDescent="0.3">
      <c r="B180" s="19" t="s">
        <v>220</v>
      </c>
      <c r="C180" s="17"/>
      <c r="D180" s="20"/>
      <c r="E180" s="17"/>
      <c r="F180" s="20"/>
      <c r="G180" s="17"/>
      <c r="H180" s="20"/>
      <c r="U180" s="50"/>
      <c r="V180" s="50"/>
    </row>
    <row r="181" spans="2:40" ht="14.25" customHeight="1" x14ac:dyDescent="0.35"/>
    <row r="182" spans="2:40" ht="30.75" customHeight="1" x14ac:dyDescent="0.35">
      <c r="B182" s="81" t="s">
        <v>209</v>
      </c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</row>
    <row r="183" spans="2:40" ht="14.25" customHeight="1" x14ac:dyDescent="0.35">
      <c r="B183" s="1" t="s">
        <v>0</v>
      </c>
      <c r="C183" s="72">
        <v>1999</v>
      </c>
      <c r="D183" s="66"/>
      <c r="E183" s="65">
        <v>2002</v>
      </c>
      <c r="F183" s="66"/>
      <c r="G183" s="72">
        <v>2005</v>
      </c>
      <c r="H183" s="73"/>
      <c r="I183" s="65">
        <v>2009</v>
      </c>
      <c r="J183" s="66"/>
      <c r="K183" s="72">
        <v>2011</v>
      </c>
      <c r="L183" s="66"/>
      <c r="M183" s="72">
        <v>2015</v>
      </c>
      <c r="N183" s="66"/>
      <c r="O183" s="72">
        <v>2019</v>
      </c>
      <c r="P183" s="66"/>
      <c r="Q183" s="72">
        <v>2022</v>
      </c>
      <c r="R183" s="66"/>
      <c r="S183" s="72">
        <v>2024</v>
      </c>
      <c r="T183" s="66"/>
      <c r="U183" s="65">
        <v>2025</v>
      </c>
      <c r="V183" s="73"/>
    </row>
    <row r="184" spans="2:40" x14ac:dyDescent="0.35">
      <c r="B184" s="67" t="s">
        <v>1</v>
      </c>
      <c r="C184" s="63">
        <v>44844</v>
      </c>
      <c r="D184" s="64"/>
      <c r="E184" s="68">
        <v>44637</v>
      </c>
      <c r="F184" s="64"/>
      <c r="G184" s="69">
        <v>44612</v>
      </c>
      <c r="H184" s="70"/>
      <c r="I184" s="75">
        <v>44831</v>
      </c>
      <c r="J184" s="67"/>
      <c r="K184" s="63">
        <v>44717</v>
      </c>
      <c r="L184" s="64"/>
      <c r="M184" s="63">
        <v>44838</v>
      </c>
      <c r="N184" s="64"/>
      <c r="O184" s="63">
        <v>44840</v>
      </c>
      <c r="P184" s="64"/>
      <c r="Q184" s="63">
        <v>44591</v>
      </c>
      <c r="R184" s="64"/>
      <c r="S184" s="63">
        <v>45361</v>
      </c>
      <c r="T184" s="64"/>
      <c r="U184" s="68">
        <v>45795</v>
      </c>
      <c r="V184" s="79"/>
    </row>
    <row r="185" spans="2:40" x14ac:dyDescent="0.35">
      <c r="B185" s="64"/>
      <c r="C185" s="30" t="s">
        <v>2</v>
      </c>
      <c r="D185" s="29" t="s">
        <v>3</v>
      </c>
      <c r="E185" s="30" t="s">
        <v>2</v>
      </c>
      <c r="F185" s="31" t="s">
        <v>3</v>
      </c>
      <c r="G185" s="31" t="s">
        <v>2</v>
      </c>
      <c r="H185" s="31" t="s">
        <v>3</v>
      </c>
      <c r="I185" s="30" t="s">
        <v>2</v>
      </c>
      <c r="J185" s="29" t="s">
        <v>3</v>
      </c>
      <c r="K185" s="30" t="s">
        <v>2</v>
      </c>
      <c r="L185" s="29" t="s">
        <v>3</v>
      </c>
      <c r="M185" s="30" t="s">
        <v>2</v>
      </c>
      <c r="N185" s="29" t="s">
        <v>3</v>
      </c>
      <c r="O185" s="30" t="s">
        <v>2</v>
      </c>
      <c r="P185" s="29" t="s">
        <v>3</v>
      </c>
      <c r="Q185" s="30" t="s">
        <v>2</v>
      </c>
      <c r="R185" s="29" t="s">
        <v>3</v>
      </c>
      <c r="S185" s="30" t="s">
        <v>2</v>
      </c>
      <c r="T185" s="29" t="s">
        <v>3</v>
      </c>
      <c r="U185" s="30" t="s">
        <v>2</v>
      </c>
      <c r="V185" s="29" t="s">
        <v>3</v>
      </c>
    </row>
    <row r="186" spans="2:40" x14ac:dyDescent="0.35">
      <c r="B186" s="23" t="s">
        <v>4</v>
      </c>
      <c r="C186" s="3">
        <v>1184</v>
      </c>
      <c r="D186" s="4">
        <v>100</v>
      </c>
      <c r="E186" s="3">
        <v>1213</v>
      </c>
      <c r="F186" s="4">
        <v>100</v>
      </c>
      <c r="G186" s="3">
        <v>1262</v>
      </c>
      <c r="H186" s="4">
        <v>100</v>
      </c>
      <c r="I186" s="3">
        <v>1355</v>
      </c>
      <c r="J186" s="4">
        <v>100</v>
      </c>
      <c r="K186" s="3">
        <v>1342</v>
      </c>
      <c r="L186" s="4">
        <v>100</v>
      </c>
      <c r="M186" s="3">
        <v>1302</v>
      </c>
      <c r="N186" s="4">
        <v>100</v>
      </c>
      <c r="O186" s="3">
        <v>1230</v>
      </c>
      <c r="P186" s="4">
        <v>100</v>
      </c>
      <c r="Q186" s="3">
        <v>1194</v>
      </c>
      <c r="R186" s="4">
        <v>100</v>
      </c>
      <c r="S186" s="3">
        <v>1157</v>
      </c>
      <c r="T186" s="4">
        <v>100</v>
      </c>
      <c r="U186" s="3">
        <v>1163</v>
      </c>
      <c r="V186" s="4">
        <v>100</v>
      </c>
    </row>
    <row r="187" spans="2:40" x14ac:dyDescent="0.35">
      <c r="B187" s="23" t="s">
        <v>5</v>
      </c>
      <c r="C187" s="3">
        <v>687</v>
      </c>
      <c r="D187" s="4">
        <f>C187*100/C186</f>
        <v>58.023648648648646</v>
      </c>
      <c r="E187" s="3">
        <v>738</v>
      </c>
      <c r="F187" s="4">
        <f>E187*100/E186</f>
        <v>60.840890354492991</v>
      </c>
      <c r="G187" s="3">
        <v>759</v>
      </c>
      <c r="H187" s="4">
        <f>G187*100/G186</f>
        <v>60.142630744849448</v>
      </c>
      <c r="I187" s="3">
        <v>752</v>
      </c>
      <c r="J187" s="4">
        <f>I187*100/I186</f>
        <v>55.498154981549817</v>
      </c>
      <c r="K187" s="3">
        <v>739</v>
      </c>
      <c r="L187" s="4">
        <f>K187*100/K186</f>
        <v>55.067064083457524</v>
      </c>
      <c r="M187" s="3">
        <v>652</v>
      </c>
      <c r="N187" s="4">
        <f>M187*100/M186</f>
        <v>50.076804915514593</v>
      </c>
      <c r="O187" s="3">
        <v>680</v>
      </c>
      <c r="P187" s="4">
        <f>O187*100/O186</f>
        <v>55.284552845528452</v>
      </c>
      <c r="Q187" s="3">
        <v>614</v>
      </c>
      <c r="R187" s="4">
        <f>Q187*100/Q186</f>
        <v>51.423785594639867</v>
      </c>
      <c r="S187" s="3">
        <v>705</v>
      </c>
      <c r="T187" s="4">
        <f>S187*100/S186</f>
        <v>60.933448573898012</v>
      </c>
      <c r="U187" s="3">
        <v>687</v>
      </c>
      <c r="V187" s="4">
        <f>U187*100/U186</f>
        <v>59.071367153912298</v>
      </c>
    </row>
    <row r="188" spans="2:40" x14ac:dyDescent="0.35">
      <c r="B188" s="23" t="s">
        <v>6</v>
      </c>
      <c r="C188" s="3">
        <v>4</v>
      </c>
      <c r="D188" s="4">
        <f>C188*100/C187</f>
        <v>0.58224163027656473</v>
      </c>
      <c r="E188" s="3">
        <v>2</v>
      </c>
      <c r="F188" s="4">
        <f>E188*100/E187</f>
        <v>0.27100271002710025</v>
      </c>
      <c r="G188" s="3">
        <v>4</v>
      </c>
      <c r="H188" s="4">
        <f>G188*100/G187</f>
        <v>0.5270092226613966</v>
      </c>
      <c r="I188" s="3">
        <v>5</v>
      </c>
      <c r="J188" s="4">
        <f>I188*100/I187</f>
        <v>0.66489361702127658</v>
      </c>
      <c r="K188" s="3">
        <v>7</v>
      </c>
      <c r="L188" s="4">
        <f>K188*100/K187</f>
        <v>0.94722598105548039</v>
      </c>
      <c r="M188" s="3">
        <v>8</v>
      </c>
      <c r="N188" s="4">
        <f>M188*100/M187</f>
        <v>1.2269938650306749</v>
      </c>
      <c r="O188" s="3">
        <v>2</v>
      </c>
      <c r="P188" s="4">
        <f>O188*100/O187</f>
        <v>0.29411764705882354</v>
      </c>
      <c r="Q188" s="3">
        <v>3</v>
      </c>
      <c r="R188" s="4">
        <f>Q188*100/Q187</f>
        <v>0.48859934853420195</v>
      </c>
      <c r="S188" s="3">
        <v>5</v>
      </c>
      <c r="T188" s="4">
        <f>S188*100/S187</f>
        <v>0.70921985815602839</v>
      </c>
      <c r="U188" s="3">
        <v>3</v>
      </c>
      <c r="V188" s="4">
        <f>U188*100/U187</f>
        <v>0.4366812227074236</v>
      </c>
      <c r="AN188" s="49"/>
    </row>
    <row r="189" spans="2:40" x14ac:dyDescent="0.35">
      <c r="B189" s="23" t="s">
        <v>7</v>
      </c>
      <c r="C189" s="3">
        <v>16</v>
      </c>
      <c r="D189" s="4">
        <f>C189*100/C187</f>
        <v>2.3289665211062589</v>
      </c>
      <c r="E189" s="3">
        <v>9</v>
      </c>
      <c r="F189" s="4">
        <f>E189*100/E187</f>
        <v>1.2195121951219512</v>
      </c>
      <c r="G189" s="3">
        <v>15</v>
      </c>
      <c r="H189" s="4">
        <f>G189*100/G187</f>
        <v>1.9762845849802371</v>
      </c>
      <c r="I189" s="3">
        <v>12</v>
      </c>
      <c r="J189" s="4">
        <f>I189*100/I187</f>
        <v>1.5957446808510638</v>
      </c>
      <c r="K189" s="3">
        <v>11</v>
      </c>
      <c r="L189" s="4">
        <f>K189*100/K187</f>
        <v>1.4884979702300405</v>
      </c>
      <c r="M189" s="3">
        <v>17</v>
      </c>
      <c r="N189" s="4">
        <f>M189*100/M187</f>
        <v>2.6073619631901841</v>
      </c>
      <c r="O189" s="3">
        <v>10</v>
      </c>
      <c r="P189" s="4">
        <f>O189*100/O187</f>
        <v>1.4705882352941178</v>
      </c>
      <c r="Q189" s="3">
        <v>22</v>
      </c>
      <c r="R189" s="4">
        <f>Q189*100/Q187</f>
        <v>3.5830618892508141</v>
      </c>
      <c r="S189" s="3">
        <v>10</v>
      </c>
      <c r="T189" s="4">
        <f>S189*100/S187</f>
        <v>1.4184397163120568</v>
      </c>
      <c r="U189" s="3">
        <v>5</v>
      </c>
      <c r="V189" s="4">
        <f>U189*100/U187</f>
        <v>0.72780203784570596</v>
      </c>
      <c r="AN189" s="49"/>
    </row>
    <row r="190" spans="2:40" x14ac:dyDescent="0.35">
      <c r="B190" s="23" t="s">
        <v>8</v>
      </c>
      <c r="C190" s="6"/>
      <c r="D190" s="7"/>
      <c r="E190" s="9"/>
      <c r="F190" s="7"/>
      <c r="G190" s="6"/>
      <c r="H190" s="7"/>
      <c r="I190" s="6"/>
      <c r="J190" s="7"/>
      <c r="K190" s="6"/>
      <c r="L190" s="7"/>
      <c r="M190" s="6"/>
      <c r="N190" s="7"/>
      <c r="O190" s="5">
        <v>0</v>
      </c>
      <c r="P190" s="4">
        <f>O190*100/O187</f>
        <v>0</v>
      </c>
      <c r="Q190" s="6"/>
      <c r="R190" s="7"/>
      <c r="S190" s="6"/>
      <c r="T190" s="7"/>
      <c r="U190" s="6"/>
      <c r="V190" s="7"/>
      <c r="AN190" s="49"/>
    </row>
    <row r="191" spans="2:40" x14ac:dyDescent="0.35">
      <c r="B191" s="23" t="s">
        <v>59</v>
      </c>
      <c r="C191" s="6"/>
      <c r="D191" s="7"/>
      <c r="E191" s="9"/>
      <c r="F191" s="7"/>
      <c r="G191" s="6"/>
      <c r="H191" s="7"/>
      <c r="I191" s="6"/>
      <c r="J191" s="7"/>
      <c r="K191" s="6"/>
      <c r="L191" s="7"/>
      <c r="M191" s="6"/>
      <c r="N191" s="7"/>
      <c r="O191" s="6"/>
      <c r="P191" s="7"/>
      <c r="Q191" s="3">
        <v>1</v>
      </c>
      <c r="R191" s="4">
        <f>Q191*100/Q187</f>
        <v>0.16286644951140064</v>
      </c>
      <c r="S191" s="3">
        <v>9</v>
      </c>
      <c r="T191" s="4">
        <f>S191*100/S187</f>
        <v>1.2765957446808511</v>
      </c>
      <c r="U191" s="3">
        <v>8</v>
      </c>
      <c r="V191" s="4">
        <f>U191*100/U187</f>
        <v>1.1644832605531295</v>
      </c>
      <c r="AN191" s="49"/>
    </row>
    <row r="192" spans="2:40" x14ac:dyDescent="0.35">
      <c r="B192" s="23" t="s">
        <v>10</v>
      </c>
      <c r="C192" s="3">
        <v>3</v>
      </c>
      <c r="D192" s="11">
        <f>C192*100/C187</f>
        <v>0.4366812227074236</v>
      </c>
      <c r="E192" s="6"/>
      <c r="F192" s="7"/>
      <c r="G192" s="3">
        <v>10</v>
      </c>
      <c r="H192" s="4">
        <f>G192*100/G187</f>
        <v>1.3175230566534915</v>
      </c>
      <c r="I192" s="3">
        <v>39</v>
      </c>
      <c r="J192" s="4">
        <f>I192*100/I187</f>
        <v>5.1861702127659575</v>
      </c>
      <c r="K192" s="3">
        <v>21</v>
      </c>
      <c r="L192" s="4">
        <f>K192*100/K187</f>
        <v>2.8416779431664412</v>
      </c>
      <c r="M192" s="3">
        <v>49</v>
      </c>
      <c r="N192" s="4">
        <f>M192*100/M187</f>
        <v>7.5153374233128831</v>
      </c>
      <c r="O192" s="5">
        <v>28</v>
      </c>
      <c r="P192" s="4">
        <f>O192*100/O187</f>
        <v>4.117647058823529</v>
      </c>
      <c r="Q192" s="3">
        <v>18</v>
      </c>
      <c r="R192" s="4">
        <f>Q192*100/Q187</f>
        <v>2.9315960912052117</v>
      </c>
      <c r="S192" s="3">
        <v>10</v>
      </c>
      <c r="T192" s="4">
        <f>S192*100/S187</f>
        <v>1.4184397163120568</v>
      </c>
      <c r="U192" s="3">
        <v>5</v>
      </c>
      <c r="V192" s="4">
        <f>U192*100/U187</f>
        <v>0.72780203784570596</v>
      </c>
      <c r="AN192" s="49"/>
    </row>
    <row r="193" spans="2:40" x14ac:dyDescent="0.35">
      <c r="B193" s="23" t="s">
        <v>53</v>
      </c>
      <c r="C193" s="6"/>
      <c r="D193" s="7"/>
      <c r="E193" s="14">
        <v>11</v>
      </c>
      <c r="F193" s="4">
        <f>E193*100/E187</f>
        <v>1.4905149051490514</v>
      </c>
      <c r="G193" s="6"/>
      <c r="H193" s="7"/>
      <c r="I193" s="6"/>
      <c r="J193" s="7"/>
      <c r="K193" s="6"/>
      <c r="L193" s="7"/>
      <c r="M193" s="6"/>
      <c r="N193" s="7"/>
      <c r="O193" s="6"/>
      <c r="P193" s="7"/>
      <c r="Q193" s="6"/>
      <c r="R193" s="7"/>
      <c r="S193" s="6"/>
      <c r="T193" s="7"/>
      <c r="U193" s="6"/>
      <c r="V193" s="7"/>
      <c r="AN193" s="49"/>
    </row>
    <row r="194" spans="2:40" x14ac:dyDescent="0.35">
      <c r="B194" s="23" t="s">
        <v>11</v>
      </c>
      <c r="C194" s="3">
        <v>48</v>
      </c>
      <c r="D194" s="4">
        <f>C194*100/C187</f>
        <v>6.9868995633187776</v>
      </c>
      <c r="E194" s="13">
        <v>87</v>
      </c>
      <c r="F194" s="4">
        <f>E194*100/E187</f>
        <v>11.788617886178862</v>
      </c>
      <c r="G194" s="3">
        <v>24</v>
      </c>
      <c r="H194" s="4">
        <f>G194*100/G187</f>
        <v>3.1620553359683794</v>
      </c>
      <c r="I194" s="3">
        <v>67</v>
      </c>
      <c r="J194" s="4">
        <f>I194*100/I187</f>
        <v>8.9095744680851059</v>
      </c>
      <c r="K194" s="3">
        <v>85</v>
      </c>
      <c r="L194" s="4">
        <f>K194*100/K187</f>
        <v>11.502029769959405</v>
      </c>
      <c r="M194" s="3">
        <v>33</v>
      </c>
      <c r="N194" s="4">
        <f>M194*100/M187</f>
        <v>5.0613496932515334</v>
      </c>
      <c r="O194" s="3">
        <v>28</v>
      </c>
      <c r="P194" s="4">
        <f>O194*100/O187</f>
        <v>4.117647058823529</v>
      </c>
      <c r="Q194" s="6"/>
      <c r="R194" s="7"/>
      <c r="S194" s="6"/>
      <c r="T194" s="7"/>
      <c r="U194" s="6"/>
      <c r="V194" s="7"/>
      <c r="AN194" s="49"/>
    </row>
    <row r="195" spans="2:40" x14ac:dyDescent="0.35">
      <c r="B195" s="23" t="s">
        <v>13</v>
      </c>
      <c r="C195" s="8"/>
      <c r="D195" s="7"/>
      <c r="E195" s="9"/>
      <c r="F195" s="7"/>
      <c r="G195" s="6"/>
      <c r="H195" s="7"/>
      <c r="I195" s="6"/>
      <c r="J195" s="7"/>
      <c r="K195" s="6"/>
      <c r="L195" s="7"/>
      <c r="M195" s="6"/>
      <c r="N195" s="7"/>
      <c r="O195" s="3">
        <v>2</v>
      </c>
      <c r="P195" s="4">
        <f>O195*100/O187</f>
        <v>0.29411764705882354</v>
      </c>
      <c r="Q195" s="3">
        <v>20</v>
      </c>
      <c r="R195" s="4">
        <f>Q195*100/Q187</f>
        <v>3.2573289902280131</v>
      </c>
      <c r="S195" s="3">
        <v>97</v>
      </c>
      <c r="T195" s="4">
        <f>S195*100/S187</f>
        <v>13.75886524822695</v>
      </c>
      <c r="U195" s="3">
        <v>130</v>
      </c>
      <c r="V195" s="4">
        <f>U195*100/U187</f>
        <v>18.922852983988356</v>
      </c>
      <c r="AN195" s="49"/>
    </row>
    <row r="196" spans="2:40" x14ac:dyDescent="0.35">
      <c r="B196" s="23" t="s">
        <v>60</v>
      </c>
      <c r="C196" s="8"/>
      <c r="D196" s="7"/>
      <c r="E196" s="9"/>
      <c r="F196" s="7"/>
      <c r="G196" s="6"/>
      <c r="H196" s="7"/>
      <c r="I196" s="6"/>
      <c r="J196" s="7"/>
      <c r="K196" s="6"/>
      <c r="L196" s="7"/>
      <c r="M196" s="6"/>
      <c r="N196" s="7"/>
      <c r="O196" s="6"/>
      <c r="P196" s="7"/>
      <c r="Q196" s="5">
        <v>1</v>
      </c>
      <c r="R196" s="4">
        <f>Q196*100/Q187</f>
        <v>0.16286644951140064</v>
      </c>
      <c r="S196" s="5">
        <v>3</v>
      </c>
      <c r="T196" s="4">
        <f>S196*100/S187</f>
        <v>0.42553191489361702</v>
      </c>
      <c r="U196" s="5">
        <v>2</v>
      </c>
      <c r="V196" s="4">
        <f>U196*100/U187</f>
        <v>0.29112081513828236</v>
      </c>
      <c r="AN196" s="49"/>
    </row>
    <row r="197" spans="2:40" x14ac:dyDescent="0.35">
      <c r="B197" s="23" t="s">
        <v>14</v>
      </c>
      <c r="C197" s="8"/>
      <c r="D197" s="7"/>
      <c r="E197" s="9"/>
      <c r="F197" s="7"/>
      <c r="G197" s="6"/>
      <c r="H197" s="7"/>
      <c r="I197" s="6"/>
      <c r="J197" s="7"/>
      <c r="K197" s="6"/>
      <c r="L197" s="7"/>
      <c r="M197" s="6"/>
      <c r="N197" s="7"/>
      <c r="O197" s="3">
        <v>1</v>
      </c>
      <c r="P197" s="4">
        <f>O197*100/O187</f>
        <v>0.14705882352941177</v>
      </c>
      <c r="Q197" s="3">
        <v>15</v>
      </c>
      <c r="R197" s="4">
        <f>Q197*100/Q187</f>
        <v>2.44299674267101</v>
      </c>
      <c r="S197" s="3">
        <v>17</v>
      </c>
      <c r="T197" s="4">
        <f>S197*100/S187</f>
        <v>2.4113475177304964</v>
      </c>
      <c r="U197" s="3">
        <v>14</v>
      </c>
      <c r="V197" s="4">
        <f>U197*100/U187</f>
        <v>2.0378457059679769</v>
      </c>
      <c r="AN197" s="49"/>
    </row>
    <row r="198" spans="2:40" x14ac:dyDescent="0.35">
      <c r="B198" s="23" t="s">
        <v>15</v>
      </c>
      <c r="C198" s="8"/>
      <c r="D198" s="7"/>
      <c r="E198" s="9"/>
      <c r="F198" s="7"/>
      <c r="G198" s="6"/>
      <c r="H198" s="7"/>
      <c r="I198" s="6"/>
      <c r="J198" s="7"/>
      <c r="K198" s="6"/>
      <c r="L198" s="7"/>
      <c r="M198" s="3">
        <v>81</v>
      </c>
      <c r="N198" s="4">
        <f>M198*100/M187</f>
        <v>12.423312883435583</v>
      </c>
      <c r="O198" s="3">
        <v>61</v>
      </c>
      <c r="P198" s="4">
        <f>O198*100/O187</f>
        <v>8.9705882352941178</v>
      </c>
      <c r="Q198" s="3">
        <v>75</v>
      </c>
      <c r="R198" s="4">
        <f>Q198*100/Q187</f>
        <v>12.214983713355048</v>
      </c>
      <c r="S198" s="3">
        <v>128</v>
      </c>
      <c r="T198" s="4">
        <f>S198*100/S187</f>
        <v>18.156028368794328</v>
      </c>
      <c r="U198" s="3">
        <v>120</v>
      </c>
      <c r="V198" s="4">
        <f>U198*100/U187</f>
        <v>17.467248908296945</v>
      </c>
      <c r="AN198" s="49"/>
    </row>
    <row r="199" spans="2:40" x14ac:dyDescent="0.35">
      <c r="B199" s="23" t="s">
        <v>58</v>
      </c>
      <c r="C199" s="8"/>
      <c r="D199" s="7"/>
      <c r="E199" s="9"/>
      <c r="F199" s="7"/>
      <c r="G199" s="6"/>
      <c r="H199" s="7"/>
      <c r="I199" s="6"/>
      <c r="J199" s="7"/>
      <c r="K199" s="6"/>
      <c r="L199" s="7"/>
      <c r="M199" s="6"/>
      <c r="N199" s="7"/>
      <c r="O199" s="3">
        <v>2</v>
      </c>
      <c r="P199" s="4">
        <f>O199*100/O187</f>
        <v>0.29411764705882354</v>
      </c>
      <c r="Q199" s="5">
        <v>3</v>
      </c>
      <c r="R199" s="4">
        <f>Q199*100/Q187</f>
        <v>0.48859934853420195</v>
      </c>
      <c r="S199" s="5">
        <v>7</v>
      </c>
      <c r="T199" s="4">
        <f>S199*100/S187</f>
        <v>0.99290780141843971</v>
      </c>
      <c r="U199" s="5">
        <v>2</v>
      </c>
      <c r="V199" s="4">
        <f>U199*100/U187</f>
        <v>0.29112081513828236</v>
      </c>
      <c r="AN199" s="49"/>
    </row>
    <row r="200" spans="2:40" x14ac:dyDescent="0.35">
      <c r="B200" s="23" t="s">
        <v>62</v>
      </c>
      <c r="C200" s="8"/>
      <c r="D200" s="7"/>
      <c r="E200" s="9"/>
      <c r="F200" s="7"/>
      <c r="G200" s="6"/>
      <c r="H200" s="7"/>
      <c r="I200" s="6"/>
      <c r="J200" s="7"/>
      <c r="K200" s="6"/>
      <c r="L200" s="7"/>
      <c r="M200" s="3">
        <v>4</v>
      </c>
      <c r="N200" s="4">
        <f>M200*100/M187</f>
        <v>0.61349693251533743</v>
      </c>
      <c r="O200" s="6"/>
      <c r="P200" s="7"/>
      <c r="Q200" s="8"/>
      <c r="R200" s="7"/>
      <c r="S200" s="8"/>
      <c r="T200" s="7"/>
      <c r="U200" s="8"/>
      <c r="V200" s="7"/>
      <c r="AN200" s="49"/>
    </row>
    <row r="201" spans="2:40" x14ac:dyDescent="0.35">
      <c r="B201" s="23" t="s">
        <v>16</v>
      </c>
      <c r="C201" s="8"/>
      <c r="D201" s="7"/>
      <c r="E201" s="9"/>
      <c r="F201" s="7"/>
      <c r="G201" s="6"/>
      <c r="H201" s="7"/>
      <c r="I201" s="6"/>
      <c r="J201" s="7"/>
      <c r="K201" s="6"/>
      <c r="L201" s="7"/>
      <c r="M201" s="6"/>
      <c r="N201" s="7"/>
      <c r="O201" s="6"/>
      <c r="P201" s="7"/>
      <c r="Q201" s="3">
        <v>3</v>
      </c>
      <c r="R201" s="4">
        <f>Q201*100/Q187</f>
        <v>0.48859934853420195</v>
      </c>
      <c r="S201" s="8"/>
      <c r="T201" s="7"/>
      <c r="U201" s="8"/>
      <c r="V201" s="7"/>
      <c r="AN201" s="49"/>
    </row>
    <row r="202" spans="2:40" x14ac:dyDescent="0.35">
      <c r="B202" s="23" t="s">
        <v>56</v>
      </c>
      <c r="C202" s="8"/>
      <c r="D202" s="7"/>
      <c r="E202" s="9"/>
      <c r="F202" s="7"/>
      <c r="G202" s="6"/>
      <c r="H202" s="7"/>
      <c r="I202" s="3">
        <v>4</v>
      </c>
      <c r="J202" s="4">
        <f>I202*100/I187</f>
        <v>0.53191489361702127</v>
      </c>
      <c r="K202" s="3">
        <v>3</v>
      </c>
      <c r="L202" s="4">
        <f>K202*100/K187</f>
        <v>0.40595399188092018</v>
      </c>
      <c r="M202" s="6"/>
      <c r="N202" s="7"/>
      <c r="O202" s="6"/>
      <c r="P202" s="7"/>
      <c r="Q202" s="6"/>
      <c r="R202" s="7"/>
      <c r="S202" s="8"/>
      <c r="T202" s="7"/>
      <c r="U202" s="8"/>
      <c r="V202" s="7"/>
      <c r="AN202" s="49"/>
    </row>
    <row r="203" spans="2:40" x14ac:dyDescent="0.35">
      <c r="B203" s="23" t="s">
        <v>61</v>
      </c>
      <c r="C203" s="8"/>
      <c r="D203" s="7"/>
      <c r="E203" s="9"/>
      <c r="F203" s="7"/>
      <c r="G203" s="6"/>
      <c r="H203" s="7"/>
      <c r="I203" s="3">
        <v>2</v>
      </c>
      <c r="J203" s="4">
        <f>I203*100/I187</f>
        <v>0.26595744680851063</v>
      </c>
      <c r="K203" s="6"/>
      <c r="L203" s="7"/>
      <c r="M203" s="6"/>
      <c r="N203" s="7"/>
      <c r="O203" s="6"/>
      <c r="P203" s="7"/>
      <c r="Q203" s="6"/>
      <c r="R203" s="7"/>
      <c r="S203" s="8"/>
      <c r="T203" s="7"/>
      <c r="U203" s="8"/>
      <c r="V203" s="7"/>
      <c r="AN203" s="49"/>
    </row>
    <row r="204" spans="2:40" x14ac:dyDescent="0.35">
      <c r="B204" s="23" t="s">
        <v>17</v>
      </c>
      <c r="C204" s="5">
        <v>2</v>
      </c>
      <c r="D204" s="4">
        <f>C204*100/C187</f>
        <v>0.29112081513828236</v>
      </c>
      <c r="E204" s="9"/>
      <c r="F204" s="7"/>
      <c r="G204" s="6"/>
      <c r="H204" s="7"/>
      <c r="I204" s="3">
        <v>11</v>
      </c>
      <c r="J204" s="4">
        <f>I204*100/I187</f>
        <v>1.4627659574468086</v>
      </c>
      <c r="K204" s="3">
        <v>11</v>
      </c>
      <c r="L204" s="4">
        <f>K204*100/K187</f>
        <v>1.4884979702300405</v>
      </c>
      <c r="M204" s="3">
        <v>8</v>
      </c>
      <c r="N204" s="4">
        <f>M204*100/M187</f>
        <v>1.2269938650306749</v>
      </c>
      <c r="O204" s="3">
        <v>2</v>
      </c>
      <c r="P204" s="4">
        <f>O204*100/O187</f>
        <v>0.29411764705882354</v>
      </c>
      <c r="Q204" s="3">
        <v>1</v>
      </c>
      <c r="R204" s="4">
        <f>Q204*100/Q187</f>
        <v>0.16286644951140064</v>
      </c>
      <c r="S204" s="8"/>
      <c r="T204" s="7"/>
      <c r="U204" s="5">
        <v>2</v>
      </c>
      <c r="V204" s="4">
        <f>U204*100/U187</f>
        <v>0.29112081513828236</v>
      </c>
      <c r="AN204" s="49"/>
    </row>
    <row r="205" spans="2:40" x14ac:dyDescent="0.35">
      <c r="B205" s="23" t="s">
        <v>69</v>
      </c>
      <c r="C205" s="8"/>
      <c r="D205" s="7"/>
      <c r="E205" s="9"/>
      <c r="F205" s="7"/>
      <c r="G205" s="6"/>
      <c r="H205" s="7"/>
      <c r="I205" s="6"/>
      <c r="J205" s="7"/>
      <c r="K205" s="6"/>
      <c r="L205" s="7"/>
      <c r="M205" s="6"/>
      <c r="N205" s="7"/>
      <c r="O205" s="6"/>
      <c r="P205" s="7"/>
      <c r="Q205" s="6"/>
      <c r="R205" s="7"/>
      <c r="S205" s="5">
        <v>2</v>
      </c>
      <c r="T205" s="4">
        <f>S205*100/S187</f>
        <v>0.28368794326241137</v>
      </c>
      <c r="U205" s="8"/>
      <c r="V205" s="7"/>
      <c r="AN205" s="49"/>
    </row>
    <row r="206" spans="2:40" x14ac:dyDescent="0.35">
      <c r="B206" s="23" t="s">
        <v>57</v>
      </c>
      <c r="C206" s="8"/>
      <c r="D206" s="7"/>
      <c r="E206" s="9"/>
      <c r="F206" s="7"/>
      <c r="G206" s="6"/>
      <c r="H206" s="7"/>
      <c r="I206" s="6"/>
      <c r="J206" s="7"/>
      <c r="K206" s="6"/>
      <c r="L206" s="7"/>
      <c r="M206" s="3">
        <v>2</v>
      </c>
      <c r="N206" s="4">
        <f>M206*100/M187</f>
        <v>0.30674846625766872</v>
      </c>
      <c r="O206" s="5">
        <v>0</v>
      </c>
      <c r="P206" s="4">
        <f>O206*100/O187</f>
        <v>0</v>
      </c>
      <c r="Q206" s="6"/>
      <c r="R206" s="7"/>
      <c r="S206" s="5">
        <v>3</v>
      </c>
      <c r="T206" s="4">
        <f>S206*100/S187</f>
        <v>0.42553191489361702</v>
      </c>
      <c r="U206" s="8"/>
      <c r="V206" s="7"/>
      <c r="AN206" s="49"/>
    </row>
    <row r="207" spans="2:40" x14ac:dyDescent="0.35">
      <c r="B207" s="23" t="s">
        <v>219</v>
      </c>
      <c r="C207" s="8"/>
      <c r="D207" s="7"/>
      <c r="E207" s="9"/>
      <c r="F207" s="7"/>
      <c r="G207" s="6"/>
      <c r="H207" s="7"/>
      <c r="I207" s="6"/>
      <c r="J207" s="7"/>
      <c r="K207" s="6"/>
      <c r="L207" s="7"/>
      <c r="M207" s="7"/>
      <c r="N207" s="7"/>
      <c r="O207" s="7"/>
      <c r="P207" s="7"/>
      <c r="Q207" s="7"/>
      <c r="R207" s="7"/>
      <c r="S207" s="7"/>
      <c r="T207" s="7"/>
      <c r="U207" s="5">
        <v>5</v>
      </c>
      <c r="V207" s="4">
        <f>U207*100/U187</f>
        <v>0.72780203784570596</v>
      </c>
      <c r="AN207" s="49"/>
    </row>
    <row r="208" spans="2:40" x14ac:dyDescent="0.35">
      <c r="B208" s="23" t="s">
        <v>19</v>
      </c>
      <c r="C208" s="8"/>
      <c r="D208" s="7"/>
      <c r="E208" s="9"/>
      <c r="F208" s="7"/>
      <c r="G208" s="6"/>
      <c r="H208" s="7"/>
      <c r="I208" s="6"/>
      <c r="J208" s="7"/>
      <c r="K208" s="3">
        <v>11</v>
      </c>
      <c r="L208" s="4">
        <f>K208*100/K187</f>
        <v>1.4884979702300405</v>
      </c>
      <c r="M208" s="3">
        <v>8</v>
      </c>
      <c r="N208" s="4">
        <f>M208*100/M187</f>
        <v>1.2269938650306749</v>
      </c>
      <c r="O208" s="3">
        <v>6</v>
      </c>
      <c r="P208" s="4">
        <f>O208*100/O187</f>
        <v>0.88235294117647056</v>
      </c>
      <c r="Q208" s="3">
        <v>5</v>
      </c>
      <c r="R208" s="4">
        <f>Q208*100/Q187</f>
        <v>0.81433224755700329</v>
      </c>
      <c r="S208" s="3">
        <v>13</v>
      </c>
      <c r="T208" s="4">
        <f>S208*100/S187</f>
        <v>1.8439716312056738</v>
      </c>
      <c r="U208" s="3">
        <v>6</v>
      </c>
      <c r="V208" s="4">
        <f>U208*100/U187</f>
        <v>0.8733624454148472</v>
      </c>
      <c r="AN208" s="49"/>
    </row>
    <row r="209" spans="2:40" x14ac:dyDescent="0.35">
      <c r="B209" s="23" t="s">
        <v>21</v>
      </c>
      <c r="C209" s="3">
        <v>9</v>
      </c>
      <c r="D209" s="4">
        <f>C209*100/C187</f>
        <v>1.3100436681222707</v>
      </c>
      <c r="E209" s="3">
        <v>5</v>
      </c>
      <c r="F209" s="4">
        <f>E209*100/E187</f>
        <v>0.6775067750677507</v>
      </c>
      <c r="G209" s="3">
        <v>16</v>
      </c>
      <c r="H209" s="4">
        <f>G209*100/G187</f>
        <v>2.1080368906455864</v>
      </c>
      <c r="I209" s="3">
        <v>23</v>
      </c>
      <c r="J209" s="4">
        <f>I209*100/I187</f>
        <v>3.0585106382978724</v>
      </c>
      <c r="K209" s="3">
        <v>13</v>
      </c>
      <c r="L209" s="4">
        <f>K209*100/K187</f>
        <v>1.7591339648173208</v>
      </c>
      <c r="M209" s="3">
        <v>8</v>
      </c>
      <c r="N209" s="4">
        <f>M209*100/M187</f>
        <v>1.2269938650306749</v>
      </c>
      <c r="O209" s="3">
        <v>13</v>
      </c>
      <c r="P209" s="4">
        <f>O209*100/O187</f>
        <v>1.911764705882353</v>
      </c>
      <c r="Q209" s="3">
        <v>4</v>
      </c>
      <c r="R209" s="4">
        <f>Q209*100/Q187</f>
        <v>0.65146579804560256</v>
      </c>
      <c r="S209" s="3">
        <v>9</v>
      </c>
      <c r="T209" s="4">
        <f>S209*100/S187</f>
        <v>1.2765957446808511</v>
      </c>
      <c r="U209" s="3">
        <v>2</v>
      </c>
      <c r="V209" s="4">
        <f>U209*100/U187</f>
        <v>0.29112081513828236</v>
      </c>
      <c r="AN209" s="49"/>
    </row>
    <row r="210" spans="2:40" x14ac:dyDescent="0.35">
      <c r="B210" s="23" t="s">
        <v>22</v>
      </c>
      <c r="C210" s="5">
        <v>1</v>
      </c>
      <c r="D210" s="4">
        <f>C210*100/C187</f>
        <v>0.14556040756914118</v>
      </c>
      <c r="E210" s="5">
        <v>0</v>
      </c>
      <c r="F210" s="4">
        <f>E210*100/E187</f>
        <v>0</v>
      </c>
      <c r="G210" s="3">
        <v>7</v>
      </c>
      <c r="H210" s="4">
        <f>G210*100/G187</f>
        <v>0.92226613965744397</v>
      </c>
      <c r="I210" s="3">
        <v>10</v>
      </c>
      <c r="J210" s="4">
        <f>I210*100/I187</f>
        <v>1.3297872340425532</v>
      </c>
      <c r="K210" s="3">
        <v>15</v>
      </c>
      <c r="L210" s="4">
        <f>K210*100/K187</f>
        <v>2.029769959404601</v>
      </c>
      <c r="M210" s="3">
        <v>7</v>
      </c>
      <c r="N210" s="4">
        <f>M210*100/M187</f>
        <v>1.0736196319018405</v>
      </c>
      <c r="O210" s="3">
        <v>5</v>
      </c>
      <c r="P210" s="4">
        <f>O210*100/O187</f>
        <v>0.73529411764705888</v>
      </c>
      <c r="Q210" s="6"/>
      <c r="R210" s="7"/>
      <c r="S210" s="6"/>
      <c r="T210" s="7"/>
      <c r="U210" s="6"/>
      <c r="V210" s="7"/>
      <c r="AN210" s="49"/>
    </row>
    <row r="211" spans="2:40" x14ac:dyDescent="0.35">
      <c r="B211" s="23" t="s">
        <v>24</v>
      </c>
      <c r="C211" s="8"/>
      <c r="D211" s="7"/>
      <c r="E211" s="9"/>
      <c r="F211" s="7"/>
      <c r="G211" s="6"/>
      <c r="H211" s="7"/>
      <c r="I211" s="6"/>
      <c r="J211" s="7"/>
      <c r="K211" s="8"/>
      <c r="L211" s="7"/>
      <c r="M211" s="3">
        <v>1</v>
      </c>
      <c r="N211" s="4">
        <f>M211*100/M187</f>
        <v>0.15337423312883436</v>
      </c>
      <c r="O211" s="3">
        <v>1</v>
      </c>
      <c r="P211" s="4">
        <f>O211*100/O187</f>
        <v>0.14705882352941177</v>
      </c>
      <c r="Q211" s="6"/>
      <c r="R211" s="7"/>
      <c r="S211" s="6"/>
      <c r="T211" s="7"/>
      <c r="U211" s="6"/>
      <c r="V211" s="7"/>
      <c r="AN211" s="49"/>
    </row>
    <row r="212" spans="2:40" x14ac:dyDescent="0.35">
      <c r="B212" s="23" t="s">
        <v>54</v>
      </c>
      <c r="C212" s="8"/>
      <c r="D212" s="7"/>
      <c r="E212" s="9"/>
      <c r="F212" s="7"/>
      <c r="G212" s="3">
        <v>5</v>
      </c>
      <c r="H212" s="4">
        <f>G212*100/G187</f>
        <v>0.65876152832674573</v>
      </c>
      <c r="I212" s="6"/>
      <c r="J212" s="7"/>
      <c r="K212" s="7"/>
      <c r="L212" s="7"/>
      <c r="M212" s="6"/>
      <c r="N212" s="7"/>
      <c r="O212" s="6"/>
      <c r="P212" s="7"/>
      <c r="Q212" s="6"/>
      <c r="R212" s="7"/>
      <c r="S212" s="6"/>
      <c r="T212" s="7"/>
      <c r="U212" s="6"/>
      <c r="V212" s="7"/>
      <c r="AN212" s="49"/>
    </row>
    <row r="213" spans="2:40" x14ac:dyDescent="0.35">
      <c r="B213" s="23" t="s">
        <v>25</v>
      </c>
      <c r="C213" s="8"/>
      <c r="D213" s="7"/>
      <c r="E213" s="9"/>
      <c r="F213" s="7"/>
      <c r="G213" s="3">
        <v>5</v>
      </c>
      <c r="H213" s="4">
        <f>G213*100/G187</f>
        <v>0.65876152832674573</v>
      </c>
      <c r="I213" s="3">
        <v>20</v>
      </c>
      <c r="J213" s="4">
        <f>I213*100/I187</f>
        <v>2.6595744680851063</v>
      </c>
      <c r="K213" s="3">
        <v>5</v>
      </c>
      <c r="L213" s="4">
        <f>K213*100/K187</f>
        <v>0.67658998646820023</v>
      </c>
      <c r="M213" s="6"/>
      <c r="N213" s="7"/>
      <c r="O213" s="6"/>
      <c r="P213" s="7"/>
      <c r="Q213" s="6"/>
      <c r="R213" s="7"/>
      <c r="S213" s="6"/>
      <c r="T213" s="7"/>
      <c r="U213" s="6"/>
      <c r="V213" s="7"/>
      <c r="AN213" s="49"/>
    </row>
    <row r="214" spans="2:40" x14ac:dyDescent="0.35">
      <c r="B214" s="23" t="s">
        <v>26</v>
      </c>
      <c r="C214" s="8"/>
      <c r="D214" s="7"/>
      <c r="E214" s="9"/>
      <c r="F214" s="7"/>
      <c r="G214" s="6"/>
      <c r="H214" s="7"/>
      <c r="I214" s="5">
        <v>0</v>
      </c>
      <c r="J214" s="4">
        <f>I214*100/I187</f>
        <v>0</v>
      </c>
      <c r="K214" s="3">
        <v>5</v>
      </c>
      <c r="L214" s="4">
        <f>K214*100/K187</f>
        <v>0.67658998646820023</v>
      </c>
      <c r="M214" s="3">
        <v>5</v>
      </c>
      <c r="N214" s="4">
        <f>M214*100/M187</f>
        <v>0.76687116564417179</v>
      </c>
      <c r="O214" s="5">
        <v>0</v>
      </c>
      <c r="P214" s="4">
        <f>O214*100/O187</f>
        <v>0</v>
      </c>
      <c r="Q214" s="6"/>
      <c r="R214" s="7"/>
      <c r="S214" s="6"/>
      <c r="T214" s="7"/>
      <c r="U214" s="6"/>
      <c r="V214" s="7"/>
      <c r="AN214" s="49"/>
    </row>
    <row r="215" spans="2:40" x14ac:dyDescent="0.35">
      <c r="B215" s="23" t="s">
        <v>27</v>
      </c>
      <c r="C215" s="3">
        <v>349</v>
      </c>
      <c r="D215" s="4">
        <f>C215*100/C187</f>
        <v>50.800582241630273</v>
      </c>
      <c r="E215" s="3">
        <v>449</v>
      </c>
      <c r="F215" s="4">
        <f>E215*100/E187</f>
        <v>60.840108401084009</v>
      </c>
      <c r="G215" s="3">
        <v>398</v>
      </c>
      <c r="H215" s="4">
        <f>G215*100/G187</f>
        <v>52.437417654808961</v>
      </c>
      <c r="I215" s="3">
        <v>432</v>
      </c>
      <c r="J215" s="4">
        <f>I215*100/I187</f>
        <v>57.446808510638299</v>
      </c>
      <c r="K215" s="3">
        <v>415</v>
      </c>
      <c r="L215" s="4">
        <f>K215*100/K187</f>
        <v>56.156968876860624</v>
      </c>
      <c r="M215" s="3">
        <v>299</v>
      </c>
      <c r="N215" s="4">
        <f>M215*100/M187</f>
        <v>45.858895705521469</v>
      </c>
      <c r="O215" s="3">
        <v>291</v>
      </c>
      <c r="P215" s="4">
        <f>O215*100/O187</f>
        <v>42.794117647058826</v>
      </c>
      <c r="Q215" s="6"/>
      <c r="R215" s="7"/>
      <c r="S215" s="6"/>
      <c r="T215" s="7"/>
      <c r="U215" s="6"/>
      <c r="V215" s="7"/>
      <c r="AN215" s="49"/>
    </row>
    <row r="216" spans="2:40" x14ac:dyDescent="0.35">
      <c r="B216" s="23" t="s">
        <v>63</v>
      </c>
      <c r="C216" s="8"/>
      <c r="D216" s="7"/>
      <c r="E216" s="9"/>
      <c r="F216" s="7"/>
      <c r="G216" s="6"/>
      <c r="H216" s="7"/>
      <c r="I216" s="6"/>
      <c r="J216" s="7"/>
      <c r="K216" s="6"/>
      <c r="L216" s="7"/>
      <c r="M216" s="6"/>
      <c r="N216" s="7"/>
      <c r="O216" s="6"/>
      <c r="P216" s="7"/>
      <c r="Q216" s="3">
        <v>230</v>
      </c>
      <c r="R216" s="4">
        <f>Q216*100/Q187</f>
        <v>37.45928338762215</v>
      </c>
      <c r="S216" s="3">
        <v>245</v>
      </c>
      <c r="T216" s="4">
        <f>S216*100/S187</f>
        <v>34.751773049645394</v>
      </c>
      <c r="U216" s="3">
        <v>287</v>
      </c>
      <c r="V216" s="4">
        <f>U216*100/U187</f>
        <v>41.775836972343519</v>
      </c>
      <c r="AN216" s="49"/>
    </row>
    <row r="217" spans="2:40" x14ac:dyDescent="0.35">
      <c r="B217" s="23" t="s">
        <v>42</v>
      </c>
      <c r="C217" s="8"/>
      <c r="D217" s="7"/>
      <c r="E217" s="9"/>
      <c r="F217" s="7"/>
      <c r="G217" s="6"/>
      <c r="H217" s="7"/>
      <c r="I217" s="3">
        <v>5</v>
      </c>
      <c r="J217" s="4">
        <f>I217*100/I187</f>
        <v>0.66489361702127658</v>
      </c>
      <c r="K217" s="3">
        <v>10</v>
      </c>
      <c r="L217" s="4">
        <f>K217*100/K187</f>
        <v>1.3531799729364005</v>
      </c>
      <c r="M217" s="3">
        <v>2</v>
      </c>
      <c r="N217" s="4">
        <f>M217*100/M187</f>
        <v>0.30674846625766872</v>
      </c>
      <c r="O217" s="3">
        <v>2</v>
      </c>
      <c r="P217" s="4">
        <f>O217*100/O187</f>
        <v>0.29411764705882354</v>
      </c>
      <c r="Q217" s="3">
        <v>2</v>
      </c>
      <c r="R217" s="4">
        <f>Q217*100/Q187</f>
        <v>0.32573289902280128</v>
      </c>
      <c r="S217" s="3">
        <v>5</v>
      </c>
      <c r="T217" s="4">
        <f>S217*100/S187</f>
        <v>0.70921985815602839</v>
      </c>
      <c r="U217" s="3">
        <v>3</v>
      </c>
      <c r="V217" s="4">
        <f>U217*100/U187</f>
        <v>0.4366812227074236</v>
      </c>
      <c r="AN217" s="49"/>
    </row>
    <row r="218" spans="2:40" x14ac:dyDescent="0.35">
      <c r="B218" s="23" t="s">
        <v>28</v>
      </c>
      <c r="C218" s="3">
        <v>255</v>
      </c>
      <c r="D218" s="4">
        <f>C218*100/C187</f>
        <v>37.117903930131007</v>
      </c>
      <c r="E218" s="3">
        <v>175</v>
      </c>
      <c r="F218" s="4">
        <f>E218*100/E187</f>
        <v>23.712737127371273</v>
      </c>
      <c r="G218" s="3">
        <v>275</v>
      </c>
      <c r="H218" s="4">
        <f>G218*100/G187</f>
        <v>36.231884057971016</v>
      </c>
      <c r="I218" s="3">
        <v>122</v>
      </c>
      <c r="J218" s="4">
        <f>I218*100/I187</f>
        <v>16.223404255319149</v>
      </c>
      <c r="K218" s="3">
        <v>110</v>
      </c>
      <c r="L218" s="4">
        <f>K218*100/K187</f>
        <v>14.884979702300406</v>
      </c>
      <c r="M218" s="3">
        <v>111</v>
      </c>
      <c r="N218" s="4">
        <f>M218*100/M187</f>
        <v>17.024539877300615</v>
      </c>
      <c r="O218" s="3">
        <v>212</v>
      </c>
      <c r="P218" s="4">
        <f>O218*100/O187</f>
        <v>31.176470588235293</v>
      </c>
      <c r="Q218" s="3">
        <v>204</v>
      </c>
      <c r="R218" s="4">
        <f>Q218*100/Q187</f>
        <v>33.22475570032573</v>
      </c>
      <c r="S218" s="3">
        <v>127</v>
      </c>
      <c r="T218" s="4">
        <f>S218*100/S187</f>
        <v>18.01418439716312</v>
      </c>
      <c r="U218" s="3">
        <v>88</v>
      </c>
      <c r="V218" s="4">
        <f>U218*100/U187</f>
        <v>12.809315866084425</v>
      </c>
      <c r="AN218" s="49"/>
    </row>
    <row r="219" spans="2:40" x14ac:dyDescent="0.35">
      <c r="B219" s="23" t="s">
        <v>29</v>
      </c>
      <c r="C219" s="5">
        <v>0</v>
      </c>
      <c r="D219" s="4">
        <f>C219*100/C187</f>
        <v>0</v>
      </c>
      <c r="E219" s="9"/>
      <c r="F219" s="7"/>
      <c r="G219" s="6"/>
      <c r="H219" s="7"/>
      <c r="I219" s="6"/>
      <c r="J219" s="7"/>
      <c r="K219" s="6"/>
      <c r="L219" s="7"/>
      <c r="M219" s="6"/>
      <c r="N219" s="7"/>
      <c r="O219" s="6"/>
      <c r="P219" s="7"/>
      <c r="Q219" s="6"/>
      <c r="R219" s="7"/>
      <c r="S219" s="6"/>
      <c r="T219" s="7"/>
      <c r="U219" s="6"/>
      <c r="V219" s="7"/>
      <c r="AN219" s="49"/>
    </row>
    <row r="220" spans="2:40" x14ac:dyDescent="0.35">
      <c r="B220" s="23" t="s">
        <v>30</v>
      </c>
      <c r="C220" s="8"/>
      <c r="D220" s="7"/>
      <c r="E220" s="9"/>
      <c r="F220" s="7"/>
      <c r="G220" s="6"/>
      <c r="H220" s="7"/>
      <c r="I220" s="6"/>
      <c r="J220" s="7"/>
      <c r="K220" s="3">
        <v>17</v>
      </c>
      <c r="L220" s="4">
        <f>K220*100/K187</f>
        <v>2.3004059539918811</v>
      </c>
      <c r="M220" s="3">
        <v>9</v>
      </c>
      <c r="N220" s="4">
        <f>M220*100/M187</f>
        <v>1.3803680981595092</v>
      </c>
      <c r="O220" s="3">
        <v>4</v>
      </c>
      <c r="P220" s="4">
        <f>O220*100/O187</f>
        <v>0.58823529411764708</v>
      </c>
      <c r="Q220" s="5">
        <v>5</v>
      </c>
      <c r="R220" s="4">
        <f>Q220*100/Q187</f>
        <v>0.81433224755700329</v>
      </c>
      <c r="S220" s="5">
        <v>5</v>
      </c>
      <c r="T220" s="4">
        <f>S220*100/S187</f>
        <v>0.70921985815602839</v>
      </c>
      <c r="U220" s="5">
        <v>4</v>
      </c>
      <c r="V220" s="4">
        <f>U220*100/U187</f>
        <v>0.58224163027656473</v>
      </c>
      <c r="AN220" s="49"/>
    </row>
    <row r="221" spans="2:40" x14ac:dyDescent="0.35">
      <c r="B221" s="23" t="s">
        <v>31</v>
      </c>
      <c r="C221" s="8"/>
      <c r="D221" s="7"/>
      <c r="E221" s="9"/>
      <c r="F221" s="7"/>
      <c r="G221" s="6"/>
      <c r="H221" s="7"/>
      <c r="I221" s="6"/>
      <c r="J221" s="7"/>
      <c r="K221" s="6"/>
      <c r="L221" s="7"/>
      <c r="M221" s="6"/>
      <c r="N221" s="7"/>
      <c r="O221" s="3">
        <v>2</v>
      </c>
      <c r="P221" s="4">
        <f>O221*100/O187</f>
        <v>0.29411764705882354</v>
      </c>
      <c r="Q221" s="8"/>
      <c r="R221" s="7"/>
      <c r="S221" s="8"/>
      <c r="T221" s="7"/>
      <c r="U221" s="8"/>
      <c r="V221" s="7"/>
      <c r="AN221" s="49"/>
    </row>
    <row r="222" spans="2:40" x14ac:dyDescent="0.35">
      <c r="B222" s="23" t="s">
        <v>32</v>
      </c>
      <c r="C222" s="8"/>
      <c r="D222" s="7"/>
      <c r="E222" s="9"/>
      <c r="F222" s="7"/>
      <c r="G222" s="6"/>
      <c r="H222" s="7"/>
      <c r="I222" s="6"/>
      <c r="J222" s="7"/>
      <c r="K222" s="6"/>
      <c r="L222" s="7"/>
      <c r="M222" s="6"/>
      <c r="N222" s="7"/>
      <c r="O222" s="3">
        <v>8</v>
      </c>
      <c r="P222" s="4">
        <f>O222*100/O187</f>
        <v>1.1764705882352942</v>
      </c>
      <c r="Q222" s="5">
        <v>2</v>
      </c>
      <c r="R222" s="4">
        <f>Q222*100/Q187</f>
        <v>0.32573289902280128</v>
      </c>
      <c r="S222" s="5">
        <v>5</v>
      </c>
      <c r="T222" s="4">
        <f>S222*100/S187</f>
        <v>0.70921985815602839</v>
      </c>
      <c r="U222" s="5">
        <v>1</v>
      </c>
      <c r="V222" s="4">
        <f>U222*100/U187</f>
        <v>0.14556040756914118</v>
      </c>
      <c r="AN222" s="49"/>
    </row>
    <row r="223" spans="2:40" x14ac:dyDescent="0.35">
      <c r="B223" s="61" t="s">
        <v>68</v>
      </c>
      <c r="C223" s="8"/>
      <c r="D223" s="7"/>
      <c r="E223" s="9"/>
      <c r="F223" s="7"/>
      <c r="G223" s="6"/>
      <c r="H223" s="7"/>
      <c r="I223" s="6"/>
      <c r="J223" s="7"/>
      <c r="K223" s="6"/>
      <c r="L223" s="7"/>
      <c r="M223" s="6"/>
      <c r="N223" s="7"/>
      <c r="O223" s="7"/>
      <c r="P223" s="7"/>
      <c r="Q223" s="7"/>
      <c r="R223" s="7"/>
      <c r="S223" s="5">
        <v>5</v>
      </c>
      <c r="T223" s="4">
        <f>S223*100/S187</f>
        <v>0.70921985815602839</v>
      </c>
      <c r="U223" s="8"/>
      <c r="V223" s="7"/>
      <c r="AN223" s="49"/>
    </row>
    <row r="224" spans="2:40" s="18" customFormat="1" ht="3.75" customHeight="1" x14ac:dyDescent="0.3"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</row>
    <row r="225" spans="2:22" s="18" customFormat="1" ht="14" x14ac:dyDescent="0.3">
      <c r="B225" s="19" t="s">
        <v>220</v>
      </c>
      <c r="C225" s="17"/>
      <c r="D225" s="20"/>
      <c r="E225" s="17"/>
      <c r="F225" s="20"/>
      <c r="G225" s="17"/>
      <c r="H225" s="20"/>
      <c r="U225" s="50"/>
      <c r="V225" s="50"/>
    </row>
    <row r="229" spans="2:22" ht="14.25" customHeight="1" x14ac:dyDescent="0.35"/>
  </sheetData>
  <mergeCells count="111">
    <mergeCell ref="S139:T139"/>
    <mergeCell ref="S183:T183"/>
    <mergeCell ref="S184:T184"/>
    <mergeCell ref="S48:T48"/>
    <mergeCell ref="S49:T49"/>
    <mergeCell ref="S93:T93"/>
    <mergeCell ref="S94:T94"/>
    <mergeCell ref="S138:T138"/>
    <mergeCell ref="M183:N183"/>
    <mergeCell ref="O183:P183"/>
    <mergeCell ref="Q183:R183"/>
    <mergeCell ref="M184:N184"/>
    <mergeCell ref="O184:P184"/>
    <mergeCell ref="Q184:R184"/>
    <mergeCell ref="Q138:R138"/>
    <mergeCell ref="M138:N138"/>
    <mergeCell ref="O93:P93"/>
    <mergeCell ref="O48:P48"/>
    <mergeCell ref="Q48:R48"/>
    <mergeCell ref="M48:N48"/>
    <mergeCell ref="B139:B140"/>
    <mergeCell ref="C139:D139"/>
    <mergeCell ref="E139:F139"/>
    <mergeCell ref="G139:H139"/>
    <mergeCell ref="I139:J139"/>
    <mergeCell ref="K139:L139"/>
    <mergeCell ref="M139:N139"/>
    <mergeCell ref="O139:P139"/>
    <mergeCell ref="Q139:R139"/>
    <mergeCell ref="G138:H138"/>
    <mergeCell ref="I138:J138"/>
    <mergeCell ref="K138:L138"/>
    <mergeCell ref="B94:B95"/>
    <mergeCell ref="C94:D94"/>
    <mergeCell ref="E94:F94"/>
    <mergeCell ref="M93:N93"/>
    <mergeCell ref="G94:H94"/>
    <mergeCell ref="I94:J94"/>
    <mergeCell ref="B184:B185"/>
    <mergeCell ref="C184:D184"/>
    <mergeCell ref="Q93:R93"/>
    <mergeCell ref="M94:N94"/>
    <mergeCell ref="O94:P94"/>
    <mergeCell ref="Q94:R94"/>
    <mergeCell ref="C93:D93"/>
    <mergeCell ref="E93:F93"/>
    <mergeCell ref="G93:H93"/>
    <mergeCell ref="I93:J93"/>
    <mergeCell ref="K93:L93"/>
    <mergeCell ref="K94:L94"/>
    <mergeCell ref="E184:F184"/>
    <mergeCell ref="G184:H184"/>
    <mergeCell ref="I184:J184"/>
    <mergeCell ref="O138:P138"/>
    <mergeCell ref="K184:L184"/>
    <mergeCell ref="C183:D183"/>
    <mergeCell ref="E183:F183"/>
    <mergeCell ref="G183:H183"/>
    <mergeCell ref="I183:J183"/>
    <mergeCell ref="K183:L183"/>
    <mergeCell ref="C138:D138"/>
    <mergeCell ref="E138:F138"/>
    <mergeCell ref="B49:B50"/>
    <mergeCell ref="C49:D49"/>
    <mergeCell ref="E49:F49"/>
    <mergeCell ref="G49:H49"/>
    <mergeCell ref="I49:J49"/>
    <mergeCell ref="K49:L49"/>
    <mergeCell ref="M49:N49"/>
    <mergeCell ref="O49:P49"/>
    <mergeCell ref="Q49:R49"/>
    <mergeCell ref="C48:D48"/>
    <mergeCell ref="E48:F48"/>
    <mergeCell ref="G48:H48"/>
    <mergeCell ref="I48:J48"/>
    <mergeCell ref="I3:J3"/>
    <mergeCell ref="K3:L3"/>
    <mergeCell ref="M4:N4"/>
    <mergeCell ref="O4:P4"/>
    <mergeCell ref="Q4:R4"/>
    <mergeCell ref="K48:L48"/>
    <mergeCell ref="M3:N3"/>
    <mergeCell ref="O3:P3"/>
    <mergeCell ref="Q3:R3"/>
    <mergeCell ref="C3:D3"/>
    <mergeCell ref="E3:F3"/>
    <mergeCell ref="G3:H3"/>
    <mergeCell ref="S3:T3"/>
    <mergeCell ref="S4:T4"/>
    <mergeCell ref="B4:B5"/>
    <mergeCell ref="C4:D4"/>
    <mergeCell ref="E4:F4"/>
    <mergeCell ref="G4:H4"/>
    <mergeCell ref="I4:J4"/>
    <mergeCell ref="U184:V184"/>
    <mergeCell ref="B1:V1"/>
    <mergeCell ref="B2:V2"/>
    <mergeCell ref="B47:V47"/>
    <mergeCell ref="B92:V92"/>
    <mergeCell ref="B137:V137"/>
    <mergeCell ref="B182:V182"/>
    <mergeCell ref="U3:V3"/>
    <mergeCell ref="U4:V4"/>
    <mergeCell ref="U48:V48"/>
    <mergeCell ref="U49:V49"/>
    <mergeCell ref="U93:V93"/>
    <mergeCell ref="U94:V94"/>
    <mergeCell ref="U138:V138"/>
    <mergeCell ref="U139:V139"/>
    <mergeCell ref="U183:V183"/>
    <mergeCell ref="K4:L4"/>
  </mergeCells>
  <hyperlinks>
    <hyperlink ref="X3" location="ÍNDICE!A1" display="(Voltar ao Índice)" xr:uid="{4559EB00-AB9F-45E1-83FF-A18C639B46E8}"/>
  </hyperlinks>
  <printOptions horizontalCentered="1"/>
  <pageMargins left="0.47244094488188981" right="0.47244094488188981" top="0.6692913385826772" bottom="0.6692913385826772" header="0" footer="0"/>
  <pageSetup paperSize="9" scale="7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08B6-F573-41A3-A8FB-8ECF9C4CA349}">
  <sheetPr>
    <pageSetUpPr fitToPage="1"/>
  </sheetPr>
  <dimension ref="B1:AN76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V1"/>
    </sheetView>
  </sheetViews>
  <sheetFormatPr defaultRowHeight="14.5" x14ac:dyDescent="0.35"/>
  <cols>
    <col min="1" max="1" width="6.7265625" customWidth="1"/>
    <col min="2" max="2" width="15.54296875" customWidth="1"/>
    <col min="23" max="23" width="6.7265625" customWidth="1"/>
    <col min="24" max="24" width="13.26953125" bestFit="1" customWidth="1"/>
  </cols>
  <sheetData>
    <row r="1" spans="2:40" ht="30.75" customHeight="1" x14ac:dyDescent="0.35">
      <c r="B1" s="80" t="s">
        <v>177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40" ht="30.75" customHeight="1" x14ac:dyDescent="0.35">
      <c r="B2" s="74" t="s">
        <v>210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40" x14ac:dyDescent="0.35">
      <c r="B3" s="1" t="s">
        <v>0</v>
      </c>
      <c r="C3" s="72">
        <v>1999</v>
      </c>
      <c r="D3" s="66"/>
      <c r="E3" s="65">
        <v>2002</v>
      </c>
      <c r="F3" s="66"/>
      <c r="G3" s="72">
        <v>2005</v>
      </c>
      <c r="H3" s="73"/>
      <c r="I3" s="65">
        <v>2009</v>
      </c>
      <c r="J3" s="66"/>
      <c r="K3" s="72">
        <v>2011</v>
      </c>
      <c r="L3" s="66"/>
      <c r="M3" s="72">
        <v>2015</v>
      </c>
      <c r="N3" s="66"/>
      <c r="O3" s="72">
        <v>2019</v>
      </c>
      <c r="P3" s="66"/>
      <c r="Q3" s="72">
        <v>2022</v>
      </c>
      <c r="R3" s="66"/>
      <c r="S3" s="65">
        <v>2024</v>
      </c>
      <c r="T3" s="73"/>
      <c r="U3" s="65">
        <v>2025</v>
      </c>
      <c r="V3" s="73"/>
      <c r="X3" s="82" t="s">
        <v>191</v>
      </c>
    </row>
    <row r="4" spans="2:40" x14ac:dyDescent="0.35">
      <c r="B4" s="67" t="s">
        <v>1</v>
      </c>
      <c r="C4" s="63">
        <v>44844</v>
      </c>
      <c r="D4" s="64"/>
      <c r="E4" s="68">
        <v>44637</v>
      </c>
      <c r="F4" s="64"/>
      <c r="G4" s="69">
        <v>44612</v>
      </c>
      <c r="H4" s="70"/>
      <c r="I4" s="75">
        <v>44831</v>
      </c>
      <c r="J4" s="67"/>
      <c r="K4" s="63">
        <v>44717</v>
      </c>
      <c r="L4" s="64"/>
      <c r="M4" s="63">
        <v>44838</v>
      </c>
      <c r="N4" s="64"/>
      <c r="O4" s="63">
        <v>44840</v>
      </c>
      <c r="P4" s="64"/>
      <c r="Q4" s="63">
        <v>44591</v>
      </c>
      <c r="R4" s="64"/>
      <c r="S4" s="68">
        <v>45361</v>
      </c>
      <c r="T4" s="79"/>
      <c r="U4" s="68">
        <v>45795</v>
      </c>
      <c r="V4" s="79"/>
    </row>
    <row r="5" spans="2:40" x14ac:dyDescent="0.35">
      <c r="B5" s="64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1" t="s">
        <v>2</v>
      </c>
      <c r="T5" s="41" t="s">
        <v>3</v>
      </c>
      <c r="U5" s="41" t="s">
        <v>2</v>
      </c>
      <c r="V5" s="41" t="s">
        <v>3</v>
      </c>
    </row>
    <row r="6" spans="2:40" x14ac:dyDescent="0.35">
      <c r="B6" s="23" t="s">
        <v>4</v>
      </c>
      <c r="C6" s="3">
        <v>6942</v>
      </c>
      <c r="D6" s="4">
        <v>100</v>
      </c>
      <c r="E6" s="3">
        <v>7224</v>
      </c>
      <c r="F6" s="4">
        <v>100</v>
      </c>
      <c r="G6" s="3">
        <v>8005</v>
      </c>
      <c r="H6" s="4">
        <v>100</v>
      </c>
      <c r="I6" s="3">
        <v>9363</v>
      </c>
      <c r="J6" s="4">
        <v>100</v>
      </c>
      <c r="K6" s="3">
        <v>9532</v>
      </c>
      <c r="L6" s="4">
        <v>100</v>
      </c>
      <c r="M6" s="3">
        <v>9743</v>
      </c>
      <c r="N6" s="4">
        <v>100</v>
      </c>
      <c r="O6" s="3">
        <v>9910</v>
      </c>
      <c r="P6" s="4">
        <v>100</v>
      </c>
      <c r="Q6" s="3">
        <v>9862</v>
      </c>
      <c r="R6" s="4">
        <v>100</v>
      </c>
      <c r="S6" s="3">
        <v>9801</v>
      </c>
      <c r="T6" s="4">
        <v>100</v>
      </c>
      <c r="U6" s="3">
        <v>9933</v>
      </c>
      <c r="V6" s="4">
        <v>100</v>
      </c>
    </row>
    <row r="7" spans="2:40" x14ac:dyDescent="0.35">
      <c r="B7" s="23" t="s">
        <v>5</v>
      </c>
      <c r="C7" s="3">
        <v>4187</v>
      </c>
      <c r="D7" s="4">
        <f>C7*100/C6</f>
        <v>60.314030538749641</v>
      </c>
      <c r="E7" s="3">
        <v>4453</v>
      </c>
      <c r="F7" s="4">
        <f>E7*100/E6</f>
        <v>61.641749723145075</v>
      </c>
      <c r="G7" s="3">
        <v>4863</v>
      </c>
      <c r="H7" s="4">
        <f>G7*100/G6</f>
        <v>60.749531542785761</v>
      </c>
      <c r="I7" s="3">
        <v>4894</v>
      </c>
      <c r="J7" s="4">
        <f>I7*100/I6</f>
        <v>52.269571718466302</v>
      </c>
      <c r="K7" s="3">
        <v>4694</v>
      </c>
      <c r="L7" s="4">
        <f>K7*100/K6</f>
        <v>49.244649601342843</v>
      </c>
      <c r="M7" s="3">
        <v>4171</v>
      </c>
      <c r="N7" s="4">
        <f>M7*100/M6</f>
        <v>42.810222724006977</v>
      </c>
      <c r="O7" s="3">
        <v>4615</v>
      </c>
      <c r="P7" s="4">
        <f>O7*100/O6</f>
        <v>46.569122098890013</v>
      </c>
      <c r="Q7" s="3">
        <v>4368</v>
      </c>
      <c r="R7" s="4">
        <f>Q7*100/Q6</f>
        <v>44.291218819712029</v>
      </c>
      <c r="S7" s="3">
        <v>5226</v>
      </c>
      <c r="T7" s="4">
        <f>S7*100/S6</f>
        <v>53.321089684726047</v>
      </c>
      <c r="U7" s="3">
        <v>4932</v>
      </c>
      <c r="V7" s="4">
        <f>U7*100/U6</f>
        <v>49.652672908486863</v>
      </c>
      <c r="AN7" s="49"/>
    </row>
    <row r="8" spans="2:40" x14ac:dyDescent="0.35">
      <c r="B8" s="23" t="s">
        <v>6</v>
      </c>
      <c r="C8" s="3">
        <v>18</v>
      </c>
      <c r="D8" s="4">
        <f>C8*100/C7</f>
        <v>0.42990207786004297</v>
      </c>
      <c r="E8" s="3">
        <v>21</v>
      </c>
      <c r="F8" s="4">
        <f>E8*100/E7</f>
        <v>0.47159218504379069</v>
      </c>
      <c r="G8" s="3">
        <v>31</v>
      </c>
      <c r="H8" s="4">
        <f>G8*100/G7</f>
        <v>0.63746658441291382</v>
      </c>
      <c r="I8" s="3">
        <v>41</v>
      </c>
      <c r="J8" s="4">
        <f>I8*100/I7</f>
        <v>0.83776052308949733</v>
      </c>
      <c r="K8" s="3">
        <v>43</v>
      </c>
      <c r="L8" s="4">
        <f>K8*100/K7</f>
        <v>0.91606305922454201</v>
      </c>
      <c r="M8" s="3">
        <v>43</v>
      </c>
      <c r="N8" s="4">
        <f>M8*100/M7</f>
        <v>1.0309278350515463</v>
      </c>
      <c r="O8" s="3">
        <v>17</v>
      </c>
      <c r="P8" s="4">
        <f>O8*100/O7</f>
        <v>0.36836403033586135</v>
      </c>
      <c r="Q8" s="3">
        <v>35</v>
      </c>
      <c r="R8" s="4">
        <f>Q8*100/Q7</f>
        <v>0.80128205128205132</v>
      </c>
      <c r="S8" s="3">
        <v>21</v>
      </c>
      <c r="T8" s="4">
        <f>S8*100/S7</f>
        <v>0.40183696900114813</v>
      </c>
      <c r="U8" s="3">
        <v>26</v>
      </c>
      <c r="V8" s="4">
        <f>U8*100/U7</f>
        <v>0.52716950527169504</v>
      </c>
      <c r="AN8" s="49"/>
    </row>
    <row r="9" spans="2:40" x14ac:dyDescent="0.35">
      <c r="B9" s="23" t="s">
        <v>7</v>
      </c>
      <c r="C9" s="3">
        <v>38</v>
      </c>
      <c r="D9" s="4">
        <f>C9*100/C7</f>
        <v>0.9075710532600908</v>
      </c>
      <c r="E9" s="3">
        <v>51</v>
      </c>
      <c r="F9" s="4">
        <f>E9*100/E7</f>
        <v>1.1452953065349203</v>
      </c>
      <c r="G9" s="3">
        <v>58</v>
      </c>
      <c r="H9" s="4">
        <f>G9*100/G7</f>
        <v>1.1926794159983549</v>
      </c>
      <c r="I9" s="3">
        <v>66</v>
      </c>
      <c r="J9" s="4">
        <f>I9*100/I7</f>
        <v>1.3485901103391909</v>
      </c>
      <c r="K9" s="3">
        <v>84</v>
      </c>
      <c r="L9" s="4">
        <f>K9*100/K7</f>
        <v>1.7895185342991053</v>
      </c>
      <c r="M9" s="3">
        <v>114</v>
      </c>
      <c r="N9" s="4">
        <f>M9*100/M7</f>
        <v>2.7331575161831694</v>
      </c>
      <c r="O9" s="3">
        <v>90</v>
      </c>
      <c r="P9" s="4">
        <f>O9*100/O7</f>
        <v>1.9501625135427951</v>
      </c>
      <c r="Q9" s="3">
        <v>90</v>
      </c>
      <c r="R9" s="4">
        <f>Q9*100/Q7</f>
        <v>2.0604395604395602</v>
      </c>
      <c r="S9" s="3">
        <v>115</v>
      </c>
      <c r="T9" s="4">
        <f>S9*100/S7</f>
        <v>2.2005357826253347</v>
      </c>
      <c r="U9" s="3">
        <v>77</v>
      </c>
      <c r="V9" s="4">
        <f>U9*100/U7</f>
        <v>1.5612327656123277</v>
      </c>
      <c r="AN9" s="49"/>
    </row>
    <row r="10" spans="2:40" x14ac:dyDescent="0.3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15</v>
      </c>
      <c r="P10" s="4">
        <f>O10*100/O7</f>
        <v>0.32502708559046589</v>
      </c>
      <c r="Q10" s="6"/>
      <c r="R10" s="7"/>
      <c r="S10" s="6"/>
      <c r="T10" s="7"/>
      <c r="U10" s="6"/>
      <c r="V10" s="7"/>
      <c r="AN10" s="49"/>
    </row>
    <row r="11" spans="2:40" x14ac:dyDescent="0.3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23</v>
      </c>
      <c r="R11" s="4">
        <f>Q11*100/Q7</f>
        <v>0.52655677655677657</v>
      </c>
      <c r="S11" s="3">
        <v>74</v>
      </c>
      <c r="T11" s="4">
        <f>S11*100/S7</f>
        <v>1.4159969383849982</v>
      </c>
      <c r="U11" s="3">
        <v>49</v>
      </c>
      <c r="V11" s="4">
        <f>U11*100/U7</f>
        <v>0.99351175993511764</v>
      </c>
      <c r="AN11" s="49"/>
    </row>
    <row r="12" spans="2:40" x14ac:dyDescent="0.35">
      <c r="B12" s="23" t="s">
        <v>10</v>
      </c>
      <c r="C12" s="3">
        <v>38</v>
      </c>
      <c r="D12" s="11">
        <f>C12*100/C7</f>
        <v>0.9075710532600908</v>
      </c>
      <c r="E12" s="6"/>
      <c r="F12" s="7"/>
      <c r="G12" s="3">
        <v>120</v>
      </c>
      <c r="H12" s="4">
        <f>G12*100/G7</f>
        <v>2.4676125848241828</v>
      </c>
      <c r="I12" s="3">
        <v>197</v>
      </c>
      <c r="J12" s="4">
        <f>I12*100/I7</f>
        <v>4.0253371475275852</v>
      </c>
      <c r="K12" s="3">
        <v>142</v>
      </c>
      <c r="L12" s="4">
        <f>K12*100/K7</f>
        <v>3.0251384746484873</v>
      </c>
      <c r="M12" s="3">
        <v>339</v>
      </c>
      <c r="N12" s="4">
        <f>M12*100/M7</f>
        <v>8.1275473507552149</v>
      </c>
      <c r="O12" s="5">
        <v>141</v>
      </c>
      <c r="P12" s="4">
        <f>O12*100/O7</f>
        <v>3.0552546045503792</v>
      </c>
      <c r="Q12" s="3">
        <v>67</v>
      </c>
      <c r="R12" s="4">
        <f>Q12*100/Q7</f>
        <v>1.533882783882784</v>
      </c>
      <c r="S12" s="3">
        <v>83</v>
      </c>
      <c r="T12" s="4">
        <f>S12*100/S7</f>
        <v>1.5882127822426331</v>
      </c>
      <c r="U12" s="3">
        <v>38</v>
      </c>
      <c r="V12" s="4">
        <f>U12*100/U7</f>
        <v>0.7704785077047851</v>
      </c>
      <c r="AN12" s="49"/>
    </row>
    <row r="13" spans="2:40" x14ac:dyDescent="0.35">
      <c r="B13" s="23" t="s">
        <v>53</v>
      </c>
      <c r="C13" s="6"/>
      <c r="D13" s="7"/>
      <c r="E13" s="14">
        <v>69</v>
      </c>
      <c r="F13" s="4">
        <f>E13*100/E7</f>
        <v>1.5495171794295981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  <c r="U13" s="6"/>
      <c r="V13" s="7"/>
      <c r="AN13" s="49"/>
    </row>
    <row r="14" spans="2:40" x14ac:dyDescent="0.35">
      <c r="B14" s="23" t="s">
        <v>11</v>
      </c>
      <c r="C14" s="3">
        <v>525</v>
      </c>
      <c r="D14" s="4">
        <f>C14*100/C7</f>
        <v>12.538810604251253</v>
      </c>
      <c r="E14" s="13">
        <v>748</v>
      </c>
      <c r="F14" s="4">
        <f>E14*100/E7</f>
        <v>16.797664495845499</v>
      </c>
      <c r="G14" s="3">
        <v>360</v>
      </c>
      <c r="H14" s="4">
        <f>G14*100/G7</f>
        <v>7.4028377544725474</v>
      </c>
      <c r="I14" s="3">
        <v>560</v>
      </c>
      <c r="J14" s="4">
        <f>I14*100/I7</f>
        <v>11.442582754393134</v>
      </c>
      <c r="K14" s="3">
        <v>577</v>
      </c>
      <c r="L14" s="4">
        <f>K14*100/K7</f>
        <v>12.292288027268853</v>
      </c>
      <c r="M14" s="3">
        <v>299</v>
      </c>
      <c r="N14" s="4">
        <f>M14*100/M7</f>
        <v>7.1685447134979619</v>
      </c>
      <c r="O14" s="3">
        <v>483</v>
      </c>
      <c r="P14" s="4">
        <f>O14*100/O7</f>
        <v>10.465872156013001</v>
      </c>
      <c r="Q14" s="6"/>
      <c r="R14" s="7"/>
      <c r="S14" s="6"/>
      <c r="T14" s="7"/>
      <c r="U14" s="6"/>
      <c r="V14" s="7"/>
      <c r="AN14" s="49"/>
    </row>
    <row r="15" spans="2:40" x14ac:dyDescent="0.3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19</v>
      </c>
      <c r="P15" s="4">
        <f>O15*100/O7</f>
        <v>0.41170097508125675</v>
      </c>
      <c r="Q15" s="3">
        <v>221</v>
      </c>
      <c r="R15" s="4">
        <f>Q15*100/Q7</f>
        <v>5.0595238095238093</v>
      </c>
      <c r="S15" s="3">
        <v>825</v>
      </c>
      <c r="T15" s="4">
        <f>S15*100/S7</f>
        <v>15.786452353616532</v>
      </c>
      <c r="U15" s="3">
        <v>973</v>
      </c>
      <c r="V15" s="4">
        <f>U15*100/U7</f>
        <v>19.72830494728305</v>
      </c>
      <c r="AN15" s="49"/>
    </row>
    <row r="16" spans="2:40" x14ac:dyDescent="0.3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7</v>
      </c>
      <c r="R16" s="4">
        <f>Q16*100/Q7</f>
        <v>0.16025641025641027</v>
      </c>
      <c r="S16" s="5">
        <v>7</v>
      </c>
      <c r="T16" s="4">
        <f>S16*100/S7</f>
        <v>0.13394565633371602</v>
      </c>
      <c r="U16" s="5">
        <v>10</v>
      </c>
      <c r="V16" s="4">
        <f>U16*100/U7</f>
        <v>0.20275750202757503</v>
      </c>
      <c r="AN16" s="49"/>
    </row>
    <row r="17" spans="2:40" x14ac:dyDescent="0.3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28</v>
      </c>
      <c r="P17" s="4">
        <f>O17*100/O7</f>
        <v>0.60671722643553627</v>
      </c>
      <c r="Q17" s="3">
        <v>117</v>
      </c>
      <c r="R17" s="4">
        <f>Q17*100/Q7</f>
        <v>2.6785714285714284</v>
      </c>
      <c r="S17" s="3">
        <v>140</v>
      </c>
      <c r="T17" s="4">
        <f>S17*100/S7</f>
        <v>2.6789131266743209</v>
      </c>
      <c r="U17" s="3">
        <v>92</v>
      </c>
      <c r="V17" s="4">
        <f>U17*100/U7</f>
        <v>1.8653690186536902</v>
      </c>
      <c r="AN17" s="49"/>
    </row>
    <row r="18" spans="2:40" x14ac:dyDescent="0.3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145</v>
      </c>
      <c r="N18" s="4">
        <f>M18*100/M7</f>
        <v>3.4763845600575403</v>
      </c>
      <c r="O18" s="3">
        <v>71</v>
      </c>
      <c r="P18" s="4">
        <f>O18*100/O7</f>
        <v>1.5384615384615385</v>
      </c>
      <c r="Q18" s="3">
        <v>121</v>
      </c>
      <c r="R18" s="4">
        <f>Q18*100/Q7</f>
        <v>2.7701465201465201</v>
      </c>
      <c r="S18" s="3">
        <v>304</v>
      </c>
      <c r="T18" s="4">
        <f>S18*100/S7</f>
        <v>5.8170685036356682</v>
      </c>
      <c r="U18" s="3">
        <v>387</v>
      </c>
      <c r="V18" s="4">
        <f>U18*100/U7</f>
        <v>7.8467153284671536</v>
      </c>
      <c r="AN18" s="49"/>
    </row>
    <row r="19" spans="2:40" x14ac:dyDescent="0.3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18</v>
      </c>
      <c r="P19" s="4">
        <f>O19*100/O7</f>
        <v>0.39003250270855905</v>
      </c>
      <c r="Q19" s="5">
        <v>28</v>
      </c>
      <c r="R19" s="4">
        <f>Q19*100/Q7</f>
        <v>0.64102564102564108</v>
      </c>
      <c r="S19" s="5">
        <v>65</v>
      </c>
      <c r="T19" s="4">
        <f>S19*100/S7</f>
        <v>1.2437810945273631</v>
      </c>
      <c r="U19" s="5">
        <v>57</v>
      </c>
      <c r="V19" s="4">
        <f>U19*100/U7</f>
        <v>1.1557177615571776</v>
      </c>
      <c r="AN19" s="49"/>
    </row>
    <row r="20" spans="2:40" x14ac:dyDescent="0.3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29</v>
      </c>
      <c r="N20" s="4">
        <f>M20*100/M7</f>
        <v>0.69527691201150799</v>
      </c>
      <c r="O20" s="6"/>
      <c r="P20" s="7"/>
      <c r="Q20" s="8"/>
      <c r="R20" s="7"/>
      <c r="S20" s="8"/>
      <c r="T20" s="7"/>
      <c r="U20" s="8"/>
      <c r="V20" s="7"/>
      <c r="AN20" s="49"/>
    </row>
    <row r="21" spans="2:40" x14ac:dyDescent="0.3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4</v>
      </c>
      <c r="R21" s="4">
        <f>Q21*100/Q7</f>
        <v>9.1575091575091569E-2</v>
      </c>
      <c r="S21" s="8"/>
      <c r="T21" s="7"/>
      <c r="U21" s="8"/>
      <c r="V21" s="7"/>
      <c r="AN21" s="49"/>
    </row>
    <row r="22" spans="2:40" x14ac:dyDescent="0.35">
      <c r="B22" s="23" t="s">
        <v>56</v>
      </c>
      <c r="C22" s="8"/>
      <c r="D22" s="7"/>
      <c r="E22" s="9"/>
      <c r="F22" s="7"/>
      <c r="G22" s="6"/>
      <c r="H22" s="7"/>
      <c r="I22" s="3">
        <v>16</v>
      </c>
      <c r="J22" s="4">
        <f>I22*100/I7</f>
        <v>0.32693093583980382</v>
      </c>
      <c r="K22" s="3">
        <v>8</v>
      </c>
      <c r="L22" s="4">
        <f>K22*100/K7</f>
        <v>0.17043033659991477</v>
      </c>
      <c r="M22" s="6"/>
      <c r="N22" s="7"/>
      <c r="O22" s="6"/>
      <c r="P22" s="7"/>
      <c r="Q22" s="6"/>
      <c r="R22" s="7"/>
      <c r="S22" s="8"/>
      <c r="T22" s="7"/>
      <c r="U22" s="8"/>
      <c r="V22" s="7"/>
      <c r="AN22" s="49"/>
    </row>
    <row r="23" spans="2:40" x14ac:dyDescent="0.35">
      <c r="B23" s="23" t="s">
        <v>61</v>
      </c>
      <c r="C23" s="8"/>
      <c r="D23" s="7"/>
      <c r="E23" s="9"/>
      <c r="F23" s="7"/>
      <c r="G23" s="6"/>
      <c r="H23" s="7"/>
      <c r="I23" s="3">
        <v>9</v>
      </c>
      <c r="J23" s="4">
        <f>I23*100/I7</f>
        <v>0.18389865140988967</v>
      </c>
      <c r="K23" s="6"/>
      <c r="L23" s="7"/>
      <c r="M23" s="6"/>
      <c r="N23" s="7"/>
      <c r="O23" s="6"/>
      <c r="P23" s="7"/>
      <c r="Q23" s="6"/>
      <c r="R23" s="7"/>
      <c r="S23" s="8"/>
      <c r="T23" s="7"/>
      <c r="U23" s="8"/>
      <c r="V23" s="7"/>
      <c r="AN23" s="49"/>
    </row>
    <row r="24" spans="2:40" x14ac:dyDescent="0.35">
      <c r="B24" s="23" t="s">
        <v>17</v>
      </c>
      <c r="C24" s="5">
        <v>16</v>
      </c>
      <c r="D24" s="4">
        <f>C24*100/C7</f>
        <v>0.38213518032003824</v>
      </c>
      <c r="E24" s="9"/>
      <c r="F24" s="7"/>
      <c r="G24" s="6"/>
      <c r="H24" s="7"/>
      <c r="I24" s="3">
        <v>65</v>
      </c>
      <c r="J24" s="4">
        <f>I24*100/I7</f>
        <v>1.3281569268492031</v>
      </c>
      <c r="K24" s="3">
        <v>46</v>
      </c>
      <c r="L24" s="4">
        <f>K24*100/K7</f>
        <v>0.97997443544951002</v>
      </c>
      <c r="M24" s="3">
        <v>37</v>
      </c>
      <c r="N24" s="4">
        <f>M24*100/M7</f>
        <v>0.88707743946295847</v>
      </c>
      <c r="O24" s="3">
        <v>12</v>
      </c>
      <c r="P24" s="4">
        <f>O24*100/O7</f>
        <v>0.26002166847237268</v>
      </c>
      <c r="Q24" s="3">
        <v>13</v>
      </c>
      <c r="R24" s="4">
        <f>Q24*100/Q7</f>
        <v>0.29761904761904762</v>
      </c>
      <c r="S24" s="8"/>
      <c r="T24" s="7"/>
      <c r="U24" s="5">
        <v>9</v>
      </c>
      <c r="V24" s="4">
        <f>U24*100/U7</f>
        <v>0.18248175182481752</v>
      </c>
      <c r="AN24" s="49"/>
    </row>
    <row r="25" spans="2:40" x14ac:dyDescent="0.3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9</v>
      </c>
      <c r="T25" s="4">
        <f>S25*100/S7</f>
        <v>0.17221584385763491</v>
      </c>
      <c r="U25" s="8"/>
      <c r="V25" s="7"/>
      <c r="AN25" s="49"/>
    </row>
    <row r="26" spans="2:40" x14ac:dyDescent="0.3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27</v>
      </c>
      <c r="N26" s="4">
        <f>M26*100/M7</f>
        <v>0.64732678014864542</v>
      </c>
      <c r="O26" s="3">
        <v>5</v>
      </c>
      <c r="P26" s="4">
        <f>O26*100/O7</f>
        <v>0.10834236186348863</v>
      </c>
      <c r="Q26" s="6"/>
      <c r="R26" s="7"/>
      <c r="S26" s="5">
        <v>3</v>
      </c>
      <c r="T26" s="4">
        <f>S26*100/S7</f>
        <v>5.7405281285878303E-2</v>
      </c>
      <c r="U26" s="8"/>
      <c r="V26" s="7"/>
      <c r="AN26" s="49"/>
    </row>
    <row r="27" spans="2:40" x14ac:dyDescent="0.35">
      <c r="B27" s="23" t="s">
        <v>219</v>
      </c>
      <c r="C27" s="8"/>
      <c r="D27" s="7"/>
      <c r="E27" s="9"/>
      <c r="F27" s="7"/>
      <c r="G27" s="6"/>
      <c r="H27" s="7"/>
      <c r="I27" s="6"/>
      <c r="J27" s="7"/>
      <c r="K27" s="6"/>
      <c r="L27" s="7"/>
      <c r="M27" s="7"/>
      <c r="N27" s="7"/>
      <c r="O27" s="7"/>
      <c r="P27" s="7"/>
      <c r="Q27" s="7"/>
      <c r="R27" s="7"/>
      <c r="S27" s="7"/>
      <c r="T27" s="7"/>
      <c r="U27" s="5">
        <v>10</v>
      </c>
      <c r="V27" s="4">
        <f>U27*100/U7</f>
        <v>0.20275750202757503</v>
      </c>
      <c r="AN27" s="49"/>
    </row>
    <row r="28" spans="2:40" x14ac:dyDescent="0.35">
      <c r="B28" s="23" t="s">
        <v>19</v>
      </c>
      <c r="C28" s="8"/>
      <c r="D28" s="7"/>
      <c r="E28" s="9"/>
      <c r="F28" s="7"/>
      <c r="G28" s="6"/>
      <c r="H28" s="7"/>
      <c r="I28" s="6"/>
      <c r="J28" s="7"/>
      <c r="K28" s="3">
        <v>59</v>
      </c>
      <c r="L28" s="4">
        <f>K28*100/K7</f>
        <v>1.2569237324243716</v>
      </c>
      <c r="M28" s="3">
        <v>46</v>
      </c>
      <c r="N28" s="4">
        <f>M28*100/M7</f>
        <v>1.1028530328458404</v>
      </c>
      <c r="O28" s="3">
        <v>52</v>
      </c>
      <c r="P28" s="4">
        <f>O28*100/O7</f>
        <v>1.1267605633802817</v>
      </c>
      <c r="Q28" s="3">
        <v>36</v>
      </c>
      <c r="R28" s="4">
        <f>Q28*100/Q7</f>
        <v>0.82417582417582413</v>
      </c>
      <c r="S28" s="3">
        <v>70</v>
      </c>
      <c r="T28" s="4">
        <f>S28*100/S7</f>
        <v>1.3394565633371605</v>
      </c>
      <c r="U28" s="3">
        <v>36</v>
      </c>
      <c r="V28" s="4">
        <f>U28*100/U7</f>
        <v>0.72992700729927007</v>
      </c>
      <c r="AN28" s="49"/>
    </row>
    <row r="29" spans="2:40" x14ac:dyDescent="0.35">
      <c r="B29" s="23" t="s">
        <v>21</v>
      </c>
      <c r="C29" s="3">
        <v>55</v>
      </c>
      <c r="D29" s="4">
        <f>C29*100/C7</f>
        <v>1.3135896823501314</v>
      </c>
      <c r="E29" s="3">
        <v>30</v>
      </c>
      <c r="F29" s="4">
        <f>E29*100/E7</f>
        <v>0.67370312149112954</v>
      </c>
      <c r="G29" s="3">
        <v>65</v>
      </c>
      <c r="H29" s="4">
        <f>G29*100/G7</f>
        <v>1.3366234834464323</v>
      </c>
      <c r="I29" s="3">
        <v>70</v>
      </c>
      <c r="J29" s="4">
        <f>I29*100/I7</f>
        <v>1.4303228442991418</v>
      </c>
      <c r="K29" s="3">
        <v>62</v>
      </c>
      <c r="L29" s="4">
        <f>K29*100/K7</f>
        <v>1.3208351086493395</v>
      </c>
      <c r="M29" s="3">
        <v>65</v>
      </c>
      <c r="N29" s="4">
        <f>M29*100/M7</f>
        <v>1.5583792855430352</v>
      </c>
      <c r="O29" s="3">
        <v>36</v>
      </c>
      <c r="P29" s="4">
        <f>O29*100/O7</f>
        <v>0.7800650054171181</v>
      </c>
      <c r="Q29" s="3">
        <v>39</v>
      </c>
      <c r="R29" s="4">
        <f>Q29*100/Q7</f>
        <v>0.8928571428571429</v>
      </c>
      <c r="S29" s="3">
        <v>31</v>
      </c>
      <c r="T29" s="4">
        <f>S29*100/S7</f>
        <v>0.59318790662074239</v>
      </c>
      <c r="U29" s="3">
        <v>31</v>
      </c>
      <c r="V29" s="4">
        <f>U29*100/U7</f>
        <v>0.62854825628548261</v>
      </c>
      <c r="AN29" s="49"/>
    </row>
    <row r="30" spans="2:40" x14ac:dyDescent="0.35">
      <c r="B30" s="23" t="s">
        <v>22</v>
      </c>
      <c r="C30" s="5">
        <v>18</v>
      </c>
      <c r="D30" s="4">
        <f>C30*100/C7</f>
        <v>0.42990207786004297</v>
      </c>
      <c r="E30" s="3">
        <v>23</v>
      </c>
      <c r="F30" s="4">
        <f>E30*100/E7</f>
        <v>0.5165057264765327</v>
      </c>
      <c r="G30" s="3">
        <v>42</v>
      </c>
      <c r="H30" s="4">
        <f>G30*100/G7</f>
        <v>0.86366440468846395</v>
      </c>
      <c r="I30" s="3">
        <v>28</v>
      </c>
      <c r="J30" s="4">
        <f>I30*100/I7</f>
        <v>0.57212913771965668</v>
      </c>
      <c r="K30" s="3">
        <v>37</v>
      </c>
      <c r="L30" s="4">
        <f>K30*100/K7</f>
        <v>0.78824030677460588</v>
      </c>
      <c r="M30" s="3">
        <v>49</v>
      </c>
      <c r="N30" s="4">
        <f>M30*100/M7</f>
        <v>1.1747782306401342</v>
      </c>
      <c r="O30" s="3">
        <v>15</v>
      </c>
      <c r="P30" s="4">
        <f>O30*100/O7</f>
        <v>0.32502708559046589</v>
      </c>
      <c r="Q30" s="6"/>
      <c r="R30" s="7"/>
      <c r="S30" s="6"/>
      <c r="T30" s="7"/>
      <c r="U30" s="6"/>
      <c r="V30" s="7"/>
      <c r="AN30" s="49"/>
    </row>
    <row r="31" spans="2:40" x14ac:dyDescent="0.35">
      <c r="B31" s="23" t="s">
        <v>24</v>
      </c>
      <c r="C31" s="8"/>
      <c r="D31" s="7"/>
      <c r="E31" s="9"/>
      <c r="F31" s="7"/>
      <c r="G31" s="6"/>
      <c r="H31" s="7"/>
      <c r="I31" s="6"/>
      <c r="J31" s="7"/>
      <c r="K31" s="8"/>
      <c r="L31" s="7"/>
      <c r="M31" s="3">
        <v>44</v>
      </c>
      <c r="N31" s="4">
        <f>M31*100/M7</f>
        <v>1.0549029009829778</v>
      </c>
      <c r="O31" s="3">
        <v>4</v>
      </c>
      <c r="P31" s="4">
        <f>O31*100/O7</f>
        <v>8.6673889490790898E-2</v>
      </c>
      <c r="Q31" s="6"/>
      <c r="R31" s="7"/>
      <c r="S31" s="6"/>
      <c r="T31" s="7"/>
      <c r="U31" s="6"/>
      <c r="V31" s="7"/>
      <c r="AN31" s="49"/>
    </row>
    <row r="32" spans="2:40" x14ac:dyDescent="0.35">
      <c r="B32" s="23" t="s">
        <v>54</v>
      </c>
      <c r="C32" s="8"/>
      <c r="D32" s="7"/>
      <c r="E32" s="9"/>
      <c r="F32" s="7"/>
      <c r="G32" s="3">
        <v>32</v>
      </c>
      <c r="H32" s="4">
        <f>G32*100/G7</f>
        <v>0.65803002261978205</v>
      </c>
      <c r="I32" s="6"/>
      <c r="J32" s="7"/>
      <c r="K32" s="7"/>
      <c r="L32" s="7"/>
      <c r="M32" s="6"/>
      <c r="N32" s="7"/>
      <c r="O32" s="6"/>
      <c r="P32" s="7"/>
      <c r="Q32" s="6"/>
      <c r="R32" s="7"/>
      <c r="S32" s="6"/>
      <c r="T32" s="7"/>
      <c r="U32" s="6"/>
      <c r="V32" s="7"/>
      <c r="AN32" s="49"/>
    </row>
    <row r="33" spans="2:40" x14ac:dyDescent="0.35">
      <c r="B33" s="23" t="s">
        <v>25</v>
      </c>
      <c r="C33" s="8"/>
      <c r="D33" s="7"/>
      <c r="E33" s="9"/>
      <c r="F33" s="7"/>
      <c r="G33" s="3">
        <v>59</v>
      </c>
      <c r="H33" s="4">
        <f>G33*100/G7</f>
        <v>1.2132428542052232</v>
      </c>
      <c r="I33" s="3">
        <v>126</v>
      </c>
      <c r="J33" s="4">
        <f>I33*100/I7</f>
        <v>2.5745811197384554</v>
      </c>
      <c r="K33" s="3">
        <v>129</v>
      </c>
      <c r="L33" s="4">
        <f>K33*100/K7</f>
        <v>2.748189177673626</v>
      </c>
      <c r="M33" s="6"/>
      <c r="N33" s="7"/>
      <c r="O33" s="6"/>
      <c r="P33" s="7"/>
      <c r="Q33" s="6"/>
      <c r="R33" s="7"/>
      <c r="S33" s="6"/>
      <c r="T33" s="7"/>
      <c r="U33" s="6"/>
      <c r="V33" s="7"/>
      <c r="AN33" s="49"/>
    </row>
    <row r="34" spans="2:40" x14ac:dyDescent="0.35">
      <c r="B34" s="23" t="s">
        <v>26</v>
      </c>
      <c r="C34" s="8"/>
      <c r="D34" s="7"/>
      <c r="E34" s="9"/>
      <c r="F34" s="7"/>
      <c r="G34" s="6"/>
      <c r="H34" s="7"/>
      <c r="I34" s="3">
        <v>15</v>
      </c>
      <c r="J34" s="4">
        <f>I34*100/I7</f>
        <v>0.30649775234981608</v>
      </c>
      <c r="K34" s="3">
        <v>22</v>
      </c>
      <c r="L34" s="4">
        <f>K34*100/K7</f>
        <v>0.46868342564976567</v>
      </c>
      <c r="M34" s="3">
        <v>26</v>
      </c>
      <c r="N34" s="4">
        <f>M34*100/M7</f>
        <v>0.62335171421721414</v>
      </c>
      <c r="O34" s="3">
        <v>10</v>
      </c>
      <c r="P34" s="4">
        <f>O34*100/O7</f>
        <v>0.21668472372697725</v>
      </c>
      <c r="Q34" s="6"/>
      <c r="R34" s="7"/>
      <c r="S34" s="6"/>
      <c r="T34" s="7"/>
      <c r="U34" s="6"/>
      <c r="V34" s="7"/>
      <c r="AN34" s="49"/>
    </row>
    <row r="35" spans="2:40" x14ac:dyDescent="0.35">
      <c r="B35" s="23" t="s">
        <v>27</v>
      </c>
      <c r="C35" s="3">
        <v>2330</v>
      </c>
      <c r="D35" s="4">
        <f>C35*100/C7</f>
        <v>55.648435634105567</v>
      </c>
      <c r="E35" s="3">
        <v>2816</v>
      </c>
      <c r="F35" s="4">
        <f>E35*100/E7</f>
        <v>63.238266337300693</v>
      </c>
      <c r="G35" s="3">
        <v>2624</v>
      </c>
      <c r="H35" s="4">
        <f>G35*100/G7</f>
        <v>53.958461854822126</v>
      </c>
      <c r="I35" s="3">
        <v>2931</v>
      </c>
      <c r="J35" s="4">
        <f>I35*100/I7</f>
        <v>59.889660809154066</v>
      </c>
      <c r="K35" s="3">
        <v>2837</v>
      </c>
      <c r="L35" s="4">
        <f>K35*100/K7</f>
        <v>60.438858116744782</v>
      </c>
      <c r="M35" s="3">
        <v>2223</v>
      </c>
      <c r="N35" s="4">
        <f>M35*100/M7</f>
        <v>53.296571565571803</v>
      </c>
      <c r="O35" s="3">
        <v>2233</v>
      </c>
      <c r="P35" s="4">
        <f>O35*100/O7</f>
        <v>48.385698808234018</v>
      </c>
      <c r="Q35" s="6"/>
      <c r="R35" s="7"/>
      <c r="S35" s="6"/>
      <c r="T35" s="7"/>
      <c r="U35" s="6"/>
      <c r="V35" s="7"/>
      <c r="AN35" s="49"/>
    </row>
    <row r="36" spans="2:40" x14ac:dyDescent="0.35">
      <c r="B36" s="23" t="s">
        <v>63</v>
      </c>
      <c r="C36" s="8"/>
      <c r="D36" s="7"/>
      <c r="E36" s="9"/>
      <c r="F36" s="7"/>
      <c r="G36" s="6"/>
      <c r="H36" s="7"/>
      <c r="I36" s="6"/>
      <c r="J36" s="7"/>
      <c r="K36" s="6"/>
      <c r="L36" s="7"/>
      <c r="M36" s="6"/>
      <c r="N36" s="7"/>
      <c r="O36" s="6"/>
      <c r="P36" s="7"/>
      <c r="Q36" s="3">
        <v>2037</v>
      </c>
      <c r="R36" s="4">
        <f>Q36*100/Q7</f>
        <v>46.634615384615387</v>
      </c>
      <c r="S36" s="3">
        <v>2448</v>
      </c>
      <c r="T36" s="4">
        <f>S36*100/S7</f>
        <v>46.842709529276696</v>
      </c>
      <c r="U36" s="3">
        <v>2502</v>
      </c>
      <c r="V36" s="4">
        <f>U36*100/U7</f>
        <v>50.729927007299267</v>
      </c>
      <c r="AN36" s="49"/>
    </row>
    <row r="37" spans="2:40" x14ac:dyDescent="0.35">
      <c r="B37" s="23" t="s">
        <v>42</v>
      </c>
      <c r="C37" s="8"/>
      <c r="D37" s="7"/>
      <c r="E37" s="9"/>
      <c r="F37" s="7"/>
      <c r="G37" s="6"/>
      <c r="H37" s="7"/>
      <c r="I37" s="3">
        <v>21</v>
      </c>
      <c r="J37" s="4">
        <f>I37*100/I7</f>
        <v>0.42909685328974256</v>
      </c>
      <c r="K37" s="3">
        <v>16</v>
      </c>
      <c r="L37" s="4">
        <f>K37*100/K7</f>
        <v>0.34086067319982954</v>
      </c>
      <c r="M37" s="3">
        <v>26</v>
      </c>
      <c r="N37" s="4">
        <f>M37*100/M7</f>
        <v>0.62335171421721414</v>
      </c>
      <c r="O37" s="3">
        <v>5</v>
      </c>
      <c r="P37" s="4">
        <f>O37*100/O7</f>
        <v>0.10834236186348863</v>
      </c>
      <c r="Q37" s="3">
        <v>8</v>
      </c>
      <c r="R37" s="4">
        <f>Q37*100/Q7</f>
        <v>0.18315018315018314</v>
      </c>
      <c r="S37" s="3">
        <v>10</v>
      </c>
      <c r="T37" s="4">
        <f>S37*100/S7</f>
        <v>0.19135093761959435</v>
      </c>
      <c r="U37" s="3">
        <v>15</v>
      </c>
      <c r="V37" s="4">
        <f>U37*100/U7</f>
        <v>0.30413625304136255</v>
      </c>
      <c r="AN37" s="49"/>
    </row>
    <row r="38" spans="2:40" x14ac:dyDescent="0.35">
      <c r="B38" s="23" t="s">
        <v>28</v>
      </c>
      <c r="C38" s="3">
        <v>1130</v>
      </c>
      <c r="D38" s="4">
        <f>C38*100/C7</f>
        <v>26.9882971101027</v>
      </c>
      <c r="E38" s="3">
        <v>695</v>
      </c>
      <c r="F38" s="4">
        <f>E38*100/E7</f>
        <v>15.607455647877835</v>
      </c>
      <c r="G38" s="3">
        <v>1472</v>
      </c>
      <c r="H38" s="4">
        <f>G38*100/G7</f>
        <v>30.269381040509973</v>
      </c>
      <c r="I38" s="3">
        <v>749</v>
      </c>
      <c r="J38" s="4">
        <f>I38*100/I7</f>
        <v>15.304454434000817</v>
      </c>
      <c r="K38" s="3">
        <v>549</v>
      </c>
      <c r="L38" s="4">
        <f>K38*100/K7</f>
        <v>11.695781849169153</v>
      </c>
      <c r="M38" s="3">
        <v>609</v>
      </c>
      <c r="N38" s="4">
        <f>M38*100/M7</f>
        <v>14.600815152241669</v>
      </c>
      <c r="O38" s="3">
        <v>1270</v>
      </c>
      <c r="P38" s="4">
        <f>O38*100/O7</f>
        <v>27.51895991332611</v>
      </c>
      <c r="Q38" s="3">
        <v>1496</v>
      </c>
      <c r="R38" s="4">
        <f>Q38*100/Q7</f>
        <v>34.249084249084248</v>
      </c>
      <c r="S38" s="3">
        <v>984</v>
      </c>
      <c r="T38" s="4">
        <f>S38*100/S7</f>
        <v>18.828932261768081</v>
      </c>
      <c r="U38" s="3">
        <v>602</v>
      </c>
      <c r="V38" s="4">
        <f>U38*100/U7</f>
        <v>12.206001622060016</v>
      </c>
      <c r="AN38" s="49"/>
    </row>
    <row r="39" spans="2:40" x14ac:dyDescent="0.35">
      <c r="B39" s="23" t="s">
        <v>29</v>
      </c>
      <c r="C39" s="5">
        <v>19</v>
      </c>
      <c r="D39" s="4">
        <f>C39*100/C7</f>
        <v>0.4537855266300454</v>
      </c>
      <c r="E39" s="9"/>
      <c r="F39" s="7"/>
      <c r="G39" s="6"/>
      <c r="H39" s="7"/>
      <c r="I39" s="6"/>
      <c r="J39" s="7"/>
      <c r="K39" s="6"/>
      <c r="L39" s="7"/>
      <c r="M39" s="6"/>
      <c r="N39" s="7"/>
      <c r="O39" s="6"/>
      <c r="P39" s="7"/>
      <c r="Q39" s="6"/>
      <c r="R39" s="7"/>
      <c r="S39" s="6"/>
      <c r="T39" s="7"/>
      <c r="U39" s="6"/>
      <c r="V39" s="7"/>
      <c r="AN39" s="49"/>
    </row>
    <row r="40" spans="2:40" x14ac:dyDescent="0.35">
      <c r="B40" s="23" t="s">
        <v>30</v>
      </c>
      <c r="C40" s="8"/>
      <c r="D40" s="7"/>
      <c r="E40" s="9"/>
      <c r="F40" s="7"/>
      <c r="G40" s="6"/>
      <c r="H40" s="7"/>
      <c r="I40" s="6"/>
      <c r="J40" s="7"/>
      <c r="K40" s="3">
        <v>83</v>
      </c>
      <c r="L40" s="4">
        <f>K40*100/K7</f>
        <v>1.7682147422241159</v>
      </c>
      <c r="M40" s="3">
        <v>50</v>
      </c>
      <c r="N40" s="4">
        <f>M40*100/M7</f>
        <v>1.1987532965715655</v>
      </c>
      <c r="O40" s="3">
        <v>29</v>
      </c>
      <c r="P40" s="4">
        <f>O40*100/O7</f>
        <v>0.62838569880823403</v>
      </c>
      <c r="Q40" s="5">
        <v>21</v>
      </c>
      <c r="R40" s="4">
        <f>Q40*100/Q7</f>
        <v>0.48076923076923078</v>
      </c>
      <c r="S40" s="5">
        <v>12</v>
      </c>
      <c r="T40" s="4">
        <f>S40*100/S7</f>
        <v>0.22962112514351321</v>
      </c>
      <c r="U40" s="5">
        <v>9</v>
      </c>
      <c r="V40" s="4">
        <f>U40*100/U7</f>
        <v>0.18248175182481752</v>
      </c>
      <c r="AN40" s="49"/>
    </row>
    <row r="41" spans="2:40" x14ac:dyDescent="0.35">
      <c r="B41" s="23" t="s">
        <v>31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24</v>
      </c>
      <c r="P41" s="4">
        <f>O41*100/O7</f>
        <v>0.52004333694474536</v>
      </c>
      <c r="Q41" s="8"/>
      <c r="R41" s="7"/>
      <c r="S41" s="8"/>
      <c r="T41" s="7"/>
      <c r="U41" s="8"/>
      <c r="V41" s="7"/>
      <c r="AN41" s="49"/>
    </row>
    <row r="42" spans="2:40" x14ac:dyDescent="0.35">
      <c r="B42" s="23" t="s">
        <v>32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3">
        <v>38</v>
      </c>
      <c r="P42" s="4">
        <f>O42*100/O7</f>
        <v>0.8234019501625135</v>
      </c>
      <c r="Q42" s="5">
        <v>5</v>
      </c>
      <c r="R42" s="4">
        <f>Q42*100/Q7</f>
        <v>0.11446886446886446</v>
      </c>
      <c r="S42" s="5">
        <v>21</v>
      </c>
      <c r="T42" s="4">
        <f>S42*100/S7</f>
        <v>0.40183696900114813</v>
      </c>
      <c r="U42" s="5">
        <v>9</v>
      </c>
      <c r="V42" s="4">
        <f>U42*100/U7</f>
        <v>0.18248175182481752</v>
      </c>
      <c r="AN42" s="49"/>
    </row>
    <row r="43" spans="2:40" x14ac:dyDescent="0.35">
      <c r="B43" s="61" t="s">
        <v>68</v>
      </c>
      <c r="C43" s="8"/>
      <c r="D43" s="7"/>
      <c r="E43" s="9"/>
      <c r="F43" s="7"/>
      <c r="G43" s="6"/>
      <c r="H43" s="7"/>
      <c r="I43" s="6"/>
      <c r="J43" s="7"/>
      <c r="K43" s="6"/>
      <c r="L43" s="7"/>
      <c r="M43" s="6"/>
      <c r="N43" s="7"/>
      <c r="O43" s="7"/>
      <c r="P43" s="7"/>
      <c r="Q43" s="7"/>
      <c r="R43" s="7"/>
      <c r="S43" s="5">
        <v>4</v>
      </c>
      <c r="T43" s="4">
        <f>S43*100/S7</f>
        <v>7.6540375047837728E-2</v>
      </c>
      <c r="U43" s="8"/>
      <c r="V43" s="7"/>
    </row>
    <row r="44" spans="2:40" s="18" customFormat="1" ht="3.75" customHeight="1" x14ac:dyDescent="0.3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40" s="18" customFormat="1" ht="14" x14ac:dyDescent="0.3">
      <c r="B45" s="19" t="s">
        <v>220</v>
      </c>
      <c r="C45" s="17"/>
      <c r="D45" s="20"/>
      <c r="E45" s="17"/>
      <c r="F45" s="20"/>
      <c r="G45" s="17"/>
      <c r="H45" s="20"/>
      <c r="U45" s="50"/>
      <c r="V45" s="50"/>
    </row>
    <row r="46" spans="2:40" s="17" customFormat="1" ht="15" customHeight="1" x14ac:dyDescent="0.2">
      <c r="U46" s="50"/>
      <c r="V46" s="50"/>
    </row>
    <row r="47" spans="2:40" x14ac:dyDescent="0.3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40" x14ac:dyDescent="0.3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3:22" x14ac:dyDescent="0.3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35">
      <c r="C50" s="24"/>
      <c r="D50" s="25"/>
      <c r="E50" s="24"/>
      <c r="F50" s="25"/>
      <c r="G50" s="24"/>
      <c r="H50" s="25"/>
      <c r="I50" s="24"/>
      <c r="J50" s="25"/>
      <c r="K50" s="24"/>
      <c r="L50" s="25"/>
      <c r="M50" s="24"/>
      <c r="N50" s="25"/>
      <c r="O50" s="24"/>
      <c r="P50" s="25"/>
      <c r="Q50" s="24"/>
      <c r="R50" s="25"/>
      <c r="S50" s="24"/>
      <c r="T50" s="25"/>
      <c r="U50" s="24"/>
      <c r="V50" s="25"/>
    </row>
    <row r="51" spans="3:22" x14ac:dyDescent="0.3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3:22" x14ac:dyDescent="0.3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3:22" x14ac:dyDescent="0.3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3:22" x14ac:dyDescent="0.3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3:22" x14ac:dyDescent="0.3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3:22" x14ac:dyDescent="0.3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3:22" x14ac:dyDescent="0.3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3:22" x14ac:dyDescent="0.3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3:22" x14ac:dyDescent="0.3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3:22" x14ac:dyDescent="0.3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3:22" x14ac:dyDescent="0.3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3:22" x14ac:dyDescent="0.3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3:22" x14ac:dyDescent="0.3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3:22" x14ac:dyDescent="0.3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3:22" x14ac:dyDescent="0.3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3:22" x14ac:dyDescent="0.3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3:22" x14ac:dyDescent="0.3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3:22" x14ac:dyDescent="0.3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3:22" x14ac:dyDescent="0.3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3:22" x14ac:dyDescent="0.3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3:22" x14ac:dyDescent="0.3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3:22" x14ac:dyDescent="0.3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3:22" x14ac:dyDescent="0.3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3:22" x14ac:dyDescent="0.3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3:22" x14ac:dyDescent="0.3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3:22" x14ac:dyDescent="0.3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</sheetData>
  <mergeCells count="23">
    <mergeCell ref="Q3:R3"/>
    <mergeCell ref="S3:T3"/>
    <mergeCell ref="G3:H3"/>
    <mergeCell ref="I3:J3"/>
    <mergeCell ref="K3:L3"/>
    <mergeCell ref="M3:N3"/>
    <mergeCell ref="O3:P3"/>
    <mergeCell ref="U3:V3"/>
    <mergeCell ref="U4:V4"/>
    <mergeCell ref="B1:V1"/>
    <mergeCell ref="B2:V2"/>
    <mergeCell ref="S4:T4"/>
    <mergeCell ref="M4:N4"/>
    <mergeCell ref="O4:P4"/>
    <mergeCell ref="Q4:R4"/>
    <mergeCell ref="B4:B5"/>
    <mergeCell ref="C4:D4"/>
    <mergeCell ref="E4:F4"/>
    <mergeCell ref="G4:H4"/>
    <mergeCell ref="I4:J4"/>
    <mergeCell ref="K4:L4"/>
    <mergeCell ref="C3:D3"/>
    <mergeCell ref="E3:F3"/>
  </mergeCells>
  <hyperlinks>
    <hyperlink ref="X3" location="ÍNDICE!A1" display="(Voltar ao Índice)" xr:uid="{06DB6FBE-FDC8-4A5A-B973-3B2494D012A9}"/>
  </hyperlinks>
  <printOptions horizontalCentered="1"/>
  <pageMargins left="0.47244094488188981" right="0.47244094488188981" top="0.6692913385826772" bottom="0.6692913385826772" header="0" footer="0"/>
  <pageSetup paperSize="9" scale="72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9E904-95ED-47D0-9E2A-ED497FC0FF12}">
  <dimension ref="B1:AN135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V1"/>
    </sheetView>
  </sheetViews>
  <sheetFormatPr defaultRowHeight="14.5" x14ac:dyDescent="0.35"/>
  <cols>
    <col min="1" max="1" width="6.7265625" customWidth="1"/>
    <col min="2" max="2" width="15.54296875" customWidth="1"/>
    <col min="23" max="23" width="6.7265625" customWidth="1"/>
    <col min="24" max="24" width="13.26953125" bestFit="1" customWidth="1"/>
  </cols>
  <sheetData>
    <row r="1" spans="2:40" ht="30.75" customHeight="1" x14ac:dyDescent="0.35">
      <c r="B1" s="80" t="s">
        <v>178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40" ht="30.75" customHeight="1" x14ac:dyDescent="0.35">
      <c r="B2" s="74" t="s">
        <v>93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40" x14ac:dyDescent="0.35">
      <c r="B3" s="1" t="s">
        <v>0</v>
      </c>
      <c r="C3" s="72">
        <v>1999</v>
      </c>
      <c r="D3" s="66"/>
      <c r="E3" s="65">
        <v>2002</v>
      </c>
      <c r="F3" s="66"/>
      <c r="G3" s="72">
        <v>2005</v>
      </c>
      <c r="H3" s="73"/>
      <c r="I3" s="65">
        <v>2009</v>
      </c>
      <c r="J3" s="66"/>
      <c r="K3" s="72">
        <v>2011</v>
      </c>
      <c r="L3" s="66"/>
      <c r="M3" s="72">
        <v>2015</v>
      </c>
      <c r="N3" s="66"/>
      <c r="O3" s="72">
        <v>2019</v>
      </c>
      <c r="P3" s="66"/>
      <c r="Q3" s="72">
        <v>2022</v>
      </c>
      <c r="R3" s="66"/>
      <c r="S3" s="65">
        <v>2024</v>
      </c>
      <c r="T3" s="73"/>
      <c r="U3" s="65">
        <v>2025</v>
      </c>
      <c r="V3" s="73"/>
      <c r="X3" s="82" t="s">
        <v>191</v>
      </c>
    </row>
    <row r="4" spans="2:40" x14ac:dyDescent="0.35">
      <c r="B4" s="67" t="s">
        <v>1</v>
      </c>
      <c r="C4" s="63">
        <v>44844</v>
      </c>
      <c r="D4" s="64"/>
      <c r="E4" s="68">
        <v>44637</v>
      </c>
      <c r="F4" s="64"/>
      <c r="G4" s="69">
        <v>44612</v>
      </c>
      <c r="H4" s="70"/>
      <c r="I4" s="75">
        <v>44831</v>
      </c>
      <c r="J4" s="67"/>
      <c r="K4" s="63">
        <v>44717</v>
      </c>
      <c r="L4" s="64"/>
      <c r="M4" s="63">
        <v>44838</v>
      </c>
      <c r="N4" s="64"/>
      <c r="O4" s="63">
        <v>44840</v>
      </c>
      <c r="P4" s="64"/>
      <c r="Q4" s="63">
        <v>44591</v>
      </c>
      <c r="R4" s="64"/>
      <c r="S4" s="68">
        <v>45361</v>
      </c>
      <c r="T4" s="79"/>
      <c r="U4" s="68">
        <v>45795</v>
      </c>
      <c r="V4" s="79"/>
    </row>
    <row r="5" spans="2:40" x14ac:dyDescent="0.35">
      <c r="B5" s="64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/>
      <c r="P5" s="29" t="s">
        <v>3</v>
      </c>
      <c r="Q5" s="30" t="s">
        <v>2</v>
      </c>
      <c r="R5" s="29" t="s">
        <v>3</v>
      </c>
      <c r="S5" s="41" t="s">
        <v>2</v>
      </c>
      <c r="T5" s="41" t="s">
        <v>3</v>
      </c>
      <c r="U5" s="41" t="s">
        <v>2</v>
      </c>
      <c r="V5" s="41" t="s">
        <v>3</v>
      </c>
      <c r="AN5" s="48"/>
    </row>
    <row r="6" spans="2:40" x14ac:dyDescent="0.35">
      <c r="B6" s="23" t="s">
        <v>4</v>
      </c>
      <c r="C6" s="3">
        <v>2873</v>
      </c>
      <c r="D6" s="4">
        <v>100</v>
      </c>
      <c r="E6" s="3">
        <v>3036</v>
      </c>
      <c r="F6" s="4">
        <v>100</v>
      </c>
      <c r="G6" s="3">
        <v>3399</v>
      </c>
      <c r="H6" s="4">
        <v>100</v>
      </c>
      <c r="I6" s="3">
        <v>4072</v>
      </c>
      <c r="J6" s="4">
        <v>100</v>
      </c>
      <c r="K6" s="3">
        <v>4155</v>
      </c>
      <c r="L6" s="4">
        <v>100</v>
      </c>
      <c r="M6" s="3">
        <v>4278</v>
      </c>
      <c r="N6" s="4">
        <v>100</v>
      </c>
      <c r="O6" s="3">
        <v>4404</v>
      </c>
      <c r="P6" s="4">
        <v>100</v>
      </c>
      <c r="Q6" s="3">
        <v>4333</v>
      </c>
      <c r="R6" s="4">
        <v>100</v>
      </c>
      <c r="S6" s="3">
        <v>4341</v>
      </c>
      <c r="T6" s="4">
        <v>100</v>
      </c>
      <c r="U6" s="3">
        <v>4407</v>
      </c>
      <c r="V6" s="4">
        <v>100</v>
      </c>
      <c r="AN6" s="49"/>
    </row>
    <row r="7" spans="2:40" x14ac:dyDescent="0.35">
      <c r="B7" s="23" t="s">
        <v>5</v>
      </c>
      <c r="C7" s="3">
        <v>1730</v>
      </c>
      <c r="D7" s="4">
        <f>C7*100/C6</f>
        <v>60.215802297250264</v>
      </c>
      <c r="E7" s="3">
        <v>1877</v>
      </c>
      <c r="F7" s="4">
        <f>E7*100/E6</f>
        <v>61.824769433465086</v>
      </c>
      <c r="G7" s="3">
        <v>2059</v>
      </c>
      <c r="H7" s="4">
        <f>G7*100/G6</f>
        <v>60.576640188290675</v>
      </c>
      <c r="I7" s="3">
        <v>2021</v>
      </c>
      <c r="J7" s="4">
        <f>I7*100/I6</f>
        <v>49.631630648330059</v>
      </c>
      <c r="K7" s="3">
        <v>1923</v>
      </c>
      <c r="L7" s="4">
        <f>K7*100/K6</f>
        <v>46.281588447653426</v>
      </c>
      <c r="M7" s="3">
        <v>1696</v>
      </c>
      <c r="N7" s="4">
        <f>M7*100/M6</f>
        <v>39.644693782141189</v>
      </c>
      <c r="O7" s="3">
        <v>1975</v>
      </c>
      <c r="P7" s="4">
        <f>O7*100/O6</f>
        <v>44.845594913714805</v>
      </c>
      <c r="Q7" s="3">
        <v>1883</v>
      </c>
      <c r="R7" s="4">
        <f>Q7*100/Q6</f>
        <v>43.45718901453958</v>
      </c>
      <c r="S7" s="3">
        <v>2237</v>
      </c>
      <c r="T7" s="4">
        <f>S7*100/S6</f>
        <v>51.531905090992858</v>
      </c>
      <c r="U7" s="3">
        <v>2166</v>
      </c>
      <c r="V7" s="4">
        <f>U7*100/U6</f>
        <v>49.149081007488086</v>
      </c>
      <c r="AN7" s="49"/>
    </row>
    <row r="8" spans="2:40" x14ac:dyDescent="0.35">
      <c r="B8" s="23" t="s">
        <v>6</v>
      </c>
      <c r="C8" s="3">
        <v>3</v>
      </c>
      <c r="D8" s="4">
        <f>C8*100/C7</f>
        <v>0.17341040462427745</v>
      </c>
      <c r="E8" s="3">
        <v>4</v>
      </c>
      <c r="F8" s="4">
        <f>E8*100/E7</f>
        <v>0.21310602024507191</v>
      </c>
      <c r="G8" s="3">
        <v>3</v>
      </c>
      <c r="H8" s="4">
        <f>G8*100/G7</f>
        <v>0.14570179698882954</v>
      </c>
      <c r="I8" s="3">
        <v>11</v>
      </c>
      <c r="J8" s="4">
        <f>I8*100/I7</f>
        <v>0.54428500742206831</v>
      </c>
      <c r="K8" s="3">
        <v>16</v>
      </c>
      <c r="L8" s="4">
        <f>K8*100/K7</f>
        <v>0.8320332813312532</v>
      </c>
      <c r="M8" s="3">
        <v>22</v>
      </c>
      <c r="N8" s="4">
        <f>M8*100/M7</f>
        <v>1.2971698113207548</v>
      </c>
      <c r="O8" s="3">
        <v>7</v>
      </c>
      <c r="P8" s="4">
        <f>O8*100/O7</f>
        <v>0.35443037974683544</v>
      </c>
      <c r="Q8" s="3">
        <v>18</v>
      </c>
      <c r="R8" s="4">
        <f>Q8*100/Q7</f>
        <v>0.95592140201805631</v>
      </c>
      <c r="S8" s="3">
        <v>14</v>
      </c>
      <c r="T8" s="4">
        <f>S8*100/S7</f>
        <v>0.62583817612874382</v>
      </c>
      <c r="U8" s="3">
        <v>9</v>
      </c>
      <c r="V8" s="4">
        <f>U8*100/U7</f>
        <v>0.41551246537396119</v>
      </c>
      <c r="AN8" s="49"/>
    </row>
    <row r="9" spans="2:40" x14ac:dyDescent="0.35">
      <c r="B9" s="23" t="s">
        <v>7</v>
      </c>
      <c r="C9" s="3">
        <v>18</v>
      </c>
      <c r="D9" s="4">
        <f>C9*100/C7</f>
        <v>1.0404624277456647</v>
      </c>
      <c r="E9" s="3">
        <v>23</v>
      </c>
      <c r="F9" s="4">
        <f>E9*100/E7</f>
        <v>1.2253596164091636</v>
      </c>
      <c r="G9" s="3">
        <v>28</v>
      </c>
      <c r="H9" s="4">
        <f>G9*100/G7</f>
        <v>1.359883438562409</v>
      </c>
      <c r="I9" s="3">
        <v>26</v>
      </c>
      <c r="J9" s="4">
        <f>I9*100/I7</f>
        <v>1.2864918357248887</v>
      </c>
      <c r="K9" s="3">
        <v>34</v>
      </c>
      <c r="L9" s="4">
        <f>K9*100/K7</f>
        <v>1.7680707228289132</v>
      </c>
      <c r="M9" s="3">
        <v>51</v>
      </c>
      <c r="N9" s="4">
        <f>M9*100/M7</f>
        <v>3.0070754716981134</v>
      </c>
      <c r="O9" s="3">
        <v>34</v>
      </c>
      <c r="P9" s="4">
        <f>O9*100/O7</f>
        <v>1.7215189873417722</v>
      </c>
      <c r="Q9" s="3">
        <v>50</v>
      </c>
      <c r="R9" s="4">
        <f>Q9*100/Q7</f>
        <v>2.6553372278279341</v>
      </c>
      <c r="S9" s="3">
        <v>54</v>
      </c>
      <c r="T9" s="4">
        <f>S9*100/S7</f>
        <v>2.4139472507822979</v>
      </c>
      <c r="U9" s="3">
        <v>40</v>
      </c>
      <c r="V9" s="4">
        <f>U9*100/U7</f>
        <v>1.8467220683287164</v>
      </c>
      <c r="AN9" s="49"/>
    </row>
    <row r="10" spans="2:40" x14ac:dyDescent="0.3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6</v>
      </c>
      <c r="P10" s="4">
        <f>O10*100/O7</f>
        <v>0.30379746835443039</v>
      </c>
      <c r="Q10" s="6"/>
      <c r="R10" s="7"/>
      <c r="S10" s="6"/>
      <c r="T10" s="7"/>
      <c r="U10" s="6"/>
      <c r="V10" s="7"/>
      <c r="AN10" s="49"/>
    </row>
    <row r="11" spans="2:40" x14ac:dyDescent="0.3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10</v>
      </c>
      <c r="R11" s="4">
        <f>Q11*100/Q7</f>
        <v>0.53106744556558683</v>
      </c>
      <c r="S11" s="3">
        <v>29</v>
      </c>
      <c r="T11" s="4">
        <f>S11*100/S7</f>
        <v>1.2963790791238265</v>
      </c>
      <c r="U11" s="3">
        <v>24</v>
      </c>
      <c r="V11" s="4">
        <f>U11*100/U7</f>
        <v>1.10803324099723</v>
      </c>
      <c r="AN11" s="49"/>
    </row>
    <row r="12" spans="2:40" x14ac:dyDescent="0.35">
      <c r="B12" s="23" t="s">
        <v>10</v>
      </c>
      <c r="C12" s="3">
        <v>6</v>
      </c>
      <c r="D12" s="11">
        <f>C12*100/C7</f>
        <v>0.34682080924855491</v>
      </c>
      <c r="E12" s="6"/>
      <c r="F12" s="7"/>
      <c r="G12" s="3">
        <v>25</v>
      </c>
      <c r="H12" s="4">
        <f>G12*100/G7</f>
        <v>1.2141816415735793</v>
      </c>
      <c r="I12" s="3">
        <v>50</v>
      </c>
      <c r="J12" s="4">
        <f>I12*100/I7</f>
        <v>2.4740227610094014</v>
      </c>
      <c r="K12" s="3">
        <v>29</v>
      </c>
      <c r="L12" s="4">
        <f>K12*100/K7</f>
        <v>1.5080603224128966</v>
      </c>
      <c r="M12" s="3">
        <v>102</v>
      </c>
      <c r="N12" s="4">
        <f>M12*100/M7</f>
        <v>6.0141509433962268</v>
      </c>
      <c r="O12" s="5">
        <v>46</v>
      </c>
      <c r="P12" s="4">
        <f>O12*100/O7</f>
        <v>2.3291139240506329</v>
      </c>
      <c r="Q12" s="3">
        <v>30</v>
      </c>
      <c r="R12" s="4">
        <f>Q12*100/Q7</f>
        <v>1.5932023366967605</v>
      </c>
      <c r="S12" s="3">
        <v>32</v>
      </c>
      <c r="T12" s="4">
        <f>S12*100/S7</f>
        <v>1.4304872597228431</v>
      </c>
      <c r="U12" s="3">
        <v>17</v>
      </c>
      <c r="V12" s="4">
        <f>U12*100/U7</f>
        <v>0.78485687903970447</v>
      </c>
      <c r="AN12" s="49"/>
    </row>
    <row r="13" spans="2:40" x14ac:dyDescent="0.35">
      <c r="B13" s="23" t="s">
        <v>53</v>
      </c>
      <c r="C13" s="6"/>
      <c r="D13" s="7"/>
      <c r="E13" s="14">
        <v>11</v>
      </c>
      <c r="F13" s="4">
        <f>E13*100/E7</f>
        <v>0.58604155567394778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  <c r="U13" s="6"/>
      <c r="V13" s="7"/>
      <c r="AN13" s="49"/>
    </row>
    <row r="14" spans="2:40" x14ac:dyDescent="0.35">
      <c r="B14" s="23" t="s">
        <v>11</v>
      </c>
      <c r="C14" s="3">
        <v>208</v>
      </c>
      <c r="D14" s="4">
        <f>C14*100/C7</f>
        <v>12.023121387283236</v>
      </c>
      <c r="E14" s="13">
        <v>321</v>
      </c>
      <c r="F14" s="4">
        <f>E14*100/E7</f>
        <v>17.101758124667022</v>
      </c>
      <c r="G14" s="3">
        <v>161</v>
      </c>
      <c r="H14" s="4">
        <f>G14*100/G7</f>
        <v>7.8193297717338517</v>
      </c>
      <c r="I14" s="3">
        <v>233</v>
      </c>
      <c r="J14" s="4">
        <f>I14*100/I7</f>
        <v>11.52894606630381</v>
      </c>
      <c r="K14" s="3">
        <v>241</v>
      </c>
      <c r="L14" s="4">
        <f>K14*100/K7</f>
        <v>12.532501300052003</v>
      </c>
      <c r="M14" s="3">
        <v>160</v>
      </c>
      <c r="N14" s="4">
        <f>M14*100/M7</f>
        <v>9.433962264150944</v>
      </c>
      <c r="O14" s="3">
        <v>195</v>
      </c>
      <c r="P14" s="4">
        <f>O14*100/O7</f>
        <v>9.8734177215189867</v>
      </c>
      <c r="Q14" s="6"/>
      <c r="R14" s="7"/>
      <c r="S14" s="6"/>
      <c r="T14" s="7"/>
      <c r="U14" s="6"/>
      <c r="V14" s="7"/>
      <c r="AN14" s="49"/>
    </row>
    <row r="15" spans="2:40" x14ac:dyDescent="0.3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4</v>
      </c>
      <c r="P15" s="4">
        <f>O15*100/O7</f>
        <v>0.20253164556962025</v>
      </c>
      <c r="Q15" s="3">
        <v>82</v>
      </c>
      <c r="R15" s="4">
        <f>Q15*100/Q7</f>
        <v>4.3547530536378121</v>
      </c>
      <c r="S15" s="3">
        <v>345</v>
      </c>
      <c r="T15" s="4">
        <f>S15*100/S7</f>
        <v>15.422440768886903</v>
      </c>
      <c r="U15" s="3">
        <v>453</v>
      </c>
      <c r="V15" s="4">
        <f>U15*100/U7</f>
        <v>20.914127423822716</v>
      </c>
      <c r="AN15" s="49"/>
    </row>
    <row r="16" spans="2:40" x14ac:dyDescent="0.3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2</v>
      </c>
      <c r="R16" s="4">
        <f>Q16*100/Q7</f>
        <v>0.10621348911311737</v>
      </c>
      <c r="S16" s="5">
        <v>4</v>
      </c>
      <c r="T16" s="4">
        <f>S16*100/S7</f>
        <v>0.17881090746535538</v>
      </c>
      <c r="U16" s="5">
        <v>4</v>
      </c>
      <c r="V16" s="4">
        <f>U16*100/U7</f>
        <v>0.18467220683287167</v>
      </c>
      <c r="AN16" s="49"/>
    </row>
    <row r="17" spans="2:40" x14ac:dyDescent="0.3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10</v>
      </c>
      <c r="P17" s="4">
        <f>O17*100/O7</f>
        <v>0.50632911392405067</v>
      </c>
      <c r="Q17" s="3">
        <v>49</v>
      </c>
      <c r="R17" s="4">
        <f>Q17*100/Q7</f>
        <v>2.6022304832713754</v>
      </c>
      <c r="S17" s="3">
        <v>50</v>
      </c>
      <c r="T17" s="4">
        <f>S17*100/S7</f>
        <v>2.2351363433169422</v>
      </c>
      <c r="U17" s="3">
        <v>27</v>
      </c>
      <c r="V17" s="4">
        <f>U17*100/U7</f>
        <v>1.2465373961218837</v>
      </c>
      <c r="AN17" s="49"/>
    </row>
    <row r="18" spans="2:40" x14ac:dyDescent="0.3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37</v>
      </c>
      <c r="N18" s="4">
        <f>M18*100/M7</f>
        <v>2.1816037735849059</v>
      </c>
      <c r="O18" s="3">
        <v>32</v>
      </c>
      <c r="P18" s="4">
        <f>O18*100/O7</f>
        <v>1.620253164556962</v>
      </c>
      <c r="Q18" s="3">
        <v>45</v>
      </c>
      <c r="R18" s="4">
        <f>Q18*100/Q7</f>
        <v>2.3898035050451409</v>
      </c>
      <c r="S18" s="3">
        <v>102</v>
      </c>
      <c r="T18" s="4">
        <f>S18*100/S7</f>
        <v>4.5596781403665627</v>
      </c>
      <c r="U18" s="3">
        <v>152</v>
      </c>
      <c r="V18" s="4">
        <f>U18*100/U7</f>
        <v>7.0175438596491224</v>
      </c>
      <c r="AN18" s="49"/>
    </row>
    <row r="19" spans="2:40" x14ac:dyDescent="0.3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6</v>
      </c>
      <c r="P19" s="4">
        <f>O19*100/O7</f>
        <v>0.30379746835443039</v>
      </c>
      <c r="Q19" s="5">
        <v>9</v>
      </c>
      <c r="R19" s="4">
        <f>Q19*100/Q7</f>
        <v>0.47796070100902815</v>
      </c>
      <c r="S19" s="5">
        <v>25</v>
      </c>
      <c r="T19" s="4">
        <f>S19*100/S7</f>
        <v>1.1175681716584711</v>
      </c>
      <c r="U19" s="5">
        <v>23</v>
      </c>
      <c r="V19" s="4">
        <f>U19*100/U7</f>
        <v>1.0618651892890121</v>
      </c>
      <c r="AN19" s="49"/>
    </row>
    <row r="20" spans="2:40" x14ac:dyDescent="0.3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7</v>
      </c>
      <c r="N20" s="4">
        <f>M20*100/M7</f>
        <v>0.41273584905660377</v>
      </c>
      <c r="O20" s="6"/>
      <c r="P20" s="7"/>
      <c r="Q20" s="8"/>
      <c r="R20" s="7"/>
      <c r="S20" s="8"/>
      <c r="T20" s="7"/>
      <c r="U20" s="8"/>
      <c r="V20" s="7"/>
      <c r="AN20" s="49"/>
    </row>
    <row r="21" spans="2:40" x14ac:dyDescent="0.3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2</v>
      </c>
      <c r="R21" s="4">
        <f>Q21*100/Q7</f>
        <v>0.10621348911311737</v>
      </c>
      <c r="S21" s="8"/>
      <c r="T21" s="7"/>
      <c r="U21" s="8"/>
      <c r="V21" s="7"/>
      <c r="AN21" s="49"/>
    </row>
    <row r="22" spans="2:40" x14ac:dyDescent="0.35">
      <c r="B22" s="23" t="s">
        <v>56</v>
      </c>
      <c r="C22" s="8"/>
      <c r="D22" s="7"/>
      <c r="E22" s="9"/>
      <c r="F22" s="7"/>
      <c r="G22" s="6"/>
      <c r="H22" s="7"/>
      <c r="I22" s="3">
        <v>5</v>
      </c>
      <c r="J22" s="4">
        <f>I22*100/I7</f>
        <v>0.24740227610094012</v>
      </c>
      <c r="K22" s="3">
        <v>1</v>
      </c>
      <c r="L22" s="4">
        <f>K22*100/K7</f>
        <v>5.2002080083203325E-2</v>
      </c>
      <c r="M22" s="6"/>
      <c r="N22" s="7"/>
      <c r="O22" s="6"/>
      <c r="P22" s="7"/>
      <c r="Q22" s="6"/>
      <c r="R22" s="7"/>
      <c r="S22" s="8"/>
      <c r="T22" s="7"/>
      <c r="U22" s="8"/>
      <c r="V22" s="7"/>
      <c r="AN22" s="49"/>
    </row>
    <row r="23" spans="2:40" x14ac:dyDescent="0.35">
      <c r="B23" s="23" t="s">
        <v>61</v>
      </c>
      <c r="C23" s="8"/>
      <c r="D23" s="7"/>
      <c r="E23" s="9"/>
      <c r="F23" s="7"/>
      <c r="G23" s="6"/>
      <c r="H23" s="7"/>
      <c r="I23" s="3">
        <v>1</v>
      </c>
      <c r="J23" s="4">
        <f>I23*100/I7</f>
        <v>4.9480455220188027E-2</v>
      </c>
      <c r="K23" s="6"/>
      <c r="L23" s="7"/>
      <c r="M23" s="6"/>
      <c r="N23" s="7"/>
      <c r="O23" s="6"/>
      <c r="P23" s="7"/>
      <c r="Q23" s="6"/>
      <c r="R23" s="7"/>
      <c r="S23" s="8"/>
      <c r="T23" s="7"/>
      <c r="U23" s="8"/>
      <c r="V23" s="7"/>
      <c r="AN23" s="49"/>
    </row>
    <row r="24" spans="2:40" x14ac:dyDescent="0.35">
      <c r="B24" s="23" t="s">
        <v>17</v>
      </c>
      <c r="C24" s="5">
        <v>6</v>
      </c>
      <c r="D24" s="4">
        <f>C24*100/C7</f>
        <v>0.34682080924855491</v>
      </c>
      <c r="E24" s="9"/>
      <c r="F24" s="7"/>
      <c r="G24" s="6"/>
      <c r="H24" s="7"/>
      <c r="I24" s="3">
        <v>17</v>
      </c>
      <c r="J24" s="4">
        <f>I24*100/I7</f>
        <v>0.84116773874319639</v>
      </c>
      <c r="K24" s="3">
        <v>17</v>
      </c>
      <c r="L24" s="4">
        <f>K24*100/K7</f>
        <v>0.8840353614144566</v>
      </c>
      <c r="M24" s="3">
        <v>12</v>
      </c>
      <c r="N24" s="4">
        <f>M24*100/M7</f>
        <v>0.70754716981132071</v>
      </c>
      <c r="O24" s="3">
        <v>3</v>
      </c>
      <c r="P24" s="4">
        <f>O24*100/O7</f>
        <v>0.15189873417721519</v>
      </c>
      <c r="Q24" s="3">
        <v>2</v>
      </c>
      <c r="R24" s="4">
        <f>Q24*100/Q7</f>
        <v>0.10621348911311737</v>
      </c>
      <c r="S24" s="8"/>
      <c r="T24" s="7"/>
      <c r="U24" s="5">
        <v>2</v>
      </c>
      <c r="V24" s="4">
        <f>U24*100/U7</f>
        <v>9.2336103416435833E-2</v>
      </c>
      <c r="AN24" s="49"/>
    </row>
    <row r="25" spans="2:40" x14ac:dyDescent="0.3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4</v>
      </c>
      <c r="T25" s="4">
        <f>S25*100/S7</f>
        <v>0.17881090746535538</v>
      </c>
      <c r="U25" s="8"/>
      <c r="V25" s="7"/>
      <c r="AN25" s="49"/>
    </row>
    <row r="26" spans="2:40" x14ac:dyDescent="0.3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7</v>
      </c>
      <c r="N26" s="4">
        <f>M26*100/M7</f>
        <v>0.41273584905660377</v>
      </c>
      <c r="O26" s="3">
        <v>2</v>
      </c>
      <c r="P26" s="4">
        <f>O26*100/O7</f>
        <v>0.10126582278481013</v>
      </c>
      <c r="Q26" s="6"/>
      <c r="R26" s="7"/>
      <c r="S26" s="5">
        <v>2</v>
      </c>
      <c r="T26" s="4">
        <f>S26*100/S7</f>
        <v>8.9405453732677692E-2</v>
      </c>
      <c r="U26" s="8"/>
      <c r="V26" s="7"/>
      <c r="AN26" s="49"/>
    </row>
    <row r="27" spans="2:40" x14ac:dyDescent="0.35">
      <c r="B27" s="23" t="s">
        <v>219</v>
      </c>
      <c r="C27" s="8"/>
      <c r="D27" s="7"/>
      <c r="E27" s="9"/>
      <c r="F27" s="7"/>
      <c r="G27" s="6"/>
      <c r="H27" s="7"/>
      <c r="I27" s="6"/>
      <c r="J27" s="7"/>
      <c r="K27" s="6"/>
      <c r="L27" s="7"/>
      <c r="M27" s="7"/>
      <c r="N27" s="7"/>
      <c r="O27" s="7"/>
      <c r="P27" s="7"/>
      <c r="Q27" s="7"/>
      <c r="R27" s="7"/>
      <c r="S27" s="7"/>
      <c r="T27" s="7"/>
      <c r="U27" s="5">
        <v>5</v>
      </c>
      <c r="V27" s="4">
        <f>U27*100/U7</f>
        <v>0.23084025854108955</v>
      </c>
      <c r="AN27" s="49"/>
    </row>
    <row r="28" spans="2:40" x14ac:dyDescent="0.35">
      <c r="B28" s="23" t="s">
        <v>19</v>
      </c>
      <c r="C28" s="8"/>
      <c r="D28" s="7"/>
      <c r="E28" s="9"/>
      <c r="F28" s="7"/>
      <c r="G28" s="6"/>
      <c r="H28" s="7"/>
      <c r="I28" s="6"/>
      <c r="J28" s="7"/>
      <c r="K28" s="3">
        <v>28</v>
      </c>
      <c r="L28" s="4">
        <f>K28*100/K7</f>
        <v>1.4560582423296933</v>
      </c>
      <c r="M28" s="3">
        <v>15</v>
      </c>
      <c r="N28" s="4">
        <f>M28*100/M7</f>
        <v>0.88443396226415094</v>
      </c>
      <c r="O28" s="3">
        <v>22</v>
      </c>
      <c r="P28" s="4">
        <f>O28*100/O7</f>
        <v>1.1139240506329113</v>
      </c>
      <c r="Q28" s="3">
        <v>10</v>
      </c>
      <c r="R28" s="4">
        <f>Q28*100/Q7</f>
        <v>0.53106744556558683</v>
      </c>
      <c r="S28" s="3">
        <v>27</v>
      </c>
      <c r="T28" s="4">
        <f>S28*100/S7</f>
        <v>1.2069736253911489</v>
      </c>
      <c r="U28" s="3">
        <v>14</v>
      </c>
      <c r="V28" s="4">
        <f>U28*100/U7</f>
        <v>0.64635272391505083</v>
      </c>
      <c r="AN28" s="49"/>
    </row>
    <row r="29" spans="2:40" x14ac:dyDescent="0.35">
      <c r="B29" s="23" t="s">
        <v>21</v>
      </c>
      <c r="C29" s="3">
        <v>12</v>
      </c>
      <c r="D29" s="4">
        <f>C29*100/C7</f>
        <v>0.69364161849710981</v>
      </c>
      <c r="E29" s="3">
        <v>6</v>
      </c>
      <c r="F29" s="4">
        <f>E29*100/E7</f>
        <v>0.3196590303676079</v>
      </c>
      <c r="G29" s="3">
        <v>34</v>
      </c>
      <c r="H29" s="4">
        <f>G29*100/G7</f>
        <v>1.6512870325400679</v>
      </c>
      <c r="I29" s="3">
        <v>27</v>
      </c>
      <c r="J29" s="4">
        <f>I29*100/I7</f>
        <v>1.3359722909450766</v>
      </c>
      <c r="K29" s="3">
        <v>18</v>
      </c>
      <c r="L29" s="4">
        <f>K29*100/K7</f>
        <v>0.93603744149765988</v>
      </c>
      <c r="M29" s="3">
        <v>19</v>
      </c>
      <c r="N29" s="4">
        <f>M29*100/M7</f>
        <v>1.1202830188679245</v>
      </c>
      <c r="O29" s="3">
        <v>13</v>
      </c>
      <c r="P29" s="4">
        <f>O29*100/O7</f>
        <v>0.65822784810126578</v>
      </c>
      <c r="Q29" s="3">
        <v>18</v>
      </c>
      <c r="R29" s="4">
        <f>Q29*100/Q7</f>
        <v>0.95592140201805631</v>
      </c>
      <c r="S29" s="3">
        <v>9</v>
      </c>
      <c r="T29" s="4">
        <f>S29*100/S7</f>
        <v>0.40232454179704963</v>
      </c>
      <c r="U29" s="3">
        <v>8</v>
      </c>
      <c r="V29" s="4">
        <f>U29*100/U7</f>
        <v>0.36934441366574333</v>
      </c>
      <c r="AN29" s="49"/>
    </row>
    <row r="30" spans="2:40" x14ac:dyDescent="0.35">
      <c r="B30" s="23" t="s">
        <v>22</v>
      </c>
      <c r="C30" s="5">
        <v>4</v>
      </c>
      <c r="D30" s="4">
        <f>C30*100/C7</f>
        <v>0.23121387283236994</v>
      </c>
      <c r="E30" s="3">
        <v>13</v>
      </c>
      <c r="F30" s="4">
        <f>E30*100/E7</f>
        <v>0.69259456579648371</v>
      </c>
      <c r="G30" s="3">
        <v>12</v>
      </c>
      <c r="H30" s="4">
        <f>G30*100/G7</f>
        <v>0.58280718795531816</v>
      </c>
      <c r="I30" s="3">
        <v>13</v>
      </c>
      <c r="J30" s="4">
        <f>I30*100/I7</f>
        <v>0.64324591786244434</v>
      </c>
      <c r="K30" s="3">
        <v>10</v>
      </c>
      <c r="L30" s="4">
        <f>K30*100/K7</f>
        <v>0.52002080083203328</v>
      </c>
      <c r="M30" s="3">
        <v>17</v>
      </c>
      <c r="N30" s="4">
        <f>M30*100/M7</f>
        <v>1.0023584905660377</v>
      </c>
      <c r="O30" s="3">
        <v>5</v>
      </c>
      <c r="P30" s="4">
        <f>O30*100/O7</f>
        <v>0.25316455696202533</v>
      </c>
      <c r="Q30" s="6"/>
      <c r="R30" s="7"/>
      <c r="S30" s="6"/>
      <c r="T30" s="7"/>
      <c r="U30" s="6"/>
      <c r="V30" s="7"/>
      <c r="AN30" s="49"/>
    </row>
    <row r="31" spans="2:40" x14ac:dyDescent="0.35">
      <c r="B31" s="23" t="s">
        <v>24</v>
      </c>
      <c r="C31" s="8"/>
      <c r="D31" s="7"/>
      <c r="E31" s="9"/>
      <c r="F31" s="7"/>
      <c r="G31" s="6"/>
      <c r="H31" s="7"/>
      <c r="I31" s="6"/>
      <c r="J31" s="7"/>
      <c r="K31" s="8"/>
      <c r="L31" s="7"/>
      <c r="M31" s="3">
        <v>17</v>
      </c>
      <c r="N31" s="4">
        <f>M31*100/M7</f>
        <v>1.0023584905660377</v>
      </c>
      <c r="O31" s="5">
        <v>0</v>
      </c>
      <c r="P31" s="4">
        <f>O31*100/O7</f>
        <v>0</v>
      </c>
      <c r="Q31" s="6"/>
      <c r="R31" s="7"/>
      <c r="S31" s="6"/>
      <c r="T31" s="7"/>
      <c r="U31" s="6"/>
      <c r="V31" s="7"/>
      <c r="AN31" s="49"/>
    </row>
    <row r="32" spans="2:40" x14ac:dyDescent="0.35">
      <c r="B32" s="23" t="s">
        <v>54</v>
      </c>
      <c r="C32" s="8"/>
      <c r="D32" s="7"/>
      <c r="E32" s="9"/>
      <c r="F32" s="7"/>
      <c r="G32" s="3">
        <v>11</v>
      </c>
      <c r="H32" s="4">
        <f>G32*100/G7</f>
        <v>0.53423992229237494</v>
      </c>
      <c r="I32" s="6"/>
      <c r="J32" s="7"/>
      <c r="K32" s="7"/>
      <c r="L32" s="7"/>
      <c r="M32" s="6"/>
      <c r="N32" s="7"/>
      <c r="O32" s="6"/>
      <c r="P32" s="7"/>
      <c r="Q32" s="6"/>
      <c r="R32" s="7"/>
      <c r="S32" s="6"/>
      <c r="T32" s="7"/>
      <c r="U32" s="6"/>
      <c r="V32" s="7"/>
      <c r="AN32" s="49"/>
    </row>
    <row r="33" spans="2:40" x14ac:dyDescent="0.35">
      <c r="B33" s="23" t="s">
        <v>25</v>
      </c>
      <c r="C33" s="8"/>
      <c r="D33" s="7"/>
      <c r="E33" s="9"/>
      <c r="F33" s="7"/>
      <c r="G33" s="3">
        <v>19</v>
      </c>
      <c r="H33" s="4">
        <f>G33*100/G7</f>
        <v>0.9227780475959203</v>
      </c>
      <c r="I33" s="3">
        <v>37</v>
      </c>
      <c r="J33" s="4">
        <f>I33*100/I7</f>
        <v>1.8307768431469569</v>
      </c>
      <c r="K33" s="3">
        <v>33</v>
      </c>
      <c r="L33" s="4">
        <f>K33*100/K7</f>
        <v>1.7160686427457099</v>
      </c>
      <c r="M33" s="6"/>
      <c r="N33" s="7"/>
      <c r="O33" s="6"/>
      <c r="P33" s="7"/>
      <c r="Q33" s="6"/>
      <c r="R33" s="7"/>
      <c r="S33" s="6"/>
      <c r="T33" s="7"/>
      <c r="U33" s="6"/>
      <c r="V33" s="7"/>
      <c r="AN33" s="49"/>
    </row>
    <row r="34" spans="2:40" x14ac:dyDescent="0.35">
      <c r="B34" s="23" t="s">
        <v>26</v>
      </c>
      <c r="C34" s="8"/>
      <c r="D34" s="7"/>
      <c r="E34" s="9"/>
      <c r="F34" s="7"/>
      <c r="G34" s="6"/>
      <c r="H34" s="7"/>
      <c r="I34" s="3">
        <v>6</v>
      </c>
      <c r="J34" s="4">
        <f>I34*100/I7</f>
        <v>0.29688273132112813</v>
      </c>
      <c r="K34" s="3">
        <v>8</v>
      </c>
      <c r="L34" s="4">
        <f>K34*100/K7</f>
        <v>0.4160166406656266</v>
      </c>
      <c r="M34" s="3">
        <v>11</v>
      </c>
      <c r="N34" s="4">
        <f>M34*100/M7</f>
        <v>0.64858490566037741</v>
      </c>
      <c r="O34" s="3">
        <v>7</v>
      </c>
      <c r="P34" s="4">
        <f>O34*100/O7</f>
        <v>0.35443037974683544</v>
      </c>
      <c r="Q34" s="6"/>
      <c r="R34" s="7"/>
      <c r="S34" s="6"/>
      <c r="T34" s="7"/>
      <c r="U34" s="6"/>
      <c r="V34" s="7"/>
      <c r="AN34" s="49"/>
    </row>
    <row r="35" spans="2:40" x14ac:dyDescent="0.35">
      <c r="B35" s="23" t="s">
        <v>27</v>
      </c>
      <c r="C35" s="3">
        <v>1121</v>
      </c>
      <c r="D35" s="4">
        <f>C35*100/C7</f>
        <v>64.797687861271683</v>
      </c>
      <c r="E35" s="3">
        <v>1278</v>
      </c>
      <c r="F35" s="4">
        <f>E35*100/E7</f>
        <v>68.087373468300484</v>
      </c>
      <c r="G35" s="3">
        <v>1247</v>
      </c>
      <c r="H35" s="4">
        <f>G35*100/G7</f>
        <v>60.563380281690144</v>
      </c>
      <c r="I35" s="3">
        <v>1330</v>
      </c>
      <c r="J35" s="4">
        <f>I35*100/I7</f>
        <v>65.809005442850079</v>
      </c>
      <c r="K35" s="3">
        <v>1276</v>
      </c>
      <c r="L35" s="4">
        <f>K35*100/K7</f>
        <v>66.354654186167451</v>
      </c>
      <c r="M35" s="3">
        <v>985</v>
      </c>
      <c r="N35" s="4">
        <f>M35*100/M7</f>
        <v>58.077830188679243</v>
      </c>
      <c r="O35" s="3">
        <v>1052</v>
      </c>
      <c r="P35" s="4">
        <f>O35*100/O7</f>
        <v>53.265822784810126</v>
      </c>
      <c r="Q35" s="6"/>
      <c r="R35" s="7"/>
      <c r="S35" s="6"/>
      <c r="T35" s="7"/>
      <c r="U35" s="6"/>
      <c r="V35" s="7"/>
      <c r="AN35" s="49"/>
    </row>
    <row r="36" spans="2:40" x14ac:dyDescent="0.35">
      <c r="B36" s="23" t="s">
        <v>63</v>
      </c>
      <c r="C36" s="8"/>
      <c r="D36" s="7"/>
      <c r="E36" s="9"/>
      <c r="F36" s="7"/>
      <c r="G36" s="6"/>
      <c r="H36" s="7"/>
      <c r="I36" s="6"/>
      <c r="J36" s="7"/>
      <c r="K36" s="6"/>
      <c r="L36" s="7"/>
      <c r="M36" s="6"/>
      <c r="N36" s="7"/>
      <c r="O36" s="6"/>
      <c r="P36" s="7"/>
      <c r="Q36" s="3">
        <v>939</v>
      </c>
      <c r="R36" s="4">
        <f>Q36*100/Q7</f>
        <v>49.867233138608604</v>
      </c>
      <c r="S36" s="3">
        <v>1142</v>
      </c>
      <c r="T36" s="4">
        <f>S36*100/S7</f>
        <v>51.050514081358962</v>
      </c>
      <c r="U36" s="3">
        <v>1138</v>
      </c>
      <c r="V36" s="4">
        <f>U36*100/U7</f>
        <v>52.539242843951982</v>
      </c>
      <c r="AN36" s="49"/>
    </row>
    <row r="37" spans="2:40" x14ac:dyDescent="0.35">
      <c r="B37" s="23" t="s">
        <v>42</v>
      </c>
      <c r="C37" s="8"/>
      <c r="D37" s="7"/>
      <c r="E37" s="9"/>
      <c r="F37" s="7"/>
      <c r="G37" s="6"/>
      <c r="H37" s="7"/>
      <c r="I37" s="3">
        <v>4</v>
      </c>
      <c r="J37" s="4">
        <f>I37*100/I7</f>
        <v>0.19792182088075211</v>
      </c>
      <c r="K37" s="3">
        <v>3</v>
      </c>
      <c r="L37" s="4">
        <f>K37*100/K7</f>
        <v>0.15600624024960999</v>
      </c>
      <c r="M37" s="3">
        <v>10</v>
      </c>
      <c r="N37" s="4">
        <f>M37*100/M7</f>
        <v>0.589622641509434</v>
      </c>
      <c r="O37" s="5">
        <v>4</v>
      </c>
      <c r="P37" s="4">
        <f>O37*100/O7</f>
        <v>0.20253164556962025</v>
      </c>
      <c r="Q37" s="3">
        <v>3</v>
      </c>
      <c r="R37" s="4">
        <f>Q37*100/Q7</f>
        <v>0.15932023366967604</v>
      </c>
      <c r="S37" s="3">
        <v>6</v>
      </c>
      <c r="T37" s="4">
        <f>S37*100/S7</f>
        <v>0.2682163611980331</v>
      </c>
      <c r="U37" s="3">
        <v>6</v>
      </c>
      <c r="V37" s="4">
        <f>U37*100/U7</f>
        <v>0.2770083102493075</v>
      </c>
      <c r="AN37" s="49"/>
    </row>
    <row r="38" spans="2:40" x14ac:dyDescent="0.35">
      <c r="B38" s="23" t="s">
        <v>28</v>
      </c>
      <c r="C38" s="3">
        <v>345</v>
      </c>
      <c r="D38" s="4">
        <f>C38*100/C7</f>
        <v>19.942196531791907</v>
      </c>
      <c r="E38" s="3">
        <v>221</v>
      </c>
      <c r="F38" s="4">
        <f>E38*100/E7</f>
        <v>11.774107618540224</v>
      </c>
      <c r="G38" s="3">
        <v>519</v>
      </c>
      <c r="H38" s="4">
        <f>G38*100/G7</f>
        <v>25.206410879067509</v>
      </c>
      <c r="I38" s="3">
        <v>261</v>
      </c>
      <c r="J38" s="4">
        <f>I38*100/I7</f>
        <v>12.914398812469075</v>
      </c>
      <c r="K38" s="3">
        <v>185</v>
      </c>
      <c r="L38" s="4">
        <f>K38*100/K7</f>
        <v>9.6203848153926153</v>
      </c>
      <c r="M38" s="3">
        <v>209</v>
      </c>
      <c r="N38" s="4">
        <f>M38*100/M7</f>
        <v>12.32311320754717</v>
      </c>
      <c r="O38" s="3">
        <v>487</v>
      </c>
      <c r="P38" s="4">
        <f>O38*100/O7</f>
        <v>24.658227848101266</v>
      </c>
      <c r="Q38" s="3">
        <v>603</v>
      </c>
      <c r="R38" s="4">
        <f>Q38*100/Q7</f>
        <v>32.023366967604886</v>
      </c>
      <c r="S38" s="3">
        <v>379</v>
      </c>
      <c r="T38" s="4">
        <f>S38*100/S7</f>
        <v>16.942333482342423</v>
      </c>
      <c r="U38" s="3">
        <v>235</v>
      </c>
      <c r="V38" s="4">
        <f>U38*100/U7</f>
        <v>10.84949215143121</v>
      </c>
      <c r="AN38" s="49"/>
    </row>
    <row r="39" spans="2:40" x14ac:dyDescent="0.35">
      <c r="B39" s="23" t="s">
        <v>29</v>
      </c>
      <c r="C39" s="5">
        <v>7</v>
      </c>
      <c r="D39" s="4">
        <f>C39*100/C7</f>
        <v>0.40462427745664742</v>
      </c>
      <c r="E39" s="9"/>
      <c r="F39" s="7"/>
      <c r="G39" s="6"/>
      <c r="H39" s="7"/>
      <c r="I39" s="6"/>
      <c r="J39" s="7"/>
      <c r="K39" s="6"/>
      <c r="L39" s="7"/>
      <c r="M39" s="6"/>
      <c r="N39" s="7"/>
      <c r="O39" s="6"/>
      <c r="P39" s="7"/>
      <c r="Q39" s="6"/>
      <c r="R39" s="7"/>
      <c r="S39" s="6"/>
      <c r="T39" s="7"/>
      <c r="U39" s="6"/>
      <c r="V39" s="7"/>
      <c r="AN39" s="49"/>
    </row>
    <row r="40" spans="2:40" x14ac:dyDescent="0.35">
      <c r="B40" s="23" t="s">
        <v>30</v>
      </c>
      <c r="C40" s="8"/>
      <c r="D40" s="7"/>
      <c r="E40" s="9"/>
      <c r="F40" s="7"/>
      <c r="G40" s="6"/>
      <c r="H40" s="7"/>
      <c r="I40" s="6"/>
      <c r="J40" s="7"/>
      <c r="K40" s="3">
        <v>24</v>
      </c>
      <c r="L40" s="4">
        <f>K40*100/K7</f>
        <v>1.2480499219968799</v>
      </c>
      <c r="M40" s="3">
        <v>15</v>
      </c>
      <c r="N40" s="4">
        <f>M40*100/M7</f>
        <v>0.88443396226415094</v>
      </c>
      <c r="O40" s="3">
        <v>11</v>
      </c>
      <c r="P40" s="4">
        <f>O40*100/O7</f>
        <v>0.55696202531645567</v>
      </c>
      <c r="Q40" s="5">
        <v>7</v>
      </c>
      <c r="R40" s="4">
        <f>Q40*100/Q7</f>
        <v>0.37174721189591076</v>
      </c>
      <c r="S40" s="5">
        <v>5</v>
      </c>
      <c r="T40" s="4">
        <f>S40*100/S7</f>
        <v>0.22351363433169424</v>
      </c>
      <c r="U40" s="5">
        <v>4</v>
      </c>
      <c r="V40" s="4">
        <f>U40*100/U7</f>
        <v>0.18467220683287167</v>
      </c>
      <c r="AN40" s="49"/>
    </row>
    <row r="41" spans="2:40" x14ac:dyDescent="0.35">
      <c r="B41" s="23" t="s">
        <v>31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8</v>
      </c>
      <c r="P41" s="4">
        <f>O41*100/O7</f>
        <v>0.4050632911392405</v>
      </c>
      <c r="Q41" s="8"/>
      <c r="R41" s="7"/>
      <c r="S41" s="8"/>
      <c r="T41" s="7"/>
      <c r="U41" s="8"/>
      <c r="V41" s="7"/>
      <c r="AN41" s="49"/>
    </row>
    <row r="42" spans="2:40" x14ac:dyDescent="0.35">
      <c r="B42" s="23" t="s">
        <v>32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3">
        <v>21</v>
      </c>
      <c r="P42" s="4">
        <f>O42*100/O7</f>
        <v>1.0632911392405062</v>
      </c>
      <c r="Q42" s="5">
        <v>4</v>
      </c>
      <c r="R42" s="4">
        <f>Q42*100/Q7</f>
        <v>0.21242697822623474</v>
      </c>
      <c r="S42" s="5">
        <v>6</v>
      </c>
      <c r="T42" s="4">
        <f>S42*100/S7</f>
        <v>0.2682163611980331</v>
      </c>
      <c r="U42" s="5">
        <v>5</v>
      </c>
      <c r="V42" s="4">
        <f>U42*100/U7</f>
        <v>0.23084025854108955</v>
      </c>
      <c r="AN42" s="49"/>
    </row>
    <row r="43" spans="2:40" x14ac:dyDescent="0.35">
      <c r="B43" s="61" t="s">
        <v>68</v>
      </c>
      <c r="C43" s="8"/>
      <c r="D43" s="7"/>
      <c r="E43" s="9"/>
      <c r="F43" s="7"/>
      <c r="G43" s="6"/>
      <c r="H43" s="7"/>
      <c r="I43" s="6"/>
      <c r="J43" s="7"/>
      <c r="K43" s="6"/>
      <c r="L43" s="7"/>
      <c r="M43" s="6"/>
      <c r="N43" s="7"/>
      <c r="O43" s="7"/>
      <c r="P43" s="7"/>
      <c r="Q43" s="7"/>
      <c r="R43" s="7"/>
      <c r="S43" s="5">
        <v>2</v>
      </c>
      <c r="T43" s="4">
        <f>S43*100/S7</f>
        <v>8.9405453732677692E-2</v>
      </c>
      <c r="U43" s="8"/>
      <c r="V43" s="7"/>
    </row>
    <row r="44" spans="2:40" s="18" customFormat="1" ht="3.75" customHeight="1" x14ac:dyDescent="0.3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40" s="18" customFormat="1" ht="14" x14ac:dyDescent="0.3">
      <c r="B45" s="19" t="s">
        <v>220</v>
      </c>
      <c r="C45" s="17"/>
      <c r="D45" s="20"/>
      <c r="E45" s="17"/>
      <c r="F45" s="20"/>
      <c r="G45" s="17"/>
      <c r="H45" s="20"/>
      <c r="U45" s="50"/>
      <c r="V45" s="50"/>
    </row>
    <row r="46" spans="2:40" s="17" customFormat="1" ht="14.25" customHeight="1" x14ac:dyDescent="0.2"/>
    <row r="47" spans="2:40" ht="30.75" customHeight="1" x14ac:dyDescent="0.35">
      <c r="B47" s="81" t="s">
        <v>211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47"/>
      <c r="V47" s="47"/>
    </row>
    <row r="48" spans="2:40" x14ac:dyDescent="0.35">
      <c r="B48" s="1" t="s">
        <v>0</v>
      </c>
      <c r="C48" s="72">
        <v>1999</v>
      </c>
      <c r="D48" s="66"/>
      <c r="E48" s="65">
        <v>2002</v>
      </c>
      <c r="F48" s="66"/>
      <c r="G48" s="72">
        <v>2005</v>
      </c>
      <c r="H48" s="73"/>
      <c r="I48" s="65">
        <v>2009</v>
      </c>
      <c r="J48" s="66"/>
      <c r="K48" s="72">
        <v>2011</v>
      </c>
      <c r="L48" s="66"/>
      <c r="M48" s="72">
        <v>2015</v>
      </c>
      <c r="N48" s="66"/>
      <c r="O48" s="72">
        <v>2019</v>
      </c>
      <c r="P48" s="66"/>
      <c r="Q48" s="72">
        <v>2022</v>
      </c>
      <c r="R48" s="66"/>
      <c r="S48" s="72">
        <v>2024</v>
      </c>
      <c r="T48" s="66"/>
      <c r="U48" s="65">
        <v>2025</v>
      </c>
      <c r="V48" s="73"/>
    </row>
    <row r="49" spans="2:40" x14ac:dyDescent="0.35">
      <c r="B49" s="67" t="s">
        <v>1</v>
      </c>
      <c r="C49" s="63">
        <v>44844</v>
      </c>
      <c r="D49" s="64"/>
      <c r="E49" s="68">
        <v>44637</v>
      </c>
      <c r="F49" s="64"/>
      <c r="G49" s="69">
        <v>44612</v>
      </c>
      <c r="H49" s="70"/>
      <c r="I49" s="75">
        <v>44831</v>
      </c>
      <c r="J49" s="67"/>
      <c r="K49" s="63">
        <v>44717</v>
      </c>
      <c r="L49" s="64"/>
      <c r="M49" s="63">
        <v>44838</v>
      </c>
      <c r="N49" s="64"/>
      <c r="O49" s="63">
        <v>44840</v>
      </c>
      <c r="P49" s="64"/>
      <c r="Q49" s="63">
        <v>44591</v>
      </c>
      <c r="R49" s="64"/>
      <c r="S49" s="63">
        <v>45361</v>
      </c>
      <c r="T49" s="64"/>
      <c r="U49" s="68">
        <v>45795</v>
      </c>
      <c r="V49" s="79"/>
    </row>
    <row r="50" spans="2:40" x14ac:dyDescent="0.35">
      <c r="B50" s="64"/>
      <c r="C50" s="30" t="s">
        <v>2</v>
      </c>
      <c r="D50" s="29" t="s">
        <v>3</v>
      </c>
      <c r="E50" s="30" t="s">
        <v>2</v>
      </c>
      <c r="F50" s="31" t="s">
        <v>3</v>
      </c>
      <c r="G50" s="31" t="s">
        <v>2</v>
      </c>
      <c r="H50" s="31" t="s">
        <v>3</v>
      </c>
      <c r="I50" s="30" t="s">
        <v>2</v>
      </c>
      <c r="J50" s="29" t="s">
        <v>3</v>
      </c>
      <c r="K50" s="30" t="s">
        <v>2</v>
      </c>
      <c r="L50" s="29" t="s">
        <v>3</v>
      </c>
      <c r="M50" s="30" t="s">
        <v>2</v>
      </c>
      <c r="N50" s="29" t="s">
        <v>3</v>
      </c>
      <c r="O50" s="30" t="s">
        <v>2</v>
      </c>
      <c r="P50" s="29" t="s">
        <v>3</v>
      </c>
      <c r="Q50" s="30" t="s">
        <v>2</v>
      </c>
      <c r="R50" s="29" t="s">
        <v>3</v>
      </c>
      <c r="S50" s="30" t="s">
        <v>2</v>
      </c>
      <c r="T50" s="29" t="s">
        <v>3</v>
      </c>
      <c r="U50" s="30" t="s">
        <v>2</v>
      </c>
      <c r="V50" s="29" t="s">
        <v>3</v>
      </c>
    </row>
    <row r="51" spans="2:40" x14ac:dyDescent="0.35">
      <c r="B51" s="23" t="s">
        <v>4</v>
      </c>
      <c r="C51" s="3">
        <v>503</v>
      </c>
      <c r="D51" s="4">
        <v>100</v>
      </c>
      <c r="E51" s="3">
        <v>523</v>
      </c>
      <c r="F51" s="4">
        <v>100</v>
      </c>
      <c r="G51" s="3">
        <v>553</v>
      </c>
      <c r="H51" s="4">
        <v>100</v>
      </c>
      <c r="I51" s="3">
        <v>611</v>
      </c>
      <c r="J51" s="4">
        <v>100</v>
      </c>
      <c r="K51" s="3">
        <v>612</v>
      </c>
      <c r="L51" s="4">
        <v>100</v>
      </c>
      <c r="M51" s="3">
        <v>626</v>
      </c>
      <c r="N51" s="4">
        <v>100</v>
      </c>
      <c r="O51" s="3">
        <v>614</v>
      </c>
      <c r="P51" s="4">
        <v>100</v>
      </c>
      <c r="Q51" s="3">
        <v>610</v>
      </c>
      <c r="R51" s="4">
        <v>100</v>
      </c>
      <c r="S51" s="3">
        <v>574</v>
      </c>
      <c r="T51" s="4">
        <v>100</v>
      </c>
      <c r="U51" s="3">
        <v>597</v>
      </c>
      <c r="V51" s="4">
        <v>100</v>
      </c>
    </row>
    <row r="52" spans="2:40" x14ac:dyDescent="0.35">
      <c r="B52" s="23" t="s">
        <v>5</v>
      </c>
      <c r="C52" s="3">
        <v>293</v>
      </c>
      <c r="D52" s="4">
        <f>C52*100/C51</f>
        <v>58.250497017892641</v>
      </c>
      <c r="E52" s="3">
        <v>319</v>
      </c>
      <c r="F52" s="4">
        <f>E52*100/E51</f>
        <v>60.994263862332694</v>
      </c>
      <c r="G52" s="3">
        <v>309</v>
      </c>
      <c r="H52" s="4">
        <f>G52*100/G51</f>
        <v>55.87703435804702</v>
      </c>
      <c r="I52" s="3">
        <v>301</v>
      </c>
      <c r="J52" s="4">
        <f>I52*100/I51</f>
        <v>49.263502454991816</v>
      </c>
      <c r="K52" s="3">
        <v>294</v>
      </c>
      <c r="L52" s="4">
        <f>K52*100/K51</f>
        <v>48.03921568627451</v>
      </c>
      <c r="M52" s="3">
        <v>275</v>
      </c>
      <c r="N52" s="4">
        <f>M52*100/M51</f>
        <v>43.929712460063897</v>
      </c>
      <c r="O52" s="3">
        <v>288</v>
      </c>
      <c r="P52" s="4">
        <f>O52*100/O51</f>
        <v>46.905537459283387</v>
      </c>
      <c r="Q52" s="3">
        <v>272</v>
      </c>
      <c r="R52" s="4">
        <f>Q52*100/Q51</f>
        <v>44.590163934426229</v>
      </c>
      <c r="S52" s="3">
        <v>327</v>
      </c>
      <c r="T52" s="4">
        <f>S52*100/S51</f>
        <v>56.968641114982582</v>
      </c>
      <c r="U52" s="3">
        <v>303</v>
      </c>
      <c r="V52" s="4">
        <f>U52*100/U51</f>
        <v>50.753768844221106</v>
      </c>
      <c r="AN52" s="49"/>
    </row>
    <row r="53" spans="2:40" x14ac:dyDescent="0.35">
      <c r="B53" s="23" t="s">
        <v>6</v>
      </c>
      <c r="C53" s="3">
        <v>3</v>
      </c>
      <c r="D53" s="4">
        <f>C53*100/C52</f>
        <v>1.0238907849829351</v>
      </c>
      <c r="E53" s="3">
        <v>1</v>
      </c>
      <c r="F53" s="4">
        <f>E53*100/E52</f>
        <v>0.31347962382445144</v>
      </c>
      <c r="G53" s="3">
        <v>5</v>
      </c>
      <c r="H53" s="4">
        <f>G53*100/G52</f>
        <v>1.6181229773462784</v>
      </c>
      <c r="I53" s="3">
        <v>2</v>
      </c>
      <c r="J53" s="4">
        <f>I53*100/I52</f>
        <v>0.66445182724252494</v>
      </c>
      <c r="K53" s="3">
        <v>4</v>
      </c>
      <c r="L53" s="4">
        <f>K53*100/K52</f>
        <v>1.3605442176870748</v>
      </c>
      <c r="M53" s="3">
        <v>4</v>
      </c>
      <c r="N53" s="4">
        <f>M53*100/M52</f>
        <v>1.4545454545454546</v>
      </c>
      <c r="O53" s="3">
        <v>4</v>
      </c>
      <c r="P53" s="4">
        <f>O53*100/O52</f>
        <v>1.3888888888888888</v>
      </c>
      <c r="Q53" s="5">
        <v>0</v>
      </c>
      <c r="R53" s="4">
        <f>Q53*100/Q52</f>
        <v>0</v>
      </c>
      <c r="S53" s="5">
        <v>0</v>
      </c>
      <c r="T53" s="4">
        <f>S53*100/S52</f>
        <v>0</v>
      </c>
      <c r="U53" s="5">
        <v>2</v>
      </c>
      <c r="V53" s="4">
        <f>U53*100/U52</f>
        <v>0.66006600660066006</v>
      </c>
      <c r="AN53" s="49"/>
    </row>
    <row r="54" spans="2:40" x14ac:dyDescent="0.35">
      <c r="B54" s="23" t="s">
        <v>7</v>
      </c>
      <c r="C54" s="3">
        <v>1</v>
      </c>
      <c r="D54" s="4">
        <f>C54*100/C52</f>
        <v>0.34129692832764508</v>
      </c>
      <c r="E54" s="3">
        <v>4</v>
      </c>
      <c r="F54" s="4">
        <f>E54*100/E52</f>
        <v>1.2539184952978057</v>
      </c>
      <c r="G54" s="3">
        <v>1</v>
      </c>
      <c r="H54" s="4">
        <f>G54*100/G52</f>
        <v>0.32362459546925565</v>
      </c>
      <c r="I54" s="3">
        <v>5</v>
      </c>
      <c r="J54" s="4">
        <f>I54*100/I52</f>
        <v>1.6611295681063123</v>
      </c>
      <c r="K54" s="3">
        <v>3</v>
      </c>
      <c r="L54" s="4">
        <f>K54*100/K52</f>
        <v>1.0204081632653061</v>
      </c>
      <c r="M54" s="3">
        <v>5</v>
      </c>
      <c r="N54" s="4">
        <f>M54*100/M52</f>
        <v>1.8181818181818181</v>
      </c>
      <c r="O54" s="3">
        <v>4</v>
      </c>
      <c r="P54" s="4">
        <f>O54*100/O52</f>
        <v>1.3888888888888888</v>
      </c>
      <c r="Q54" s="3">
        <v>2</v>
      </c>
      <c r="R54" s="4">
        <f>Q54*100/Q52</f>
        <v>0.73529411764705888</v>
      </c>
      <c r="S54" s="3">
        <v>6</v>
      </c>
      <c r="T54" s="4">
        <f>S54*100/S52</f>
        <v>1.834862385321101</v>
      </c>
      <c r="U54" s="5">
        <v>0</v>
      </c>
      <c r="V54" s="4">
        <f>U54*100/U52</f>
        <v>0</v>
      </c>
      <c r="AN54" s="49"/>
    </row>
    <row r="55" spans="2:40" x14ac:dyDescent="0.35">
      <c r="B55" s="23" t="s">
        <v>8</v>
      </c>
      <c r="C55" s="6"/>
      <c r="D55" s="7"/>
      <c r="E55" s="9"/>
      <c r="F55" s="7"/>
      <c r="G55" s="6"/>
      <c r="H55" s="7"/>
      <c r="I55" s="6"/>
      <c r="J55" s="7"/>
      <c r="K55" s="6"/>
      <c r="L55" s="7"/>
      <c r="M55" s="6"/>
      <c r="N55" s="7"/>
      <c r="O55" s="3">
        <v>1</v>
      </c>
      <c r="P55" s="4">
        <f>O55*100/O52</f>
        <v>0.34722222222222221</v>
      </c>
      <c r="Q55" s="6"/>
      <c r="R55" s="7"/>
      <c r="S55" s="6"/>
      <c r="T55" s="7"/>
      <c r="U55" s="6"/>
      <c r="V55" s="7"/>
      <c r="AN55" s="49"/>
    </row>
    <row r="56" spans="2:40" x14ac:dyDescent="0.35">
      <c r="B56" s="23" t="s">
        <v>59</v>
      </c>
      <c r="C56" s="6"/>
      <c r="D56" s="7"/>
      <c r="E56" s="9"/>
      <c r="F56" s="7"/>
      <c r="G56" s="6"/>
      <c r="H56" s="7"/>
      <c r="I56" s="6"/>
      <c r="J56" s="7"/>
      <c r="K56" s="6"/>
      <c r="L56" s="7"/>
      <c r="M56" s="6"/>
      <c r="N56" s="7"/>
      <c r="O56" s="6"/>
      <c r="P56" s="7"/>
      <c r="Q56" s="3">
        <v>1</v>
      </c>
      <c r="R56" s="4">
        <f>Q56*100/Q52</f>
        <v>0.36764705882352944</v>
      </c>
      <c r="S56" s="3">
        <v>1</v>
      </c>
      <c r="T56" s="4">
        <f>S56*100/S52</f>
        <v>0.3058103975535168</v>
      </c>
      <c r="U56" s="3">
        <v>2</v>
      </c>
      <c r="V56" s="4">
        <f>U56*100/U52</f>
        <v>0.66006600660066006</v>
      </c>
      <c r="AN56" s="49"/>
    </row>
    <row r="57" spans="2:40" x14ac:dyDescent="0.35">
      <c r="B57" s="23" t="s">
        <v>10</v>
      </c>
      <c r="C57" s="3">
        <v>1</v>
      </c>
      <c r="D57" s="11">
        <f>C57*100/C52</f>
        <v>0.34129692832764508</v>
      </c>
      <c r="E57" s="6"/>
      <c r="F57" s="7"/>
      <c r="G57" s="3">
        <v>2</v>
      </c>
      <c r="H57" s="4">
        <f>G57*100/G52</f>
        <v>0.6472491909385113</v>
      </c>
      <c r="I57" s="3">
        <v>13</v>
      </c>
      <c r="J57" s="4">
        <f>I57*100/I52</f>
        <v>4.3189368770764123</v>
      </c>
      <c r="K57" s="3">
        <v>2</v>
      </c>
      <c r="L57" s="4">
        <f>K57*100/K52</f>
        <v>0.68027210884353739</v>
      </c>
      <c r="M57" s="3">
        <v>11</v>
      </c>
      <c r="N57" s="4">
        <f>M57*100/M52</f>
        <v>4</v>
      </c>
      <c r="O57" s="5">
        <v>12</v>
      </c>
      <c r="P57" s="4">
        <f>O57*100/O52</f>
        <v>4.166666666666667</v>
      </c>
      <c r="Q57" s="5">
        <v>0</v>
      </c>
      <c r="R57" s="4">
        <f>Q57*100/Q52</f>
        <v>0</v>
      </c>
      <c r="S57" s="5">
        <v>3</v>
      </c>
      <c r="T57" s="4">
        <f>S57*100/S52</f>
        <v>0.91743119266055051</v>
      </c>
      <c r="U57" s="5">
        <v>2</v>
      </c>
      <c r="V57" s="4">
        <f>U57*100/U52</f>
        <v>0.66006600660066006</v>
      </c>
      <c r="AN57" s="49"/>
    </row>
    <row r="58" spans="2:40" x14ac:dyDescent="0.35">
      <c r="B58" s="23" t="s">
        <v>53</v>
      </c>
      <c r="C58" s="6"/>
      <c r="D58" s="7"/>
      <c r="E58" s="14">
        <v>3</v>
      </c>
      <c r="F58" s="4">
        <f>E58*100/E52</f>
        <v>0.94043887147335425</v>
      </c>
      <c r="G58" s="6"/>
      <c r="H58" s="7"/>
      <c r="I58" s="6"/>
      <c r="J58" s="7"/>
      <c r="K58" s="6"/>
      <c r="L58" s="7"/>
      <c r="M58" s="6"/>
      <c r="N58" s="7"/>
      <c r="O58" s="6"/>
      <c r="P58" s="7"/>
      <c r="Q58" s="6"/>
      <c r="R58" s="7"/>
      <c r="S58" s="6" t="s">
        <v>65</v>
      </c>
      <c r="T58" s="7"/>
      <c r="U58" s="6"/>
      <c r="V58" s="7"/>
      <c r="AN58" s="49"/>
    </row>
    <row r="59" spans="2:40" x14ac:dyDescent="0.35">
      <c r="B59" s="23" t="s">
        <v>11</v>
      </c>
      <c r="C59" s="3">
        <v>21</v>
      </c>
      <c r="D59" s="4">
        <f>C59*100/C52</f>
        <v>7.1672354948805461</v>
      </c>
      <c r="E59" s="13">
        <v>44</v>
      </c>
      <c r="F59" s="4">
        <f>E59*100/E52</f>
        <v>13.793103448275861</v>
      </c>
      <c r="G59" s="3">
        <v>23</v>
      </c>
      <c r="H59" s="4">
        <f>G59*100/G52</f>
        <v>7.4433656957928802</v>
      </c>
      <c r="I59" s="3">
        <v>41</v>
      </c>
      <c r="J59" s="4">
        <f>I59*100/I52</f>
        <v>13.621262458471762</v>
      </c>
      <c r="K59" s="3">
        <v>42</v>
      </c>
      <c r="L59" s="4">
        <f>K59*100/K52</f>
        <v>14.285714285714286</v>
      </c>
      <c r="M59" s="3">
        <v>18</v>
      </c>
      <c r="N59" s="4">
        <f>M59*100/M52</f>
        <v>6.5454545454545459</v>
      </c>
      <c r="O59" s="3">
        <v>24</v>
      </c>
      <c r="P59" s="4">
        <f>O59*100/O52</f>
        <v>8.3333333333333339</v>
      </c>
      <c r="Q59" s="6"/>
      <c r="R59" s="7"/>
      <c r="S59" s="6"/>
      <c r="T59" s="7"/>
      <c r="U59" s="6"/>
      <c r="V59" s="7"/>
      <c r="AN59" s="49"/>
    </row>
    <row r="60" spans="2:40" x14ac:dyDescent="0.35">
      <c r="B60" s="23" t="s">
        <v>13</v>
      </c>
      <c r="C60" s="8"/>
      <c r="D60" s="7"/>
      <c r="E60" s="9"/>
      <c r="F60" s="7"/>
      <c r="G60" s="6"/>
      <c r="H60" s="7"/>
      <c r="I60" s="6"/>
      <c r="J60" s="7"/>
      <c r="K60" s="6"/>
      <c r="L60" s="7"/>
      <c r="M60" s="6"/>
      <c r="N60" s="7"/>
      <c r="O60" s="3">
        <v>3</v>
      </c>
      <c r="P60" s="4">
        <f>O60*100/O52</f>
        <v>1.0416666666666667</v>
      </c>
      <c r="Q60" s="3">
        <v>20</v>
      </c>
      <c r="R60" s="4">
        <f>Q60*100/Q52</f>
        <v>7.3529411764705879</v>
      </c>
      <c r="S60" s="3">
        <v>60</v>
      </c>
      <c r="T60" s="4">
        <f>S60*100/S52</f>
        <v>18.348623853211009</v>
      </c>
      <c r="U60" s="3">
        <v>65</v>
      </c>
      <c r="V60" s="4">
        <f>U60*100/U52</f>
        <v>21.452145214521451</v>
      </c>
      <c r="AN60" s="49"/>
    </row>
    <row r="61" spans="2:40" x14ac:dyDescent="0.35">
      <c r="B61" s="23" t="s">
        <v>60</v>
      </c>
      <c r="C61" s="8"/>
      <c r="D61" s="7"/>
      <c r="E61" s="9"/>
      <c r="F61" s="7"/>
      <c r="G61" s="6"/>
      <c r="H61" s="7"/>
      <c r="I61" s="6"/>
      <c r="J61" s="7"/>
      <c r="K61" s="6"/>
      <c r="L61" s="7"/>
      <c r="M61" s="6"/>
      <c r="N61" s="7"/>
      <c r="O61" s="6"/>
      <c r="P61" s="7"/>
      <c r="Q61" s="5">
        <v>2</v>
      </c>
      <c r="R61" s="4">
        <f>Q61*100/Q52</f>
        <v>0.73529411764705888</v>
      </c>
      <c r="S61" s="5">
        <v>1</v>
      </c>
      <c r="T61" s="4">
        <f>S61*100/S52</f>
        <v>0.3058103975535168</v>
      </c>
      <c r="U61" s="5">
        <v>1</v>
      </c>
      <c r="V61" s="4">
        <f>U61*100/U52</f>
        <v>0.33003300330033003</v>
      </c>
      <c r="AN61" s="49"/>
    </row>
    <row r="62" spans="2:40" x14ac:dyDescent="0.35">
      <c r="B62" s="23" t="s">
        <v>14</v>
      </c>
      <c r="C62" s="8"/>
      <c r="D62" s="7"/>
      <c r="E62" s="9"/>
      <c r="F62" s="7"/>
      <c r="G62" s="6"/>
      <c r="H62" s="7"/>
      <c r="I62" s="6"/>
      <c r="J62" s="7"/>
      <c r="K62" s="6"/>
      <c r="L62" s="7"/>
      <c r="M62" s="6"/>
      <c r="N62" s="7"/>
      <c r="O62" s="3">
        <v>5</v>
      </c>
      <c r="P62" s="4">
        <f>O62*100/O52</f>
        <v>1.7361111111111112</v>
      </c>
      <c r="Q62" s="3">
        <v>4</v>
      </c>
      <c r="R62" s="4">
        <f>Q62*100/Q52</f>
        <v>1.4705882352941178</v>
      </c>
      <c r="S62" s="3">
        <v>7</v>
      </c>
      <c r="T62" s="4">
        <f>S62*100/S52</f>
        <v>2.1406727828746179</v>
      </c>
      <c r="U62" s="3">
        <v>5</v>
      </c>
      <c r="V62" s="4">
        <f>U62*100/U52</f>
        <v>1.6501650165016502</v>
      </c>
      <c r="AN62" s="49"/>
    </row>
    <row r="63" spans="2:40" x14ac:dyDescent="0.35">
      <c r="B63" s="23" t="s">
        <v>15</v>
      </c>
      <c r="C63" s="8"/>
      <c r="D63" s="7"/>
      <c r="E63" s="9"/>
      <c r="F63" s="7"/>
      <c r="G63" s="6"/>
      <c r="H63" s="7"/>
      <c r="I63" s="6"/>
      <c r="J63" s="7"/>
      <c r="K63" s="6"/>
      <c r="L63" s="7"/>
      <c r="M63" s="3">
        <v>10</v>
      </c>
      <c r="N63" s="4">
        <f>M63*100/M52</f>
        <v>3.6363636363636362</v>
      </c>
      <c r="O63" s="3">
        <v>3</v>
      </c>
      <c r="P63" s="4">
        <f>O63*100/O52</f>
        <v>1.0416666666666667</v>
      </c>
      <c r="Q63" s="3">
        <v>8</v>
      </c>
      <c r="R63" s="4">
        <f>Q63*100/Q52</f>
        <v>2.9411764705882355</v>
      </c>
      <c r="S63" s="3">
        <v>22</v>
      </c>
      <c r="T63" s="4">
        <f>S63*100/S52</f>
        <v>6.7278287461773703</v>
      </c>
      <c r="U63" s="3">
        <v>25</v>
      </c>
      <c r="V63" s="4">
        <f>U63*100/U52</f>
        <v>8.2508250825082516</v>
      </c>
      <c r="AN63" s="49"/>
    </row>
    <row r="64" spans="2:40" x14ac:dyDescent="0.35">
      <c r="B64" s="23" t="s">
        <v>58</v>
      </c>
      <c r="C64" s="8"/>
      <c r="D64" s="7"/>
      <c r="E64" s="9"/>
      <c r="F64" s="7"/>
      <c r="G64" s="6"/>
      <c r="H64" s="7"/>
      <c r="I64" s="6"/>
      <c r="J64" s="7"/>
      <c r="K64" s="6"/>
      <c r="L64" s="7"/>
      <c r="M64" s="6"/>
      <c r="N64" s="7"/>
      <c r="O64" s="3">
        <v>1</v>
      </c>
      <c r="P64" s="4">
        <f>O64*100/O52</f>
        <v>0.34722222222222221</v>
      </c>
      <c r="Q64" s="5">
        <v>2</v>
      </c>
      <c r="R64" s="4">
        <f>Q64*100/Q52</f>
        <v>0.73529411764705888</v>
      </c>
      <c r="S64" s="5">
        <v>5</v>
      </c>
      <c r="T64" s="4">
        <f>S64*100/S52</f>
        <v>1.5290519877675841</v>
      </c>
      <c r="U64" s="5">
        <v>6</v>
      </c>
      <c r="V64" s="4">
        <f>U64*100/U52</f>
        <v>1.9801980198019802</v>
      </c>
      <c r="AN64" s="49"/>
    </row>
    <row r="65" spans="2:40" x14ac:dyDescent="0.35">
      <c r="B65" s="23" t="s">
        <v>62</v>
      </c>
      <c r="C65" s="8"/>
      <c r="D65" s="7"/>
      <c r="E65" s="9"/>
      <c r="F65" s="7"/>
      <c r="G65" s="6"/>
      <c r="H65" s="7"/>
      <c r="I65" s="6"/>
      <c r="J65" s="7"/>
      <c r="K65" s="6"/>
      <c r="L65" s="7"/>
      <c r="M65" s="3">
        <v>4</v>
      </c>
      <c r="N65" s="4">
        <f>M65*100/M52</f>
        <v>1.4545454545454546</v>
      </c>
      <c r="O65" s="6"/>
      <c r="P65" s="7"/>
      <c r="Q65" s="8"/>
      <c r="R65" s="7"/>
      <c r="S65" s="8"/>
      <c r="T65" s="7"/>
      <c r="U65" s="8"/>
      <c r="V65" s="7"/>
      <c r="AN65" s="49"/>
    </row>
    <row r="66" spans="2:40" x14ac:dyDescent="0.35">
      <c r="B66" s="23" t="s">
        <v>16</v>
      </c>
      <c r="C66" s="8"/>
      <c r="D66" s="7"/>
      <c r="E66" s="9"/>
      <c r="F66" s="7"/>
      <c r="G66" s="6"/>
      <c r="H66" s="7"/>
      <c r="I66" s="6"/>
      <c r="J66" s="7"/>
      <c r="K66" s="6"/>
      <c r="L66" s="7"/>
      <c r="M66" s="6"/>
      <c r="N66" s="7"/>
      <c r="O66" s="6"/>
      <c r="P66" s="7"/>
      <c r="Q66" s="5">
        <v>0</v>
      </c>
      <c r="R66" s="4">
        <f>Q66*100/Q52</f>
        <v>0</v>
      </c>
      <c r="S66" s="8"/>
      <c r="T66" s="7"/>
      <c r="U66" s="8"/>
      <c r="V66" s="7"/>
      <c r="AN66" s="49"/>
    </row>
    <row r="67" spans="2:40" x14ac:dyDescent="0.35">
      <c r="B67" s="23" t="s">
        <v>56</v>
      </c>
      <c r="C67" s="8"/>
      <c r="D67" s="7"/>
      <c r="E67" s="9"/>
      <c r="F67" s="7"/>
      <c r="G67" s="6"/>
      <c r="H67" s="7"/>
      <c r="I67" s="5">
        <v>0</v>
      </c>
      <c r="J67" s="4">
        <f>I67*100/I52</f>
        <v>0</v>
      </c>
      <c r="K67" s="5">
        <v>0</v>
      </c>
      <c r="L67" s="4">
        <f>K67*100/K52</f>
        <v>0</v>
      </c>
      <c r="M67" s="6"/>
      <c r="N67" s="7"/>
      <c r="O67" s="6"/>
      <c r="P67" s="7"/>
      <c r="Q67" s="6"/>
      <c r="R67" s="7"/>
      <c r="S67" s="8"/>
      <c r="T67" s="7"/>
      <c r="U67" s="8"/>
      <c r="V67" s="7"/>
      <c r="AN67" s="49"/>
    </row>
    <row r="68" spans="2:40" x14ac:dyDescent="0.35">
      <c r="B68" s="23" t="s">
        <v>61</v>
      </c>
      <c r="C68" s="8"/>
      <c r="D68" s="7"/>
      <c r="E68" s="9"/>
      <c r="F68" s="7"/>
      <c r="G68" s="6"/>
      <c r="H68" s="7"/>
      <c r="I68" s="5">
        <v>0</v>
      </c>
      <c r="J68" s="4">
        <f>I68*100/I52</f>
        <v>0</v>
      </c>
      <c r="K68" s="6"/>
      <c r="L68" s="7"/>
      <c r="M68" s="6"/>
      <c r="N68" s="7"/>
      <c r="O68" s="6"/>
      <c r="P68" s="7"/>
      <c r="Q68" s="6"/>
      <c r="R68" s="7"/>
      <c r="S68" s="8"/>
      <c r="T68" s="7"/>
      <c r="U68" s="8"/>
      <c r="V68" s="7"/>
      <c r="AN68" s="49"/>
    </row>
    <row r="69" spans="2:40" x14ac:dyDescent="0.35">
      <c r="B69" s="23" t="s">
        <v>17</v>
      </c>
      <c r="C69" s="5">
        <v>3</v>
      </c>
      <c r="D69" s="4">
        <f>C69*100/C52</f>
        <v>1.0238907849829351</v>
      </c>
      <c r="E69" s="9"/>
      <c r="F69" s="7"/>
      <c r="G69" s="6"/>
      <c r="H69" s="7"/>
      <c r="I69" s="3">
        <v>10</v>
      </c>
      <c r="J69" s="4">
        <f>I69*100/I52</f>
        <v>3.3222591362126246</v>
      </c>
      <c r="K69" s="3">
        <v>4</v>
      </c>
      <c r="L69" s="4">
        <f>K69*100/K52</f>
        <v>1.3605442176870748</v>
      </c>
      <c r="M69" s="3">
        <v>2</v>
      </c>
      <c r="N69" s="4">
        <f>M69*100/M52</f>
        <v>0.72727272727272729</v>
      </c>
      <c r="O69" s="3">
        <v>1</v>
      </c>
      <c r="P69" s="4">
        <f>O69*100/O52</f>
        <v>0.34722222222222221</v>
      </c>
      <c r="Q69" s="3">
        <v>2</v>
      </c>
      <c r="R69" s="4">
        <f>Q69*100/Q52</f>
        <v>0.73529411764705888</v>
      </c>
      <c r="S69" s="8"/>
      <c r="T69" s="7"/>
      <c r="U69" s="5">
        <v>1</v>
      </c>
      <c r="V69" s="4">
        <f>U69*100/U52</f>
        <v>0.33003300330033003</v>
      </c>
      <c r="AN69" s="49"/>
    </row>
    <row r="70" spans="2:40" x14ac:dyDescent="0.35">
      <c r="B70" s="23" t="s">
        <v>69</v>
      </c>
      <c r="C70" s="8"/>
      <c r="D70" s="7"/>
      <c r="E70" s="9"/>
      <c r="F70" s="7"/>
      <c r="G70" s="6"/>
      <c r="H70" s="7"/>
      <c r="I70" s="6"/>
      <c r="J70" s="7"/>
      <c r="K70" s="6"/>
      <c r="L70" s="7"/>
      <c r="M70" s="6"/>
      <c r="N70" s="7"/>
      <c r="O70" s="6"/>
      <c r="P70" s="7"/>
      <c r="Q70" s="6"/>
      <c r="R70" s="7"/>
      <c r="S70" s="5">
        <v>0</v>
      </c>
      <c r="T70" s="4">
        <f>S70*100/S52</f>
        <v>0</v>
      </c>
      <c r="U70" s="8"/>
      <c r="V70" s="7"/>
      <c r="AN70" s="49"/>
    </row>
    <row r="71" spans="2:40" x14ac:dyDescent="0.35">
      <c r="B71" s="23" t="s">
        <v>57</v>
      </c>
      <c r="C71" s="8"/>
      <c r="D71" s="7"/>
      <c r="E71" s="9"/>
      <c r="F71" s="7"/>
      <c r="G71" s="6"/>
      <c r="H71" s="7"/>
      <c r="I71" s="6"/>
      <c r="J71" s="7"/>
      <c r="K71" s="6"/>
      <c r="L71" s="7"/>
      <c r="M71" s="3">
        <v>2</v>
      </c>
      <c r="N71" s="4">
        <f>M71*100/M52</f>
        <v>0.72727272727272729</v>
      </c>
      <c r="O71" s="5">
        <v>0</v>
      </c>
      <c r="P71" s="4">
        <f>O71*100/O52</f>
        <v>0</v>
      </c>
      <c r="Q71" s="6"/>
      <c r="R71" s="7"/>
      <c r="S71" s="5">
        <v>0</v>
      </c>
      <c r="T71" s="4">
        <f>S71*100/S52</f>
        <v>0</v>
      </c>
      <c r="U71" s="8"/>
      <c r="V71" s="7"/>
      <c r="AN71" s="49"/>
    </row>
    <row r="72" spans="2:40" x14ac:dyDescent="0.35">
      <c r="B72" s="23" t="s">
        <v>219</v>
      </c>
      <c r="C72" s="8"/>
      <c r="D72" s="7"/>
      <c r="E72" s="9"/>
      <c r="F72" s="7"/>
      <c r="G72" s="6"/>
      <c r="H72" s="7"/>
      <c r="I72" s="6"/>
      <c r="J72" s="7"/>
      <c r="K72" s="6"/>
      <c r="L72" s="7"/>
      <c r="M72" s="7"/>
      <c r="N72" s="7"/>
      <c r="O72" s="7"/>
      <c r="P72" s="7"/>
      <c r="Q72" s="7"/>
      <c r="R72" s="7"/>
      <c r="S72" s="7"/>
      <c r="T72" s="7"/>
      <c r="U72" s="5">
        <v>0</v>
      </c>
      <c r="V72" s="4">
        <f>U72*100/U52</f>
        <v>0</v>
      </c>
      <c r="AN72" s="49"/>
    </row>
    <row r="73" spans="2:40" x14ac:dyDescent="0.35">
      <c r="B73" s="23" t="s">
        <v>19</v>
      </c>
      <c r="C73" s="8"/>
      <c r="D73" s="7"/>
      <c r="E73" s="9"/>
      <c r="F73" s="7"/>
      <c r="G73" s="6"/>
      <c r="H73" s="7"/>
      <c r="I73" s="6"/>
      <c r="J73" s="7"/>
      <c r="K73" s="3">
        <v>2</v>
      </c>
      <c r="L73" s="4">
        <f>K73*100/K52</f>
        <v>0.68027210884353739</v>
      </c>
      <c r="M73" s="3">
        <v>5</v>
      </c>
      <c r="N73" s="4">
        <f>M73*100/M52</f>
        <v>1.8181818181818181</v>
      </c>
      <c r="O73" s="3">
        <v>1</v>
      </c>
      <c r="P73" s="4">
        <f>O73*100/O52</f>
        <v>0.34722222222222221</v>
      </c>
      <c r="Q73" s="3">
        <v>1</v>
      </c>
      <c r="R73" s="4">
        <f>Q73*100/Q52</f>
        <v>0.36764705882352944</v>
      </c>
      <c r="S73" s="3">
        <v>4</v>
      </c>
      <c r="T73" s="4">
        <f>S73*100/S52</f>
        <v>1.2232415902140672</v>
      </c>
      <c r="U73" s="3">
        <v>1</v>
      </c>
      <c r="V73" s="4">
        <f>U73*100/U52</f>
        <v>0.33003300330033003</v>
      </c>
      <c r="AN73" s="49"/>
    </row>
    <row r="74" spans="2:40" x14ac:dyDescent="0.35">
      <c r="B74" s="23" t="s">
        <v>21</v>
      </c>
      <c r="C74" s="3">
        <v>2</v>
      </c>
      <c r="D74" s="4">
        <f>C74*100/C52</f>
        <v>0.68259385665529015</v>
      </c>
      <c r="E74" s="3">
        <v>3</v>
      </c>
      <c r="F74" s="4">
        <f>E74*100/E52</f>
        <v>0.94043887147335425</v>
      </c>
      <c r="G74" s="5">
        <v>0</v>
      </c>
      <c r="H74" s="4">
        <f>G74*100/G52</f>
        <v>0</v>
      </c>
      <c r="I74" s="5">
        <v>0</v>
      </c>
      <c r="J74" s="4">
        <f>I74*100/I52</f>
        <v>0</v>
      </c>
      <c r="K74" s="3">
        <v>7</v>
      </c>
      <c r="L74" s="4">
        <f>K74*100/K52</f>
        <v>2.3809523809523809</v>
      </c>
      <c r="M74" s="3">
        <v>6</v>
      </c>
      <c r="N74" s="4">
        <f>M74*100/M52</f>
        <v>2.1818181818181817</v>
      </c>
      <c r="O74" s="3">
        <v>2</v>
      </c>
      <c r="P74" s="4">
        <f>O74*100/O52</f>
        <v>0.69444444444444442</v>
      </c>
      <c r="Q74" s="5">
        <v>0</v>
      </c>
      <c r="R74" s="4">
        <f>Q74*100/Q52</f>
        <v>0</v>
      </c>
      <c r="S74" s="5">
        <v>0</v>
      </c>
      <c r="T74" s="4">
        <f>S74*100/S52</f>
        <v>0</v>
      </c>
      <c r="U74" s="5">
        <v>1</v>
      </c>
      <c r="V74" s="4">
        <f>U74*100/U52</f>
        <v>0.33003300330033003</v>
      </c>
      <c r="AN74" s="49"/>
    </row>
    <row r="75" spans="2:40" x14ac:dyDescent="0.35">
      <c r="B75" s="23" t="s">
        <v>22</v>
      </c>
      <c r="C75" s="5">
        <v>2</v>
      </c>
      <c r="D75" s="4">
        <f>C75*100/C52</f>
        <v>0.68259385665529015</v>
      </c>
      <c r="E75" s="3">
        <v>1</v>
      </c>
      <c r="F75" s="4">
        <f>E75*100/E52</f>
        <v>0.31347962382445144</v>
      </c>
      <c r="G75" s="3">
        <v>5</v>
      </c>
      <c r="H75" s="4">
        <f>G75*100/G52</f>
        <v>1.6181229773462784</v>
      </c>
      <c r="I75" s="3">
        <v>2</v>
      </c>
      <c r="J75" s="4">
        <f>I75*100/I52</f>
        <v>0.66445182724252494</v>
      </c>
      <c r="K75" s="3">
        <v>4</v>
      </c>
      <c r="L75" s="4">
        <f>K75*100/K52</f>
        <v>1.3605442176870748</v>
      </c>
      <c r="M75" s="5">
        <v>0</v>
      </c>
      <c r="N75" s="4">
        <f>M75*100/M52</f>
        <v>0</v>
      </c>
      <c r="O75" s="5">
        <v>0</v>
      </c>
      <c r="P75" s="4">
        <f>O75*100/O52</f>
        <v>0</v>
      </c>
      <c r="Q75" s="6"/>
      <c r="R75" s="7"/>
      <c r="S75" s="6"/>
      <c r="T75" s="7"/>
      <c r="U75" s="6"/>
      <c r="V75" s="7"/>
      <c r="AN75" s="49"/>
    </row>
    <row r="76" spans="2:40" x14ac:dyDescent="0.35">
      <c r="B76" s="23" t="s">
        <v>24</v>
      </c>
      <c r="C76" s="8"/>
      <c r="D76" s="7"/>
      <c r="E76" s="9"/>
      <c r="F76" s="7"/>
      <c r="G76" s="6"/>
      <c r="H76" s="7"/>
      <c r="I76" s="6"/>
      <c r="J76" s="7"/>
      <c r="K76" s="8"/>
      <c r="L76" s="7"/>
      <c r="M76" s="3">
        <v>4</v>
      </c>
      <c r="N76" s="4">
        <f>M76*100/M52</f>
        <v>1.4545454545454546</v>
      </c>
      <c r="O76" s="5">
        <v>0</v>
      </c>
      <c r="P76" s="4">
        <f>O76*100/O52</f>
        <v>0</v>
      </c>
      <c r="Q76" s="6"/>
      <c r="R76" s="7"/>
      <c r="S76" s="6"/>
      <c r="T76" s="7"/>
      <c r="U76" s="6"/>
      <c r="V76" s="7"/>
      <c r="AN76" s="49"/>
    </row>
    <row r="77" spans="2:40" x14ac:dyDescent="0.35">
      <c r="B77" s="23" t="s">
        <v>54</v>
      </c>
      <c r="C77" s="8"/>
      <c r="D77" s="7"/>
      <c r="E77" s="9"/>
      <c r="F77" s="7"/>
      <c r="G77" s="5">
        <v>0</v>
      </c>
      <c r="H77" s="4">
        <f>G77*100/G52</f>
        <v>0</v>
      </c>
      <c r="I77" s="6"/>
      <c r="J77" s="7"/>
      <c r="K77" s="7"/>
      <c r="L77" s="7"/>
      <c r="M77" s="6"/>
      <c r="N77" s="7"/>
      <c r="O77" s="6"/>
      <c r="P77" s="7"/>
      <c r="Q77" s="6"/>
      <c r="R77" s="7"/>
      <c r="S77" s="6"/>
      <c r="T77" s="7"/>
      <c r="U77" s="6"/>
      <c r="V77" s="7"/>
      <c r="AN77" s="49"/>
    </row>
    <row r="78" spans="2:40" x14ac:dyDescent="0.35">
      <c r="B78" s="23" t="s">
        <v>25</v>
      </c>
      <c r="C78" s="8"/>
      <c r="D78" s="7"/>
      <c r="E78" s="9"/>
      <c r="F78" s="7"/>
      <c r="G78" s="3">
        <v>2</v>
      </c>
      <c r="H78" s="4">
        <f>G78*100/G52</f>
        <v>0.6472491909385113</v>
      </c>
      <c r="I78" s="3">
        <v>7</v>
      </c>
      <c r="J78" s="4">
        <f>I78*100/I52</f>
        <v>2.3255813953488373</v>
      </c>
      <c r="K78" s="3">
        <v>7</v>
      </c>
      <c r="L78" s="4">
        <f>K78*100/K52</f>
        <v>2.3809523809523809</v>
      </c>
      <c r="M78" s="6"/>
      <c r="N78" s="7"/>
      <c r="O78" s="6"/>
      <c r="P78" s="7"/>
      <c r="Q78" s="6"/>
      <c r="R78" s="7"/>
      <c r="S78" s="6"/>
      <c r="T78" s="7"/>
      <c r="U78" s="6"/>
      <c r="V78" s="7"/>
      <c r="AN78" s="49"/>
    </row>
    <row r="79" spans="2:40" x14ac:dyDescent="0.35">
      <c r="B79" s="23" t="s">
        <v>26</v>
      </c>
      <c r="C79" s="8"/>
      <c r="D79" s="7"/>
      <c r="E79" s="9"/>
      <c r="F79" s="7"/>
      <c r="G79" s="6"/>
      <c r="H79" s="7"/>
      <c r="I79" s="3">
        <v>1</v>
      </c>
      <c r="J79" s="4">
        <f>I79*100/I52</f>
        <v>0.33222591362126247</v>
      </c>
      <c r="K79" s="3">
        <v>2</v>
      </c>
      <c r="L79" s="4">
        <f>K79*100/K52</f>
        <v>0.68027210884353739</v>
      </c>
      <c r="M79" s="3">
        <v>2</v>
      </c>
      <c r="N79" s="4">
        <f>M79*100/M52</f>
        <v>0.72727272727272729</v>
      </c>
      <c r="O79" s="3">
        <v>1</v>
      </c>
      <c r="P79" s="4">
        <f>O79*100/O52</f>
        <v>0.34722222222222221</v>
      </c>
      <c r="Q79" s="6"/>
      <c r="R79" s="7"/>
      <c r="S79" s="6"/>
      <c r="T79" s="7"/>
      <c r="U79" s="6"/>
      <c r="V79" s="7"/>
      <c r="AN79" s="49"/>
    </row>
    <row r="80" spans="2:40" x14ac:dyDescent="0.35">
      <c r="B80" s="23" t="s">
        <v>27</v>
      </c>
      <c r="C80" s="3">
        <v>136</v>
      </c>
      <c r="D80" s="4">
        <f>C80*100/C52</f>
        <v>46.416382252559728</v>
      </c>
      <c r="E80" s="3">
        <v>191</v>
      </c>
      <c r="F80" s="4">
        <f>E80*100/E52</f>
        <v>59.874608150470216</v>
      </c>
      <c r="G80" s="3">
        <v>150</v>
      </c>
      <c r="H80" s="4">
        <f>G80*100/G52</f>
        <v>48.543689320388353</v>
      </c>
      <c r="I80" s="3">
        <v>162</v>
      </c>
      <c r="J80" s="4">
        <f>I80*100/I52</f>
        <v>53.820598006644516</v>
      </c>
      <c r="K80" s="3">
        <v>145</v>
      </c>
      <c r="L80" s="4">
        <f>K80*100/K52</f>
        <v>49.319727891156461</v>
      </c>
      <c r="M80" s="3">
        <v>134</v>
      </c>
      <c r="N80" s="4">
        <f>M80*100/M52</f>
        <v>48.727272727272727</v>
      </c>
      <c r="O80" s="3">
        <v>127</v>
      </c>
      <c r="P80" s="4">
        <f>O80*100/O52</f>
        <v>44.097222222222221</v>
      </c>
      <c r="Q80" s="6"/>
      <c r="R80" s="7"/>
      <c r="S80" s="6"/>
      <c r="T80" s="7"/>
      <c r="U80" s="6"/>
      <c r="V80" s="7"/>
      <c r="AN80" s="49"/>
    </row>
    <row r="81" spans="2:40" x14ac:dyDescent="0.35">
      <c r="B81" s="23" t="s">
        <v>63</v>
      </c>
      <c r="C81" s="8"/>
      <c r="D81" s="7"/>
      <c r="E81" s="9"/>
      <c r="F81" s="7"/>
      <c r="G81" s="6"/>
      <c r="H81" s="7"/>
      <c r="I81" s="6"/>
      <c r="J81" s="7"/>
      <c r="K81" s="6"/>
      <c r="L81" s="7"/>
      <c r="M81" s="6"/>
      <c r="N81" s="7"/>
      <c r="O81" s="6"/>
      <c r="P81" s="7"/>
      <c r="Q81" s="3">
        <v>122</v>
      </c>
      <c r="R81" s="4">
        <f>Q81*100/Q52</f>
        <v>44.852941176470587</v>
      </c>
      <c r="S81" s="3">
        <v>134</v>
      </c>
      <c r="T81" s="4">
        <f>S81*100/S52</f>
        <v>40.978593272171253</v>
      </c>
      <c r="U81" s="3">
        <v>147</v>
      </c>
      <c r="V81" s="4">
        <f>U81*100/U52</f>
        <v>48.514851485148512</v>
      </c>
      <c r="AN81" s="49"/>
    </row>
    <row r="82" spans="2:40" x14ac:dyDescent="0.35">
      <c r="B82" s="23" t="s">
        <v>42</v>
      </c>
      <c r="C82" s="8"/>
      <c r="D82" s="7"/>
      <c r="E82" s="9"/>
      <c r="F82" s="7"/>
      <c r="G82" s="6"/>
      <c r="H82" s="7"/>
      <c r="I82" s="3">
        <v>4</v>
      </c>
      <c r="J82" s="4">
        <f>I82*100/I52</f>
        <v>1.3289036544850499</v>
      </c>
      <c r="K82" s="3">
        <v>1</v>
      </c>
      <c r="L82" s="4">
        <f>K82*100/K52</f>
        <v>0.3401360544217687</v>
      </c>
      <c r="M82" s="5">
        <v>0</v>
      </c>
      <c r="N82" s="4">
        <f>M82*100/M52</f>
        <v>0</v>
      </c>
      <c r="O82" s="5">
        <v>0</v>
      </c>
      <c r="P82" s="4">
        <f>O82*100/O52</f>
        <v>0</v>
      </c>
      <c r="Q82" s="5">
        <v>0</v>
      </c>
      <c r="R82" s="4">
        <f>Q82*100/Q52</f>
        <v>0</v>
      </c>
      <c r="S82" s="5">
        <v>0</v>
      </c>
      <c r="T82" s="4">
        <f>S82*100/S52</f>
        <v>0</v>
      </c>
      <c r="U82" s="5">
        <v>0</v>
      </c>
      <c r="V82" s="4">
        <f>U82*100/U52</f>
        <v>0</v>
      </c>
      <c r="AN82" s="49"/>
    </row>
    <row r="83" spans="2:40" x14ac:dyDescent="0.35">
      <c r="B83" s="23" t="s">
        <v>28</v>
      </c>
      <c r="C83" s="3">
        <v>123</v>
      </c>
      <c r="D83" s="4">
        <f>C83*100/C52</f>
        <v>41.979522184300343</v>
      </c>
      <c r="E83" s="3">
        <v>72</v>
      </c>
      <c r="F83" s="4">
        <f>E83*100/E52</f>
        <v>22.570532915360502</v>
      </c>
      <c r="G83" s="3">
        <v>121</v>
      </c>
      <c r="H83" s="4">
        <f>G83*100/G52</f>
        <v>39.158576051779939</v>
      </c>
      <c r="I83" s="3">
        <v>54</v>
      </c>
      <c r="J83" s="4">
        <f>I83*100/I52</f>
        <v>17.940199335548172</v>
      </c>
      <c r="K83" s="3">
        <v>56</v>
      </c>
      <c r="L83" s="4">
        <f>K83*100/K52</f>
        <v>19.047619047619047</v>
      </c>
      <c r="M83" s="3">
        <v>61</v>
      </c>
      <c r="N83" s="4">
        <f>M83*100/M52</f>
        <v>22.181818181818183</v>
      </c>
      <c r="O83" s="3">
        <v>96</v>
      </c>
      <c r="P83" s="4">
        <f>O83*100/O52</f>
        <v>33.333333333333336</v>
      </c>
      <c r="Q83" s="3">
        <v>108</v>
      </c>
      <c r="R83" s="4">
        <f>Q83*100/Q52</f>
        <v>39.705882352941174</v>
      </c>
      <c r="S83" s="3">
        <v>82</v>
      </c>
      <c r="T83" s="4">
        <f>S83*100/S52</f>
        <v>25.076452599388379</v>
      </c>
      <c r="U83" s="3">
        <v>44</v>
      </c>
      <c r="V83" s="4">
        <f>U83*100/U52</f>
        <v>14.521452145214521</v>
      </c>
      <c r="AN83" s="49"/>
    </row>
    <row r="84" spans="2:40" x14ac:dyDescent="0.35">
      <c r="B84" s="23" t="s">
        <v>29</v>
      </c>
      <c r="C84" s="5">
        <v>1</v>
      </c>
      <c r="D84" s="4">
        <f>C84*100/C52</f>
        <v>0.34129692832764508</v>
      </c>
      <c r="E84" s="9"/>
      <c r="F84" s="7"/>
      <c r="G84" s="6"/>
      <c r="H84" s="7"/>
      <c r="I84" s="6"/>
      <c r="J84" s="7"/>
      <c r="K84" s="6"/>
      <c r="L84" s="7"/>
      <c r="M84" s="6"/>
      <c r="N84" s="7"/>
      <c r="O84" s="6"/>
      <c r="P84" s="7"/>
      <c r="Q84" s="6"/>
      <c r="R84" s="7"/>
      <c r="S84" s="6"/>
      <c r="T84" s="7"/>
      <c r="U84" s="6"/>
      <c r="V84" s="7"/>
      <c r="AN84" s="49"/>
    </row>
    <row r="85" spans="2:40" x14ac:dyDescent="0.35">
      <c r="B85" s="23" t="s">
        <v>30</v>
      </c>
      <c r="C85" s="8"/>
      <c r="D85" s="7"/>
      <c r="E85" s="9"/>
      <c r="F85" s="7"/>
      <c r="G85" s="6"/>
      <c r="H85" s="7"/>
      <c r="I85" s="6"/>
      <c r="J85" s="7"/>
      <c r="K85" s="3">
        <v>15</v>
      </c>
      <c r="L85" s="4">
        <f>K85*100/K52</f>
        <v>5.1020408163265305</v>
      </c>
      <c r="M85" s="3">
        <v>7</v>
      </c>
      <c r="N85" s="4">
        <f>M85*100/M52</f>
        <v>2.5454545454545454</v>
      </c>
      <c r="O85" s="5">
        <v>0</v>
      </c>
      <c r="P85" s="4">
        <f>O85*100/O52</f>
        <v>0</v>
      </c>
      <c r="Q85" s="5">
        <v>0</v>
      </c>
      <c r="R85" s="4">
        <f>Q85*100/Q52</f>
        <v>0</v>
      </c>
      <c r="S85" s="5">
        <v>0</v>
      </c>
      <c r="T85" s="4">
        <f>S85*100/S52</f>
        <v>0</v>
      </c>
      <c r="U85" s="5">
        <v>1</v>
      </c>
      <c r="V85" s="4">
        <f>U85*100/U52</f>
        <v>0.33003300330033003</v>
      </c>
      <c r="AN85" s="49"/>
    </row>
    <row r="86" spans="2:40" x14ac:dyDescent="0.35">
      <c r="B86" s="23" t="s">
        <v>31</v>
      </c>
      <c r="C86" s="8"/>
      <c r="D86" s="7"/>
      <c r="E86" s="9"/>
      <c r="F86" s="7"/>
      <c r="G86" s="6"/>
      <c r="H86" s="7"/>
      <c r="I86" s="6"/>
      <c r="J86" s="7"/>
      <c r="K86" s="6"/>
      <c r="L86" s="7"/>
      <c r="M86" s="6"/>
      <c r="N86" s="7"/>
      <c r="O86" s="3">
        <v>1</v>
      </c>
      <c r="P86" s="4">
        <f>O86*100/O52</f>
        <v>0.34722222222222221</v>
      </c>
      <c r="Q86" s="8"/>
      <c r="R86" s="7"/>
      <c r="S86" s="8"/>
      <c r="T86" s="7"/>
      <c r="U86" s="8"/>
      <c r="V86" s="7"/>
      <c r="AN86" s="49"/>
    </row>
    <row r="87" spans="2:40" x14ac:dyDescent="0.35">
      <c r="B87" s="23" t="s">
        <v>32</v>
      </c>
      <c r="C87" s="8"/>
      <c r="D87" s="7"/>
      <c r="E87" s="9"/>
      <c r="F87" s="7"/>
      <c r="G87" s="6"/>
      <c r="H87" s="7"/>
      <c r="I87" s="6"/>
      <c r="J87" s="7"/>
      <c r="K87" s="6"/>
      <c r="L87" s="7"/>
      <c r="M87" s="6"/>
      <c r="N87" s="7"/>
      <c r="O87" s="3">
        <v>2</v>
      </c>
      <c r="P87" s="4">
        <f>O87*100/O52</f>
        <v>0.69444444444444442</v>
      </c>
      <c r="Q87" s="5">
        <v>0</v>
      </c>
      <c r="R87" s="4">
        <f>Q87*100/Q52</f>
        <v>0</v>
      </c>
      <c r="S87" s="5">
        <v>2</v>
      </c>
      <c r="T87" s="4">
        <f>S87*100/S52</f>
        <v>0.6116207951070336</v>
      </c>
      <c r="U87" s="5">
        <v>0</v>
      </c>
      <c r="V87" s="4">
        <f>U87*100/U52</f>
        <v>0</v>
      </c>
      <c r="AN87" s="49"/>
    </row>
    <row r="88" spans="2:40" x14ac:dyDescent="0.35">
      <c r="B88" s="61" t="s">
        <v>68</v>
      </c>
      <c r="C88" s="8"/>
      <c r="D88" s="7"/>
      <c r="E88" s="9"/>
      <c r="F88" s="7"/>
      <c r="G88" s="6"/>
      <c r="H88" s="7"/>
      <c r="I88" s="6"/>
      <c r="J88" s="7"/>
      <c r="K88" s="6"/>
      <c r="L88" s="7"/>
      <c r="M88" s="6"/>
      <c r="N88" s="7"/>
      <c r="O88" s="7"/>
      <c r="P88" s="7"/>
      <c r="Q88" s="7"/>
      <c r="R88" s="7"/>
      <c r="S88" s="5">
        <v>0</v>
      </c>
      <c r="T88" s="4">
        <f>S88*100/S52</f>
        <v>0</v>
      </c>
      <c r="U88" s="8"/>
      <c r="V88" s="7"/>
    </row>
    <row r="89" spans="2:40" s="18" customFormat="1" ht="3.75" customHeight="1" x14ac:dyDescent="0.3"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</row>
    <row r="90" spans="2:40" s="18" customFormat="1" ht="14" x14ac:dyDescent="0.3">
      <c r="B90" s="19" t="s">
        <v>220</v>
      </c>
      <c r="C90" s="17"/>
      <c r="D90" s="20"/>
      <c r="E90" s="17"/>
      <c r="F90" s="20"/>
      <c r="G90" s="17"/>
      <c r="H90" s="20"/>
      <c r="U90" s="50"/>
      <c r="V90" s="50"/>
    </row>
    <row r="91" spans="2:40" ht="14.25" customHeight="1" x14ac:dyDescent="0.35"/>
    <row r="92" spans="2:40" ht="30.75" customHeight="1" x14ac:dyDescent="0.35">
      <c r="B92" s="81" t="s">
        <v>212</v>
      </c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47"/>
      <c r="V92" s="47"/>
    </row>
    <row r="93" spans="2:40" x14ac:dyDescent="0.35">
      <c r="B93" s="1" t="s">
        <v>0</v>
      </c>
      <c r="C93" s="72">
        <v>1999</v>
      </c>
      <c r="D93" s="66"/>
      <c r="E93" s="65">
        <v>2002</v>
      </c>
      <c r="F93" s="66"/>
      <c r="G93" s="72">
        <v>2005</v>
      </c>
      <c r="H93" s="73"/>
      <c r="I93" s="65">
        <v>2009</v>
      </c>
      <c r="J93" s="66"/>
      <c r="K93" s="72">
        <v>2011</v>
      </c>
      <c r="L93" s="66"/>
      <c r="M93" s="72">
        <v>2015</v>
      </c>
      <c r="N93" s="66"/>
      <c r="O93" s="72">
        <v>2019</v>
      </c>
      <c r="P93" s="66"/>
      <c r="Q93" s="72">
        <v>2022</v>
      </c>
      <c r="R93" s="66"/>
      <c r="S93" s="72">
        <v>2024</v>
      </c>
      <c r="T93" s="66"/>
      <c r="U93" s="65">
        <v>2025</v>
      </c>
      <c r="V93" s="73"/>
    </row>
    <row r="94" spans="2:40" x14ac:dyDescent="0.35">
      <c r="B94" s="67" t="s">
        <v>1</v>
      </c>
      <c r="C94" s="63">
        <v>44844</v>
      </c>
      <c r="D94" s="64"/>
      <c r="E94" s="68">
        <v>44637</v>
      </c>
      <c r="F94" s="64"/>
      <c r="G94" s="69">
        <v>44612</v>
      </c>
      <c r="H94" s="70"/>
      <c r="I94" s="75">
        <v>44831</v>
      </c>
      <c r="J94" s="67"/>
      <c r="K94" s="63">
        <v>44717</v>
      </c>
      <c r="L94" s="64"/>
      <c r="M94" s="63">
        <v>44838</v>
      </c>
      <c r="N94" s="64"/>
      <c r="O94" s="63">
        <v>44840</v>
      </c>
      <c r="P94" s="64"/>
      <c r="Q94" s="63">
        <v>44591</v>
      </c>
      <c r="R94" s="64"/>
      <c r="S94" s="63">
        <v>45361</v>
      </c>
      <c r="T94" s="64"/>
      <c r="U94" s="68">
        <v>45795</v>
      </c>
      <c r="V94" s="79"/>
    </row>
    <row r="95" spans="2:40" x14ac:dyDescent="0.35">
      <c r="B95" s="64"/>
      <c r="C95" s="30" t="s">
        <v>2</v>
      </c>
      <c r="D95" s="29" t="s">
        <v>3</v>
      </c>
      <c r="E95" s="30" t="s">
        <v>2</v>
      </c>
      <c r="F95" s="31" t="s">
        <v>3</v>
      </c>
      <c r="G95" s="31" t="s">
        <v>2</v>
      </c>
      <c r="H95" s="31" t="s">
        <v>3</v>
      </c>
      <c r="I95" s="30" t="s">
        <v>2</v>
      </c>
      <c r="J95" s="29" t="s">
        <v>3</v>
      </c>
      <c r="K95" s="30" t="s">
        <v>2</v>
      </c>
      <c r="L95" s="29" t="s">
        <v>3</v>
      </c>
      <c r="M95" s="30" t="s">
        <v>2</v>
      </c>
      <c r="N95" s="29" t="s">
        <v>3</v>
      </c>
      <c r="O95" s="30" t="s">
        <v>2</v>
      </c>
      <c r="P95" s="29" t="s">
        <v>3</v>
      </c>
      <c r="Q95" s="30" t="s">
        <v>2</v>
      </c>
      <c r="R95" s="29" t="s">
        <v>3</v>
      </c>
      <c r="S95" s="30" t="s">
        <v>2</v>
      </c>
      <c r="T95" s="29" t="s">
        <v>3</v>
      </c>
      <c r="U95" s="30" t="s">
        <v>2</v>
      </c>
      <c r="V95" s="29" t="s">
        <v>3</v>
      </c>
    </row>
    <row r="96" spans="2:40" x14ac:dyDescent="0.35">
      <c r="B96" s="23" t="s">
        <v>4</v>
      </c>
      <c r="C96" s="3">
        <v>3566</v>
      </c>
      <c r="D96" s="4">
        <v>100</v>
      </c>
      <c r="E96" s="3">
        <v>3665</v>
      </c>
      <c r="F96" s="4">
        <v>100</v>
      </c>
      <c r="G96" s="3">
        <v>4053</v>
      </c>
      <c r="H96" s="4">
        <v>100</v>
      </c>
      <c r="I96" s="3">
        <v>4680</v>
      </c>
      <c r="J96" s="4">
        <v>100</v>
      </c>
      <c r="K96" s="3">
        <v>4765</v>
      </c>
      <c r="L96" s="4">
        <v>100</v>
      </c>
      <c r="M96" s="3">
        <v>4839</v>
      </c>
      <c r="N96" s="4">
        <v>100</v>
      </c>
      <c r="O96" s="3">
        <v>4892</v>
      </c>
      <c r="P96" s="4">
        <v>100</v>
      </c>
      <c r="Q96" s="3">
        <v>4919</v>
      </c>
      <c r="R96" s="4">
        <v>100</v>
      </c>
      <c r="S96" s="3">
        <v>4886</v>
      </c>
      <c r="T96" s="4">
        <v>100</v>
      </c>
      <c r="U96" s="3">
        <v>4929</v>
      </c>
      <c r="V96" s="4">
        <v>100</v>
      </c>
    </row>
    <row r="97" spans="2:40" x14ac:dyDescent="0.35">
      <c r="B97" s="23" t="s">
        <v>5</v>
      </c>
      <c r="C97" s="3">
        <v>2164</v>
      </c>
      <c r="D97" s="4">
        <f>C97*100/C96</f>
        <v>60.684240044868197</v>
      </c>
      <c r="E97" s="3">
        <v>2257</v>
      </c>
      <c r="F97" s="4">
        <f>E97*100/E96</f>
        <v>61.582537517053204</v>
      </c>
      <c r="G97" s="3">
        <v>2495</v>
      </c>
      <c r="H97" s="4">
        <f>G97*100/G96</f>
        <v>61.559338761411297</v>
      </c>
      <c r="I97" s="3">
        <v>2572</v>
      </c>
      <c r="J97" s="4">
        <f>I97*100/I96</f>
        <v>54.957264957264954</v>
      </c>
      <c r="K97" s="3">
        <v>2477</v>
      </c>
      <c r="L97" s="4">
        <f>K97*100/K96</f>
        <v>51.983210912906614</v>
      </c>
      <c r="M97" s="3">
        <v>2200</v>
      </c>
      <c r="N97" s="4">
        <f>M97*100/M96</f>
        <v>45.463938830336843</v>
      </c>
      <c r="O97" s="3">
        <v>2352</v>
      </c>
      <c r="P97" s="4">
        <f>O97*100/O96</f>
        <v>48.078495502861813</v>
      </c>
      <c r="Q97" s="3">
        <v>2213</v>
      </c>
      <c r="R97" s="4">
        <f>Q97*100/Q96</f>
        <v>44.988818865623095</v>
      </c>
      <c r="S97" s="3">
        <v>2662</v>
      </c>
      <c r="T97" s="4">
        <f>S97*100/S96</f>
        <v>54.4821940237413</v>
      </c>
      <c r="U97" s="3">
        <v>2463</v>
      </c>
      <c r="V97" s="4">
        <f>U97*100/U96</f>
        <v>49.969567863664032</v>
      </c>
      <c r="AN97" s="49"/>
    </row>
    <row r="98" spans="2:40" x14ac:dyDescent="0.35">
      <c r="B98" s="23" t="s">
        <v>6</v>
      </c>
      <c r="C98" s="3">
        <v>12</v>
      </c>
      <c r="D98" s="4">
        <f>C98*100/C97</f>
        <v>0.55452865064695012</v>
      </c>
      <c r="E98" s="3">
        <v>16</v>
      </c>
      <c r="F98" s="4">
        <f>E98*100/E97</f>
        <v>0.70890562693841386</v>
      </c>
      <c r="G98" s="3">
        <v>23</v>
      </c>
      <c r="H98" s="4">
        <f>G98*100/G97</f>
        <v>0.92184368737474953</v>
      </c>
      <c r="I98" s="3">
        <v>28</v>
      </c>
      <c r="J98" s="4">
        <f>I98*100/I97</f>
        <v>1.088646967340591</v>
      </c>
      <c r="K98" s="3">
        <v>23</v>
      </c>
      <c r="L98" s="4">
        <f>K98*100/K97</f>
        <v>0.92854259184497379</v>
      </c>
      <c r="M98" s="3">
        <v>17</v>
      </c>
      <c r="N98" s="4">
        <f>M98*100/M97</f>
        <v>0.77272727272727271</v>
      </c>
      <c r="O98" s="3">
        <v>6</v>
      </c>
      <c r="P98" s="4">
        <f>O98*100/O97</f>
        <v>0.25510204081632654</v>
      </c>
      <c r="Q98" s="3">
        <v>17</v>
      </c>
      <c r="R98" s="4">
        <f>Q98*100/Q97</f>
        <v>0.76818798011748757</v>
      </c>
      <c r="S98" s="3">
        <v>7</v>
      </c>
      <c r="T98" s="4">
        <f>S98*100/S97</f>
        <v>0.26296018031555224</v>
      </c>
      <c r="U98" s="3">
        <v>15</v>
      </c>
      <c r="V98" s="4">
        <f>U98*100/U97</f>
        <v>0.60901339829476253</v>
      </c>
      <c r="AN98" s="49"/>
    </row>
    <row r="99" spans="2:40" x14ac:dyDescent="0.35">
      <c r="B99" s="23" t="s">
        <v>7</v>
      </c>
      <c r="C99" s="3">
        <v>19</v>
      </c>
      <c r="D99" s="4">
        <f>C99*100/C97</f>
        <v>0.87800369685767099</v>
      </c>
      <c r="E99" s="3">
        <v>24</v>
      </c>
      <c r="F99" s="4">
        <f>E99*100/E97</f>
        <v>1.0633584404076208</v>
      </c>
      <c r="G99" s="3">
        <v>29</v>
      </c>
      <c r="H99" s="4">
        <f>G99*100/G97</f>
        <v>1.1623246492985972</v>
      </c>
      <c r="I99" s="3">
        <v>35</v>
      </c>
      <c r="J99" s="4">
        <f>I99*100/I97</f>
        <v>1.3608087091757388</v>
      </c>
      <c r="K99" s="3">
        <v>47</v>
      </c>
      <c r="L99" s="4">
        <f>K99*100/K97</f>
        <v>1.8974566007266855</v>
      </c>
      <c r="M99" s="3">
        <v>58</v>
      </c>
      <c r="N99" s="4">
        <f>M99*100/M97</f>
        <v>2.6363636363636362</v>
      </c>
      <c r="O99" s="3">
        <v>52</v>
      </c>
      <c r="P99" s="4">
        <f>O99*100/O97</f>
        <v>2.2108843537414966</v>
      </c>
      <c r="Q99" s="3">
        <v>38</v>
      </c>
      <c r="R99" s="4">
        <f>Q99*100/Q97</f>
        <v>1.7171260732037958</v>
      </c>
      <c r="S99" s="3">
        <v>55</v>
      </c>
      <c r="T99" s="4">
        <f>S99*100/S97</f>
        <v>2.0661157024793386</v>
      </c>
      <c r="U99" s="3">
        <v>37</v>
      </c>
      <c r="V99" s="4">
        <f>U99*100/U97</f>
        <v>1.5022330491270808</v>
      </c>
      <c r="AN99" s="49"/>
    </row>
    <row r="100" spans="2:40" x14ac:dyDescent="0.35">
      <c r="B100" s="23" t="s">
        <v>8</v>
      </c>
      <c r="C100" s="6"/>
      <c r="D100" s="7"/>
      <c r="E100" s="9"/>
      <c r="F100" s="7"/>
      <c r="G100" s="6"/>
      <c r="H100" s="7"/>
      <c r="I100" s="6"/>
      <c r="J100" s="7"/>
      <c r="K100" s="6"/>
      <c r="L100" s="7"/>
      <c r="M100" s="6"/>
      <c r="N100" s="7"/>
      <c r="O100" s="3">
        <v>8</v>
      </c>
      <c r="P100" s="4">
        <f>O100*100/O97</f>
        <v>0.3401360544217687</v>
      </c>
      <c r="Q100" s="6"/>
      <c r="R100" s="7"/>
      <c r="S100" s="6"/>
      <c r="T100" s="7"/>
      <c r="U100" s="6"/>
      <c r="V100" s="7"/>
      <c r="AN100" s="49"/>
    </row>
    <row r="101" spans="2:40" x14ac:dyDescent="0.35">
      <c r="B101" s="23" t="s">
        <v>59</v>
      </c>
      <c r="C101" s="6"/>
      <c r="D101" s="7"/>
      <c r="E101" s="9"/>
      <c r="F101" s="7"/>
      <c r="G101" s="6"/>
      <c r="H101" s="7"/>
      <c r="I101" s="6"/>
      <c r="J101" s="7"/>
      <c r="K101" s="6"/>
      <c r="L101" s="7"/>
      <c r="M101" s="6"/>
      <c r="N101" s="7"/>
      <c r="O101" s="6"/>
      <c r="P101" s="7"/>
      <c r="Q101" s="3">
        <v>12</v>
      </c>
      <c r="R101" s="4">
        <f>Q101*100/Q97</f>
        <v>0.54225033890646179</v>
      </c>
      <c r="S101" s="3">
        <v>44</v>
      </c>
      <c r="T101" s="4">
        <f>S101*100/S97</f>
        <v>1.6528925619834711</v>
      </c>
      <c r="U101" s="3">
        <v>23</v>
      </c>
      <c r="V101" s="4">
        <f>U101*100/U97</f>
        <v>0.93382054405196913</v>
      </c>
      <c r="AN101" s="49"/>
    </row>
    <row r="102" spans="2:40" x14ac:dyDescent="0.35">
      <c r="B102" s="23" t="s">
        <v>10</v>
      </c>
      <c r="C102" s="3">
        <v>31</v>
      </c>
      <c r="D102" s="11">
        <f>C102*100/C97</f>
        <v>1.432532347504621</v>
      </c>
      <c r="E102" s="6"/>
      <c r="F102" s="7"/>
      <c r="G102" s="3">
        <v>93</v>
      </c>
      <c r="H102" s="4">
        <f>G102*100/G97</f>
        <v>3.7274549098196395</v>
      </c>
      <c r="I102" s="3">
        <v>134</v>
      </c>
      <c r="J102" s="4">
        <f>I102*100/I97</f>
        <v>5.2099533437013994</v>
      </c>
      <c r="K102" s="3">
        <v>111</v>
      </c>
      <c r="L102" s="4">
        <f>K102*100/K97</f>
        <v>4.481227291077917</v>
      </c>
      <c r="M102" s="3">
        <v>226</v>
      </c>
      <c r="N102" s="4">
        <f>M102*100/M97</f>
        <v>10.272727272727273</v>
      </c>
      <c r="O102" s="5">
        <v>83</v>
      </c>
      <c r="P102" s="4">
        <f>O102*100/O97</f>
        <v>3.5289115646258504</v>
      </c>
      <c r="Q102" s="3">
        <v>37</v>
      </c>
      <c r="R102" s="4">
        <f>Q102*100/Q97</f>
        <v>1.6719385449615907</v>
      </c>
      <c r="S102" s="3">
        <v>48</v>
      </c>
      <c r="T102" s="4">
        <f>S102*100/S97</f>
        <v>1.8031555221637867</v>
      </c>
      <c r="U102" s="3">
        <v>19</v>
      </c>
      <c r="V102" s="4">
        <f>U102*100/U97</f>
        <v>0.77141697117336583</v>
      </c>
      <c r="AN102" s="49"/>
    </row>
    <row r="103" spans="2:40" x14ac:dyDescent="0.35">
      <c r="B103" s="23" t="s">
        <v>53</v>
      </c>
      <c r="C103" s="6"/>
      <c r="D103" s="7"/>
      <c r="E103" s="14">
        <v>55</v>
      </c>
      <c r="F103" s="4">
        <f>E103*100/E97</f>
        <v>2.4368630926007975</v>
      </c>
      <c r="G103" s="6"/>
      <c r="H103" s="7"/>
      <c r="I103" s="6"/>
      <c r="J103" s="7"/>
      <c r="K103" s="6"/>
      <c r="L103" s="7"/>
      <c r="M103" s="6"/>
      <c r="N103" s="7"/>
      <c r="O103" s="6"/>
      <c r="P103" s="7"/>
      <c r="Q103" s="6"/>
      <c r="R103" s="7"/>
      <c r="S103" s="6"/>
      <c r="T103" s="7"/>
      <c r="U103" s="6"/>
      <c r="V103" s="7"/>
      <c r="AN103" s="49"/>
    </row>
    <row r="104" spans="2:40" x14ac:dyDescent="0.35">
      <c r="B104" s="23" t="s">
        <v>11</v>
      </c>
      <c r="C104" s="3">
        <v>296</v>
      </c>
      <c r="D104" s="4">
        <f>C104*100/C97</f>
        <v>13.67837338262477</v>
      </c>
      <c r="E104" s="13">
        <v>383</v>
      </c>
      <c r="F104" s="4">
        <f>E104*100/E97</f>
        <v>16.969428444838282</v>
      </c>
      <c r="G104" s="3">
        <v>176</v>
      </c>
      <c r="H104" s="4">
        <f>G104*100/G97</f>
        <v>7.0541082164328657</v>
      </c>
      <c r="I104" s="3">
        <v>286</v>
      </c>
      <c r="J104" s="4">
        <f>I104*100/I97</f>
        <v>11.119751166407465</v>
      </c>
      <c r="K104" s="3">
        <v>294</v>
      </c>
      <c r="L104" s="4">
        <f>K104*100/K97</f>
        <v>11.869196608800969</v>
      </c>
      <c r="M104" s="3">
        <v>121</v>
      </c>
      <c r="N104" s="4">
        <f>M104*100/M97</f>
        <v>5.5</v>
      </c>
      <c r="O104" s="3">
        <v>264</v>
      </c>
      <c r="P104" s="4">
        <f>O104*100/O97</f>
        <v>11.224489795918368</v>
      </c>
      <c r="Q104" s="6"/>
      <c r="R104" s="7"/>
      <c r="S104" s="6"/>
      <c r="T104" s="7"/>
      <c r="U104" s="6"/>
      <c r="V104" s="7"/>
      <c r="AN104" s="49"/>
    </row>
    <row r="105" spans="2:40" x14ac:dyDescent="0.35">
      <c r="B105" s="23" t="s">
        <v>13</v>
      </c>
      <c r="C105" s="8"/>
      <c r="D105" s="7"/>
      <c r="E105" s="9"/>
      <c r="F105" s="7"/>
      <c r="G105" s="6"/>
      <c r="H105" s="7"/>
      <c r="I105" s="6"/>
      <c r="J105" s="7"/>
      <c r="K105" s="6"/>
      <c r="L105" s="7"/>
      <c r="M105" s="6"/>
      <c r="N105" s="7"/>
      <c r="O105" s="3">
        <v>12</v>
      </c>
      <c r="P105" s="4">
        <f>O105*100/O97</f>
        <v>0.51020408163265307</v>
      </c>
      <c r="Q105" s="3">
        <v>119</v>
      </c>
      <c r="R105" s="4">
        <f>Q105*100/Q97</f>
        <v>5.3773158608224128</v>
      </c>
      <c r="S105" s="3">
        <v>420</v>
      </c>
      <c r="T105" s="4">
        <f>S105*100/S97</f>
        <v>15.777610818933132</v>
      </c>
      <c r="U105" s="3">
        <v>455</v>
      </c>
      <c r="V105" s="4">
        <f>U105*100/U97</f>
        <v>18.473406414941127</v>
      </c>
      <c r="AN105" s="49"/>
    </row>
    <row r="106" spans="2:40" x14ac:dyDescent="0.35">
      <c r="B106" s="23" t="s">
        <v>60</v>
      </c>
      <c r="C106" s="8"/>
      <c r="D106" s="7"/>
      <c r="E106" s="9"/>
      <c r="F106" s="7"/>
      <c r="G106" s="6"/>
      <c r="H106" s="7"/>
      <c r="I106" s="6"/>
      <c r="J106" s="7"/>
      <c r="K106" s="6"/>
      <c r="L106" s="7"/>
      <c r="M106" s="6"/>
      <c r="N106" s="7"/>
      <c r="O106" s="6"/>
      <c r="P106" s="7"/>
      <c r="Q106" s="5">
        <v>3</v>
      </c>
      <c r="R106" s="4">
        <f>Q106*100/Q97</f>
        <v>0.13556258472661545</v>
      </c>
      <c r="S106" s="5">
        <v>2</v>
      </c>
      <c r="T106" s="4">
        <f>S106*100/S97</f>
        <v>7.5131480090157771E-2</v>
      </c>
      <c r="U106" s="5">
        <v>5</v>
      </c>
      <c r="V106" s="4">
        <f>U106*100/U97</f>
        <v>0.20300446609825415</v>
      </c>
      <c r="AN106" s="49"/>
    </row>
    <row r="107" spans="2:40" x14ac:dyDescent="0.35">
      <c r="B107" s="23" t="s">
        <v>14</v>
      </c>
      <c r="C107" s="8"/>
      <c r="D107" s="7"/>
      <c r="E107" s="9"/>
      <c r="F107" s="7"/>
      <c r="G107" s="6"/>
      <c r="H107" s="7"/>
      <c r="I107" s="6"/>
      <c r="J107" s="7"/>
      <c r="K107" s="6"/>
      <c r="L107" s="7"/>
      <c r="M107" s="6"/>
      <c r="N107" s="7"/>
      <c r="O107" s="3">
        <v>13</v>
      </c>
      <c r="P107" s="4">
        <f>O107*100/O97</f>
        <v>0.55272108843537415</v>
      </c>
      <c r="Q107" s="3">
        <v>64</v>
      </c>
      <c r="R107" s="4">
        <f>Q107*100/Q97</f>
        <v>2.8920018075011296</v>
      </c>
      <c r="S107" s="3">
        <v>83</v>
      </c>
      <c r="T107" s="4">
        <f>S107*100/S97</f>
        <v>3.1179564237415476</v>
      </c>
      <c r="U107" s="3">
        <v>60</v>
      </c>
      <c r="V107" s="4">
        <f>U107*100/U97</f>
        <v>2.4360535931790501</v>
      </c>
      <c r="AN107" s="49"/>
    </row>
    <row r="108" spans="2:40" x14ac:dyDescent="0.35">
      <c r="B108" s="23" t="s">
        <v>15</v>
      </c>
      <c r="C108" s="8"/>
      <c r="D108" s="7"/>
      <c r="E108" s="9"/>
      <c r="F108" s="7"/>
      <c r="G108" s="6"/>
      <c r="H108" s="7"/>
      <c r="I108" s="6"/>
      <c r="J108" s="7"/>
      <c r="K108" s="6"/>
      <c r="L108" s="7"/>
      <c r="M108" s="3">
        <v>98</v>
      </c>
      <c r="N108" s="4">
        <f>M108*100/M97</f>
        <v>4.4545454545454541</v>
      </c>
      <c r="O108" s="3">
        <v>36</v>
      </c>
      <c r="P108" s="4">
        <f>O108*100/O97</f>
        <v>1.5306122448979591</v>
      </c>
      <c r="Q108" s="3">
        <v>68</v>
      </c>
      <c r="R108" s="4">
        <f>Q108*100/Q97</f>
        <v>3.0727519204699503</v>
      </c>
      <c r="S108" s="3">
        <v>180</v>
      </c>
      <c r="T108" s="4">
        <f>S108*100/S97</f>
        <v>6.7618332081141999</v>
      </c>
      <c r="U108" s="3">
        <v>210</v>
      </c>
      <c r="V108" s="4">
        <f>U108*100/U97</f>
        <v>8.5261875761266754</v>
      </c>
      <c r="AN108" s="49"/>
    </row>
    <row r="109" spans="2:40" x14ac:dyDescent="0.35">
      <c r="B109" s="23" t="s">
        <v>58</v>
      </c>
      <c r="C109" s="8"/>
      <c r="D109" s="7"/>
      <c r="E109" s="9"/>
      <c r="F109" s="7"/>
      <c r="G109" s="6"/>
      <c r="H109" s="7"/>
      <c r="I109" s="6"/>
      <c r="J109" s="7"/>
      <c r="K109" s="6"/>
      <c r="L109" s="7"/>
      <c r="M109" s="6"/>
      <c r="N109" s="7"/>
      <c r="O109" s="3">
        <v>11</v>
      </c>
      <c r="P109" s="4">
        <f>O109*100/O97</f>
        <v>0.46768707482993199</v>
      </c>
      <c r="Q109" s="5">
        <v>17</v>
      </c>
      <c r="R109" s="4">
        <f>Q109*100/Q97</f>
        <v>0.76818798011748757</v>
      </c>
      <c r="S109" s="5">
        <v>35</v>
      </c>
      <c r="T109" s="4">
        <f>S109*100/S97</f>
        <v>1.3148009015777611</v>
      </c>
      <c r="U109" s="5">
        <v>28</v>
      </c>
      <c r="V109" s="4">
        <f>U109*100/U97</f>
        <v>1.1368250101502233</v>
      </c>
      <c r="AN109" s="49"/>
    </row>
    <row r="110" spans="2:40" x14ac:dyDescent="0.35">
      <c r="B110" s="23" t="s">
        <v>62</v>
      </c>
      <c r="C110" s="8"/>
      <c r="D110" s="7"/>
      <c r="E110" s="9"/>
      <c r="F110" s="7"/>
      <c r="G110" s="6"/>
      <c r="H110" s="7"/>
      <c r="I110" s="6"/>
      <c r="J110" s="7"/>
      <c r="K110" s="6"/>
      <c r="L110" s="7"/>
      <c r="M110" s="3">
        <v>18</v>
      </c>
      <c r="N110" s="4">
        <f>M110*100/M97</f>
        <v>0.81818181818181823</v>
      </c>
      <c r="O110" s="6"/>
      <c r="P110" s="7"/>
      <c r="Q110" s="8"/>
      <c r="R110" s="7"/>
      <c r="S110" s="8"/>
      <c r="T110" s="7"/>
      <c r="U110" s="8"/>
      <c r="V110" s="7"/>
      <c r="AN110" s="49"/>
    </row>
    <row r="111" spans="2:40" x14ac:dyDescent="0.35">
      <c r="B111" s="23" t="s">
        <v>16</v>
      </c>
      <c r="C111" s="8"/>
      <c r="D111" s="7"/>
      <c r="E111" s="9"/>
      <c r="F111" s="7"/>
      <c r="G111" s="6"/>
      <c r="H111" s="7"/>
      <c r="I111" s="6"/>
      <c r="J111" s="7"/>
      <c r="K111" s="6"/>
      <c r="L111" s="7"/>
      <c r="M111" s="6"/>
      <c r="N111" s="7"/>
      <c r="O111" s="6"/>
      <c r="P111" s="7"/>
      <c r="Q111" s="3">
        <v>2</v>
      </c>
      <c r="R111" s="4">
        <f>Q111*100/Q97</f>
        <v>9.0375056484410299E-2</v>
      </c>
      <c r="S111" s="8"/>
      <c r="T111" s="7"/>
      <c r="U111" s="8"/>
      <c r="V111" s="7"/>
      <c r="AN111" s="49"/>
    </row>
    <row r="112" spans="2:40" x14ac:dyDescent="0.35">
      <c r="B112" s="23" t="s">
        <v>56</v>
      </c>
      <c r="C112" s="8"/>
      <c r="D112" s="7"/>
      <c r="E112" s="9"/>
      <c r="F112" s="7"/>
      <c r="G112" s="6"/>
      <c r="H112" s="7"/>
      <c r="I112" s="3">
        <v>11</v>
      </c>
      <c r="J112" s="4">
        <f>I112*100/I97</f>
        <v>0.42768273716951788</v>
      </c>
      <c r="K112" s="3">
        <v>7</v>
      </c>
      <c r="L112" s="4">
        <f>K112*100/K97</f>
        <v>0.28259991925716593</v>
      </c>
      <c r="M112" s="6"/>
      <c r="N112" s="7"/>
      <c r="O112" s="6"/>
      <c r="P112" s="7"/>
      <c r="Q112" s="6"/>
      <c r="R112" s="7"/>
      <c r="S112" s="8"/>
      <c r="T112" s="7"/>
      <c r="U112" s="8"/>
      <c r="V112" s="7"/>
      <c r="AN112" s="49"/>
    </row>
    <row r="113" spans="2:40" x14ac:dyDescent="0.35">
      <c r="B113" s="23" t="s">
        <v>61</v>
      </c>
      <c r="C113" s="8"/>
      <c r="D113" s="7"/>
      <c r="E113" s="9"/>
      <c r="F113" s="7"/>
      <c r="G113" s="6"/>
      <c r="H113" s="7"/>
      <c r="I113" s="3">
        <v>8</v>
      </c>
      <c r="J113" s="4">
        <f>I113*100/I97</f>
        <v>0.31104199066874028</v>
      </c>
      <c r="K113" s="6"/>
      <c r="L113" s="7"/>
      <c r="M113" s="6"/>
      <c r="N113" s="7"/>
      <c r="O113" s="6"/>
      <c r="P113" s="7"/>
      <c r="Q113" s="6"/>
      <c r="R113" s="7"/>
      <c r="S113" s="8"/>
      <c r="T113" s="7"/>
      <c r="U113" s="8"/>
      <c r="V113" s="7"/>
      <c r="AN113" s="49"/>
    </row>
    <row r="114" spans="2:40" x14ac:dyDescent="0.35">
      <c r="B114" s="23" t="s">
        <v>17</v>
      </c>
      <c r="C114" s="5">
        <v>7</v>
      </c>
      <c r="D114" s="4">
        <f>C114*100/C97</f>
        <v>0.32347504621072087</v>
      </c>
      <c r="E114" s="9"/>
      <c r="F114" s="7"/>
      <c r="G114" s="6"/>
      <c r="H114" s="7"/>
      <c r="I114" s="3">
        <v>38</v>
      </c>
      <c r="J114" s="4">
        <f>I114*100/I97</f>
        <v>1.4774494556765163</v>
      </c>
      <c r="K114" s="3">
        <v>25</v>
      </c>
      <c r="L114" s="4">
        <f>K114*100/K97</f>
        <v>1.0092854259184498</v>
      </c>
      <c r="M114" s="3">
        <v>23</v>
      </c>
      <c r="N114" s="4">
        <f>M114*100/M97</f>
        <v>1.0454545454545454</v>
      </c>
      <c r="O114" s="3">
        <v>8</v>
      </c>
      <c r="P114" s="4">
        <f>O114*100/O97</f>
        <v>0.3401360544217687</v>
      </c>
      <c r="Q114" s="3">
        <v>9</v>
      </c>
      <c r="R114" s="4">
        <f>Q114*100/Q97</f>
        <v>0.40668775417984637</v>
      </c>
      <c r="S114" s="8"/>
      <c r="T114" s="7"/>
      <c r="U114" s="5">
        <v>6</v>
      </c>
      <c r="V114" s="4">
        <f>U114*100/U97</f>
        <v>0.243605359317905</v>
      </c>
      <c r="AN114" s="49"/>
    </row>
    <row r="115" spans="2:40" x14ac:dyDescent="0.35">
      <c r="B115" s="23" t="s">
        <v>69</v>
      </c>
      <c r="C115" s="8"/>
      <c r="D115" s="7"/>
      <c r="E115" s="9"/>
      <c r="F115" s="7"/>
      <c r="G115" s="6"/>
      <c r="H115" s="7"/>
      <c r="I115" s="6"/>
      <c r="J115" s="7"/>
      <c r="K115" s="6"/>
      <c r="L115" s="7"/>
      <c r="M115" s="6"/>
      <c r="N115" s="7"/>
      <c r="O115" s="6"/>
      <c r="P115" s="7"/>
      <c r="Q115" s="6"/>
      <c r="R115" s="7"/>
      <c r="S115" s="5">
        <v>5</v>
      </c>
      <c r="T115" s="4">
        <f>S115*100/S97</f>
        <v>0.18782870022539444</v>
      </c>
      <c r="U115" s="8"/>
      <c r="V115" s="7"/>
      <c r="AN115" s="49"/>
    </row>
    <row r="116" spans="2:40" x14ac:dyDescent="0.35">
      <c r="B116" s="23" t="s">
        <v>57</v>
      </c>
      <c r="C116" s="8"/>
      <c r="D116" s="7"/>
      <c r="E116" s="9"/>
      <c r="F116" s="7"/>
      <c r="G116" s="6"/>
      <c r="H116" s="7"/>
      <c r="I116" s="6"/>
      <c r="J116" s="7"/>
      <c r="K116" s="6"/>
      <c r="L116" s="7"/>
      <c r="M116" s="3">
        <v>18</v>
      </c>
      <c r="N116" s="4">
        <f>M116*100/M97</f>
        <v>0.81818181818181823</v>
      </c>
      <c r="O116" s="3">
        <v>3</v>
      </c>
      <c r="P116" s="4">
        <f>O116*100/O97</f>
        <v>0.12755102040816327</v>
      </c>
      <c r="Q116" s="6"/>
      <c r="R116" s="7"/>
      <c r="S116" s="5">
        <v>1</v>
      </c>
      <c r="T116" s="4">
        <f>S116*100/S97</f>
        <v>3.7565740045078885E-2</v>
      </c>
      <c r="U116" s="8"/>
      <c r="V116" s="7"/>
      <c r="AN116" s="49"/>
    </row>
    <row r="117" spans="2:40" x14ac:dyDescent="0.35">
      <c r="B117" s="23" t="s">
        <v>219</v>
      </c>
      <c r="C117" s="8"/>
      <c r="D117" s="7"/>
      <c r="E117" s="9"/>
      <c r="F117" s="7"/>
      <c r="G117" s="6"/>
      <c r="H117" s="7"/>
      <c r="I117" s="6"/>
      <c r="J117" s="7"/>
      <c r="K117" s="6"/>
      <c r="L117" s="7"/>
      <c r="M117" s="7"/>
      <c r="N117" s="7"/>
      <c r="O117" s="7"/>
      <c r="P117" s="7"/>
      <c r="Q117" s="7"/>
      <c r="R117" s="7"/>
      <c r="S117" s="7"/>
      <c r="T117" s="7"/>
      <c r="U117" s="5">
        <v>5</v>
      </c>
      <c r="V117" s="4">
        <f>U117*100/U97</f>
        <v>0.20300446609825415</v>
      </c>
      <c r="AN117" s="49"/>
    </row>
    <row r="118" spans="2:40" x14ac:dyDescent="0.35">
      <c r="B118" s="23" t="s">
        <v>19</v>
      </c>
      <c r="C118" s="8"/>
      <c r="D118" s="7"/>
      <c r="E118" s="9"/>
      <c r="F118" s="7"/>
      <c r="G118" s="6"/>
      <c r="H118" s="7"/>
      <c r="I118" s="6"/>
      <c r="J118" s="7"/>
      <c r="K118" s="3">
        <v>29</v>
      </c>
      <c r="L118" s="4">
        <f>K118*100/K97</f>
        <v>1.1707710940654017</v>
      </c>
      <c r="M118" s="3">
        <v>26</v>
      </c>
      <c r="N118" s="4">
        <f>M118*100/M97</f>
        <v>1.1818181818181819</v>
      </c>
      <c r="O118" s="3">
        <v>29</v>
      </c>
      <c r="P118" s="4">
        <f>O118*100/O97</f>
        <v>1.2329931972789117</v>
      </c>
      <c r="Q118" s="3">
        <v>25</v>
      </c>
      <c r="R118" s="4">
        <f>Q118*100/Q97</f>
        <v>1.1296882060551288</v>
      </c>
      <c r="S118" s="3">
        <v>39</v>
      </c>
      <c r="T118" s="4">
        <f>S118*100/S97</f>
        <v>1.4650638617580767</v>
      </c>
      <c r="U118" s="3">
        <v>21</v>
      </c>
      <c r="V118" s="4">
        <f>U118*100/U97</f>
        <v>0.85261875761266748</v>
      </c>
      <c r="AN118" s="49"/>
    </row>
    <row r="119" spans="2:40" x14ac:dyDescent="0.35">
      <c r="B119" s="23" t="s">
        <v>21</v>
      </c>
      <c r="C119" s="3">
        <v>41</v>
      </c>
      <c r="D119" s="4">
        <f>C119*100/C97</f>
        <v>1.8946395563770795</v>
      </c>
      <c r="E119" s="3">
        <v>21</v>
      </c>
      <c r="F119" s="4">
        <f>E119*100/E97</f>
        <v>0.93043863535666815</v>
      </c>
      <c r="G119" s="3">
        <v>31</v>
      </c>
      <c r="H119" s="4">
        <f>G119*100/G97</f>
        <v>1.2424849699398797</v>
      </c>
      <c r="I119" s="3">
        <v>43</v>
      </c>
      <c r="J119" s="4">
        <f>I119*100/I97</f>
        <v>1.6718506998444791</v>
      </c>
      <c r="K119" s="3">
        <v>37</v>
      </c>
      <c r="L119" s="4">
        <f>K119*100/K97</f>
        <v>1.4937424303593057</v>
      </c>
      <c r="M119" s="3">
        <v>40</v>
      </c>
      <c r="N119" s="4">
        <f>M119*100/M97</f>
        <v>1.8181818181818181</v>
      </c>
      <c r="O119" s="3">
        <v>21</v>
      </c>
      <c r="P119" s="4">
        <f>O119*100/O97</f>
        <v>0.8928571428571429</v>
      </c>
      <c r="Q119" s="3">
        <v>21</v>
      </c>
      <c r="R119" s="4">
        <f>Q119*100/Q97</f>
        <v>0.94893809308630817</v>
      </c>
      <c r="S119" s="3">
        <v>22</v>
      </c>
      <c r="T119" s="4">
        <f>S119*100/S97</f>
        <v>0.82644628099173556</v>
      </c>
      <c r="U119" s="3">
        <v>22</v>
      </c>
      <c r="V119" s="4">
        <f>U119*100/U97</f>
        <v>0.89321965083231836</v>
      </c>
      <c r="AN119" s="49"/>
    </row>
    <row r="120" spans="2:40" x14ac:dyDescent="0.35">
      <c r="B120" s="23" t="s">
        <v>22</v>
      </c>
      <c r="C120" s="5">
        <v>12</v>
      </c>
      <c r="D120" s="4">
        <f>C120*100/C97</f>
        <v>0.55452865064695012</v>
      </c>
      <c r="E120" s="3">
        <v>9</v>
      </c>
      <c r="F120" s="4">
        <f>E120*100/E97</f>
        <v>0.39875941515285779</v>
      </c>
      <c r="G120" s="3">
        <v>25</v>
      </c>
      <c r="H120" s="4">
        <f>G120*100/G97</f>
        <v>1.002004008016032</v>
      </c>
      <c r="I120" s="3">
        <v>13</v>
      </c>
      <c r="J120" s="4">
        <f>I120*100/I97</f>
        <v>0.50544323483670295</v>
      </c>
      <c r="K120" s="3">
        <v>23</v>
      </c>
      <c r="L120" s="4">
        <f>K120*100/K97</f>
        <v>0.92854259184497379</v>
      </c>
      <c r="M120" s="3">
        <v>32</v>
      </c>
      <c r="N120" s="4">
        <f>M120*100/M97</f>
        <v>1.4545454545454546</v>
      </c>
      <c r="O120" s="3">
        <v>10</v>
      </c>
      <c r="P120" s="4">
        <f>O120*100/O97</f>
        <v>0.42517006802721086</v>
      </c>
      <c r="Q120" s="6"/>
      <c r="R120" s="7"/>
      <c r="S120" s="6"/>
      <c r="T120" s="7"/>
      <c r="U120" s="6"/>
      <c r="V120" s="7"/>
      <c r="AN120" s="49"/>
    </row>
    <row r="121" spans="2:40" x14ac:dyDescent="0.35">
      <c r="B121" s="23" t="s">
        <v>24</v>
      </c>
      <c r="C121" s="8"/>
      <c r="D121" s="7"/>
      <c r="E121" s="9"/>
      <c r="F121" s="7"/>
      <c r="G121" s="6"/>
      <c r="H121" s="7"/>
      <c r="I121" s="6"/>
      <c r="J121" s="7"/>
      <c r="K121" s="8"/>
      <c r="L121" s="7"/>
      <c r="M121" s="3">
        <v>23</v>
      </c>
      <c r="N121" s="4">
        <f>M121*100/M97</f>
        <v>1.0454545454545454</v>
      </c>
      <c r="O121" s="3">
        <v>4</v>
      </c>
      <c r="P121" s="4">
        <f>O121*100/O97</f>
        <v>0.17006802721088435</v>
      </c>
      <c r="Q121" s="6"/>
      <c r="R121" s="7"/>
      <c r="S121" s="6"/>
      <c r="T121" s="7"/>
      <c r="U121" s="6"/>
      <c r="V121" s="7"/>
      <c r="AN121" s="49"/>
    </row>
    <row r="122" spans="2:40" x14ac:dyDescent="0.35">
      <c r="B122" s="23" t="s">
        <v>54</v>
      </c>
      <c r="C122" s="8"/>
      <c r="D122" s="7"/>
      <c r="E122" s="9"/>
      <c r="F122" s="7"/>
      <c r="G122" s="3">
        <v>21</v>
      </c>
      <c r="H122" s="4">
        <f>G122*100/G97</f>
        <v>0.84168336673346689</v>
      </c>
      <c r="I122" s="6"/>
      <c r="J122" s="7"/>
      <c r="K122" s="7"/>
      <c r="L122" s="7"/>
      <c r="M122" s="6"/>
      <c r="N122" s="7"/>
      <c r="O122" s="6"/>
      <c r="P122" s="7"/>
      <c r="Q122" s="6"/>
      <c r="R122" s="7"/>
      <c r="S122" s="6"/>
      <c r="T122" s="7"/>
      <c r="U122" s="6"/>
      <c r="V122" s="7"/>
      <c r="AN122" s="49"/>
    </row>
    <row r="123" spans="2:40" x14ac:dyDescent="0.35">
      <c r="B123" s="23" t="s">
        <v>25</v>
      </c>
      <c r="C123" s="8"/>
      <c r="D123" s="7"/>
      <c r="E123" s="9"/>
      <c r="F123" s="7"/>
      <c r="G123" s="3">
        <v>38</v>
      </c>
      <c r="H123" s="4">
        <f>G123*100/G97</f>
        <v>1.5230460921843687</v>
      </c>
      <c r="I123" s="3">
        <v>82</v>
      </c>
      <c r="J123" s="4">
        <f>I123*100/I97</f>
        <v>3.188180404354588</v>
      </c>
      <c r="K123" s="3">
        <v>89</v>
      </c>
      <c r="L123" s="4">
        <f>K123*100/K97</f>
        <v>3.5930561162696812</v>
      </c>
      <c r="M123" s="6"/>
      <c r="N123" s="7"/>
      <c r="O123" s="6"/>
      <c r="P123" s="7"/>
      <c r="Q123" s="6"/>
      <c r="R123" s="7"/>
      <c r="S123" s="6"/>
      <c r="T123" s="7"/>
      <c r="U123" s="6"/>
      <c r="V123" s="7"/>
      <c r="AN123" s="49"/>
    </row>
    <row r="124" spans="2:40" x14ac:dyDescent="0.35">
      <c r="B124" s="23" t="s">
        <v>26</v>
      </c>
      <c r="C124" s="8"/>
      <c r="D124" s="7"/>
      <c r="E124" s="9"/>
      <c r="F124" s="7"/>
      <c r="G124" s="6"/>
      <c r="H124" s="7"/>
      <c r="I124" s="3">
        <v>8</v>
      </c>
      <c r="J124" s="4">
        <f>I124*100/I97</f>
        <v>0.31104199066874028</v>
      </c>
      <c r="K124" s="3">
        <v>12</v>
      </c>
      <c r="L124" s="4">
        <f>K124*100/K97</f>
        <v>0.48445700444085588</v>
      </c>
      <c r="M124" s="3">
        <v>13</v>
      </c>
      <c r="N124" s="4">
        <f>M124*100/M97</f>
        <v>0.59090909090909094</v>
      </c>
      <c r="O124" s="3">
        <v>2</v>
      </c>
      <c r="P124" s="4">
        <f>O124*100/O97</f>
        <v>8.5034013605442174E-2</v>
      </c>
      <c r="Q124" s="6"/>
      <c r="R124" s="7"/>
      <c r="S124" s="6"/>
      <c r="T124" s="7"/>
      <c r="U124" s="6"/>
      <c r="V124" s="7"/>
      <c r="AN124" s="49"/>
    </row>
    <row r="125" spans="2:40" x14ac:dyDescent="0.35">
      <c r="B125" s="23" t="s">
        <v>27</v>
      </c>
      <c r="C125" s="3">
        <v>1073</v>
      </c>
      <c r="D125" s="4">
        <f>C125*100/C97</f>
        <v>49.584103512014785</v>
      </c>
      <c r="E125" s="3">
        <v>1347</v>
      </c>
      <c r="F125" s="4">
        <f>E125*100/E97</f>
        <v>59.680992467877715</v>
      </c>
      <c r="G125" s="3">
        <v>1227</v>
      </c>
      <c r="H125" s="4">
        <f>G125*100/G97</f>
        <v>49.178356713426851</v>
      </c>
      <c r="I125" s="3">
        <v>1439</v>
      </c>
      <c r="J125" s="4">
        <f>I125*100/I97</f>
        <v>55.948678071539661</v>
      </c>
      <c r="K125" s="3">
        <v>1416</v>
      </c>
      <c r="L125" s="4">
        <f>K125*100/K97</f>
        <v>57.165926524020996</v>
      </c>
      <c r="M125" s="3">
        <v>1104</v>
      </c>
      <c r="N125" s="4">
        <f>M125*100/M97</f>
        <v>50.18181818181818</v>
      </c>
      <c r="O125" s="3">
        <v>1054</v>
      </c>
      <c r="P125" s="4">
        <f>O125*100/O97</f>
        <v>44.812925170068027</v>
      </c>
      <c r="Q125" s="6"/>
      <c r="R125" s="7"/>
      <c r="S125" s="6"/>
      <c r="T125" s="7"/>
      <c r="U125" s="6"/>
      <c r="V125" s="7"/>
      <c r="AN125" s="49"/>
    </row>
    <row r="126" spans="2:40" x14ac:dyDescent="0.35">
      <c r="B126" s="23" t="s">
        <v>63</v>
      </c>
      <c r="C126" s="8"/>
      <c r="D126" s="7"/>
      <c r="E126" s="9"/>
      <c r="F126" s="7"/>
      <c r="G126" s="6"/>
      <c r="H126" s="7"/>
      <c r="I126" s="6"/>
      <c r="J126" s="7"/>
      <c r="K126" s="6"/>
      <c r="L126" s="7"/>
      <c r="M126" s="6"/>
      <c r="N126" s="7"/>
      <c r="O126" s="6"/>
      <c r="P126" s="7"/>
      <c r="Q126" s="3">
        <v>976</v>
      </c>
      <c r="R126" s="4">
        <f>Q126*100/Q97</f>
        <v>44.103027564392228</v>
      </c>
      <c r="S126" s="3">
        <v>1172</v>
      </c>
      <c r="T126" s="4">
        <f>S126*100/S97</f>
        <v>44.02704733283246</v>
      </c>
      <c r="U126" s="3">
        <v>1217</v>
      </c>
      <c r="V126" s="4">
        <f>U126*100/U97</f>
        <v>49.41128704831506</v>
      </c>
      <c r="AN126" s="49"/>
    </row>
    <row r="127" spans="2:40" x14ac:dyDescent="0.35">
      <c r="B127" s="23" t="s">
        <v>42</v>
      </c>
      <c r="C127" s="8"/>
      <c r="D127" s="7"/>
      <c r="E127" s="9"/>
      <c r="F127" s="7"/>
      <c r="G127" s="6"/>
      <c r="H127" s="7"/>
      <c r="I127" s="3">
        <v>13</v>
      </c>
      <c r="J127" s="4">
        <f>I127*100/I97</f>
        <v>0.50544323483670295</v>
      </c>
      <c r="K127" s="3">
        <v>12</v>
      </c>
      <c r="L127" s="4">
        <f>K127*100/K97</f>
        <v>0.48445700444085588</v>
      </c>
      <c r="M127" s="3">
        <v>16</v>
      </c>
      <c r="N127" s="4">
        <f>M127*100/M97</f>
        <v>0.72727272727272729</v>
      </c>
      <c r="O127" s="3">
        <v>1</v>
      </c>
      <c r="P127" s="4">
        <f>O127*100/O97</f>
        <v>4.2517006802721087E-2</v>
      </c>
      <c r="Q127" s="3">
        <v>5</v>
      </c>
      <c r="R127" s="4">
        <f>Q127*100/Q97</f>
        <v>0.22593764121102575</v>
      </c>
      <c r="S127" s="3">
        <v>4</v>
      </c>
      <c r="T127" s="4">
        <f>S127*100/S97</f>
        <v>0.15026296018031554</v>
      </c>
      <c r="U127" s="3">
        <v>9</v>
      </c>
      <c r="V127" s="4">
        <f>U127*100/U97</f>
        <v>0.36540803897685747</v>
      </c>
      <c r="AN127" s="49"/>
    </row>
    <row r="128" spans="2:40" x14ac:dyDescent="0.35">
      <c r="B128" s="23" t="s">
        <v>28</v>
      </c>
      <c r="C128" s="3">
        <v>662</v>
      </c>
      <c r="D128" s="4">
        <f>C128*100/C97</f>
        <v>30.591497227356747</v>
      </c>
      <c r="E128" s="3">
        <v>402</v>
      </c>
      <c r="F128" s="4">
        <f>E128*100/E97</f>
        <v>17.811253876827646</v>
      </c>
      <c r="G128" s="3">
        <v>832</v>
      </c>
      <c r="H128" s="4">
        <f>G128*100/G97</f>
        <v>33.346693386773545</v>
      </c>
      <c r="I128" s="3">
        <v>434</v>
      </c>
      <c r="J128" s="4">
        <f>I128*100/I97</f>
        <v>16.874027993779162</v>
      </c>
      <c r="K128" s="3">
        <v>308</v>
      </c>
      <c r="L128" s="4">
        <f>K128*100/K97</f>
        <v>12.434396447315301</v>
      </c>
      <c r="M128" s="3">
        <v>339</v>
      </c>
      <c r="N128" s="4">
        <f>M128*100/M97</f>
        <v>15.409090909090908</v>
      </c>
      <c r="O128" s="3">
        <v>687</v>
      </c>
      <c r="P128" s="4">
        <f>O128*100/O97</f>
        <v>29.209183673469386</v>
      </c>
      <c r="Q128" s="3">
        <v>785</v>
      </c>
      <c r="R128" s="4">
        <f>Q128*100/Q97</f>
        <v>35.472209670131043</v>
      </c>
      <c r="S128" s="3">
        <v>523</v>
      </c>
      <c r="T128" s="4">
        <f>S128*100/S97</f>
        <v>19.646882043576259</v>
      </c>
      <c r="U128" s="3">
        <v>323</v>
      </c>
      <c r="V128" s="4">
        <f>U128*100/U97</f>
        <v>13.114088509947219</v>
      </c>
      <c r="AN128" s="49"/>
    </row>
    <row r="129" spans="2:40" x14ac:dyDescent="0.35">
      <c r="B129" s="23" t="s">
        <v>29</v>
      </c>
      <c r="C129" s="5">
        <v>11</v>
      </c>
      <c r="D129" s="4">
        <f>C129*100/C97</f>
        <v>0.50831792975970425</v>
      </c>
      <c r="E129" s="9"/>
      <c r="F129" s="7"/>
      <c r="G129" s="6" t="s">
        <v>65</v>
      </c>
      <c r="H129" s="7"/>
      <c r="I129" s="6"/>
      <c r="J129" s="7"/>
      <c r="K129" s="6"/>
      <c r="L129" s="7"/>
      <c r="M129" s="6"/>
      <c r="N129" s="7"/>
      <c r="O129" s="6"/>
      <c r="P129" s="7"/>
      <c r="Q129" s="6"/>
      <c r="R129" s="7"/>
      <c r="S129" s="6"/>
      <c r="T129" s="7"/>
      <c r="U129" s="6"/>
      <c r="V129" s="7"/>
      <c r="AN129" s="49"/>
    </row>
    <row r="130" spans="2:40" x14ac:dyDescent="0.35">
      <c r="B130" s="23" t="s">
        <v>30</v>
      </c>
      <c r="C130" s="8"/>
      <c r="D130" s="7"/>
      <c r="E130" s="9"/>
      <c r="F130" s="7"/>
      <c r="G130" s="6"/>
      <c r="H130" s="7"/>
      <c r="I130" s="6"/>
      <c r="J130" s="7"/>
      <c r="K130" s="3">
        <v>44</v>
      </c>
      <c r="L130" s="4">
        <f>K130*100/K97</f>
        <v>1.7763423496164716</v>
      </c>
      <c r="M130" s="3">
        <v>28</v>
      </c>
      <c r="N130" s="4">
        <f>M130*100/M97</f>
        <v>1.2727272727272727</v>
      </c>
      <c r="O130" s="3">
        <v>18</v>
      </c>
      <c r="P130" s="4">
        <f>O130*100/O97</f>
        <v>0.76530612244897955</v>
      </c>
      <c r="Q130" s="5">
        <v>14</v>
      </c>
      <c r="R130" s="4">
        <f>Q130*100/Q97</f>
        <v>0.63262539539087215</v>
      </c>
      <c r="S130" s="5">
        <v>7</v>
      </c>
      <c r="T130" s="4">
        <f>S130*100/S97</f>
        <v>0.26296018031555224</v>
      </c>
      <c r="U130" s="5">
        <v>4</v>
      </c>
      <c r="V130" s="4">
        <f>U130*100/U97</f>
        <v>0.16240357287860333</v>
      </c>
      <c r="AN130" s="49"/>
    </row>
    <row r="131" spans="2:40" x14ac:dyDescent="0.35">
      <c r="B131" s="23" t="s">
        <v>31</v>
      </c>
      <c r="C131" s="8"/>
      <c r="D131" s="7"/>
      <c r="E131" s="9"/>
      <c r="F131" s="7"/>
      <c r="G131" s="6"/>
      <c r="H131" s="7"/>
      <c r="I131" s="6"/>
      <c r="J131" s="7"/>
      <c r="K131" s="6"/>
      <c r="L131" s="7"/>
      <c r="M131" s="6"/>
      <c r="N131" s="7"/>
      <c r="O131" s="3">
        <v>15</v>
      </c>
      <c r="P131" s="4">
        <f>O131*100/O97</f>
        <v>0.63775510204081631</v>
      </c>
      <c r="Q131" s="8"/>
      <c r="R131" s="7"/>
      <c r="S131" s="8"/>
      <c r="T131" s="7"/>
      <c r="U131" s="8"/>
      <c r="V131" s="7"/>
      <c r="AN131" s="49"/>
    </row>
    <row r="132" spans="2:40" x14ac:dyDescent="0.35">
      <c r="B132" s="23" t="s">
        <v>32</v>
      </c>
      <c r="C132" s="8"/>
      <c r="D132" s="7"/>
      <c r="E132" s="9"/>
      <c r="F132" s="7"/>
      <c r="G132" s="6"/>
      <c r="H132" s="7"/>
      <c r="I132" s="6"/>
      <c r="J132" s="7"/>
      <c r="K132" s="6"/>
      <c r="L132" s="7"/>
      <c r="M132" s="6"/>
      <c r="N132" s="7"/>
      <c r="O132" s="3">
        <v>15</v>
      </c>
      <c r="P132" s="4">
        <f>O132*100/O97</f>
        <v>0.63775510204081631</v>
      </c>
      <c r="Q132" s="5">
        <v>1</v>
      </c>
      <c r="R132" s="4">
        <f>Q132*100/Q97</f>
        <v>4.5187528242205149E-2</v>
      </c>
      <c r="S132" s="5">
        <v>13</v>
      </c>
      <c r="T132" s="4">
        <f>S132*100/S97</f>
        <v>0.48835462058602552</v>
      </c>
      <c r="U132" s="5">
        <v>4</v>
      </c>
      <c r="V132" s="4">
        <f>U132*100/U97</f>
        <v>0.16240357287860333</v>
      </c>
      <c r="AN132" s="49"/>
    </row>
    <row r="133" spans="2:40" x14ac:dyDescent="0.35">
      <c r="B133" s="61" t="s">
        <v>68</v>
      </c>
      <c r="C133" s="8"/>
      <c r="D133" s="7"/>
      <c r="E133" s="9"/>
      <c r="F133" s="7"/>
      <c r="G133" s="6"/>
      <c r="H133" s="7"/>
      <c r="I133" s="6"/>
      <c r="J133" s="7"/>
      <c r="K133" s="6"/>
      <c r="L133" s="7"/>
      <c r="M133" s="6"/>
      <c r="N133" s="7"/>
      <c r="O133" s="7"/>
      <c r="P133" s="7"/>
      <c r="Q133" s="7"/>
      <c r="R133" s="7"/>
      <c r="S133" s="5">
        <v>2</v>
      </c>
      <c r="T133" s="4">
        <f>S133*100/S97</f>
        <v>7.5131480090157771E-2</v>
      </c>
      <c r="U133" s="8"/>
      <c r="V133" s="7"/>
    </row>
    <row r="134" spans="2:40" s="18" customFormat="1" ht="3.75" customHeight="1" x14ac:dyDescent="0.3">
      <c r="B134" s="15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</row>
    <row r="135" spans="2:40" s="18" customFormat="1" ht="14" x14ac:dyDescent="0.3">
      <c r="B135" s="19" t="s">
        <v>220</v>
      </c>
      <c r="C135" s="17"/>
      <c r="D135" s="20"/>
      <c r="E135" s="17"/>
      <c r="F135" s="20"/>
      <c r="G135" s="17"/>
      <c r="H135" s="20"/>
      <c r="U135" s="50"/>
      <c r="V135" s="50"/>
    </row>
  </sheetData>
  <mergeCells count="67">
    <mergeCell ref="S94:T94"/>
    <mergeCell ref="B92:T92"/>
    <mergeCell ref="B47:T47"/>
    <mergeCell ref="S3:T3"/>
    <mergeCell ref="S4:T4"/>
    <mergeCell ref="S48:T48"/>
    <mergeCell ref="S49:T49"/>
    <mergeCell ref="S93:T93"/>
    <mergeCell ref="C3:D3"/>
    <mergeCell ref="E3:F3"/>
    <mergeCell ref="G3:H3"/>
    <mergeCell ref="I3:J3"/>
    <mergeCell ref="K3:L3"/>
    <mergeCell ref="M3:N3"/>
    <mergeCell ref="O3:P3"/>
    <mergeCell ref="Q3:R3"/>
    <mergeCell ref="M4:N4"/>
    <mergeCell ref="O4:P4"/>
    <mergeCell ref="Q4:R4"/>
    <mergeCell ref="C48:D48"/>
    <mergeCell ref="E48:F48"/>
    <mergeCell ref="G48:H48"/>
    <mergeCell ref="I48:J48"/>
    <mergeCell ref="K48:L48"/>
    <mergeCell ref="M48:N48"/>
    <mergeCell ref="K4:L4"/>
    <mergeCell ref="O48:P48"/>
    <mergeCell ref="Q48:R48"/>
    <mergeCell ref="B4:B5"/>
    <mergeCell ref="C4:D4"/>
    <mergeCell ref="E4:F4"/>
    <mergeCell ref="G4:H4"/>
    <mergeCell ref="I4:J4"/>
    <mergeCell ref="C93:D93"/>
    <mergeCell ref="E93:F93"/>
    <mergeCell ref="Q93:R93"/>
    <mergeCell ref="B49:B50"/>
    <mergeCell ref="C49:D49"/>
    <mergeCell ref="E49:F49"/>
    <mergeCell ref="G49:H49"/>
    <mergeCell ref="I49:J49"/>
    <mergeCell ref="G93:H93"/>
    <mergeCell ref="I93:J93"/>
    <mergeCell ref="K93:L93"/>
    <mergeCell ref="M93:N93"/>
    <mergeCell ref="O93:P93"/>
    <mergeCell ref="K94:L94"/>
    <mergeCell ref="K49:L49"/>
    <mergeCell ref="M49:N49"/>
    <mergeCell ref="O49:P49"/>
    <mergeCell ref="Q49:R49"/>
    <mergeCell ref="U94:V94"/>
    <mergeCell ref="B1:V1"/>
    <mergeCell ref="B2:V2"/>
    <mergeCell ref="U3:V3"/>
    <mergeCell ref="U4:V4"/>
    <mergeCell ref="U48:V48"/>
    <mergeCell ref="U49:V49"/>
    <mergeCell ref="U93:V93"/>
    <mergeCell ref="M94:N94"/>
    <mergeCell ref="O94:P94"/>
    <mergeCell ref="Q94:R94"/>
    <mergeCell ref="B94:B95"/>
    <mergeCell ref="C94:D94"/>
    <mergeCell ref="E94:F94"/>
    <mergeCell ref="G94:H94"/>
    <mergeCell ref="I94:J94"/>
  </mergeCells>
  <conditionalFormatting sqref="AN5">
    <cfRule type="cellIs" dxfId="0" priority="1" operator="lessThan">
      <formula>0</formula>
    </cfRule>
  </conditionalFormatting>
  <hyperlinks>
    <hyperlink ref="X3" location="ÍNDICE!A1" display="(Voltar ao Índice)" xr:uid="{F6731ADC-4696-4B03-A4C8-1FA9AEA54EE4}"/>
  </hyperlinks>
  <printOptions horizontalCentered="1"/>
  <pageMargins left="0.47244094488188981" right="0.47244094488188981" top="0.6692913385826772" bottom="0.6692913385826772" header="0" footer="0"/>
  <pageSetup paperSize="9" scale="7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FF8D6-A807-44AB-8822-EA2F1EB53ED6}">
  <sheetPr>
    <pageSetUpPr fitToPage="1"/>
  </sheetPr>
  <dimension ref="B1:AN76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V1"/>
    </sheetView>
  </sheetViews>
  <sheetFormatPr defaultRowHeight="14.5" x14ac:dyDescent="0.35"/>
  <cols>
    <col min="1" max="1" width="6.7265625" customWidth="1"/>
    <col min="2" max="2" width="15.54296875" customWidth="1"/>
    <col min="23" max="23" width="6.7265625" customWidth="1"/>
    <col min="24" max="24" width="13.26953125" bestFit="1" customWidth="1"/>
  </cols>
  <sheetData>
    <row r="1" spans="2:40" ht="30.75" customHeight="1" x14ac:dyDescent="0.35">
      <c r="B1" s="80" t="s">
        <v>179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40" ht="30.75" customHeight="1" x14ac:dyDescent="0.35">
      <c r="B2" s="74" t="s">
        <v>75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40" x14ac:dyDescent="0.35">
      <c r="B3" s="1" t="s">
        <v>0</v>
      </c>
      <c r="C3" s="72">
        <v>1999</v>
      </c>
      <c r="D3" s="66"/>
      <c r="E3" s="65">
        <v>2002</v>
      </c>
      <c r="F3" s="66"/>
      <c r="G3" s="72">
        <v>2005</v>
      </c>
      <c r="H3" s="73"/>
      <c r="I3" s="65">
        <v>2009</v>
      </c>
      <c r="J3" s="66"/>
      <c r="K3" s="72">
        <v>2011</v>
      </c>
      <c r="L3" s="66"/>
      <c r="M3" s="72">
        <v>2015</v>
      </c>
      <c r="N3" s="66"/>
      <c r="O3" s="72">
        <v>2019</v>
      </c>
      <c r="P3" s="66"/>
      <c r="Q3" s="72">
        <v>2022</v>
      </c>
      <c r="R3" s="66"/>
      <c r="S3" s="65">
        <v>2024</v>
      </c>
      <c r="T3" s="73"/>
      <c r="U3" s="65">
        <v>2025</v>
      </c>
      <c r="V3" s="73"/>
      <c r="X3" s="82" t="s">
        <v>191</v>
      </c>
    </row>
    <row r="4" spans="2:40" x14ac:dyDescent="0.35">
      <c r="B4" s="67" t="s">
        <v>1</v>
      </c>
      <c r="C4" s="63">
        <v>44844</v>
      </c>
      <c r="D4" s="64"/>
      <c r="E4" s="68">
        <v>44637</v>
      </c>
      <c r="F4" s="64"/>
      <c r="G4" s="69">
        <v>44612</v>
      </c>
      <c r="H4" s="70"/>
      <c r="I4" s="75">
        <v>44831</v>
      </c>
      <c r="J4" s="67"/>
      <c r="K4" s="63">
        <v>44717</v>
      </c>
      <c r="L4" s="64"/>
      <c r="M4" s="63">
        <v>44838</v>
      </c>
      <c r="N4" s="64"/>
      <c r="O4" s="63">
        <v>44840</v>
      </c>
      <c r="P4" s="64"/>
      <c r="Q4" s="63">
        <v>44591</v>
      </c>
      <c r="R4" s="64"/>
      <c r="S4" s="68">
        <v>45361</v>
      </c>
      <c r="T4" s="79"/>
      <c r="U4" s="68">
        <v>45795</v>
      </c>
      <c r="V4" s="79"/>
    </row>
    <row r="5" spans="2:40" x14ac:dyDescent="0.35">
      <c r="B5" s="64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1" t="s">
        <v>2</v>
      </c>
      <c r="T5" s="41" t="s">
        <v>3</v>
      </c>
      <c r="U5" s="41" t="s">
        <v>2</v>
      </c>
      <c r="V5" s="41" t="s">
        <v>3</v>
      </c>
    </row>
    <row r="6" spans="2:40" x14ac:dyDescent="0.35">
      <c r="B6" s="23" t="s">
        <v>4</v>
      </c>
      <c r="C6" s="3">
        <v>3069</v>
      </c>
      <c r="D6" s="4">
        <v>100</v>
      </c>
      <c r="E6" s="3">
        <v>3130</v>
      </c>
      <c r="F6" s="4">
        <v>100</v>
      </c>
      <c r="G6" s="3">
        <v>3162</v>
      </c>
      <c r="H6" s="4">
        <v>100</v>
      </c>
      <c r="I6" s="3">
        <v>3440</v>
      </c>
      <c r="J6" s="4">
        <v>100</v>
      </c>
      <c r="K6" s="3">
        <v>3521</v>
      </c>
      <c r="L6" s="4">
        <v>100</v>
      </c>
      <c r="M6" s="3">
        <v>3228</v>
      </c>
      <c r="N6" s="4">
        <v>100</v>
      </c>
      <c r="O6" s="3">
        <v>3056</v>
      </c>
      <c r="P6" s="4">
        <v>100</v>
      </c>
      <c r="Q6" s="3">
        <v>3036</v>
      </c>
      <c r="R6" s="4">
        <v>100</v>
      </c>
      <c r="S6" s="3">
        <v>3013</v>
      </c>
      <c r="T6" s="4">
        <v>100</v>
      </c>
      <c r="U6" s="3">
        <v>3012</v>
      </c>
      <c r="V6" s="4">
        <v>100</v>
      </c>
      <c r="AN6" s="49"/>
    </row>
    <row r="7" spans="2:40" x14ac:dyDescent="0.35">
      <c r="B7" s="23" t="s">
        <v>5</v>
      </c>
      <c r="C7" s="3">
        <v>2018</v>
      </c>
      <c r="D7" s="4">
        <f>C7*100/C6</f>
        <v>65.754317367220594</v>
      </c>
      <c r="E7" s="3">
        <v>2068</v>
      </c>
      <c r="F7" s="4">
        <f>E7*100/E6</f>
        <v>66.070287539936103</v>
      </c>
      <c r="G7" s="3">
        <v>2096</v>
      </c>
      <c r="H7" s="4">
        <f>G7*100/G6</f>
        <v>66.287160025300437</v>
      </c>
      <c r="I7" s="3">
        <v>2030</v>
      </c>
      <c r="J7" s="4">
        <f>I7*100/I6</f>
        <v>59.011627906976742</v>
      </c>
      <c r="K7" s="3">
        <v>1918</v>
      </c>
      <c r="L7" s="4">
        <f>K7*100/K6</f>
        <v>54.473161033797219</v>
      </c>
      <c r="M7" s="3">
        <v>1635</v>
      </c>
      <c r="N7" s="4">
        <f>M7*100/M6</f>
        <v>50.650557620817843</v>
      </c>
      <c r="O7" s="3">
        <v>1897</v>
      </c>
      <c r="P7" s="4">
        <f>O7*100/O6</f>
        <v>62.074607329842934</v>
      </c>
      <c r="Q7" s="3">
        <v>1677</v>
      </c>
      <c r="R7" s="4">
        <f>Q7*100/Q6</f>
        <v>55.237154150197625</v>
      </c>
      <c r="S7" s="3">
        <v>1761</v>
      </c>
      <c r="T7" s="4">
        <f>S7*100/S6</f>
        <v>58.446730833056755</v>
      </c>
      <c r="U7" s="3">
        <v>1852</v>
      </c>
      <c r="V7" s="4">
        <f>U7*100/U6</f>
        <v>61.487383798140769</v>
      </c>
      <c r="AN7" s="49"/>
    </row>
    <row r="8" spans="2:40" x14ac:dyDescent="0.35">
      <c r="B8" s="23" t="s">
        <v>6</v>
      </c>
      <c r="C8" s="3">
        <v>19</v>
      </c>
      <c r="D8" s="4">
        <f>C8*100/C7</f>
        <v>0.94152626362735381</v>
      </c>
      <c r="E8" s="3">
        <v>22</v>
      </c>
      <c r="F8" s="4">
        <f>E8*100/E7</f>
        <v>1.0638297872340425</v>
      </c>
      <c r="G8" s="3">
        <v>32</v>
      </c>
      <c r="H8" s="4">
        <f>G8*100/G7</f>
        <v>1.5267175572519085</v>
      </c>
      <c r="I8" s="3">
        <v>13</v>
      </c>
      <c r="J8" s="4">
        <f>I8*100/I7</f>
        <v>0.64039408866995073</v>
      </c>
      <c r="K8" s="3">
        <v>32</v>
      </c>
      <c r="L8" s="4">
        <f>K8*100/K7</f>
        <v>1.6684045881126173</v>
      </c>
      <c r="M8" s="3">
        <v>19</v>
      </c>
      <c r="N8" s="4">
        <f>M8*100/M7</f>
        <v>1.1620795107033639</v>
      </c>
      <c r="O8" s="3">
        <v>8</v>
      </c>
      <c r="P8" s="4">
        <f>O8*100/O7</f>
        <v>0.42171850289931473</v>
      </c>
      <c r="Q8" s="3">
        <v>19</v>
      </c>
      <c r="R8" s="4">
        <f>Q8*100/Q7</f>
        <v>1.1329755515802027</v>
      </c>
      <c r="S8" s="3">
        <v>13</v>
      </c>
      <c r="T8" s="4">
        <f>S8*100/S7</f>
        <v>0.7382169222032936</v>
      </c>
      <c r="U8" s="3">
        <v>8</v>
      </c>
      <c r="V8" s="4">
        <f>U8*100/U7</f>
        <v>0.43196544276457882</v>
      </c>
      <c r="AN8" s="49"/>
    </row>
    <row r="9" spans="2:40" x14ac:dyDescent="0.35">
      <c r="B9" s="23" t="s">
        <v>7</v>
      </c>
      <c r="C9" s="3">
        <v>24</v>
      </c>
      <c r="D9" s="4">
        <f>C9*100/C7</f>
        <v>1.1892963330029733</v>
      </c>
      <c r="E9" s="3">
        <v>25</v>
      </c>
      <c r="F9" s="4">
        <f>E9*100/E7</f>
        <v>1.2088974854932302</v>
      </c>
      <c r="G9" s="3">
        <v>36</v>
      </c>
      <c r="H9" s="4">
        <f>G9*100/G7</f>
        <v>1.717557251908397</v>
      </c>
      <c r="I9" s="3">
        <v>32</v>
      </c>
      <c r="J9" s="4">
        <f>I9*100/I7</f>
        <v>1.5763546798029557</v>
      </c>
      <c r="K9" s="3">
        <v>30</v>
      </c>
      <c r="L9" s="4">
        <f>K9*100/K7</f>
        <v>1.5641293013555788</v>
      </c>
      <c r="M9" s="3">
        <v>44</v>
      </c>
      <c r="N9" s="4">
        <f>M9*100/M7</f>
        <v>2.691131498470948</v>
      </c>
      <c r="O9" s="3">
        <v>26</v>
      </c>
      <c r="P9" s="4">
        <f>O9*100/O7</f>
        <v>1.3705851344227729</v>
      </c>
      <c r="Q9" s="3">
        <v>29</v>
      </c>
      <c r="R9" s="4">
        <f>Q9*100/Q7</f>
        <v>1.7292784734645199</v>
      </c>
      <c r="S9" s="3">
        <v>34</v>
      </c>
      <c r="T9" s="4">
        <f>S9*100/S7</f>
        <v>1.9307211811470755</v>
      </c>
      <c r="U9" s="3">
        <v>18</v>
      </c>
      <c r="V9" s="4">
        <f>U9*100/U7</f>
        <v>0.97192224622030232</v>
      </c>
      <c r="AN9" s="49"/>
    </row>
    <row r="10" spans="2:40" x14ac:dyDescent="0.3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1</v>
      </c>
      <c r="P10" s="4">
        <f>O10*100/O7</f>
        <v>5.2714812862414341E-2</v>
      </c>
      <c r="Q10" s="6"/>
      <c r="R10" s="7"/>
      <c r="S10" s="6"/>
      <c r="T10" s="7"/>
      <c r="U10" s="6"/>
      <c r="V10" s="7"/>
      <c r="AN10" s="49"/>
    </row>
    <row r="11" spans="2:40" x14ac:dyDescent="0.3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8</v>
      </c>
      <c r="R11" s="4">
        <f>Q11*100/Q7</f>
        <v>0.47704233750745378</v>
      </c>
      <c r="S11" s="3">
        <v>14</v>
      </c>
      <c r="T11" s="4">
        <f>S11*100/S7</f>
        <v>0.79500283929585458</v>
      </c>
      <c r="U11" s="3">
        <v>8</v>
      </c>
      <c r="V11" s="4">
        <f>U11*100/U7</f>
        <v>0.43196544276457882</v>
      </c>
      <c r="AN11" s="49"/>
    </row>
    <row r="12" spans="2:40" x14ac:dyDescent="0.35">
      <c r="B12" s="23" t="s">
        <v>10</v>
      </c>
      <c r="C12" s="3">
        <v>8</v>
      </c>
      <c r="D12" s="11">
        <f>C12*100/C7</f>
        <v>0.39643211100099107</v>
      </c>
      <c r="E12" s="6"/>
      <c r="F12" s="7"/>
      <c r="G12" s="3">
        <v>21</v>
      </c>
      <c r="H12" s="4">
        <f>G12*100/G7</f>
        <v>1.001908396946565</v>
      </c>
      <c r="I12" s="3">
        <v>30</v>
      </c>
      <c r="J12" s="4">
        <f>I12*100/I7</f>
        <v>1.4778325123152709</v>
      </c>
      <c r="K12" s="3">
        <v>19</v>
      </c>
      <c r="L12" s="4">
        <f>K12*100/K7</f>
        <v>0.99061522419186654</v>
      </c>
      <c r="M12" s="3">
        <v>75</v>
      </c>
      <c r="N12" s="4">
        <f>M12*100/M7</f>
        <v>4.5871559633027523</v>
      </c>
      <c r="O12" s="5">
        <v>20</v>
      </c>
      <c r="P12" s="4">
        <f>O12*100/O7</f>
        <v>1.0542962572482868</v>
      </c>
      <c r="Q12" s="3">
        <v>20</v>
      </c>
      <c r="R12" s="4">
        <f>Q12*100/Q7</f>
        <v>1.1926058437686344</v>
      </c>
      <c r="S12" s="3">
        <v>25</v>
      </c>
      <c r="T12" s="4">
        <f>S12*100/S7</f>
        <v>1.4196479273140261</v>
      </c>
      <c r="U12" s="3">
        <v>10</v>
      </c>
      <c r="V12" s="4">
        <f>U12*100/U7</f>
        <v>0.5399568034557235</v>
      </c>
      <c r="AN12" s="49"/>
    </row>
    <row r="13" spans="2:40" x14ac:dyDescent="0.35">
      <c r="B13" s="23" t="s">
        <v>53</v>
      </c>
      <c r="C13" s="6"/>
      <c r="D13" s="7"/>
      <c r="E13" s="14">
        <v>20</v>
      </c>
      <c r="F13" s="4">
        <f>E13*100/E7</f>
        <v>0.96711798839458418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  <c r="U13" s="6"/>
      <c r="V13" s="7"/>
      <c r="AN13" s="49"/>
    </row>
    <row r="14" spans="2:40" x14ac:dyDescent="0.35">
      <c r="B14" s="23" t="s">
        <v>11</v>
      </c>
      <c r="C14" s="3">
        <v>149</v>
      </c>
      <c r="D14" s="4">
        <f>C14*100/C7</f>
        <v>7.383548067393459</v>
      </c>
      <c r="E14" s="13">
        <v>180</v>
      </c>
      <c r="F14" s="4">
        <f>E14*100/E7</f>
        <v>8.7040618955512574</v>
      </c>
      <c r="G14" s="3">
        <v>77</v>
      </c>
      <c r="H14" s="4">
        <f>G14*100/G7</f>
        <v>3.6736641221374047</v>
      </c>
      <c r="I14" s="3">
        <v>120</v>
      </c>
      <c r="J14" s="4">
        <f>I14*100/I7</f>
        <v>5.9113300492610836</v>
      </c>
      <c r="K14" s="3">
        <v>124</v>
      </c>
      <c r="L14" s="4">
        <f>K14*100/K7</f>
        <v>6.4650677789363922</v>
      </c>
      <c r="M14" s="3">
        <v>61</v>
      </c>
      <c r="N14" s="4">
        <f>M14*100/M7</f>
        <v>3.7308868501529053</v>
      </c>
      <c r="O14" s="3">
        <v>45</v>
      </c>
      <c r="P14" s="4">
        <f>O14*100/O7</f>
        <v>2.372166578808645</v>
      </c>
      <c r="Q14" s="6"/>
      <c r="R14" s="7"/>
      <c r="S14" s="6"/>
      <c r="T14" s="7"/>
      <c r="U14" s="6"/>
      <c r="V14" s="7"/>
      <c r="AN14" s="49"/>
    </row>
    <row r="15" spans="2:40" x14ac:dyDescent="0.3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6</v>
      </c>
      <c r="P15" s="4">
        <f>O15*100/O7</f>
        <v>0.31628887717448601</v>
      </c>
      <c r="Q15" s="3">
        <v>68</v>
      </c>
      <c r="R15" s="4">
        <f>Q15*100/Q7</f>
        <v>4.0548598688133568</v>
      </c>
      <c r="S15" s="3">
        <v>213</v>
      </c>
      <c r="T15" s="4">
        <f>S15*100/S7</f>
        <v>12.095400340715502</v>
      </c>
      <c r="U15" s="3">
        <v>185</v>
      </c>
      <c r="V15" s="4">
        <f>U15*100/U7</f>
        <v>9.9892008639308862</v>
      </c>
      <c r="AN15" s="49"/>
    </row>
    <row r="16" spans="2:40" x14ac:dyDescent="0.3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2</v>
      </c>
      <c r="R16" s="4">
        <f>Q16*100/Q7</f>
        <v>0.11926058437686345</v>
      </c>
      <c r="S16" s="5">
        <v>1</v>
      </c>
      <c r="T16" s="4">
        <f>S16*100/S7</f>
        <v>5.6785917092561047E-2</v>
      </c>
      <c r="U16" s="5">
        <v>2</v>
      </c>
      <c r="V16" s="4">
        <f>U16*100/U7</f>
        <v>0.10799136069114471</v>
      </c>
      <c r="AN16" s="49"/>
    </row>
    <row r="17" spans="2:40" x14ac:dyDescent="0.3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7</v>
      </c>
      <c r="P17" s="4">
        <f>O17*100/O7</f>
        <v>0.36900369003690037</v>
      </c>
      <c r="Q17" s="3">
        <v>27</v>
      </c>
      <c r="R17" s="4">
        <f>Q17*100/Q7</f>
        <v>1.6100178890876566</v>
      </c>
      <c r="S17" s="3">
        <v>22</v>
      </c>
      <c r="T17" s="4">
        <f>S17*100/S7</f>
        <v>1.2492901760363431</v>
      </c>
      <c r="U17" s="3">
        <v>15</v>
      </c>
      <c r="V17" s="4">
        <f>U17*100/U7</f>
        <v>0.80993520518358531</v>
      </c>
      <c r="AN17" s="49"/>
    </row>
    <row r="18" spans="2:40" x14ac:dyDescent="0.3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29</v>
      </c>
      <c r="N18" s="4">
        <f>M18*100/M7</f>
        <v>1.7737003058103975</v>
      </c>
      <c r="O18" s="3">
        <v>8</v>
      </c>
      <c r="P18" s="4">
        <f>O18*100/O7</f>
        <v>0.42171850289931473</v>
      </c>
      <c r="Q18" s="3">
        <v>20</v>
      </c>
      <c r="R18" s="4">
        <f>Q18*100/Q7</f>
        <v>1.1926058437686344</v>
      </c>
      <c r="S18" s="3">
        <v>57</v>
      </c>
      <c r="T18" s="4">
        <f>S18*100/S7</f>
        <v>3.2367972742759794</v>
      </c>
      <c r="U18" s="3">
        <v>66</v>
      </c>
      <c r="V18" s="4">
        <f>U18*100/U7</f>
        <v>3.5637149028077753</v>
      </c>
      <c r="AN18" s="49"/>
    </row>
    <row r="19" spans="2:40" x14ac:dyDescent="0.3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4</v>
      </c>
      <c r="P19" s="4">
        <f>O19*100/O7</f>
        <v>0.21085925144965736</v>
      </c>
      <c r="Q19" s="5">
        <v>5</v>
      </c>
      <c r="R19" s="4">
        <f>Q19*100/Q7</f>
        <v>0.29815146094215861</v>
      </c>
      <c r="S19" s="5">
        <v>19</v>
      </c>
      <c r="T19" s="4">
        <f>S19*100/S7</f>
        <v>1.0789324247586598</v>
      </c>
      <c r="U19" s="5">
        <v>13</v>
      </c>
      <c r="V19" s="4">
        <f>U19*100/U7</f>
        <v>0.70194384449244063</v>
      </c>
      <c r="AN19" s="49"/>
    </row>
    <row r="20" spans="2:40" x14ac:dyDescent="0.3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5</v>
      </c>
      <c r="N20" s="4">
        <f>M20*100/M7</f>
        <v>0.3058103975535168</v>
      </c>
      <c r="O20" s="6"/>
      <c r="P20" s="7"/>
      <c r="Q20" s="8"/>
      <c r="R20" s="7"/>
      <c r="S20" s="8"/>
      <c r="T20" s="7"/>
      <c r="U20" s="8"/>
      <c r="V20" s="7"/>
      <c r="AN20" s="49"/>
    </row>
    <row r="21" spans="2:40" x14ac:dyDescent="0.3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3</v>
      </c>
      <c r="R21" s="4">
        <f>Q21*100/Q7</f>
        <v>0.17889087656529518</v>
      </c>
      <c r="S21" s="8"/>
      <c r="T21" s="7"/>
      <c r="U21" s="8"/>
      <c r="V21" s="7"/>
      <c r="AN21" s="49"/>
    </row>
    <row r="22" spans="2:40" x14ac:dyDescent="0.35">
      <c r="B22" s="23" t="s">
        <v>56</v>
      </c>
      <c r="C22" s="8"/>
      <c r="D22" s="7"/>
      <c r="E22" s="9"/>
      <c r="F22" s="7"/>
      <c r="G22" s="6"/>
      <c r="H22" s="7"/>
      <c r="I22" s="3">
        <v>4</v>
      </c>
      <c r="J22" s="4">
        <f>I22*100/I7</f>
        <v>0.19704433497536947</v>
      </c>
      <c r="K22" s="3">
        <v>5</v>
      </c>
      <c r="L22" s="4">
        <f>K22*100/K7</f>
        <v>0.26068821689259647</v>
      </c>
      <c r="M22" s="6"/>
      <c r="N22" s="7"/>
      <c r="O22" s="6"/>
      <c r="P22" s="7"/>
      <c r="Q22" s="6"/>
      <c r="R22" s="7"/>
      <c r="S22" s="8"/>
      <c r="T22" s="7"/>
      <c r="U22" s="8"/>
      <c r="V22" s="7"/>
      <c r="AN22" s="49"/>
    </row>
    <row r="23" spans="2:40" x14ac:dyDescent="0.35">
      <c r="B23" s="23" t="s">
        <v>61</v>
      </c>
      <c r="C23" s="8"/>
      <c r="D23" s="7"/>
      <c r="E23" s="9"/>
      <c r="F23" s="7"/>
      <c r="G23" s="6"/>
      <c r="H23" s="7"/>
      <c r="I23" s="3">
        <v>3</v>
      </c>
      <c r="J23" s="4">
        <f>I23*100/I7</f>
        <v>0.14778325123152711</v>
      </c>
      <c r="K23" s="6"/>
      <c r="L23" s="7"/>
      <c r="M23" s="6"/>
      <c r="N23" s="7"/>
      <c r="O23" s="6"/>
      <c r="P23" s="7"/>
      <c r="Q23" s="6"/>
      <c r="R23" s="7"/>
      <c r="S23" s="8"/>
      <c r="T23" s="7"/>
      <c r="U23" s="8"/>
      <c r="V23" s="7"/>
      <c r="AN23" s="49"/>
    </row>
    <row r="24" spans="2:40" x14ac:dyDescent="0.35">
      <c r="B24" s="23" t="s">
        <v>17</v>
      </c>
      <c r="C24" s="5">
        <v>2</v>
      </c>
      <c r="D24" s="4">
        <f>C24*100/C7</f>
        <v>9.9108027750247768E-2</v>
      </c>
      <c r="E24" s="9"/>
      <c r="F24" s="7"/>
      <c r="G24" s="6"/>
      <c r="H24" s="7"/>
      <c r="I24" s="3">
        <v>17</v>
      </c>
      <c r="J24" s="4">
        <f>I24*100/I7</f>
        <v>0.83743842364532017</v>
      </c>
      <c r="K24" s="3">
        <v>15</v>
      </c>
      <c r="L24" s="4">
        <f>K24*100/K7</f>
        <v>0.78206465067778941</v>
      </c>
      <c r="M24" s="3">
        <v>10</v>
      </c>
      <c r="N24" s="4">
        <f>M24*100/M7</f>
        <v>0.6116207951070336</v>
      </c>
      <c r="O24" s="3">
        <v>1</v>
      </c>
      <c r="P24" s="4">
        <f>O24*100/O7</f>
        <v>5.2714812862414341E-2</v>
      </c>
      <c r="Q24" s="3">
        <v>5</v>
      </c>
      <c r="R24" s="4">
        <f>Q24*100/Q7</f>
        <v>0.29815146094215861</v>
      </c>
      <c r="S24" s="8"/>
      <c r="T24" s="7"/>
      <c r="U24" s="5">
        <v>2</v>
      </c>
      <c r="V24" s="4">
        <f>U24*100/U7</f>
        <v>0.10799136069114471</v>
      </c>
      <c r="AN24" s="49"/>
    </row>
    <row r="25" spans="2:40" x14ac:dyDescent="0.3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1</v>
      </c>
      <c r="T25" s="4">
        <f>S25*100/S7</f>
        <v>5.6785917092561047E-2</v>
      </c>
      <c r="U25" s="8"/>
      <c r="V25" s="7"/>
      <c r="AN25" s="49"/>
    </row>
    <row r="26" spans="2:40" x14ac:dyDescent="0.3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7</v>
      </c>
      <c r="N26" s="4">
        <f>M26*100/M7</f>
        <v>0.42813455657492355</v>
      </c>
      <c r="O26" s="5">
        <v>0</v>
      </c>
      <c r="P26" s="4">
        <f>O26*100/O7</f>
        <v>0</v>
      </c>
      <c r="Q26" s="6"/>
      <c r="R26" s="7"/>
      <c r="S26" s="5">
        <v>5</v>
      </c>
      <c r="T26" s="4">
        <f>S26*100/S7</f>
        <v>0.28392958546280522</v>
      </c>
      <c r="U26" s="8"/>
      <c r="V26" s="7"/>
      <c r="AN26" s="49"/>
    </row>
    <row r="27" spans="2:40" x14ac:dyDescent="0.35">
      <c r="B27" s="23" t="s">
        <v>219</v>
      </c>
      <c r="C27" s="8"/>
      <c r="D27" s="7"/>
      <c r="E27" s="9"/>
      <c r="F27" s="7"/>
      <c r="G27" s="6"/>
      <c r="H27" s="7"/>
      <c r="I27" s="6"/>
      <c r="J27" s="7"/>
      <c r="K27" s="6"/>
      <c r="L27" s="7"/>
      <c r="M27" s="7"/>
      <c r="N27" s="7"/>
      <c r="O27" s="7"/>
      <c r="P27" s="7"/>
      <c r="Q27" s="7"/>
      <c r="R27" s="7"/>
      <c r="S27" s="7"/>
      <c r="T27" s="7"/>
      <c r="U27" s="5">
        <v>2</v>
      </c>
      <c r="V27" s="4">
        <f>U27*100/U7</f>
        <v>0.10799136069114471</v>
      </c>
      <c r="AN27" s="49"/>
    </row>
    <row r="28" spans="2:40" x14ac:dyDescent="0.35">
      <c r="B28" s="23" t="s">
        <v>19</v>
      </c>
      <c r="C28" s="8"/>
      <c r="D28" s="7"/>
      <c r="E28" s="9"/>
      <c r="F28" s="7"/>
      <c r="G28" s="6"/>
      <c r="H28" s="7"/>
      <c r="I28" s="6"/>
      <c r="J28" s="7"/>
      <c r="K28" s="3">
        <v>15</v>
      </c>
      <c r="L28" s="4">
        <f>K28*100/K7</f>
        <v>0.78206465067778941</v>
      </c>
      <c r="M28" s="3">
        <v>12</v>
      </c>
      <c r="N28" s="4">
        <f>M28*100/M7</f>
        <v>0.73394495412844041</v>
      </c>
      <c r="O28" s="3">
        <v>8</v>
      </c>
      <c r="P28" s="4">
        <f>O28*100/O7</f>
        <v>0.42171850289931473</v>
      </c>
      <c r="Q28" s="3">
        <v>17</v>
      </c>
      <c r="R28" s="4">
        <f>Q28*100/Q7</f>
        <v>1.0137149672033392</v>
      </c>
      <c r="S28" s="3">
        <v>16</v>
      </c>
      <c r="T28" s="4">
        <f>S28*100/S7</f>
        <v>0.90857467348097676</v>
      </c>
      <c r="U28" s="3">
        <v>4</v>
      </c>
      <c r="V28" s="4">
        <f>U28*100/U7</f>
        <v>0.21598272138228941</v>
      </c>
      <c r="AN28" s="49"/>
    </row>
    <row r="29" spans="2:40" x14ac:dyDescent="0.35">
      <c r="B29" s="23" t="s">
        <v>21</v>
      </c>
      <c r="C29" s="3">
        <v>8</v>
      </c>
      <c r="D29" s="4">
        <f>C29*100/C7</f>
        <v>0.39643211100099107</v>
      </c>
      <c r="E29" s="3">
        <v>9</v>
      </c>
      <c r="F29" s="4">
        <f>E29*100/E7</f>
        <v>0.43520309477756286</v>
      </c>
      <c r="G29" s="3">
        <v>14</v>
      </c>
      <c r="H29" s="4">
        <f>G29*100/G7</f>
        <v>0.66793893129770987</v>
      </c>
      <c r="I29" s="3">
        <v>22</v>
      </c>
      <c r="J29" s="4">
        <f>I29*100/I7</f>
        <v>1.083743842364532</v>
      </c>
      <c r="K29" s="3">
        <v>20</v>
      </c>
      <c r="L29" s="4">
        <f>K29*100/K7</f>
        <v>1.0427528675703859</v>
      </c>
      <c r="M29" s="3">
        <v>13</v>
      </c>
      <c r="N29" s="4">
        <f>M29*100/M7</f>
        <v>0.7951070336391437</v>
      </c>
      <c r="O29" s="3">
        <v>4</v>
      </c>
      <c r="P29" s="4">
        <f>O29*100/O7</f>
        <v>0.21085925144965736</v>
      </c>
      <c r="Q29" s="3">
        <v>16</v>
      </c>
      <c r="R29" s="4">
        <f>Q29*100/Q7</f>
        <v>0.95408467501490757</v>
      </c>
      <c r="S29" s="3">
        <v>15</v>
      </c>
      <c r="T29" s="4">
        <f>S29*100/S7</f>
        <v>0.85178875638841567</v>
      </c>
      <c r="U29" s="3">
        <v>19</v>
      </c>
      <c r="V29" s="4">
        <f>U29*100/U7</f>
        <v>1.0259179265658747</v>
      </c>
      <c r="AN29" s="49"/>
    </row>
    <row r="30" spans="2:40" x14ac:dyDescent="0.35">
      <c r="B30" s="23" t="s">
        <v>22</v>
      </c>
      <c r="C30" s="5">
        <v>11</v>
      </c>
      <c r="D30" s="4">
        <f>C30*100/C7</f>
        <v>0.54509415262636274</v>
      </c>
      <c r="E30" s="3">
        <v>8</v>
      </c>
      <c r="F30" s="4">
        <f>E30*100/E7</f>
        <v>0.38684719535783363</v>
      </c>
      <c r="G30" s="3">
        <v>10</v>
      </c>
      <c r="H30" s="4">
        <f>G30*100/G7</f>
        <v>0.47709923664122139</v>
      </c>
      <c r="I30" s="3">
        <v>3</v>
      </c>
      <c r="J30" s="4">
        <f>I30*100/I7</f>
        <v>0.14778325123152711</v>
      </c>
      <c r="K30" s="3">
        <v>11</v>
      </c>
      <c r="L30" s="4">
        <f>K30*100/K7</f>
        <v>0.57351407716371217</v>
      </c>
      <c r="M30" s="3">
        <v>6</v>
      </c>
      <c r="N30" s="4">
        <f>M30*100/M7</f>
        <v>0.3669724770642202</v>
      </c>
      <c r="O30" s="3">
        <v>4</v>
      </c>
      <c r="P30" s="4">
        <f>O30*100/O7</f>
        <v>0.21085925144965736</v>
      </c>
      <c r="Q30" s="6"/>
      <c r="R30" s="7"/>
      <c r="S30" s="6"/>
      <c r="T30" s="7"/>
      <c r="U30" s="6"/>
      <c r="V30" s="7"/>
      <c r="AN30" s="49"/>
    </row>
    <row r="31" spans="2:40" x14ac:dyDescent="0.35">
      <c r="B31" s="23" t="s">
        <v>24</v>
      </c>
      <c r="C31" s="8"/>
      <c r="D31" s="7"/>
      <c r="E31" s="9"/>
      <c r="F31" s="7"/>
      <c r="G31" s="6"/>
      <c r="H31" s="7"/>
      <c r="I31" s="6"/>
      <c r="J31" s="7"/>
      <c r="K31" s="8"/>
      <c r="L31" s="7"/>
      <c r="M31" s="3">
        <v>5</v>
      </c>
      <c r="N31" s="4">
        <f>M31*100/M7</f>
        <v>0.3058103975535168</v>
      </c>
      <c r="O31" s="3">
        <v>2</v>
      </c>
      <c r="P31" s="4">
        <f>O31*100/O7</f>
        <v>0.10542962572482868</v>
      </c>
      <c r="Q31" s="6"/>
      <c r="R31" s="7"/>
      <c r="S31" s="6"/>
      <c r="T31" s="7"/>
      <c r="U31" s="6"/>
      <c r="V31" s="7"/>
      <c r="AN31" s="49"/>
    </row>
    <row r="32" spans="2:40" x14ac:dyDescent="0.35">
      <c r="B32" s="23" t="s">
        <v>54</v>
      </c>
      <c r="C32" s="8"/>
      <c r="D32" s="7"/>
      <c r="E32" s="9"/>
      <c r="F32" s="7"/>
      <c r="G32" s="3">
        <v>6</v>
      </c>
      <c r="H32" s="4">
        <f>G32*100/G7</f>
        <v>0.2862595419847328</v>
      </c>
      <c r="I32" s="6"/>
      <c r="J32" s="7"/>
      <c r="K32" s="7"/>
      <c r="L32" s="7"/>
      <c r="M32" s="6"/>
      <c r="N32" s="7"/>
      <c r="O32" s="6"/>
      <c r="P32" s="7"/>
      <c r="Q32" s="6"/>
      <c r="R32" s="7"/>
      <c r="S32" s="6"/>
      <c r="T32" s="7"/>
      <c r="U32" s="6"/>
      <c r="V32" s="7"/>
      <c r="AN32" s="49"/>
    </row>
    <row r="33" spans="2:40" x14ac:dyDescent="0.35">
      <c r="B33" s="23" t="s">
        <v>25</v>
      </c>
      <c r="C33" s="8"/>
      <c r="D33" s="7"/>
      <c r="E33" s="9"/>
      <c r="F33" s="7"/>
      <c r="G33" s="3">
        <v>12</v>
      </c>
      <c r="H33" s="4">
        <f>G33*100/G7</f>
        <v>0.5725190839694656</v>
      </c>
      <c r="I33" s="3">
        <v>31</v>
      </c>
      <c r="J33" s="4">
        <f>I33*100/I7</f>
        <v>1.5270935960591132</v>
      </c>
      <c r="K33" s="3">
        <v>27</v>
      </c>
      <c r="L33" s="4">
        <f>K33*100/K7</f>
        <v>1.4077163712200209</v>
      </c>
      <c r="M33" s="6"/>
      <c r="N33" s="7"/>
      <c r="O33" s="6"/>
      <c r="P33" s="7"/>
      <c r="Q33" s="6"/>
      <c r="R33" s="7"/>
      <c r="S33" s="6"/>
      <c r="T33" s="7"/>
      <c r="U33" s="6"/>
      <c r="V33" s="7"/>
      <c r="AN33" s="49"/>
    </row>
    <row r="34" spans="2:40" x14ac:dyDescent="0.35">
      <c r="B34" s="23" t="s">
        <v>26</v>
      </c>
      <c r="C34" s="8"/>
      <c r="D34" s="7"/>
      <c r="E34" s="9"/>
      <c r="F34" s="7"/>
      <c r="G34" s="6"/>
      <c r="H34" s="7"/>
      <c r="I34" s="3">
        <v>5</v>
      </c>
      <c r="J34" s="4">
        <f>I34*100/I7</f>
        <v>0.24630541871921183</v>
      </c>
      <c r="K34" s="3">
        <v>5</v>
      </c>
      <c r="L34" s="4">
        <f>K34*100/K7</f>
        <v>0.26068821689259647</v>
      </c>
      <c r="M34" s="3">
        <v>7</v>
      </c>
      <c r="N34" s="4">
        <f>M34*100/M7</f>
        <v>0.42813455657492355</v>
      </c>
      <c r="O34" s="3">
        <v>2</v>
      </c>
      <c r="P34" s="4">
        <f>O34*100/O7</f>
        <v>0.10542962572482868</v>
      </c>
      <c r="Q34" s="6"/>
      <c r="R34" s="7"/>
      <c r="S34" s="6"/>
      <c r="T34" s="7"/>
      <c r="U34" s="6"/>
      <c r="V34" s="7"/>
      <c r="AN34" s="49"/>
    </row>
    <row r="35" spans="2:40" x14ac:dyDescent="0.35">
      <c r="B35" s="23" t="s">
        <v>27</v>
      </c>
      <c r="C35" s="3">
        <v>1117</v>
      </c>
      <c r="D35" s="4">
        <f>C35*100/C7</f>
        <v>55.351833498513379</v>
      </c>
      <c r="E35" s="3">
        <v>1317</v>
      </c>
      <c r="F35" s="4">
        <f>E35*100/E7</f>
        <v>63.684719535783366</v>
      </c>
      <c r="G35" s="3">
        <v>1254</v>
      </c>
      <c r="H35" s="4">
        <f>G35*100/G7</f>
        <v>59.828244274809158</v>
      </c>
      <c r="I35" s="3">
        <v>1081</v>
      </c>
      <c r="J35" s="4">
        <f>I35*100/I7</f>
        <v>53.251231527093594</v>
      </c>
      <c r="K35" s="3">
        <v>1150</v>
      </c>
      <c r="L35" s="4">
        <f>K35*100/K7</f>
        <v>59.958289885297184</v>
      </c>
      <c r="M35" s="3">
        <v>799</v>
      </c>
      <c r="N35" s="4">
        <f>M35*100/M7</f>
        <v>48.86850152905199</v>
      </c>
      <c r="O35" s="3">
        <v>823</v>
      </c>
      <c r="P35" s="4">
        <f>O35*100/O7</f>
        <v>43.384290985767002</v>
      </c>
      <c r="Q35" s="6"/>
      <c r="R35" s="7"/>
      <c r="S35" s="6"/>
      <c r="T35" s="7"/>
      <c r="U35" s="6"/>
      <c r="V35" s="7"/>
      <c r="AN35" s="49"/>
    </row>
    <row r="36" spans="2:40" x14ac:dyDescent="0.35">
      <c r="B36" s="23" t="s">
        <v>63</v>
      </c>
      <c r="C36" s="8"/>
      <c r="D36" s="7"/>
      <c r="E36" s="9"/>
      <c r="F36" s="7"/>
      <c r="G36" s="6"/>
      <c r="H36" s="7"/>
      <c r="I36" s="6"/>
      <c r="J36" s="7"/>
      <c r="K36" s="6"/>
      <c r="L36" s="7"/>
      <c r="M36" s="6"/>
      <c r="N36" s="7"/>
      <c r="O36" s="6"/>
      <c r="P36" s="7"/>
      <c r="Q36" s="3">
        <v>778</v>
      </c>
      <c r="R36" s="4">
        <f>Q36*100/Q7</f>
        <v>46.392367322599881</v>
      </c>
      <c r="S36" s="3">
        <v>817</v>
      </c>
      <c r="T36" s="4">
        <f>S36*100/S7</f>
        <v>46.394094264622375</v>
      </c>
      <c r="U36" s="3">
        <v>798</v>
      </c>
      <c r="V36" s="4">
        <f>U36*100/U7</f>
        <v>43.088552915766741</v>
      </c>
      <c r="AN36" s="49"/>
    </row>
    <row r="37" spans="2:40" x14ac:dyDescent="0.35">
      <c r="B37" s="23" t="s">
        <v>42</v>
      </c>
      <c r="C37" s="8"/>
      <c r="D37" s="7"/>
      <c r="E37" s="9"/>
      <c r="F37" s="7"/>
      <c r="G37" s="6"/>
      <c r="H37" s="7"/>
      <c r="I37" s="3">
        <v>4</v>
      </c>
      <c r="J37" s="4">
        <f>I37*100/I7</f>
        <v>0.19704433497536947</v>
      </c>
      <c r="K37" s="3">
        <v>7</v>
      </c>
      <c r="L37" s="4">
        <f>K37*100/K7</f>
        <v>0.36496350364963503</v>
      </c>
      <c r="M37" s="3">
        <v>3</v>
      </c>
      <c r="N37" s="4">
        <f>M37*100/M7</f>
        <v>0.1834862385321101</v>
      </c>
      <c r="O37" s="5">
        <v>0</v>
      </c>
      <c r="P37" s="4">
        <f>O37*100/O7</f>
        <v>0</v>
      </c>
      <c r="Q37" s="3">
        <v>2</v>
      </c>
      <c r="R37" s="4">
        <f>Q37*100/Q7</f>
        <v>0.11926058437686345</v>
      </c>
      <c r="S37" s="3">
        <v>5</v>
      </c>
      <c r="T37" s="4">
        <f>S37*100/S7</f>
        <v>0.28392958546280522</v>
      </c>
      <c r="U37" s="3">
        <v>5</v>
      </c>
      <c r="V37" s="4">
        <f>U37*100/U7</f>
        <v>0.26997840172786175</v>
      </c>
      <c r="AN37" s="49"/>
    </row>
    <row r="38" spans="2:40" x14ac:dyDescent="0.35">
      <c r="B38" s="23" t="s">
        <v>28</v>
      </c>
      <c r="C38" s="3">
        <v>679</v>
      </c>
      <c r="D38" s="4">
        <f>C38*100/C7</f>
        <v>33.64717542120912</v>
      </c>
      <c r="E38" s="3">
        <v>487</v>
      </c>
      <c r="F38" s="4">
        <f>E38*100/E7</f>
        <v>23.549323017408124</v>
      </c>
      <c r="G38" s="3">
        <v>634</v>
      </c>
      <c r="H38" s="4">
        <f>G38*100/G7</f>
        <v>30.248091603053435</v>
      </c>
      <c r="I38" s="3">
        <v>665</v>
      </c>
      <c r="J38" s="4">
        <f>I38*100/I7</f>
        <v>32.758620689655174</v>
      </c>
      <c r="K38" s="3">
        <v>431</v>
      </c>
      <c r="L38" s="4">
        <f>K38*100/K7</f>
        <v>22.471324296141816</v>
      </c>
      <c r="M38" s="3">
        <v>517</v>
      </c>
      <c r="N38" s="4">
        <f>M38*100/M7</f>
        <v>31.62079510703364</v>
      </c>
      <c r="O38" s="3">
        <v>919</v>
      </c>
      <c r="P38" s="4">
        <f>O38*100/O7</f>
        <v>48.444913020558779</v>
      </c>
      <c r="Q38" s="3">
        <v>649</v>
      </c>
      <c r="R38" s="4">
        <f>Q38*100/Q7</f>
        <v>38.700059630292188</v>
      </c>
      <c r="S38" s="3">
        <v>495</v>
      </c>
      <c r="T38" s="4">
        <f>S38*100/S7</f>
        <v>28.109028960817717</v>
      </c>
      <c r="U38" s="3">
        <v>696</v>
      </c>
      <c r="V38" s="4">
        <f>U38*100/U7</f>
        <v>37.580993520518362</v>
      </c>
      <c r="AN38" s="49"/>
    </row>
    <row r="39" spans="2:40" x14ac:dyDescent="0.35">
      <c r="B39" s="23" t="s">
        <v>29</v>
      </c>
      <c r="C39" s="5">
        <v>1</v>
      </c>
      <c r="D39" s="4">
        <f>C39*100/C7</f>
        <v>4.9554013875123884E-2</v>
      </c>
      <c r="E39" s="9"/>
      <c r="F39" s="7"/>
      <c r="G39" s="6"/>
      <c r="H39" s="7"/>
      <c r="I39" s="6"/>
      <c r="J39" s="7"/>
      <c r="K39" s="6"/>
      <c r="L39" s="7"/>
      <c r="M39" s="6"/>
      <c r="N39" s="7"/>
      <c r="O39" s="6"/>
      <c r="P39" s="7"/>
      <c r="Q39" s="6"/>
      <c r="R39" s="7"/>
      <c r="S39" s="6"/>
      <c r="T39" s="7"/>
      <c r="U39" s="6"/>
      <c r="V39" s="7"/>
      <c r="AN39" s="49"/>
    </row>
    <row r="40" spans="2:40" x14ac:dyDescent="0.35">
      <c r="B40" s="23" t="s">
        <v>30</v>
      </c>
      <c r="C40" s="8"/>
      <c r="D40" s="7"/>
      <c r="E40" s="9"/>
      <c r="F40" s="7"/>
      <c r="G40" s="6"/>
      <c r="H40" s="7"/>
      <c r="I40" s="6"/>
      <c r="J40" s="7"/>
      <c r="K40" s="3">
        <v>27</v>
      </c>
      <c r="L40" s="4">
        <f>K40*100/K7</f>
        <v>1.4077163712200209</v>
      </c>
      <c r="M40" s="3">
        <v>23</v>
      </c>
      <c r="N40" s="4">
        <f>M40*100/M7</f>
        <v>1.4067278287461773</v>
      </c>
      <c r="O40" s="3">
        <v>3</v>
      </c>
      <c r="P40" s="4">
        <f>O40*100/O7</f>
        <v>0.158144438587243</v>
      </c>
      <c r="Q40" s="5">
        <v>5</v>
      </c>
      <c r="R40" s="4">
        <f>Q40*100/Q7</f>
        <v>0.29815146094215861</v>
      </c>
      <c r="S40" s="5">
        <v>7</v>
      </c>
      <c r="T40" s="4">
        <f>S40*100/S7</f>
        <v>0.39750141964792729</v>
      </c>
      <c r="U40" s="5">
        <v>0</v>
      </c>
      <c r="V40" s="4">
        <f>U40*100/U7</f>
        <v>0</v>
      </c>
      <c r="AN40" s="49"/>
    </row>
    <row r="41" spans="2:40" x14ac:dyDescent="0.35">
      <c r="B41" s="23" t="s">
        <v>31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2</v>
      </c>
      <c r="P41" s="4">
        <f>O41*100/O7</f>
        <v>0.10542962572482868</v>
      </c>
      <c r="Q41" s="8"/>
      <c r="R41" s="7"/>
      <c r="S41" s="8"/>
      <c r="T41" s="7"/>
      <c r="U41" s="8"/>
      <c r="V41" s="7"/>
      <c r="AN41" s="49"/>
    </row>
    <row r="42" spans="2:40" x14ac:dyDescent="0.35">
      <c r="B42" s="23" t="s">
        <v>32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3">
        <v>4</v>
      </c>
      <c r="P42" s="4">
        <f>O42*100/O7</f>
        <v>0.21085925144965736</v>
      </c>
      <c r="Q42" s="5">
        <v>4</v>
      </c>
      <c r="R42" s="4">
        <f>Q42*100/Q7</f>
        <v>0.23852116875372689</v>
      </c>
      <c r="S42" s="5">
        <v>2</v>
      </c>
      <c r="T42" s="4">
        <f>S42*100/S7</f>
        <v>0.11357183418512209</v>
      </c>
      <c r="U42" s="5">
        <v>1</v>
      </c>
      <c r="V42" s="4">
        <f>U42*100/U7</f>
        <v>5.3995680345572353E-2</v>
      </c>
      <c r="AN42" s="49"/>
    </row>
    <row r="43" spans="2:40" x14ac:dyDescent="0.35">
      <c r="B43" s="61" t="s">
        <v>68</v>
      </c>
      <c r="C43" s="8"/>
      <c r="D43" s="7"/>
      <c r="E43" s="9"/>
      <c r="F43" s="7"/>
      <c r="G43" s="6"/>
      <c r="H43" s="7"/>
      <c r="I43" s="6"/>
      <c r="J43" s="7"/>
      <c r="K43" s="6"/>
      <c r="L43" s="7"/>
      <c r="M43" s="6"/>
      <c r="N43" s="7"/>
      <c r="O43" s="7"/>
      <c r="P43" s="7"/>
      <c r="Q43" s="7"/>
      <c r="R43" s="7"/>
      <c r="S43" s="5">
        <v>0</v>
      </c>
      <c r="T43" s="4">
        <f>S43*100/S7</f>
        <v>0</v>
      </c>
      <c r="U43" s="8"/>
      <c r="V43" s="7"/>
    </row>
    <row r="44" spans="2:40" s="18" customFormat="1" ht="3.75" customHeight="1" x14ac:dyDescent="0.3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40" s="18" customFormat="1" ht="14" x14ac:dyDescent="0.3">
      <c r="B45" s="19" t="s">
        <v>220</v>
      </c>
      <c r="C45" s="17"/>
      <c r="D45" s="20"/>
      <c r="E45" s="17"/>
      <c r="F45" s="20"/>
      <c r="G45" s="17"/>
      <c r="H45" s="20"/>
      <c r="U45" s="50"/>
      <c r="V45" s="50"/>
    </row>
    <row r="46" spans="2:40" s="17" customFormat="1" ht="15" customHeight="1" x14ac:dyDescent="0.2">
      <c r="U46" s="50"/>
      <c r="V46" s="50"/>
    </row>
    <row r="47" spans="2:40" x14ac:dyDescent="0.3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40" x14ac:dyDescent="0.3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3:22" x14ac:dyDescent="0.3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35">
      <c r="C50" s="24"/>
      <c r="D50" s="25"/>
      <c r="E50" s="24"/>
      <c r="F50" s="25"/>
      <c r="G50" s="24"/>
      <c r="H50" s="25"/>
      <c r="I50" s="24"/>
      <c r="J50" s="25"/>
      <c r="K50" s="24"/>
      <c r="L50" s="25"/>
      <c r="M50" s="24"/>
      <c r="N50" s="25"/>
      <c r="O50" s="24"/>
      <c r="P50" s="25"/>
      <c r="Q50" s="24"/>
      <c r="R50" s="25"/>
      <c r="S50" s="24"/>
      <c r="T50" s="25"/>
      <c r="U50" s="24"/>
      <c r="V50" s="25"/>
    </row>
    <row r="51" spans="3:22" x14ac:dyDescent="0.3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3:22" x14ac:dyDescent="0.3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3:22" x14ac:dyDescent="0.3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3:22" x14ac:dyDescent="0.3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3:22" x14ac:dyDescent="0.3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3:22" x14ac:dyDescent="0.3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3:22" x14ac:dyDescent="0.3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3:22" x14ac:dyDescent="0.3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3:22" x14ac:dyDescent="0.3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3:22" x14ac:dyDescent="0.3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3:22" x14ac:dyDescent="0.3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3:22" x14ac:dyDescent="0.3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3:22" x14ac:dyDescent="0.3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3:22" x14ac:dyDescent="0.3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3:22" x14ac:dyDescent="0.3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3:22" x14ac:dyDescent="0.3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3:22" x14ac:dyDescent="0.3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3:22" x14ac:dyDescent="0.3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3:22" x14ac:dyDescent="0.3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3:22" x14ac:dyDescent="0.3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3:22" x14ac:dyDescent="0.3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3:22" x14ac:dyDescent="0.3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3:22" x14ac:dyDescent="0.3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3:22" x14ac:dyDescent="0.3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3:22" x14ac:dyDescent="0.3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3:22" x14ac:dyDescent="0.3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</sheetData>
  <mergeCells count="23">
    <mergeCell ref="I4:J4"/>
    <mergeCell ref="K4:L4"/>
    <mergeCell ref="C3:D3"/>
    <mergeCell ref="E3:F3"/>
    <mergeCell ref="G3:H3"/>
    <mergeCell ref="I3:J3"/>
    <mergeCell ref="K3:L3"/>
    <mergeCell ref="U3:V3"/>
    <mergeCell ref="U4:V4"/>
    <mergeCell ref="B1:V1"/>
    <mergeCell ref="B2:V2"/>
    <mergeCell ref="M3:N3"/>
    <mergeCell ref="O3:P3"/>
    <mergeCell ref="Q3:R3"/>
    <mergeCell ref="S3:T3"/>
    <mergeCell ref="S4:T4"/>
    <mergeCell ref="M4:N4"/>
    <mergeCell ref="O4:P4"/>
    <mergeCell ref="Q4:R4"/>
    <mergeCell ref="B4:B5"/>
    <mergeCell ref="C4:D4"/>
    <mergeCell ref="E4:F4"/>
    <mergeCell ref="G4:H4"/>
  </mergeCells>
  <hyperlinks>
    <hyperlink ref="X3" location="ÍNDICE!A1" display="(Voltar ao Índice)" xr:uid="{F396E400-936C-4BAA-B0CA-9D35B40C0F2A}"/>
  </hyperlinks>
  <printOptions horizontalCentered="1"/>
  <pageMargins left="0.47244094488188981" right="0.47244094488188981" top="0.6692913385826772" bottom="0.6692913385826772" header="0" footer="0"/>
  <pageSetup paperSize="9" scale="72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F0497-4236-47C6-82AC-314744A0DBBB}">
  <dimension ref="B1:AN180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V1"/>
    </sheetView>
  </sheetViews>
  <sheetFormatPr defaultRowHeight="14.5" x14ac:dyDescent="0.35"/>
  <cols>
    <col min="1" max="1" width="6.7265625" customWidth="1"/>
    <col min="2" max="2" width="15.54296875" customWidth="1"/>
    <col min="23" max="23" width="6.7265625" customWidth="1"/>
    <col min="24" max="24" width="13.26953125" bestFit="1" customWidth="1"/>
  </cols>
  <sheetData>
    <row r="1" spans="2:40" ht="30.75" customHeight="1" x14ac:dyDescent="0.35">
      <c r="B1" s="80" t="s">
        <v>180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40" ht="30.75" customHeight="1" x14ac:dyDescent="0.35">
      <c r="B2" s="74" t="s">
        <v>213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40" x14ac:dyDescent="0.35">
      <c r="B3" s="1" t="s">
        <v>0</v>
      </c>
      <c r="C3" s="72">
        <v>1999</v>
      </c>
      <c r="D3" s="66"/>
      <c r="E3" s="65">
        <v>2002</v>
      </c>
      <c r="F3" s="66"/>
      <c r="G3" s="72">
        <v>2005</v>
      </c>
      <c r="H3" s="73"/>
      <c r="I3" s="65">
        <v>2009</v>
      </c>
      <c r="J3" s="66"/>
      <c r="K3" s="72">
        <v>2011</v>
      </c>
      <c r="L3" s="66"/>
      <c r="M3" s="72">
        <v>2015</v>
      </c>
      <c r="N3" s="66"/>
      <c r="O3" s="72">
        <v>2019</v>
      </c>
      <c r="P3" s="66"/>
      <c r="Q3" s="72">
        <v>2022</v>
      </c>
      <c r="R3" s="66"/>
      <c r="S3" s="65">
        <v>2024</v>
      </c>
      <c r="T3" s="73"/>
      <c r="U3" s="65">
        <v>2025</v>
      </c>
      <c r="V3" s="73"/>
      <c r="X3" s="82" t="s">
        <v>191</v>
      </c>
    </row>
    <row r="4" spans="2:40" x14ac:dyDescent="0.35">
      <c r="B4" s="67" t="s">
        <v>1</v>
      </c>
      <c r="C4" s="63">
        <v>44844</v>
      </c>
      <c r="D4" s="64"/>
      <c r="E4" s="68">
        <v>44637</v>
      </c>
      <c r="F4" s="64"/>
      <c r="G4" s="69">
        <v>44612</v>
      </c>
      <c r="H4" s="70"/>
      <c r="I4" s="75">
        <v>44831</v>
      </c>
      <c r="J4" s="67"/>
      <c r="K4" s="63">
        <v>44717</v>
      </c>
      <c r="L4" s="64"/>
      <c r="M4" s="63">
        <v>44838</v>
      </c>
      <c r="N4" s="64"/>
      <c r="O4" s="63">
        <v>44840</v>
      </c>
      <c r="P4" s="64"/>
      <c r="Q4" s="63">
        <v>44591</v>
      </c>
      <c r="R4" s="64"/>
      <c r="S4" s="68">
        <v>45361</v>
      </c>
      <c r="T4" s="79"/>
      <c r="U4" s="68">
        <v>45795</v>
      </c>
      <c r="V4" s="79"/>
    </row>
    <row r="5" spans="2:40" x14ac:dyDescent="0.35">
      <c r="B5" s="64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/>
      <c r="P5" s="29" t="s">
        <v>3</v>
      </c>
      <c r="Q5" s="30" t="s">
        <v>2</v>
      </c>
      <c r="R5" s="29" t="s">
        <v>3</v>
      </c>
      <c r="S5" s="41" t="s">
        <v>2</v>
      </c>
      <c r="T5" s="41" t="s">
        <v>3</v>
      </c>
      <c r="U5" s="41" t="s">
        <v>2</v>
      </c>
      <c r="V5" s="41" t="s">
        <v>3</v>
      </c>
    </row>
    <row r="6" spans="2:40" x14ac:dyDescent="0.35">
      <c r="B6" s="23" t="s">
        <v>4</v>
      </c>
      <c r="C6" s="3">
        <v>223</v>
      </c>
      <c r="D6" s="4">
        <v>100</v>
      </c>
      <c r="E6" s="3">
        <v>235</v>
      </c>
      <c r="F6" s="4">
        <v>100</v>
      </c>
      <c r="G6" s="3">
        <v>235</v>
      </c>
      <c r="H6" s="4">
        <v>100</v>
      </c>
      <c r="I6" s="3">
        <v>243</v>
      </c>
      <c r="J6" s="4">
        <v>100</v>
      </c>
      <c r="K6" s="3">
        <v>263</v>
      </c>
      <c r="L6" s="4">
        <v>100</v>
      </c>
      <c r="M6" s="3">
        <v>236</v>
      </c>
      <c r="N6" s="4">
        <v>100</v>
      </c>
      <c r="O6" s="3">
        <v>209</v>
      </c>
      <c r="P6" s="4">
        <v>100</v>
      </c>
      <c r="Q6" s="3">
        <v>195</v>
      </c>
      <c r="R6" s="4">
        <v>100</v>
      </c>
      <c r="S6" s="3">
        <v>189</v>
      </c>
      <c r="T6" s="4">
        <v>100</v>
      </c>
      <c r="U6" s="3">
        <v>195</v>
      </c>
      <c r="V6" s="4">
        <v>100</v>
      </c>
      <c r="AN6" s="49"/>
    </row>
    <row r="7" spans="2:40" x14ac:dyDescent="0.35">
      <c r="B7" s="23" t="s">
        <v>5</v>
      </c>
      <c r="C7" s="3">
        <v>134</v>
      </c>
      <c r="D7" s="4">
        <f>C7*100/C6</f>
        <v>60.08968609865471</v>
      </c>
      <c r="E7" s="3">
        <v>162</v>
      </c>
      <c r="F7" s="4">
        <f>E7*100/E6</f>
        <v>68.936170212765958</v>
      </c>
      <c r="G7" s="3">
        <v>148</v>
      </c>
      <c r="H7" s="4">
        <f>G7*100/G6</f>
        <v>62.978723404255319</v>
      </c>
      <c r="I7" s="3">
        <v>139</v>
      </c>
      <c r="J7" s="4">
        <f>I7*100/I6</f>
        <v>57.201646090534979</v>
      </c>
      <c r="K7" s="3">
        <v>135</v>
      </c>
      <c r="L7" s="4">
        <f>K7*100/K6</f>
        <v>51.330798479087456</v>
      </c>
      <c r="M7" s="3">
        <v>124</v>
      </c>
      <c r="N7" s="4">
        <f>M7*100/M6</f>
        <v>52.542372881355931</v>
      </c>
      <c r="O7" s="3">
        <v>115</v>
      </c>
      <c r="P7" s="4">
        <f>O7*100/O6</f>
        <v>55.023923444976077</v>
      </c>
      <c r="Q7" s="3">
        <v>104</v>
      </c>
      <c r="R7" s="4">
        <f>Q7*100/Q6</f>
        <v>53.333333333333336</v>
      </c>
      <c r="S7" s="3">
        <v>106</v>
      </c>
      <c r="T7" s="4">
        <f>S7*100/S6</f>
        <v>56.084656084656082</v>
      </c>
      <c r="U7" s="3">
        <v>121</v>
      </c>
      <c r="V7" s="4">
        <f>U7*100/U6</f>
        <v>62.051282051282051</v>
      </c>
      <c r="AN7" s="49"/>
    </row>
    <row r="8" spans="2:40" x14ac:dyDescent="0.35">
      <c r="B8" s="23" t="s">
        <v>6</v>
      </c>
      <c r="C8" s="3">
        <v>1</v>
      </c>
      <c r="D8" s="4">
        <f>C8*100/C7</f>
        <v>0.74626865671641796</v>
      </c>
      <c r="E8" s="5">
        <v>0</v>
      </c>
      <c r="F8" s="4">
        <f>E8*100/E7</f>
        <v>0</v>
      </c>
      <c r="G8" s="3">
        <v>2</v>
      </c>
      <c r="H8" s="4">
        <f>G8*100/G7</f>
        <v>1.3513513513513513</v>
      </c>
      <c r="I8" s="3">
        <v>2</v>
      </c>
      <c r="J8" s="4">
        <f>I8*100/I7</f>
        <v>1.4388489208633093</v>
      </c>
      <c r="K8" s="3">
        <v>3</v>
      </c>
      <c r="L8" s="4">
        <f>K8*100/K7</f>
        <v>2.2222222222222223</v>
      </c>
      <c r="M8" s="3">
        <v>1</v>
      </c>
      <c r="N8" s="4">
        <f>M8*100/M7</f>
        <v>0.80645161290322576</v>
      </c>
      <c r="O8" s="3">
        <v>1</v>
      </c>
      <c r="P8" s="4">
        <f>O8*100/O7</f>
        <v>0.86956521739130432</v>
      </c>
      <c r="Q8" s="5">
        <v>0</v>
      </c>
      <c r="R8" s="4">
        <f>Q8*100/Q7</f>
        <v>0</v>
      </c>
      <c r="S8" s="5">
        <v>1</v>
      </c>
      <c r="T8" s="4">
        <f>S8*100/S7</f>
        <v>0.94339622641509435</v>
      </c>
      <c r="U8" s="5">
        <v>2</v>
      </c>
      <c r="V8" s="4">
        <f>U8*100/U7</f>
        <v>1.6528925619834711</v>
      </c>
      <c r="AN8" s="49"/>
    </row>
    <row r="9" spans="2:40" x14ac:dyDescent="0.35">
      <c r="B9" s="23" t="s">
        <v>7</v>
      </c>
      <c r="C9" s="3">
        <v>1</v>
      </c>
      <c r="D9" s="4">
        <f>C9*100/C7</f>
        <v>0.74626865671641796</v>
      </c>
      <c r="E9" s="5">
        <v>0</v>
      </c>
      <c r="F9" s="4">
        <f>E9*100/E7</f>
        <v>0</v>
      </c>
      <c r="G9" s="3">
        <v>1</v>
      </c>
      <c r="H9" s="4">
        <f>G9*100/G7</f>
        <v>0.67567567567567566</v>
      </c>
      <c r="I9" s="5">
        <v>0</v>
      </c>
      <c r="J9" s="4">
        <f>I9*100/I7</f>
        <v>0</v>
      </c>
      <c r="K9" s="3">
        <v>1</v>
      </c>
      <c r="L9" s="4">
        <f>K9*100/K7</f>
        <v>0.7407407407407407</v>
      </c>
      <c r="M9" s="3">
        <v>1</v>
      </c>
      <c r="N9" s="4">
        <f>M9*100/M7</f>
        <v>0.80645161290322576</v>
      </c>
      <c r="O9" s="3">
        <v>2</v>
      </c>
      <c r="P9" s="4">
        <f>O9*100/O7</f>
        <v>1.7391304347826086</v>
      </c>
      <c r="Q9" s="5">
        <v>2</v>
      </c>
      <c r="R9" s="4">
        <f>Q9*100/Q7</f>
        <v>1.9230769230769231</v>
      </c>
      <c r="S9" s="5">
        <v>1</v>
      </c>
      <c r="T9" s="4">
        <f>S9*100/S7</f>
        <v>0.94339622641509435</v>
      </c>
      <c r="U9" s="5">
        <v>2</v>
      </c>
      <c r="V9" s="4">
        <f>U9*100/U7</f>
        <v>1.6528925619834711</v>
      </c>
      <c r="AN9" s="49"/>
    </row>
    <row r="10" spans="2:40" x14ac:dyDescent="0.35">
      <c r="B10" s="23" t="s">
        <v>8</v>
      </c>
      <c r="C10" s="6"/>
      <c r="D10" s="7"/>
      <c r="E10" s="9"/>
      <c r="F10" s="7"/>
      <c r="G10" s="6"/>
      <c r="H10" s="7"/>
      <c r="I10" s="8"/>
      <c r="J10" s="7"/>
      <c r="K10" s="6"/>
      <c r="L10" s="7"/>
      <c r="M10" s="6"/>
      <c r="N10" s="7"/>
      <c r="O10" s="5">
        <v>0</v>
      </c>
      <c r="P10" s="4">
        <f>O10*100/O7</f>
        <v>0</v>
      </c>
      <c r="Q10" s="8"/>
      <c r="R10" s="7"/>
      <c r="S10" s="8"/>
      <c r="T10" s="7"/>
      <c r="U10" s="8"/>
      <c r="V10" s="7"/>
      <c r="AN10" s="49"/>
    </row>
    <row r="11" spans="2:40" x14ac:dyDescent="0.35">
      <c r="B11" s="23" t="s">
        <v>59</v>
      </c>
      <c r="C11" s="6"/>
      <c r="D11" s="7"/>
      <c r="E11" s="9"/>
      <c r="F11" s="7"/>
      <c r="G11" s="6"/>
      <c r="H11" s="7"/>
      <c r="I11" s="8"/>
      <c r="J11" s="7"/>
      <c r="K11" s="6"/>
      <c r="L11" s="7"/>
      <c r="M11" s="8"/>
      <c r="N11" s="7"/>
      <c r="O11" s="8"/>
      <c r="P11" s="7"/>
      <c r="Q11" s="5">
        <v>0</v>
      </c>
      <c r="R11" s="4">
        <f>Q11*100/Q7</f>
        <v>0</v>
      </c>
      <c r="S11" s="5">
        <v>1</v>
      </c>
      <c r="T11" s="4">
        <f>S11*100/S7</f>
        <v>0.94339622641509435</v>
      </c>
      <c r="U11" s="5">
        <v>0</v>
      </c>
      <c r="V11" s="4">
        <f>U11*100/U7</f>
        <v>0</v>
      </c>
      <c r="AN11" s="49"/>
    </row>
    <row r="12" spans="2:40" x14ac:dyDescent="0.35">
      <c r="B12" s="23" t="s">
        <v>10</v>
      </c>
      <c r="C12" s="5">
        <v>0</v>
      </c>
      <c r="D12" s="11">
        <f>C12*100/C7</f>
        <v>0</v>
      </c>
      <c r="E12" s="6"/>
      <c r="F12" s="7"/>
      <c r="G12" s="5">
        <v>0</v>
      </c>
      <c r="H12" s="4">
        <f>G12*100/G7</f>
        <v>0</v>
      </c>
      <c r="I12" s="5">
        <v>0</v>
      </c>
      <c r="J12" s="4">
        <f>I12*100/I7</f>
        <v>0</v>
      </c>
      <c r="K12" s="5">
        <v>0</v>
      </c>
      <c r="L12" s="4">
        <f>K12*100/K7</f>
        <v>0</v>
      </c>
      <c r="M12" s="5">
        <v>0</v>
      </c>
      <c r="N12" s="4">
        <f>M12*100/M7</f>
        <v>0</v>
      </c>
      <c r="O12" s="5">
        <v>1</v>
      </c>
      <c r="P12" s="4">
        <f>O12*100/O7</f>
        <v>0.86956521739130432</v>
      </c>
      <c r="Q12" s="5">
        <v>0</v>
      </c>
      <c r="R12" s="4">
        <f>Q12*100/Q7</f>
        <v>0</v>
      </c>
      <c r="S12" s="5">
        <v>0</v>
      </c>
      <c r="T12" s="4">
        <f>S12*100/S7</f>
        <v>0</v>
      </c>
      <c r="U12" s="5">
        <v>0</v>
      </c>
      <c r="V12" s="4">
        <f>U12*100/U7</f>
        <v>0</v>
      </c>
      <c r="AN12" s="49"/>
    </row>
    <row r="13" spans="2:40" x14ac:dyDescent="0.35">
      <c r="B13" s="23" t="s">
        <v>53</v>
      </c>
      <c r="C13" s="6"/>
      <c r="D13" s="7"/>
      <c r="E13" s="14">
        <v>1</v>
      </c>
      <c r="F13" s="4">
        <f>E13*100/E7</f>
        <v>0.61728395061728392</v>
      </c>
      <c r="G13" s="6"/>
      <c r="H13" s="7"/>
      <c r="I13" s="6"/>
      <c r="J13" s="7"/>
      <c r="K13" s="6"/>
      <c r="L13" s="7"/>
      <c r="M13" s="8"/>
      <c r="N13" s="7"/>
      <c r="O13" s="8"/>
      <c r="P13" s="7"/>
      <c r="Q13" s="8"/>
      <c r="R13" s="7"/>
      <c r="S13" s="8"/>
      <c r="T13" s="7"/>
      <c r="U13" s="8"/>
      <c r="V13" s="7"/>
      <c r="AN13" s="49"/>
    </row>
    <row r="14" spans="2:40" x14ac:dyDescent="0.35">
      <c r="B14" s="23" t="s">
        <v>11</v>
      </c>
      <c r="C14" s="3">
        <v>4</v>
      </c>
      <c r="D14" s="4">
        <f>C14*100/C7</f>
        <v>2.9850746268656718</v>
      </c>
      <c r="E14" s="13">
        <v>8</v>
      </c>
      <c r="F14" s="4">
        <f>E14*100/E7</f>
        <v>4.9382716049382713</v>
      </c>
      <c r="G14" s="3">
        <v>5</v>
      </c>
      <c r="H14" s="4">
        <f>G14*100/G7</f>
        <v>3.3783783783783785</v>
      </c>
      <c r="I14" s="3">
        <v>1</v>
      </c>
      <c r="J14" s="4">
        <f>I14*100/I7</f>
        <v>0.71942446043165464</v>
      </c>
      <c r="K14" s="3">
        <v>2</v>
      </c>
      <c r="L14" s="4">
        <f>K14*100/K7</f>
        <v>1.4814814814814814</v>
      </c>
      <c r="M14" s="5">
        <v>2</v>
      </c>
      <c r="N14" s="4">
        <f>M14*100/M7</f>
        <v>1.6129032258064515</v>
      </c>
      <c r="O14" s="5">
        <v>2</v>
      </c>
      <c r="P14" s="4">
        <f>O14*100/O7</f>
        <v>1.7391304347826086</v>
      </c>
      <c r="Q14" s="8"/>
      <c r="R14" s="7"/>
      <c r="S14" s="8"/>
      <c r="T14" s="7"/>
      <c r="U14" s="8"/>
      <c r="V14" s="7"/>
      <c r="AN14" s="49"/>
    </row>
    <row r="15" spans="2:40" x14ac:dyDescent="0.3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8"/>
      <c r="N15" s="7"/>
      <c r="O15" s="5">
        <v>0</v>
      </c>
      <c r="P15" s="4">
        <f>O15*100/O7</f>
        <v>0</v>
      </c>
      <c r="Q15" s="5">
        <v>12</v>
      </c>
      <c r="R15" s="4">
        <f>Q15*100/Q7</f>
        <v>11.538461538461538</v>
      </c>
      <c r="S15" s="5">
        <v>12</v>
      </c>
      <c r="T15" s="4">
        <f>S15*100/S7</f>
        <v>11.320754716981131</v>
      </c>
      <c r="U15" s="5">
        <v>10</v>
      </c>
      <c r="V15" s="4">
        <f>U15*100/U7</f>
        <v>8.2644628099173545</v>
      </c>
      <c r="AN15" s="49"/>
    </row>
    <row r="16" spans="2:40" x14ac:dyDescent="0.3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8"/>
      <c r="N16" s="7"/>
      <c r="O16" s="8"/>
      <c r="P16" s="7"/>
      <c r="Q16" s="5">
        <v>0</v>
      </c>
      <c r="R16" s="4">
        <f>Q16*100/Q7</f>
        <v>0</v>
      </c>
      <c r="S16" s="5">
        <v>0</v>
      </c>
      <c r="T16" s="4">
        <f>S16*100/S7</f>
        <v>0</v>
      </c>
      <c r="U16" s="5">
        <v>0</v>
      </c>
      <c r="V16" s="4">
        <f>U16*100/U7</f>
        <v>0</v>
      </c>
      <c r="AN16" s="49"/>
    </row>
    <row r="17" spans="2:40" x14ac:dyDescent="0.3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8"/>
      <c r="N17" s="7"/>
      <c r="O17" s="5">
        <v>2</v>
      </c>
      <c r="P17" s="4">
        <f>O17*100/O7</f>
        <v>1.7391304347826086</v>
      </c>
      <c r="Q17" s="5">
        <v>0</v>
      </c>
      <c r="R17" s="4">
        <f>Q17*100/Q7</f>
        <v>0</v>
      </c>
      <c r="S17" s="5">
        <v>3</v>
      </c>
      <c r="T17" s="4">
        <f>S17*100/S7</f>
        <v>2.8301886792452828</v>
      </c>
      <c r="U17" s="5">
        <v>1</v>
      </c>
      <c r="V17" s="4">
        <f>U17*100/U7</f>
        <v>0.82644628099173556</v>
      </c>
      <c r="AN17" s="49"/>
    </row>
    <row r="18" spans="2:40" x14ac:dyDescent="0.3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5">
        <v>1</v>
      </c>
      <c r="N18" s="4">
        <f>M18*100/M7</f>
        <v>0.80645161290322576</v>
      </c>
      <c r="O18" s="5">
        <v>0</v>
      </c>
      <c r="P18" s="4">
        <f>O18*100/O7</f>
        <v>0</v>
      </c>
      <c r="Q18" s="5">
        <v>2</v>
      </c>
      <c r="R18" s="4">
        <f>Q18*100/Q7</f>
        <v>1.9230769230769231</v>
      </c>
      <c r="S18" s="5">
        <v>3</v>
      </c>
      <c r="T18" s="4">
        <f>S18*100/S7</f>
        <v>2.8301886792452828</v>
      </c>
      <c r="U18" s="5">
        <v>4</v>
      </c>
      <c r="V18" s="4">
        <f>U18*100/U7</f>
        <v>3.3057851239669422</v>
      </c>
      <c r="AN18" s="49"/>
    </row>
    <row r="19" spans="2:40" x14ac:dyDescent="0.3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8"/>
      <c r="N19" s="7"/>
      <c r="O19" s="5">
        <v>0</v>
      </c>
      <c r="P19" s="4">
        <f>O19*100/O7</f>
        <v>0</v>
      </c>
      <c r="Q19" s="5">
        <v>0</v>
      </c>
      <c r="R19" s="4">
        <f>Q19*100/Q7</f>
        <v>0</v>
      </c>
      <c r="S19" s="5">
        <v>1</v>
      </c>
      <c r="T19" s="4">
        <f>S19*100/S7</f>
        <v>0.94339622641509435</v>
      </c>
      <c r="U19" s="5">
        <v>1</v>
      </c>
      <c r="V19" s="4">
        <f>U19*100/U7</f>
        <v>0.82644628099173556</v>
      </c>
      <c r="AN19" s="49"/>
    </row>
    <row r="20" spans="2:40" x14ac:dyDescent="0.3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5">
        <v>0</v>
      </c>
      <c r="N20" s="4">
        <f>M20*100/M7</f>
        <v>0</v>
      </c>
      <c r="O20" s="8"/>
      <c r="P20" s="7"/>
      <c r="Q20" s="8"/>
      <c r="R20" s="7"/>
      <c r="S20" s="8"/>
      <c r="T20" s="7"/>
      <c r="U20" s="8"/>
      <c r="V20" s="7"/>
      <c r="AN20" s="49"/>
    </row>
    <row r="21" spans="2:40" x14ac:dyDescent="0.3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8"/>
      <c r="N21" s="7"/>
      <c r="O21" s="8"/>
      <c r="P21" s="7"/>
      <c r="Q21" s="5">
        <v>0</v>
      </c>
      <c r="R21" s="4">
        <f>Q21*100/Q7</f>
        <v>0</v>
      </c>
      <c r="S21" s="8"/>
      <c r="T21" s="7"/>
      <c r="U21" s="8"/>
      <c r="V21" s="7"/>
      <c r="AN21" s="49"/>
    </row>
    <row r="22" spans="2:40" x14ac:dyDescent="0.35">
      <c r="B22" s="23" t="s">
        <v>56</v>
      </c>
      <c r="C22" s="8"/>
      <c r="D22" s="7"/>
      <c r="E22" s="9"/>
      <c r="F22" s="7"/>
      <c r="G22" s="6"/>
      <c r="H22" s="7"/>
      <c r="I22" s="5">
        <v>0</v>
      </c>
      <c r="J22" s="4">
        <f>I22*100/I7</f>
        <v>0</v>
      </c>
      <c r="K22" s="5">
        <v>0</v>
      </c>
      <c r="L22" s="4">
        <f>K22*100/K7</f>
        <v>0</v>
      </c>
      <c r="M22" s="8"/>
      <c r="N22" s="7"/>
      <c r="O22" s="8"/>
      <c r="P22" s="7"/>
      <c r="Q22" s="8"/>
      <c r="R22" s="7"/>
      <c r="S22" s="8"/>
      <c r="T22" s="7"/>
      <c r="U22" s="8"/>
      <c r="V22" s="7"/>
      <c r="AN22" s="49"/>
    </row>
    <row r="23" spans="2:40" x14ac:dyDescent="0.35">
      <c r="B23" s="23" t="s">
        <v>61</v>
      </c>
      <c r="C23" s="8"/>
      <c r="D23" s="7"/>
      <c r="E23" s="9"/>
      <c r="F23" s="7"/>
      <c r="G23" s="6"/>
      <c r="H23" s="7"/>
      <c r="I23" s="5">
        <v>0</v>
      </c>
      <c r="J23" s="4">
        <f>I23*100/I7</f>
        <v>0</v>
      </c>
      <c r="K23" s="6"/>
      <c r="L23" s="7"/>
      <c r="M23" s="8"/>
      <c r="N23" s="7"/>
      <c r="O23" s="8"/>
      <c r="P23" s="7"/>
      <c r="Q23" s="8"/>
      <c r="R23" s="7"/>
      <c r="S23" s="8"/>
      <c r="T23" s="7"/>
      <c r="U23" s="8"/>
      <c r="V23" s="7"/>
      <c r="AN23" s="49"/>
    </row>
    <row r="24" spans="2:40" x14ac:dyDescent="0.35">
      <c r="B24" s="23" t="s">
        <v>17</v>
      </c>
      <c r="C24" s="5">
        <v>0</v>
      </c>
      <c r="D24" s="4">
        <f>C24*100/C7</f>
        <v>0</v>
      </c>
      <c r="E24" s="9"/>
      <c r="F24" s="7"/>
      <c r="G24" s="6"/>
      <c r="H24" s="7"/>
      <c r="I24" s="5">
        <v>0</v>
      </c>
      <c r="J24" s="4">
        <f>I24*100/I7</f>
        <v>0</v>
      </c>
      <c r="K24" s="3">
        <v>1</v>
      </c>
      <c r="L24" s="4">
        <f>K24*100/K7</f>
        <v>0.7407407407407407</v>
      </c>
      <c r="M24" s="5">
        <v>0</v>
      </c>
      <c r="N24" s="4">
        <f>M24*100/M7</f>
        <v>0</v>
      </c>
      <c r="O24" s="5">
        <v>0</v>
      </c>
      <c r="P24" s="4">
        <f>O24*100/O7</f>
        <v>0</v>
      </c>
      <c r="Q24" s="5">
        <v>0</v>
      </c>
      <c r="R24" s="4">
        <f>Q24*100/Q7</f>
        <v>0</v>
      </c>
      <c r="S24" s="8"/>
      <c r="T24" s="7"/>
      <c r="U24" s="5">
        <v>0</v>
      </c>
      <c r="V24" s="4">
        <f>U24*100/U7</f>
        <v>0</v>
      </c>
      <c r="AN24" s="49"/>
    </row>
    <row r="25" spans="2:40" x14ac:dyDescent="0.3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0</v>
      </c>
      <c r="T25" s="4">
        <f>S25*100/S7</f>
        <v>0</v>
      </c>
      <c r="U25" s="8"/>
      <c r="V25" s="7"/>
      <c r="AN25" s="49"/>
    </row>
    <row r="26" spans="2:40" x14ac:dyDescent="0.3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5">
        <v>1</v>
      </c>
      <c r="N26" s="4">
        <f>M26*100/M7</f>
        <v>0.80645161290322576</v>
      </c>
      <c r="O26" s="5">
        <v>0</v>
      </c>
      <c r="P26" s="4">
        <f>O26*100/O7</f>
        <v>0</v>
      </c>
      <c r="Q26" s="8"/>
      <c r="R26" s="7"/>
      <c r="S26" s="5">
        <v>1</v>
      </c>
      <c r="T26" s="4">
        <f>S26*100/S7</f>
        <v>0.94339622641509435</v>
      </c>
      <c r="U26" s="8"/>
      <c r="V26" s="7"/>
      <c r="AN26" s="49"/>
    </row>
    <row r="27" spans="2:40" x14ac:dyDescent="0.35">
      <c r="B27" s="23" t="s">
        <v>219</v>
      </c>
      <c r="C27" s="8"/>
      <c r="D27" s="7"/>
      <c r="E27" s="9"/>
      <c r="F27" s="7"/>
      <c r="G27" s="6"/>
      <c r="H27" s="7"/>
      <c r="I27" s="6"/>
      <c r="J27" s="7"/>
      <c r="K27" s="6"/>
      <c r="L27" s="7"/>
      <c r="M27" s="7"/>
      <c r="N27" s="7"/>
      <c r="O27" s="7"/>
      <c r="P27" s="7"/>
      <c r="Q27" s="7"/>
      <c r="R27" s="7"/>
      <c r="S27" s="7"/>
      <c r="T27" s="7"/>
      <c r="U27" s="5">
        <v>1</v>
      </c>
      <c r="V27" s="4">
        <f>U27*100/U7</f>
        <v>0.82644628099173556</v>
      </c>
      <c r="AN27" s="49"/>
    </row>
    <row r="28" spans="2:40" x14ac:dyDescent="0.35">
      <c r="B28" s="23" t="s">
        <v>19</v>
      </c>
      <c r="C28" s="8"/>
      <c r="D28" s="7"/>
      <c r="E28" s="9"/>
      <c r="F28" s="7"/>
      <c r="G28" s="6"/>
      <c r="H28" s="7"/>
      <c r="I28" s="6"/>
      <c r="J28" s="7"/>
      <c r="K28" s="5">
        <v>0</v>
      </c>
      <c r="L28" s="4">
        <f>K28*100/K7</f>
        <v>0</v>
      </c>
      <c r="M28" s="5">
        <v>0</v>
      </c>
      <c r="N28" s="4">
        <f>M28*100/M7</f>
        <v>0</v>
      </c>
      <c r="O28" s="5">
        <v>1</v>
      </c>
      <c r="P28" s="4">
        <f>O28*100/O7</f>
        <v>0.86956521739130432</v>
      </c>
      <c r="Q28" s="5">
        <v>0</v>
      </c>
      <c r="R28" s="4">
        <f>Q28*100/Q7</f>
        <v>0</v>
      </c>
      <c r="S28" s="5">
        <v>1</v>
      </c>
      <c r="T28" s="4">
        <f>S28*100/S7</f>
        <v>0.94339622641509435</v>
      </c>
      <c r="U28" s="5">
        <v>0</v>
      </c>
      <c r="V28" s="4">
        <f>U28*100/U7</f>
        <v>0</v>
      </c>
      <c r="AN28" s="49"/>
    </row>
    <row r="29" spans="2:40" x14ac:dyDescent="0.35">
      <c r="B29" s="23" t="s">
        <v>21</v>
      </c>
      <c r="C29" s="5">
        <v>0</v>
      </c>
      <c r="D29" s="4">
        <f>C29*100/C7</f>
        <v>0</v>
      </c>
      <c r="E29" s="5">
        <v>0</v>
      </c>
      <c r="F29" s="4">
        <f>E29*100/E7</f>
        <v>0</v>
      </c>
      <c r="G29" s="5">
        <v>0</v>
      </c>
      <c r="H29" s="4">
        <f>G29*100/G7</f>
        <v>0</v>
      </c>
      <c r="I29" s="3">
        <v>1</v>
      </c>
      <c r="J29" s="4">
        <f>I29*100/I7</f>
        <v>0.71942446043165464</v>
      </c>
      <c r="K29" s="5">
        <v>0</v>
      </c>
      <c r="L29" s="4">
        <f>K29*100/K7</f>
        <v>0</v>
      </c>
      <c r="M29" s="5">
        <v>1</v>
      </c>
      <c r="N29" s="4">
        <f>M29*100/M7</f>
        <v>0.80645161290322576</v>
      </c>
      <c r="O29" s="5">
        <v>0</v>
      </c>
      <c r="P29" s="4">
        <f>O29*100/O7</f>
        <v>0</v>
      </c>
      <c r="Q29" s="5">
        <v>1</v>
      </c>
      <c r="R29" s="4">
        <f>Q29*100/Q7</f>
        <v>0.96153846153846156</v>
      </c>
      <c r="S29" s="5">
        <v>0</v>
      </c>
      <c r="T29" s="4">
        <f>S29*100/S7</f>
        <v>0</v>
      </c>
      <c r="U29" s="5">
        <v>0</v>
      </c>
      <c r="V29" s="4">
        <f>U29*100/U7</f>
        <v>0</v>
      </c>
      <c r="AN29" s="49"/>
    </row>
    <row r="30" spans="2:40" x14ac:dyDescent="0.35">
      <c r="B30" s="23" t="s">
        <v>22</v>
      </c>
      <c r="C30" s="5">
        <v>0</v>
      </c>
      <c r="D30" s="4">
        <f>C30*100/C7</f>
        <v>0</v>
      </c>
      <c r="E30" s="3">
        <v>1</v>
      </c>
      <c r="F30" s="4">
        <f>E30*100/E7</f>
        <v>0.61728395061728392</v>
      </c>
      <c r="G30" s="3">
        <v>1</v>
      </c>
      <c r="H30" s="4">
        <f>G30*100/G7</f>
        <v>0.67567567567567566</v>
      </c>
      <c r="I30" s="5">
        <v>0</v>
      </c>
      <c r="J30" s="4">
        <f>I30*100/I7</f>
        <v>0</v>
      </c>
      <c r="K30" s="5">
        <v>0</v>
      </c>
      <c r="L30" s="4">
        <f>K30*100/K7</f>
        <v>0</v>
      </c>
      <c r="M30" s="5">
        <v>0</v>
      </c>
      <c r="N30" s="4">
        <f>M30*100/M7</f>
        <v>0</v>
      </c>
      <c r="O30" s="5">
        <v>0</v>
      </c>
      <c r="P30" s="4">
        <f>O30*100/O7</f>
        <v>0</v>
      </c>
      <c r="Q30" s="8"/>
      <c r="R30" s="7"/>
      <c r="S30" s="8"/>
      <c r="T30" s="7"/>
      <c r="U30" s="8"/>
      <c r="V30" s="7"/>
      <c r="AN30" s="49"/>
    </row>
    <row r="31" spans="2:40" x14ac:dyDescent="0.35">
      <c r="B31" s="23" t="s">
        <v>24</v>
      </c>
      <c r="C31" s="8"/>
      <c r="D31" s="7"/>
      <c r="E31" s="9"/>
      <c r="F31" s="7"/>
      <c r="G31" s="6"/>
      <c r="H31" s="7"/>
      <c r="I31" s="6"/>
      <c r="J31" s="7"/>
      <c r="K31" s="8"/>
      <c r="L31" s="7"/>
      <c r="M31" s="5">
        <v>0</v>
      </c>
      <c r="N31" s="4">
        <f>M31*100/M7</f>
        <v>0</v>
      </c>
      <c r="O31" s="5">
        <v>0</v>
      </c>
      <c r="P31" s="4">
        <f>O31*100/O7</f>
        <v>0</v>
      </c>
      <c r="Q31" s="8"/>
      <c r="R31" s="7"/>
      <c r="S31" s="8"/>
      <c r="T31" s="7"/>
      <c r="U31" s="8"/>
      <c r="V31" s="7"/>
      <c r="AN31" s="49"/>
    </row>
    <row r="32" spans="2:40" x14ac:dyDescent="0.35">
      <c r="B32" s="23" t="s">
        <v>54</v>
      </c>
      <c r="C32" s="8"/>
      <c r="D32" s="7"/>
      <c r="E32" s="9"/>
      <c r="F32" s="7"/>
      <c r="G32" s="5">
        <v>0</v>
      </c>
      <c r="H32" s="4">
        <f>G32*100/G7</f>
        <v>0</v>
      </c>
      <c r="I32" s="6"/>
      <c r="J32" s="7"/>
      <c r="K32" s="8"/>
      <c r="L32" s="7"/>
      <c r="M32" s="8"/>
      <c r="N32" s="7"/>
      <c r="O32" s="8"/>
      <c r="P32" s="7"/>
      <c r="Q32" s="8"/>
      <c r="R32" s="7"/>
      <c r="S32" s="8"/>
      <c r="T32" s="7"/>
      <c r="U32" s="8"/>
      <c r="V32" s="7"/>
      <c r="AN32" s="49"/>
    </row>
    <row r="33" spans="2:40" x14ac:dyDescent="0.35">
      <c r="B33" s="23" t="s">
        <v>25</v>
      </c>
      <c r="C33" s="8"/>
      <c r="D33" s="7"/>
      <c r="E33" s="9"/>
      <c r="F33" s="7"/>
      <c r="G33" s="3">
        <v>1</v>
      </c>
      <c r="H33" s="4">
        <f>G33*100/G7</f>
        <v>0.67567567567567566</v>
      </c>
      <c r="I33" s="3">
        <v>2</v>
      </c>
      <c r="J33" s="4">
        <f>I33*100/I7</f>
        <v>1.4388489208633093</v>
      </c>
      <c r="K33" s="5">
        <v>0</v>
      </c>
      <c r="L33" s="4">
        <f>K33*100/K7</f>
        <v>0</v>
      </c>
      <c r="M33" s="8"/>
      <c r="N33" s="7"/>
      <c r="O33" s="8"/>
      <c r="P33" s="7"/>
      <c r="Q33" s="8"/>
      <c r="R33" s="7"/>
      <c r="S33" s="8"/>
      <c r="T33" s="7"/>
      <c r="U33" s="8"/>
      <c r="V33" s="7"/>
      <c r="AN33" s="49"/>
    </row>
    <row r="34" spans="2:40" x14ac:dyDescent="0.35">
      <c r="B34" s="23" t="s">
        <v>26</v>
      </c>
      <c r="C34" s="8"/>
      <c r="D34" s="7"/>
      <c r="E34" s="9"/>
      <c r="F34" s="7"/>
      <c r="G34" s="6"/>
      <c r="H34" s="7"/>
      <c r="I34" s="5">
        <v>0</v>
      </c>
      <c r="J34" s="4">
        <f>I34*100/I7</f>
        <v>0</v>
      </c>
      <c r="K34" s="5">
        <v>0</v>
      </c>
      <c r="L34" s="4">
        <f>K34*100/K7</f>
        <v>0</v>
      </c>
      <c r="M34" s="5">
        <v>0</v>
      </c>
      <c r="N34" s="4">
        <f>M34*100/M7</f>
        <v>0</v>
      </c>
      <c r="O34" s="5">
        <v>0</v>
      </c>
      <c r="P34" s="4">
        <f>O34*100/O7</f>
        <v>0</v>
      </c>
      <c r="Q34" s="8"/>
      <c r="R34" s="7"/>
      <c r="S34" s="8"/>
      <c r="T34" s="7"/>
      <c r="U34" s="8"/>
      <c r="V34" s="7"/>
      <c r="AN34" s="49"/>
    </row>
    <row r="35" spans="2:40" x14ac:dyDescent="0.35">
      <c r="B35" s="23" t="s">
        <v>27</v>
      </c>
      <c r="C35" s="3">
        <v>66</v>
      </c>
      <c r="D35" s="4">
        <f>C35*100/C7</f>
        <v>49.253731343283583</v>
      </c>
      <c r="E35" s="3">
        <v>95</v>
      </c>
      <c r="F35" s="4">
        <f>E35*100/E7</f>
        <v>58.641975308641975</v>
      </c>
      <c r="G35" s="3">
        <v>80</v>
      </c>
      <c r="H35" s="4">
        <f>G35*100/G7</f>
        <v>54.054054054054056</v>
      </c>
      <c r="I35" s="3">
        <v>80</v>
      </c>
      <c r="J35" s="4">
        <f>I35*100/I7</f>
        <v>57.553956834532372</v>
      </c>
      <c r="K35" s="3">
        <v>84</v>
      </c>
      <c r="L35" s="4">
        <f>K35*100/K7</f>
        <v>62.222222222222221</v>
      </c>
      <c r="M35" s="5">
        <v>71</v>
      </c>
      <c r="N35" s="4">
        <f>M35*100/M7</f>
        <v>57.258064516129032</v>
      </c>
      <c r="O35" s="5">
        <v>38</v>
      </c>
      <c r="P35" s="4">
        <f>O35*100/O7</f>
        <v>33.043478260869563</v>
      </c>
      <c r="Q35" s="8"/>
      <c r="R35" s="7"/>
      <c r="S35" s="8"/>
      <c r="T35" s="7"/>
      <c r="U35" s="8"/>
      <c r="V35" s="7"/>
      <c r="AN35" s="49"/>
    </row>
    <row r="36" spans="2:40" x14ac:dyDescent="0.35">
      <c r="B36" s="23" t="s">
        <v>63</v>
      </c>
      <c r="C36" s="8"/>
      <c r="D36" s="7"/>
      <c r="E36" s="9"/>
      <c r="F36" s="7"/>
      <c r="G36" s="6"/>
      <c r="H36" s="7"/>
      <c r="I36" s="6"/>
      <c r="J36" s="7"/>
      <c r="K36" s="6"/>
      <c r="L36" s="7"/>
      <c r="M36" s="8"/>
      <c r="N36" s="7"/>
      <c r="O36" s="8"/>
      <c r="P36" s="7"/>
      <c r="Q36" s="5">
        <v>41</v>
      </c>
      <c r="R36" s="4">
        <f>Q36*100/Q7</f>
        <v>39.42307692307692</v>
      </c>
      <c r="S36" s="5">
        <v>36</v>
      </c>
      <c r="T36" s="4">
        <f>S36*100/S7</f>
        <v>33.962264150943398</v>
      </c>
      <c r="U36" s="5">
        <v>33</v>
      </c>
      <c r="V36" s="4">
        <f>U36*100/U7</f>
        <v>27.272727272727273</v>
      </c>
      <c r="AN36" s="49"/>
    </row>
    <row r="37" spans="2:40" x14ac:dyDescent="0.35">
      <c r="B37" s="23" t="s">
        <v>42</v>
      </c>
      <c r="C37" s="8"/>
      <c r="D37" s="7"/>
      <c r="E37" s="9"/>
      <c r="F37" s="7"/>
      <c r="G37" s="6"/>
      <c r="H37" s="7"/>
      <c r="I37" s="5">
        <v>0</v>
      </c>
      <c r="J37" s="4">
        <f>I37*100/I7</f>
        <v>0</v>
      </c>
      <c r="K37" s="3">
        <v>0</v>
      </c>
      <c r="L37" s="4">
        <f>K37*100/K7</f>
        <v>0</v>
      </c>
      <c r="M37" s="5">
        <v>0</v>
      </c>
      <c r="N37" s="4">
        <f>M37*100/M7</f>
        <v>0</v>
      </c>
      <c r="O37" s="5">
        <v>0</v>
      </c>
      <c r="P37" s="4">
        <f>O37*100/O7</f>
        <v>0</v>
      </c>
      <c r="Q37" s="5">
        <v>0</v>
      </c>
      <c r="R37" s="4">
        <f>Q37*100/Q7</f>
        <v>0</v>
      </c>
      <c r="S37" s="5">
        <v>0</v>
      </c>
      <c r="T37" s="4">
        <f>S37*100/S7</f>
        <v>0</v>
      </c>
      <c r="U37" s="5">
        <v>0</v>
      </c>
      <c r="V37" s="4">
        <f>U37*100/U7</f>
        <v>0</v>
      </c>
      <c r="AN37" s="49"/>
    </row>
    <row r="38" spans="2:40" x14ac:dyDescent="0.35">
      <c r="B38" s="23" t="s">
        <v>28</v>
      </c>
      <c r="C38" s="3">
        <v>62</v>
      </c>
      <c r="D38" s="4">
        <f>C38*100/C7</f>
        <v>46.268656716417908</v>
      </c>
      <c r="E38" s="3">
        <v>57</v>
      </c>
      <c r="F38" s="4">
        <f>E38*100/E7</f>
        <v>35.185185185185183</v>
      </c>
      <c r="G38" s="3">
        <v>58</v>
      </c>
      <c r="H38" s="4">
        <f>G38*100/G7</f>
        <v>39.189189189189186</v>
      </c>
      <c r="I38" s="3">
        <v>53</v>
      </c>
      <c r="J38" s="4">
        <f>I38*100/I7</f>
        <v>38.129496402877699</v>
      </c>
      <c r="K38" s="3">
        <v>43</v>
      </c>
      <c r="L38" s="4">
        <f>K38*100/K7</f>
        <v>31.851851851851851</v>
      </c>
      <c r="M38" s="5">
        <v>46</v>
      </c>
      <c r="N38" s="4">
        <f>M38*100/M7</f>
        <v>37.096774193548384</v>
      </c>
      <c r="O38" s="5">
        <v>68</v>
      </c>
      <c r="P38" s="4">
        <f>O38*100/O7</f>
        <v>59.130434782608695</v>
      </c>
      <c r="Q38" s="5">
        <v>46</v>
      </c>
      <c r="R38" s="4">
        <f>Q38*100/Q7</f>
        <v>44.230769230769234</v>
      </c>
      <c r="S38" s="5">
        <v>46</v>
      </c>
      <c r="T38" s="4">
        <f>S38*100/S7</f>
        <v>43.39622641509434</v>
      </c>
      <c r="U38" s="5">
        <v>66</v>
      </c>
      <c r="V38" s="4">
        <f>U38*100/U7</f>
        <v>54.545454545454547</v>
      </c>
      <c r="AN38" s="49"/>
    </row>
    <row r="39" spans="2:40" x14ac:dyDescent="0.35">
      <c r="B39" s="23" t="s">
        <v>29</v>
      </c>
      <c r="C39" s="5">
        <v>0</v>
      </c>
      <c r="D39" s="4">
        <f>C39*100/C7</f>
        <v>0</v>
      </c>
      <c r="E39" s="9"/>
      <c r="F39" s="7"/>
      <c r="G39" s="6"/>
      <c r="H39" s="7"/>
      <c r="I39" s="6"/>
      <c r="J39" s="7"/>
      <c r="K39" s="6"/>
      <c r="L39" s="7"/>
      <c r="M39" s="8"/>
      <c r="N39" s="7"/>
      <c r="O39" s="8"/>
      <c r="P39" s="7"/>
      <c r="Q39" s="8"/>
      <c r="R39" s="7"/>
      <c r="S39" s="8"/>
      <c r="T39" s="7"/>
      <c r="U39" s="8"/>
      <c r="V39" s="7"/>
      <c r="AN39" s="49"/>
    </row>
    <row r="40" spans="2:40" x14ac:dyDescent="0.35">
      <c r="B40" s="23" t="s">
        <v>30</v>
      </c>
      <c r="C40" s="8"/>
      <c r="D40" s="7"/>
      <c r="E40" s="9"/>
      <c r="F40" s="7"/>
      <c r="G40" s="6"/>
      <c r="H40" s="7"/>
      <c r="I40" s="6"/>
      <c r="J40" s="7"/>
      <c r="K40" s="3">
        <v>1</v>
      </c>
      <c r="L40" s="4">
        <f>K40*100/K7</f>
        <v>0.7407407407407407</v>
      </c>
      <c r="M40" s="5">
        <v>0</v>
      </c>
      <c r="N40" s="4">
        <f>M40*100/M7</f>
        <v>0</v>
      </c>
      <c r="O40" s="5">
        <v>0</v>
      </c>
      <c r="P40" s="4">
        <f>O40*100/O7</f>
        <v>0</v>
      </c>
      <c r="Q40" s="5">
        <v>0</v>
      </c>
      <c r="R40" s="4">
        <f>Q40*100/Q7</f>
        <v>0</v>
      </c>
      <c r="S40" s="5">
        <v>0</v>
      </c>
      <c r="T40" s="4">
        <f>S40*100/S7</f>
        <v>0</v>
      </c>
      <c r="U40" s="5">
        <v>0</v>
      </c>
      <c r="V40" s="4">
        <f>U40*100/U7</f>
        <v>0</v>
      </c>
      <c r="AN40" s="49"/>
    </row>
    <row r="41" spans="2:40" x14ac:dyDescent="0.35">
      <c r="B41" s="23" t="s">
        <v>31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8"/>
      <c r="N41" s="7"/>
      <c r="O41" s="5">
        <v>0</v>
      </c>
      <c r="P41" s="4">
        <f>O41*100/O7</f>
        <v>0</v>
      </c>
      <c r="Q41" s="8"/>
      <c r="R41" s="7"/>
      <c r="S41" s="8"/>
      <c r="T41" s="7"/>
      <c r="U41" s="8"/>
      <c r="V41" s="7"/>
      <c r="AN41" s="49"/>
    </row>
    <row r="42" spans="2:40" x14ac:dyDescent="0.35">
      <c r="B42" s="23" t="s">
        <v>32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5">
        <v>0</v>
      </c>
      <c r="P42" s="4">
        <f>O42*100/O7</f>
        <v>0</v>
      </c>
      <c r="Q42" s="5">
        <v>0</v>
      </c>
      <c r="R42" s="4">
        <f>Q42*100/Q7</f>
        <v>0</v>
      </c>
      <c r="S42" s="5">
        <v>0</v>
      </c>
      <c r="T42" s="4">
        <f>S42*100/S7</f>
        <v>0</v>
      </c>
      <c r="U42" s="5">
        <v>1</v>
      </c>
      <c r="V42" s="4">
        <f>U42*100/U7</f>
        <v>0.82644628099173556</v>
      </c>
      <c r="AN42" s="49"/>
    </row>
    <row r="43" spans="2:40" x14ac:dyDescent="0.35">
      <c r="B43" s="61" t="s">
        <v>68</v>
      </c>
      <c r="C43" s="8"/>
      <c r="D43" s="7"/>
      <c r="E43" s="9"/>
      <c r="F43" s="7"/>
      <c r="G43" s="6"/>
      <c r="H43" s="7"/>
      <c r="I43" s="6"/>
      <c r="J43" s="7"/>
      <c r="K43" s="6"/>
      <c r="L43" s="7"/>
      <c r="M43" s="6"/>
      <c r="N43" s="7"/>
      <c r="O43" s="7"/>
      <c r="P43" s="7"/>
      <c r="Q43" s="7"/>
      <c r="R43" s="7"/>
      <c r="S43" s="5">
        <v>0</v>
      </c>
      <c r="T43" s="4">
        <f>S43*100/S7</f>
        <v>0</v>
      </c>
      <c r="U43" s="8"/>
      <c r="V43" s="7"/>
    </row>
    <row r="44" spans="2:40" s="18" customFormat="1" ht="3.75" customHeight="1" x14ac:dyDescent="0.3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40" s="18" customFormat="1" ht="14" x14ac:dyDescent="0.3">
      <c r="B45" s="19" t="s">
        <v>220</v>
      </c>
      <c r="C45" s="17"/>
      <c r="D45" s="20"/>
      <c r="E45" s="17"/>
      <c r="F45" s="20"/>
      <c r="G45" s="17"/>
      <c r="H45" s="20"/>
      <c r="U45" s="50"/>
      <c r="V45" s="50"/>
    </row>
    <row r="46" spans="2:40" s="17" customFormat="1" ht="14.25" customHeight="1" x14ac:dyDescent="0.2"/>
    <row r="47" spans="2:40" ht="30.75" customHeight="1" x14ac:dyDescent="0.35">
      <c r="B47" s="81" t="s">
        <v>94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</row>
    <row r="48" spans="2:40" x14ac:dyDescent="0.35">
      <c r="B48" s="1" t="s">
        <v>0</v>
      </c>
      <c r="C48" s="72">
        <v>1999</v>
      </c>
      <c r="D48" s="66"/>
      <c r="E48" s="65">
        <v>2002</v>
      </c>
      <c r="F48" s="66"/>
      <c r="G48" s="72">
        <v>2005</v>
      </c>
      <c r="H48" s="73"/>
      <c r="I48" s="65">
        <v>2009</v>
      </c>
      <c r="J48" s="66"/>
      <c r="K48" s="72">
        <v>2011</v>
      </c>
      <c r="L48" s="66"/>
      <c r="M48" s="72">
        <v>2015</v>
      </c>
      <c r="N48" s="66"/>
      <c r="O48" s="72">
        <v>2019</v>
      </c>
      <c r="P48" s="66"/>
      <c r="Q48" s="72">
        <v>2022</v>
      </c>
      <c r="R48" s="66"/>
      <c r="S48" s="72">
        <v>2024</v>
      </c>
      <c r="T48" s="66"/>
      <c r="U48" s="65">
        <v>2025</v>
      </c>
      <c r="V48" s="73"/>
    </row>
    <row r="49" spans="2:40" x14ac:dyDescent="0.35">
      <c r="B49" s="67" t="s">
        <v>1</v>
      </c>
      <c r="C49" s="63">
        <v>44844</v>
      </c>
      <c r="D49" s="64"/>
      <c r="E49" s="68">
        <v>44637</v>
      </c>
      <c r="F49" s="64"/>
      <c r="G49" s="69">
        <v>44612</v>
      </c>
      <c r="H49" s="70"/>
      <c r="I49" s="75">
        <v>44831</v>
      </c>
      <c r="J49" s="67"/>
      <c r="K49" s="63">
        <v>44717</v>
      </c>
      <c r="L49" s="64"/>
      <c r="M49" s="63">
        <v>44838</v>
      </c>
      <c r="N49" s="64"/>
      <c r="O49" s="63">
        <v>44840</v>
      </c>
      <c r="P49" s="64"/>
      <c r="Q49" s="63">
        <v>44591</v>
      </c>
      <c r="R49" s="64"/>
      <c r="S49" s="63">
        <v>45361</v>
      </c>
      <c r="T49" s="64"/>
      <c r="U49" s="68">
        <v>45795</v>
      </c>
      <c r="V49" s="79"/>
    </row>
    <row r="50" spans="2:40" x14ac:dyDescent="0.35">
      <c r="B50" s="64"/>
      <c r="C50" s="30" t="s">
        <v>2</v>
      </c>
      <c r="D50" s="29" t="s">
        <v>3</v>
      </c>
      <c r="E50" s="30" t="s">
        <v>2</v>
      </c>
      <c r="F50" s="31" t="s">
        <v>3</v>
      </c>
      <c r="G50" s="31" t="s">
        <v>2</v>
      </c>
      <c r="H50" s="31" t="s">
        <v>3</v>
      </c>
      <c r="I50" s="30" t="s">
        <v>2</v>
      </c>
      <c r="J50" s="29" t="s">
        <v>3</v>
      </c>
      <c r="K50" s="30" t="s">
        <v>2</v>
      </c>
      <c r="L50" s="29" t="s">
        <v>3</v>
      </c>
      <c r="M50" s="30" t="s">
        <v>2</v>
      </c>
      <c r="N50" s="29" t="s">
        <v>3</v>
      </c>
      <c r="O50" s="30" t="s">
        <v>2</v>
      </c>
      <c r="P50" s="29" t="s">
        <v>3</v>
      </c>
      <c r="Q50" s="30" t="s">
        <v>2</v>
      </c>
      <c r="R50" s="29" t="s">
        <v>3</v>
      </c>
      <c r="S50" s="30" t="s">
        <v>2</v>
      </c>
      <c r="T50" s="29" t="s">
        <v>3</v>
      </c>
      <c r="U50" s="30" t="s">
        <v>2</v>
      </c>
      <c r="V50" s="29" t="s">
        <v>3</v>
      </c>
    </row>
    <row r="51" spans="2:40" x14ac:dyDescent="0.35">
      <c r="B51" s="23" t="s">
        <v>4</v>
      </c>
      <c r="C51" s="3">
        <v>1774</v>
      </c>
      <c r="D51" s="4">
        <v>100</v>
      </c>
      <c r="E51" s="3">
        <v>1806</v>
      </c>
      <c r="F51" s="4">
        <v>100</v>
      </c>
      <c r="G51" s="3">
        <v>1826</v>
      </c>
      <c r="H51" s="4">
        <v>100</v>
      </c>
      <c r="I51" s="3">
        <v>2020</v>
      </c>
      <c r="J51" s="4">
        <v>100</v>
      </c>
      <c r="K51" s="3">
        <v>2069</v>
      </c>
      <c r="L51" s="4">
        <v>100</v>
      </c>
      <c r="M51" s="3">
        <v>1927</v>
      </c>
      <c r="N51" s="4">
        <v>100</v>
      </c>
      <c r="O51" s="3">
        <v>1833</v>
      </c>
      <c r="P51" s="4">
        <v>100</v>
      </c>
      <c r="Q51" s="3">
        <v>1819</v>
      </c>
      <c r="R51" s="4">
        <v>100</v>
      </c>
      <c r="S51" s="3">
        <v>1799</v>
      </c>
      <c r="T51" s="4">
        <v>100</v>
      </c>
      <c r="U51" s="3">
        <v>1791</v>
      </c>
      <c r="V51" s="4">
        <v>100</v>
      </c>
    </row>
    <row r="52" spans="2:40" x14ac:dyDescent="0.35">
      <c r="B52" s="23" t="s">
        <v>5</v>
      </c>
      <c r="C52" s="3">
        <v>1185</v>
      </c>
      <c r="D52" s="4">
        <f>C52*100/C51</f>
        <v>66.798196166854567</v>
      </c>
      <c r="E52" s="3">
        <v>1204</v>
      </c>
      <c r="F52" s="4">
        <f>E52*100/E51</f>
        <v>66.666666666666671</v>
      </c>
      <c r="G52" s="3">
        <v>1259</v>
      </c>
      <c r="H52" s="4">
        <f>G52*100/G51</f>
        <v>68.948521358159908</v>
      </c>
      <c r="I52" s="3">
        <v>1221</v>
      </c>
      <c r="J52" s="4">
        <f>I52*100/I51</f>
        <v>60.445544554455445</v>
      </c>
      <c r="K52" s="3">
        <v>1145</v>
      </c>
      <c r="L52" s="4">
        <f>K52*100/K51</f>
        <v>55.340744320927982</v>
      </c>
      <c r="M52" s="3">
        <v>998</v>
      </c>
      <c r="N52" s="4">
        <f>M52*100/M51</f>
        <v>51.790347690710952</v>
      </c>
      <c r="O52" s="3">
        <v>1160</v>
      </c>
      <c r="P52" s="4">
        <f>O52*100/O51</f>
        <v>63.284233496999455</v>
      </c>
      <c r="Q52" s="3">
        <v>1034</v>
      </c>
      <c r="R52" s="4">
        <f>Q52*100/Q51</f>
        <v>56.844420010995051</v>
      </c>
      <c r="S52" s="3">
        <v>1087</v>
      </c>
      <c r="T52" s="4">
        <f>S52*100/S51</f>
        <v>60.422456920511394</v>
      </c>
      <c r="U52" s="3">
        <v>1133</v>
      </c>
      <c r="V52" s="4">
        <f>U52*100/U51</f>
        <v>63.260748185371298</v>
      </c>
      <c r="AN52" s="49"/>
    </row>
    <row r="53" spans="2:40" x14ac:dyDescent="0.35">
      <c r="B53" s="23" t="s">
        <v>6</v>
      </c>
      <c r="C53" s="3">
        <v>13</v>
      </c>
      <c r="D53" s="4">
        <f>C53*100/C52</f>
        <v>1.0970464135021096</v>
      </c>
      <c r="E53" s="3">
        <v>17</v>
      </c>
      <c r="F53" s="4">
        <f>E53*100/E52</f>
        <v>1.4119601328903655</v>
      </c>
      <c r="G53" s="3">
        <v>22</v>
      </c>
      <c r="H53" s="4">
        <f>G53*100/G52</f>
        <v>1.7474185861795075</v>
      </c>
      <c r="I53" s="3">
        <v>10</v>
      </c>
      <c r="J53" s="4">
        <f>I53*100/I52</f>
        <v>0.819000819000819</v>
      </c>
      <c r="K53" s="3">
        <v>22</v>
      </c>
      <c r="L53" s="4">
        <f>K53*100/K52</f>
        <v>1.9213973799126638</v>
      </c>
      <c r="M53" s="3">
        <v>15</v>
      </c>
      <c r="N53" s="4">
        <f>M53*100/M52</f>
        <v>1.503006012024048</v>
      </c>
      <c r="O53" s="3">
        <v>2</v>
      </c>
      <c r="P53" s="4">
        <f>O53*100/O52</f>
        <v>0.17241379310344829</v>
      </c>
      <c r="Q53" s="5">
        <v>14</v>
      </c>
      <c r="R53" s="4">
        <f>Q53*100/Q52</f>
        <v>1.3539651837524178</v>
      </c>
      <c r="S53" s="5">
        <v>9</v>
      </c>
      <c r="T53" s="4">
        <f>S53*100/S52</f>
        <v>0.82796688132474705</v>
      </c>
      <c r="U53" s="5">
        <v>3</v>
      </c>
      <c r="V53" s="4">
        <f>U53*100/U52</f>
        <v>0.26478375992939102</v>
      </c>
      <c r="AN53" s="49"/>
    </row>
    <row r="54" spans="2:40" x14ac:dyDescent="0.35">
      <c r="B54" s="23" t="s">
        <v>7</v>
      </c>
      <c r="C54" s="3">
        <v>18</v>
      </c>
      <c r="D54" s="4">
        <f>C54*100/C52</f>
        <v>1.518987341772152</v>
      </c>
      <c r="E54" s="3">
        <v>18</v>
      </c>
      <c r="F54" s="4">
        <f>E54*100/E52</f>
        <v>1.4950166112956811</v>
      </c>
      <c r="G54" s="3">
        <v>26</v>
      </c>
      <c r="H54" s="4">
        <f>G54*100/G52</f>
        <v>2.0651310563939633</v>
      </c>
      <c r="I54" s="3">
        <v>29</v>
      </c>
      <c r="J54" s="4">
        <f>I54*100/I52</f>
        <v>2.375102375102375</v>
      </c>
      <c r="K54" s="3">
        <v>19</v>
      </c>
      <c r="L54" s="4">
        <f>K54*100/K52</f>
        <v>1.6593886462882097</v>
      </c>
      <c r="M54" s="3">
        <v>32</v>
      </c>
      <c r="N54" s="4">
        <f>M54*100/M52</f>
        <v>3.2064128256513027</v>
      </c>
      <c r="O54" s="3">
        <v>12</v>
      </c>
      <c r="P54" s="4">
        <f>O54*100/O52</f>
        <v>1.0344827586206897</v>
      </c>
      <c r="Q54" s="3">
        <v>17</v>
      </c>
      <c r="R54" s="4">
        <f>Q54*100/Q52</f>
        <v>1.6441005802707931</v>
      </c>
      <c r="S54" s="3">
        <v>21</v>
      </c>
      <c r="T54" s="4">
        <f>S54*100/S52</f>
        <v>1.9319227230910763</v>
      </c>
      <c r="U54" s="3">
        <v>6</v>
      </c>
      <c r="V54" s="4">
        <f>U54*100/U52</f>
        <v>0.52956751985878203</v>
      </c>
      <c r="AN54" s="49"/>
    </row>
    <row r="55" spans="2:40" x14ac:dyDescent="0.35">
      <c r="B55" s="23" t="s">
        <v>8</v>
      </c>
      <c r="C55" s="6"/>
      <c r="D55" s="7"/>
      <c r="E55" s="9"/>
      <c r="F55" s="7"/>
      <c r="G55" s="6"/>
      <c r="H55" s="7"/>
      <c r="I55" s="6"/>
      <c r="J55" s="7"/>
      <c r="K55" s="6"/>
      <c r="L55" s="7"/>
      <c r="M55" s="6"/>
      <c r="N55" s="7"/>
      <c r="O55" s="5">
        <v>1</v>
      </c>
      <c r="P55" s="4">
        <f>O55*100/O52</f>
        <v>8.6206896551724144E-2</v>
      </c>
      <c r="Q55" s="6"/>
      <c r="R55" s="7"/>
      <c r="S55" s="6"/>
      <c r="T55" s="7"/>
      <c r="U55" s="6"/>
      <c r="V55" s="7"/>
      <c r="AN55" s="49"/>
    </row>
    <row r="56" spans="2:40" x14ac:dyDescent="0.35">
      <c r="B56" s="23" t="s">
        <v>59</v>
      </c>
      <c r="C56" s="6"/>
      <c r="D56" s="7"/>
      <c r="E56" s="9"/>
      <c r="F56" s="7"/>
      <c r="G56" s="6"/>
      <c r="H56" s="7"/>
      <c r="I56" s="6"/>
      <c r="J56" s="7"/>
      <c r="K56" s="6"/>
      <c r="L56" s="7"/>
      <c r="M56" s="6"/>
      <c r="N56" s="7"/>
      <c r="O56" s="8"/>
      <c r="P56" s="7"/>
      <c r="Q56" s="3">
        <v>8</v>
      </c>
      <c r="R56" s="4">
        <f>Q56*100/Q52</f>
        <v>0.77369439071566726</v>
      </c>
      <c r="S56" s="3">
        <v>10</v>
      </c>
      <c r="T56" s="4">
        <f>S56*100/S52</f>
        <v>0.91996320147194111</v>
      </c>
      <c r="U56" s="3">
        <v>6</v>
      </c>
      <c r="V56" s="4">
        <f>U56*100/U52</f>
        <v>0.52956751985878203</v>
      </c>
      <c r="AN56" s="49"/>
    </row>
    <row r="57" spans="2:40" x14ac:dyDescent="0.35">
      <c r="B57" s="23" t="s">
        <v>10</v>
      </c>
      <c r="C57" s="3">
        <v>1</v>
      </c>
      <c r="D57" s="11">
        <f>C57*100/C52</f>
        <v>8.4388185654008435E-2</v>
      </c>
      <c r="E57" s="6"/>
      <c r="F57" s="7"/>
      <c r="G57" s="3">
        <v>14</v>
      </c>
      <c r="H57" s="4">
        <f>G57*100/G52</f>
        <v>1.1119936457505957</v>
      </c>
      <c r="I57" s="3">
        <v>23</v>
      </c>
      <c r="J57" s="4">
        <f>I57*100/I52</f>
        <v>1.8837018837018837</v>
      </c>
      <c r="K57" s="3">
        <v>11</v>
      </c>
      <c r="L57" s="4">
        <f>K57*100/K52</f>
        <v>0.9606986899563319</v>
      </c>
      <c r="M57" s="3">
        <v>51</v>
      </c>
      <c r="N57" s="4">
        <f>M57*100/M52</f>
        <v>5.110220440881764</v>
      </c>
      <c r="O57" s="5">
        <v>16</v>
      </c>
      <c r="P57" s="4">
        <f>O57*100/O52</f>
        <v>1.3793103448275863</v>
      </c>
      <c r="Q57" s="5">
        <v>14</v>
      </c>
      <c r="R57" s="4">
        <f>Q57*100/Q52</f>
        <v>1.3539651837524178</v>
      </c>
      <c r="S57" s="5">
        <v>21</v>
      </c>
      <c r="T57" s="4">
        <f>S57*100/S52</f>
        <v>1.9319227230910763</v>
      </c>
      <c r="U57" s="5">
        <v>8</v>
      </c>
      <c r="V57" s="4">
        <f>U57*100/U52</f>
        <v>0.70609002647837604</v>
      </c>
      <c r="AN57" s="49"/>
    </row>
    <row r="58" spans="2:40" x14ac:dyDescent="0.35">
      <c r="B58" s="23" t="s">
        <v>53</v>
      </c>
      <c r="C58" s="6"/>
      <c r="D58" s="7"/>
      <c r="E58" s="14">
        <v>9</v>
      </c>
      <c r="F58" s="4">
        <f>E58*100/E52</f>
        <v>0.74750830564784054</v>
      </c>
      <c r="G58" s="6"/>
      <c r="H58" s="7"/>
      <c r="I58" s="6"/>
      <c r="J58" s="7"/>
      <c r="K58" s="6"/>
      <c r="L58" s="7"/>
      <c r="M58" s="6"/>
      <c r="N58" s="7"/>
      <c r="O58" s="8"/>
      <c r="P58" s="7"/>
      <c r="Q58" s="6"/>
      <c r="R58" s="7"/>
      <c r="S58" s="6"/>
      <c r="T58" s="7"/>
      <c r="U58" s="6"/>
      <c r="V58" s="7"/>
      <c r="AN58" s="49"/>
    </row>
    <row r="59" spans="2:40" x14ac:dyDescent="0.35">
      <c r="B59" s="23" t="s">
        <v>11</v>
      </c>
      <c r="C59" s="3">
        <v>117</v>
      </c>
      <c r="D59" s="4">
        <f>C59*100/C52</f>
        <v>9.8734177215189867</v>
      </c>
      <c r="E59" s="13">
        <v>117</v>
      </c>
      <c r="F59" s="4">
        <f>E59*100/E52</f>
        <v>9.7176079734219272</v>
      </c>
      <c r="G59" s="3">
        <v>55</v>
      </c>
      <c r="H59" s="4">
        <f>G59*100/G52</f>
        <v>4.3685464654487687</v>
      </c>
      <c r="I59" s="3">
        <v>85</v>
      </c>
      <c r="J59" s="4">
        <f>I59*100/I52</f>
        <v>6.9615069615069611</v>
      </c>
      <c r="K59" s="3">
        <v>92</v>
      </c>
      <c r="L59" s="4">
        <f>K59*100/K52</f>
        <v>8.0349344978165931</v>
      </c>
      <c r="M59" s="3">
        <v>26</v>
      </c>
      <c r="N59" s="4">
        <f>M59*100/M52</f>
        <v>2.6052104208416833</v>
      </c>
      <c r="O59" s="5">
        <v>29</v>
      </c>
      <c r="P59" s="4">
        <f>O59*100/O52</f>
        <v>2.5</v>
      </c>
      <c r="Q59" s="6"/>
      <c r="R59" s="7"/>
      <c r="S59" s="6"/>
      <c r="T59" s="7"/>
      <c r="U59" s="6"/>
      <c r="V59" s="7"/>
      <c r="AN59" s="49"/>
    </row>
    <row r="60" spans="2:40" x14ac:dyDescent="0.35">
      <c r="B60" s="23" t="s">
        <v>13</v>
      </c>
      <c r="C60" s="8"/>
      <c r="D60" s="7"/>
      <c r="E60" s="9"/>
      <c r="F60" s="7"/>
      <c r="G60" s="6"/>
      <c r="H60" s="7"/>
      <c r="I60" s="6"/>
      <c r="J60" s="7"/>
      <c r="K60" s="6"/>
      <c r="L60" s="7"/>
      <c r="M60" s="6"/>
      <c r="N60" s="7"/>
      <c r="O60" s="5">
        <v>6</v>
      </c>
      <c r="P60" s="4">
        <f>O60*100/O52</f>
        <v>0.51724137931034486</v>
      </c>
      <c r="Q60" s="3">
        <v>43</v>
      </c>
      <c r="R60" s="4">
        <f>Q60*100/Q52</f>
        <v>4.1586073500967116</v>
      </c>
      <c r="S60" s="3">
        <v>150</v>
      </c>
      <c r="T60" s="4">
        <f>S60*100/S52</f>
        <v>13.799448022079117</v>
      </c>
      <c r="U60" s="3">
        <v>118</v>
      </c>
      <c r="V60" s="4">
        <f>U60*100/U52</f>
        <v>10.414827890556046</v>
      </c>
      <c r="AN60" s="49"/>
    </row>
    <row r="61" spans="2:40" x14ac:dyDescent="0.35">
      <c r="B61" s="23" t="s">
        <v>60</v>
      </c>
      <c r="C61" s="8"/>
      <c r="D61" s="7"/>
      <c r="E61" s="9"/>
      <c r="F61" s="7"/>
      <c r="G61" s="6"/>
      <c r="H61" s="7"/>
      <c r="I61" s="6"/>
      <c r="J61" s="7"/>
      <c r="K61" s="6"/>
      <c r="L61" s="7"/>
      <c r="M61" s="6"/>
      <c r="N61" s="7"/>
      <c r="O61" s="8"/>
      <c r="P61" s="7"/>
      <c r="Q61" s="5">
        <v>1</v>
      </c>
      <c r="R61" s="4">
        <f>Q61*100/Q52</f>
        <v>9.6711798839458407E-2</v>
      </c>
      <c r="S61" s="5">
        <v>1</v>
      </c>
      <c r="T61" s="4">
        <f>S61*100/S52</f>
        <v>9.1996320147194111E-2</v>
      </c>
      <c r="U61" s="5">
        <v>0</v>
      </c>
      <c r="V61" s="4">
        <f>U61*100/U52</f>
        <v>0</v>
      </c>
      <c r="AN61" s="49"/>
    </row>
    <row r="62" spans="2:40" x14ac:dyDescent="0.35">
      <c r="B62" s="23" t="s">
        <v>14</v>
      </c>
      <c r="C62" s="8"/>
      <c r="D62" s="7"/>
      <c r="E62" s="9"/>
      <c r="F62" s="7"/>
      <c r="G62" s="6"/>
      <c r="H62" s="7"/>
      <c r="I62" s="6"/>
      <c r="J62" s="7"/>
      <c r="K62" s="6"/>
      <c r="L62" s="7"/>
      <c r="M62" s="6"/>
      <c r="N62" s="7"/>
      <c r="O62" s="5">
        <v>3</v>
      </c>
      <c r="P62" s="4">
        <f>O62*100/O52</f>
        <v>0.25862068965517243</v>
      </c>
      <c r="Q62" s="3">
        <v>22</v>
      </c>
      <c r="R62" s="4">
        <f>Q62*100/Q52</f>
        <v>2.1276595744680851</v>
      </c>
      <c r="S62" s="3">
        <v>10</v>
      </c>
      <c r="T62" s="4">
        <f>S62*100/S52</f>
        <v>0.91996320147194111</v>
      </c>
      <c r="U62" s="3">
        <v>8</v>
      </c>
      <c r="V62" s="4">
        <f>U62*100/U52</f>
        <v>0.70609002647837604</v>
      </c>
      <c r="AN62" s="49"/>
    </row>
    <row r="63" spans="2:40" x14ac:dyDescent="0.35">
      <c r="B63" s="23" t="s">
        <v>15</v>
      </c>
      <c r="C63" s="8"/>
      <c r="D63" s="7"/>
      <c r="E63" s="9"/>
      <c r="F63" s="7"/>
      <c r="G63" s="6"/>
      <c r="H63" s="7"/>
      <c r="I63" s="6"/>
      <c r="J63" s="7"/>
      <c r="K63" s="6"/>
      <c r="L63" s="7"/>
      <c r="M63" s="3">
        <v>19</v>
      </c>
      <c r="N63" s="4">
        <f>M63*100/M52</f>
        <v>1.9038076152304608</v>
      </c>
      <c r="O63" s="5">
        <v>7</v>
      </c>
      <c r="P63" s="4">
        <f>O63*100/O52</f>
        <v>0.60344827586206895</v>
      </c>
      <c r="Q63" s="3">
        <v>15</v>
      </c>
      <c r="R63" s="4">
        <f>Q63*100/Q52</f>
        <v>1.4506769825918762</v>
      </c>
      <c r="S63" s="3">
        <v>35</v>
      </c>
      <c r="T63" s="4">
        <f>S63*100/S52</f>
        <v>3.2198712051517941</v>
      </c>
      <c r="U63" s="3">
        <v>42</v>
      </c>
      <c r="V63" s="4">
        <f>U63*100/U52</f>
        <v>3.7069726390114739</v>
      </c>
      <c r="AN63" s="49"/>
    </row>
    <row r="64" spans="2:40" x14ac:dyDescent="0.35">
      <c r="B64" s="23" t="s">
        <v>58</v>
      </c>
      <c r="C64" s="8"/>
      <c r="D64" s="7"/>
      <c r="E64" s="9"/>
      <c r="F64" s="7"/>
      <c r="G64" s="6"/>
      <c r="H64" s="7"/>
      <c r="I64" s="6"/>
      <c r="J64" s="7"/>
      <c r="K64" s="6"/>
      <c r="L64" s="7"/>
      <c r="M64" s="6"/>
      <c r="N64" s="7"/>
      <c r="O64" s="5">
        <v>3</v>
      </c>
      <c r="P64" s="4">
        <f>O64*100/O52</f>
        <v>0.25862068965517243</v>
      </c>
      <c r="Q64" s="5">
        <v>4</v>
      </c>
      <c r="R64" s="4">
        <f>Q64*100/Q52</f>
        <v>0.38684719535783363</v>
      </c>
      <c r="S64" s="5">
        <v>11</v>
      </c>
      <c r="T64" s="4">
        <f>S64*100/S52</f>
        <v>1.0119595216191353</v>
      </c>
      <c r="U64" s="5">
        <v>6</v>
      </c>
      <c r="V64" s="4">
        <f>U64*100/U52</f>
        <v>0.52956751985878203</v>
      </c>
      <c r="AN64" s="49"/>
    </row>
    <row r="65" spans="2:40" x14ac:dyDescent="0.35">
      <c r="B65" s="23" t="s">
        <v>62</v>
      </c>
      <c r="C65" s="8"/>
      <c r="D65" s="7"/>
      <c r="E65" s="9"/>
      <c r="F65" s="7"/>
      <c r="G65" s="6"/>
      <c r="H65" s="7"/>
      <c r="I65" s="6"/>
      <c r="J65" s="7"/>
      <c r="K65" s="6"/>
      <c r="L65" s="7"/>
      <c r="M65" s="3">
        <v>3</v>
      </c>
      <c r="N65" s="4">
        <f>M65*100/M52</f>
        <v>0.30060120240480964</v>
      </c>
      <c r="O65" s="8"/>
      <c r="P65" s="7"/>
      <c r="Q65" s="8"/>
      <c r="R65" s="7"/>
      <c r="S65" s="8"/>
      <c r="T65" s="7"/>
      <c r="U65" s="8"/>
      <c r="V65" s="7"/>
      <c r="AN65" s="49"/>
    </row>
    <row r="66" spans="2:40" x14ac:dyDescent="0.35">
      <c r="B66" s="23" t="s">
        <v>16</v>
      </c>
      <c r="C66" s="8"/>
      <c r="D66" s="7"/>
      <c r="E66" s="9"/>
      <c r="F66" s="7"/>
      <c r="G66" s="6"/>
      <c r="H66" s="7"/>
      <c r="I66" s="6"/>
      <c r="J66" s="7"/>
      <c r="K66" s="6"/>
      <c r="L66" s="7"/>
      <c r="M66" s="6"/>
      <c r="N66" s="7"/>
      <c r="O66" s="8"/>
      <c r="P66" s="7"/>
      <c r="Q66" s="5">
        <v>0</v>
      </c>
      <c r="R66" s="4">
        <f>Q66*100/Q52</f>
        <v>0</v>
      </c>
      <c r="S66" s="8"/>
      <c r="T66" s="7"/>
      <c r="U66" s="8"/>
      <c r="V66" s="7"/>
      <c r="AN66" s="49"/>
    </row>
    <row r="67" spans="2:40" x14ac:dyDescent="0.35">
      <c r="B67" s="23" t="s">
        <v>56</v>
      </c>
      <c r="C67" s="8"/>
      <c r="D67" s="7"/>
      <c r="E67" s="9"/>
      <c r="F67" s="7"/>
      <c r="G67" s="6"/>
      <c r="H67" s="7"/>
      <c r="I67" s="5">
        <v>3</v>
      </c>
      <c r="J67" s="4">
        <f>I67*100/I52</f>
        <v>0.24570024570024571</v>
      </c>
      <c r="K67" s="5">
        <v>2</v>
      </c>
      <c r="L67" s="4">
        <f>K67*100/K52</f>
        <v>0.17467248908296942</v>
      </c>
      <c r="M67" s="6"/>
      <c r="N67" s="7"/>
      <c r="O67" s="8"/>
      <c r="P67" s="7"/>
      <c r="Q67" s="6"/>
      <c r="R67" s="7"/>
      <c r="S67" s="8"/>
      <c r="T67" s="7"/>
      <c r="U67" s="8"/>
      <c r="V67" s="7"/>
      <c r="AN67" s="49"/>
    </row>
    <row r="68" spans="2:40" x14ac:dyDescent="0.35">
      <c r="B68" s="23" t="s">
        <v>61</v>
      </c>
      <c r="C68" s="8"/>
      <c r="D68" s="7"/>
      <c r="E68" s="9"/>
      <c r="F68" s="7"/>
      <c r="G68" s="6"/>
      <c r="H68" s="7"/>
      <c r="I68" s="5">
        <v>0</v>
      </c>
      <c r="J68" s="4">
        <f>I68*100/I52</f>
        <v>0</v>
      </c>
      <c r="K68" s="6"/>
      <c r="L68" s="7"/>
      <c r="M68" s="6"/>
      <c r="N68" s="7"/>
      <c r="O68" s="8"/>
      <c r="P68" s="7"/>
      <c r="Q68" s="6"/>
      <c r="R68" s="7"/>
      <c r="S68" s="8"/>
      <c r="T68" s="7"/>
      <c r="U68" s="8"/>
      <c r="V68" s="7"/>
      <c r="AN68" s="49"/>
    </row>
    <row r="69" spans="2:40" x14ac:dyDescent="0.35">
      <c r="B69" s="23" t="s">
        <v>17</v>
      </c>
      <c r="C69" s="5">
        <v>0</v>
      </c>
      <c r="D69" s="4">
        <f>C69*100/C52</f>
        <v>0</v>
      </c>
      <c r="E69" s="9"/>
      <c r="F69" s="7"/>
      <c r="G69" s="6"/>
      <c r="H69" s="7"/>
      <c r="I69" s="3">
        <v>10</v>
      </c>
      <c r="J69" s="4">
        <f>I69*100/I52</f>
        <v>0.819000819000819</v>
      </c>
      <c r="K69" s="3">
        <v>9</v>
      </c>
      <c r="L69" s="4">
        <f>K69*100/K52</f>
        <v>0.78602620087336239</v>
      </c>
      <c r="M69" s="3">
        <v>4</v>
      </c>
      <c r="N69" s="4">
        <f>M69*100/M52</f>
        <v>0.40080160320641284</v>
      </c>
      <c r="O69" s="5">
        <v>0</v>
      </c>
      <c r="P69" s="4">
        <f>O69*100/O52</f>
        <v>0</v>
      </c>
      <c r="Q69" s="3">
        <v>4</v>
      </c>
      <c r="R69" s="4">
        <f>Q69*100/Q52</f>
        <v>0.38684719535783363</v>
      </c>
      <c r="S69" s="8"/>
      <c r="T69" s="7"/>
      <c r="U69" s="5">
        <v>1</v>
      </c>
      <c r="V69" s="4">
        <f>U69*100/U52</f>
        <v>8.8261253309797005E-2</v>
      </c>
      <c r="AN69" s="49"/>
    </row>
    <row r="70" spans="2:40" x14ac:dyDescent="0.35">
      <c r="B70" s="23" t="s">
        <v>69</v>
      </c>
      <c r="C70" s="8"/>
      <c r="D70" s="7"/>
      <c r="E70" s="9"/>
      <c r="F70" s="7"/>
      <c r="G70" s="6"/>
      <c r="H70" s="7"/>
      <c r="I70" s="6"/>
      <c r="J70" s="7"/>
      <c r="K70" s="6"/>
      <c r="L70" s="7"/>
      <c r="M70" s="6"/>
      <c r="N70" s="7"/>
      <c r="O70" s="6"/>
      <c r="P70" s="7"/>
      <c r="Q70" s="6"/>
      <c r="R70" s="7"/>
      <c r="S70" s="5">
        <v>1</v>
      </c>
      <c r="T70" s="4">
        <f>S70*100/S52</f>
        <v>9.1996320147194111E-2</v>
      </c>
      <c r="U70" s="8"/>
      <c r="V70" s="7"/>
      <c r="AN70" s="49"/>
    </row>
    <row r="71" spans="2:40" x14ac:dyDescent="0.35">
      <c r="B71" s="23" t="s">
        <v>57</v>
      </c>
      <c r="C71" s="8"/>
      <c r="D71" s="7"/>
      <c r="E71" s="9"/>
      <c r="F71" s="7"/>
      <c r="G71" s="6"/>
      <c r="H71" s="7"/>
      <c r="I71" s="6"/>
      <c r="J71" s="7"/>
      <c r="K71" s="6"/>
      <c r="L71" s="7"/>
      <c r="M71" s="3">
        <v>4</v>
      </c>
      <c r="N71" s="4">
        <f>M71*100/M52</f>
        <v>0.40080160320641284</v>
      </c>
      <c r="O71" s="5">
        <v>0</v>
      </c>
      <c r="P71" s="4">
        <f>O71*100/O52</f>
        <v>0</v>
      </c>
      <c r="Q71" s="6"/>
      <c r="R71" s="7"/>
      <c r="S71" s="35">
        <v>4</v>
      </c>
      <c r="T71" s="4">
        <f>S71*100/S52</f>
        <v>0.36798528058877644</v>
      </c>
      <c r="U71" s="8"/>
      <c r="V71" s="7"/>
      <c r="AN71" s="49"/>
    </row>
    <row r="72" spans="2:40" x14ac:dyDescent="0.35">
      <c r="B72" s="23" t="s">
        <v>219</v>
      </c>
      <c r="C72" s="8"/>
      <c r="D72" s="7"/>
      <c r="E72" s="9"/>
      <c r="F72" s="7"/>
      <c r="G72" s="6"/>
      <c r="H72" s="7"/>
      <c r="I72" s="6"/>
      <c r="J72" s="7"/>
      <c r="K72" s="6"/>
      <c r="L72" s="7"/>
      <c r="M72" s="7"/>
      <c r="N72" s="7"/>
      <c r="O72" s="7"/>
      <c r="P72" s="7"/>
      <c r="Q72" s="7"/>
      <c r="R72" s="7"/>
      <c r="S72" s="7"/>
      <c r="T72" s="7"/>
      <c r="U72" s="35">
        <v>1</v>
      </c>
      <c r="V72" s="4">
        <f>U72*100/U52</f>
        <v>8.8261253309797005E-2</v>
      </c>
      <c r="AN72" s="49"/>
    </row>
    <row r="73" spans="2:40" x14ac:dyDescent="0.35">
      <c r="B73" s="23" t="s">
        <v>19</v>
      </c>
      <c r="C73" s="8"/>
      <c r="D73" s="7"/>
      <c r="E73" s="9"/>
      <c r="F73" s="7"/>
      <c r="G73" s="6"/>
      <c r="H73" s="7"/>
      <c r="I73" s="6"/>
      <c r="J73" s="7"/>
      <c r="K73" s="3">
        <v>8</v>
      </c>
      <c r="L73" s="4">
        <f>K73*100/K52</f>
        <v>0.69868995633187769</v>
      </c>
      <c r="M73" s="3">
        <v>5</v>
      </c>
      <c r="N73" s="4">
        <f>M73*100/M52</f>
        <v>0.50100200400801598</v>
      </c>
      <c r="O73" s="5">
        <v>6</v>
      </c>
      <c r="P73" s="4">
        <f>O73*100/O52</f>
        <v>0.51724137931034486</v>
      </c>
      <c r="Q73" s="3">
        <v>15</v>
      </c>
      <c r="R73" s="4">
        <f>Q73*100/Q52</f>
        <v>1.4506769825918762</v>
      </c>
      <c r="S73" s="3">
        <v>9</v>
      </c>
      <c r="T73" s="4">
        <f>S73*100/S52</f>
        <v>0.82796688132474705</v>
      </c>
      <c r="U73" s="3">
        <v>1</v>
      </c>
      <c r="V73" s="4">
        <f>U73*100/U52</f>
        <v>8.8261253309797005E-2</v>
      </c>
      <c r="AN73" s="49"/>
    </row>
    <row r="74" spans="2:40" x14ac:dyDescent="0.35">
      <c r="B74" s="23" t="s">
        <v>21</v>
      </c>
      <c r="C74" s="3">
        <v>5</v>
      </c>
      <c r="D74" s="4">
        <f>C74*100/C52</f>
        <v>0.4219409282700422</v>
      </c>
      <c r="E74" s="3">
        <v>3</v>
      </c>
      <c r="F74" s="4">
        <f>E74*100/E52</f>
        <v>0.24916943521594684</v>
      </c>
      <c r="G74" s="5">
        <v>12</v>
      </c>
      <c r="H74" s="4">
        <f>G74*100/G52</f>
        <v>0.95313741064336777</v>
      </c>
      <c r="I74" s="5">
        <v>18</v>
      </c>
      <c r="J74" s="4">
        <f>I74*100/I52</f>
        <v>1.4742014742014742</v>
      </c>
      <c r="K74" s="3">
        <v>18</v>
      </c>
      <c r="L74" s="4">
        <f>K74*100/K52</f>
        <v>1.5720524017467248</v>
      </c>
      <c r="M74" s="3">
        <v>6</v>
      </c>
      <c r="N74" s="4">
        <f>M74*100/M52</f>
        <v>0.60120240480961928</v>
      </c>
      <c r="O74" s="5">
        <v>0</v>
      </c>
      <c r="P74" s="4">
        <f>O74*100/O52</f>
        <v>0</v>
      </c>
      <c r="Q74" s="5">
        <v>9</v>
      </c>
      <c r="R74" s="4">
        <f>Q74*100/Q52</f>
        <v>0.87040618955512572</v>
      </c>
      <c r="S74" s="5">
        <v>14</v>
      </c>
      <c r="T74" s="4">
        <f>S74*100/S52</f>
        <v>1.2879484820607177</v>
      </c>
      <c r="U74" s="5">
        <v>14</v>
      </c>
      <c r="V74" s="4">
        <f>U74*100/U52</f>
        <v>1.235657546337158</v>
      </c>
      <c r="AN74" s="49"/>
    </row>
    <row r="75" spans="2:40" x14ac:dyDescent="0.35">
      <c r="B75" s="23" t="s">
        <v>22</v>
      </c>
      <c r="C75" s="5">
        <v>8</v>
      </c>
      <c r="D75" s="4">
        <f>C75*100/C52</f>
        <v>0.67510548523206748</v>
      </c>
      <c r="E75" s="3">
        <v>5</v>
      </c>
      <c r="F75" s="4">
        <f>E75*100/E52</f>
        <v>0.41528239202657807</v>
      </c>
      <c r="G75" s="3">
        <v>4</v>
      </c>
      <c r="H75" s="4">
        <f>G75*100/G52</f>
        <v>0.31771247021445592</v>
      </c>
      <c r="I75" s="3">
        <v>2</v>
      </c>
      <c r="J75" s="4">
        <f>I75*100/I52</f>
        <v>0.16380016380016379</v>
      </c>
      <c r="K75" s="3">
        <v>10</v>
      </c>
      <c r="L75" s="4">
        <f>K75*100/K52</f>
        <v>0.8733624454148472</v>
      </c>
      <c r="M75" s="3">
        <v>5</v>
      </c>
      <c r="N75" s="4">
        <f>M75*100/M52</f>
        <v>0.50100200400801598</v>
      </c>
      <c r="O75" s="5">
        <v>3</v>
      </c>
      <c r="P75" s="4">
        <f>O75*100/O52</f>
        <v>0.25862068965517243</v>
      </c>
      <c r="Q75" s="6"/>
      <c r="R75" s="7"/>
      <c r="S75" s="6"/>
      <c r="T75" s="7"/>
      <c r="U75" s="6"/>
      <c r="V75" s="7"/>
      <c r="AN75" s="49"/>
    </row>
    <row r="76" spans="2:40" x14ac:dyDescent="0.35">
      <c r="B76" s="23" t="s">
        <v>24</v>
      </c>
      <c r="C76" s="8"/>
      <c r="D76" s="7"/>
      <c r="E76" s="9"/>
      <c r="F76" s="7"/>
      <c r="G76" s="6"/>
      <c r="H76" s="7"/>
      <c r="I76" s="6"/>
      <c r="J76" s="7"/>
      <c r="K76" s="8"/>
      <c r="L76" s="7"/>
      <c r="M76" s="3">
        <v>4</v>
      </c>
      <c r="N76" s="4">
        <f>M76*100/M52</f>
        <v>0.40080160320641284</v>
      </c>
      <c r="O76" s="5">
        <v>2</v>
      </c>
      <c r="P76" s="4">
        <f>O76*100/O52</f>
        <v>0.17241379310344829</v>
      </c>
      <c r="Q76" s="6"/>
      <c r="R76" s="7"/>
      <c r="S76" s="6"/>
      <c r="T76" s="7"/>
      <c r="U76" s="6"/>
      <c r="V76" s="7"/>
      <c r="AN76" s="49"/>
    </row>
    <row r="77" spans="2:40" x14ac:dyDescent="0.35">
      <c r="B77" s="23" t="s">
        <v>54</v>
      </c>
      <c r="C77" s="8"/>
      <c r="D77" s="7"/>
      <c r="E77" s="9"/>
      <c r="F77" s="7"/>
      <c r="G77" s="5">
        <v>5</v>
      </c>
      <c r="H77" s="4">
        <f>G77*100/G52</f>
        <v>0.39714058776806987</v>
      </c>
      <c r="I77" s="6"/>
      <c r="J77" s="7"/>
      <c r="K77" s="7"/>
      <c r="L77" s="7"/>
      <c r="M77" s="6"/>
      <c r="N77" s="7"/>
      <c r="O77" s="8"/>
      <c r="P77" s="7"/>
      <c r="Q77" s="6"/>
      <c r="R77" s="7"/>
      <c r="S77" s="6"/>
      <c r="T77" s="7"/>
      <c r="U77" s="6"/>
      <c r="V77" s="7"/>
      <c r="AN77" s="49"/>
    </row>
    <row r="78" spans="2:40" x14ac:dyDescent="0.35">
      <c r="B78" s="23" t="s">
        <v>25</v>
      </c>
      <c r="C78" s="8"/>
      <c r="D78" s="7"/>
      <c r="E78" s="9"/>
      <c r="F78" s="7"/>
      <c r="G78" s="3">
        <v>6</v>
      </c>
      <c r="H78" s="4">
        <f>G78*100/G52</f>
        <v>0.47656870532168388</v>
      </c>
      <c r="I78" s="3">
        <v>20</v>
      </c>
      <c r="J78" s="4">
        <f>I78*100/I52</f>
        <v>1.638001638001638</v>
      </c>
      <c r="K78" s="3">
        <v>18</v>
      </c>
      <c r="L78" s="4">
        <f>K78*100/K52</f>
        <v>1.5720524017467248</v>
      </c>
      <c r="M78" s="6"/>
      <c r="N78" s="7"/>
      <c r="O78" s="8"/>
      <c r="P78" s="7"/>
      <c r="Q78" s="6"/>
      <c r="R78" s="7"/>
      <c r="S78" s="6"/>
      <c r="T78" s="7"/>
      <c r="U78" s="6"/>
      <c r="V78" s="7"/>
      <c r="AN78" s="49"/>
    </row>
    <row r="79" spans="2:40" x14ac:dyDescent="0.35">
      <c r="B79" s="23" t="s">
        <v>26</v>
      </c>
      <c r="C79" s="8"/>
      <c r="D79" s="7"/>
      <c r="E79" s="9"/>
      <c r="F79" s="7"/>
      <c r="G79" s="6"/>
      <c r="H79" s="7"/>
      <c r="I79" s="3">
        <v>4</v>
      </c>
      <c r="J79" s="4">
        <f>I79*100/I52</f>
        <v>0.32760032760032759</v>
      </c>
      <c r="K79" s="3">
        <v>2</v>
      </c>
      <c r="L79" s="4">
        <f>K79*100/K52</f>
        <v>0.17467248908296942</v>
      </c>
      <c r="M79" s="3">
        <v>3</v>
      </c>
      <c r="N79" s="4">
        <f>M79*100/M52</f>
        <v>0.30060120240480964</v>
      </c>
      <c r="O79" s="5">
        <v>0</v>
      </c>
      <c r="P79" s="4">
        <f>O79*100/O52</f>
        <v>0</v>
      </c>
      <c r="Q79" s="6"/>
      <c r="R79" s="7"/>
      <c r="S79" s="6"/>
      <c r="T79" s="7"/>
      <c r="U79" s="6"/>
      <c r="V79" s="7"/>
      <c r="AN79" s="49"/>
    </row>
    <row r="80" spans="2:40" x14ac:dyDescent="0.35">
      <c r="B80" s="23" t="s">
        <v>27</v>
      </c>
      <c r="C80" s="3">
        <v>690</v>
      </c>
      <c r="D80" s="4">
        <f>C80*100/C52</f>
        <v>58.22784810126582</v>
      </c>
      <c r="E80" s="3">
        <v>808</v>
      </c>
      <c r="F80" s="4">
        <f>E80*100/E52</f>
        <v>67.10963455149502</v>
      </c>
      <c r="G80" s="3">
        <v>756</v>
      </c>
      <c r="H80" s="4">
        <f>G80*100/G52</f>
        <v>60.047656870532165</v>
      </c>
      <c r="I80" s="3">
        <v>641</v>
      </c>
      <c r="J80" s="4">
        <f>I80*100/I52</f>
        <v>52.497952497952497</v>
      </c>
      <c r="K80" s="3">
        <v>679</v>
      </c>
      <c r="L80" s="4">
        <f>K80*100/K52</f>
        <v>59.301310043668124</v>
      </c>
      <c r="M80" s="3">
        <v>485</v>
      </c>
      <c r="N80" s="4">
        <f>M80*100/M52</f>
        <v>48.597194388777552</v>
      </c>
      <c r="O80" s="5">
        <v>487</v>
      </c>
      <c r="P80" s="4">
        <f>O80*100/O52</f>
        <v>41.982758620689658</v>
      </c>
      <c r="Q80" s="6"/>
      <c r="R80" s="7"/>
      <c r="S80" s="6"/>
      <c r="T80" s="7"/>
      <c r="U80" s="6"/>
      <c r="V80" s="7"/>
      <c r="AN80" s="49"/>
    </row>
    <row r="81" spans="2:40" x14ac:dyDescent="0.35">
      <c r="B81" s="23" t="s">
        <v>63</v>
      </c>
      <c r="C81" s="8"/>
      <c r="D81" s="7"/>
      <c r="E81" s="9"/>
      <c r="F81" s="7"/>
      <c r="G81" s="6"/>
      <c r="H81" s="7"/>
      <c r="I81" s="6"/>
      <c r="J81" s="7"/>
      <c r="K81" s="6"/>
      <c r="L81" s="7"/>
      <c r="M81" s="6"/>
      <c r="N81" s="7"/>
      <c r="O81" s="8"/>
      <c r="P81" s="7"/>
      <c r="Q81" s="3">
        <v>462</v>
      </c>
      <c r="R81" s="4">
        <f>Q81*100/Q52</f>
        <v>44.680851063829785</v>
      </c>
      <c r="S81" s="3">
        <v>480</v>
      </c>
      <c r="T81" s="4">
        <f>S81*100/S52</f>
        <v>44.158233670653175</v>
      </c>
      <c r="U81" s="3">
        <v>474</v>
      </c>
      <c r="V81" s="4">
        <f>U81*100/U52</f>
        <v>41.835834068843781</v>
      </c>
      <c r="AN81" s="49"/>
    </row>
    <row r="82" spans="2:40" x14ac:dyDescent="0.35">
      <c r="B82" s="23" t="s">
        <v>42</v>
      </c>
      <c r="C82" s="8"/>
      <c r="D82" s="7"/>
      <c r="E82" s="9"/>
      <c r="F82" s="7"/>
      <c r="G82" s="6"/>
      <c r="H82" s="7"/>
      <c r="I82" s="3">
        <v>3</v>
      </c>
      <c r="J82" s="4">
        <f>I82*100/I52</f>
        <v>0.24570024570024571</v>
      </c>
      <c r="K82" s="3">
        <v>4</v>
      </c>
      <c r="L82" s="4">
        <f>K82*100/K52</f>
        <v>0.34934497816593885</v>
      </c>
      <c r="M82" s="5">
        <v>1</v>
      </c>
      <c r="N82" s="4">
        <f>M82*100/M52</f>
        <v>0.10020040080160321</v>
      </c>
      <c r="O82" s="5">
        <v>0</v>
      </c>
      <c r="P82" s="4">
        <f>O82*100/O52</f>
        <v>0</v>
      </c>
      <c r="Q82" s="5">
        <v>1</v>
      </c>
      <c r="R82" s="4">
        <f>Q82*100/Q52</f>
        <v>9.6711798839458407E-2</v>
      </c>
      <c r="S82" s="5">
        <v>4</v>
      </c>
      <c r="T82" s="4">
        <f>S82*100/S52</f>
        <v>0.36798528058877644</v>
      </c>
      <c r="U82" s="5">
        <v>2</v>
      </c>
      <c r="V82" s="4">
        <f>U82*100/U52</f>
        <v>0.17652250661959401</v>
      </c>
      <c r="AN82" s="49"/>
    </row>
    <row r="83" spans="2:40" x14ac:dyDescent="0.35">
      <c r="B83" s="23" t="s">
        <v>28</v>
      </c>
      <c r="C83" s="3">
        <v>332</v>
      </c>
      <c r="D83" s="4">
        <f>C83*100/C52</f>
        <v>28.016877637130801</v>
      </c>
      <c r="E83" s="3">
        <v>227</v>
      </c>
      <c r="F83" s="4">
        <f>E83*100/E52</f>
        <v>18.853820598006646</v>
      </c>
      <c r="G83" s="3">
        <v>359</v>
      </c>
      <c r="H83" s="4">
        <f>G83*100/G52</f>
        <v>28.514694201747417</v>
      </c>
      <c r="I83" s="3">
        <v>373</v>
      </c>
      <c r="J83" s="4">
        <f>I83*100/I52</f>
        <v>30.54873054873055</v>
      </c>
      <c r="K83" s="3">
        <v>233</v>
      </c>
      <c r="L83" s="4">
        <f>K83*100/K52</f>
        <v>20.349344978165938</v>
      </c>
      <c r="M83" s="3">
        <v>320</v>
      </c>
      <c r="N83" s="4">
        <f>M83*100/M52</f>
        <v>32.064128256513023</v>
      </c>
      <c r="O83" s="5">
        <v>577</v>
      </c>
      <c r="P83" s="4">
        <f>O83*100/O52</f>
        <v>49.741379310344826</v>
      </c>
      <c r="Q83" s="3">
        <v>400</v>
      </c>
      <c r="R83" s="4">
        <f>Q83*100/Q52</f>
        <v>38.684719535783366</v>
      </c>
      <c r="S83" s="3">
        <v>300</v>
      </c>
      <c r="T83" s="4">
        <f>S83*100/S52</f>
        <v>27.598896044158234</v>
      </c>
      <c r="U83" s="3">
        <v>443</v>
      </c>
      <c r="V83" s="4">
        <f>U83*100/U52</f>
        <v>39.09973521624007</v>
      </c>
      <c r="AN83" s="49"/>
    </row>
    <row r="84" spans="2:40" x14ac:dyDescent="0.35">
      <c r="B84" s="23" t="s">
        <v>29</v>
      </c>
      <c r="C84" s="5">
        <v>1</v>
      </c>
      <c r="D84" s="4">
        <f>C84*100/C52</f>
        <v>8.4388185654008435E-2</v>
      </c>
      <c r="E84" s="9"/>
      <c r="F84" s="7"/>
      <c r="G84" s="6"/>
      <c r="H84" s="7"/>
      <c r="I84" s="6"/>
      <c r="J84" s="7"/>
      <c r="K84" s="6"/>
      <c r="L84" s="7"/>
      <c r="M84" s="6"/>
      <c r="N84" s="7"/>
      <c r="O84" s="8"/>
      <c r="P84" s="7"/>
      <c r="Q84" s="6"/>
      <c r="R84" s="7"/>
      <c r="S84" s="6"/>
      <c r="T84" s="7"/>
      <c r="U84" s="6"/>
      <c r="V84" s="7"/>
      <c r="AN84" s="49"/>
    </row>
    <row r="85" spans="2:40" x14ac:dyDescent="0.35">
      <c r="B85" s="23" t="s">
        <v>30</v>
      </c>
      <c r="C85" s="8"/>
      <c r="D85" s="7"/>
      <c r="E85" s="9"/>
      <c r="F85" s="7"/>
      <c r="G85" s="6"/>
      <c r="H85" s="7"/>
      <c r="I85" s="6"/>
      <c r="J85" s="7"/>
      <c r="K85" s="3">
        <v>18</v>
      </c>
      <c r="L85" s="4">
        <f>K85*100/K52</f>
        <v>1.5720524017467248</v>
      </c>
      <c r="M85" s="3">
        <v>15</v>
      </c>
      <c r="N85" s="4">
        <f>M85*100/M52</f>
        <v>1.503006012024048</v>
      </c>
      <c r="O85" s="5">
        <v>1</v>
      </c>
      <c r="P85" s="4">
        <f>O85*100/O52</f>
        <v>8.6206896551724144E-2</v>
      </c>
      <c r="Q85" s="5">
        <v>3</v>
      </c>
      <c r="R85" s="4">
        <f>Q85*100/Q52</f>
        <v>0.29013539651837522</v>
      </c>
      <c r="S85" s="5">
        <v>5</v>
      </c>
      <c r="T85" s="4">
        <f>S85*100/S52</f>
        <v>0.45998160073597055</v>
      </c>
      <c r="U85" s="5">
        <v>0</v>
      </c>
      <c r="V85" s="4">
        <f>U85*100/U52</f>
        <v>0</v>
      </c>
      <c r="AN85" s="49"/>
    </row>
    <row r="86" spans="2:40" x14ac:dyDescent="0.35">
      <c r="B86" s="23" t="s">
        <v>31</v>
      </c>
      <c r="C86" s="8"/>
      <c r="D86" s="7"/>
      <c r="E86" s="9"/>
      <c r="F86" s="7"/>
      <c r="G86" s="6"/>
      <c r="H86" s="7"/>
      <c r="I86" s="6"/>
      <c r="J86" s="7"/>
      <c r="K86" s="6"/>
      <c r="L86" s="7"/>
      <c r="M86" s="6"/>
      <c r="N86" s="7"/>
      <c r="O86" s="5">
        <v>1</v>
      </c>
      <c r="P86" s="4">
        <f>O86*100/O52</f>
        <v>8.6206896551724144E-2</v>
      </c>
      <c r="Q86" s="8"/>
      <c r="R86" s="7"/>
      <c r="S86" s="8"/>
      <c r="T86" s="7"/>
      <c r="U86" s="8"/>
      <c r="V86" s="7"/>
      <c r="AN86" s="49"/>
    </row>
    <row r="87" spans="2:40" x14ac:dyDescent="0.35">
      <c r="B87" s="23" t="s">
        <v>32</v>
      </c>
      <c r="C87" s="8"/>
      <c r="D87" s="7"/>
      <c r="E87" s="9"/>
      <c r="F87" s="7"/>
      <c r="G87" s="6"/>
      <c r="H87" s="7"/>
      <c r="I87" s="6"/>
      <c r="J87" s="7"/>
      <c r="K87" s="6"/>
      <c r="L87" s="7"/>
      <c r="M87" s="6"/>
      <c r="N87" s="7"/>
      <c r="O87" s="5">
        <v>4</v>
      </c>
      <c r="P87" s="4">
        <f>O87*100/O52</f>
        <v>0.34482758620689657</v>
      </c>
      <c r="Q87" s="5">
        <v>2</v>
      </c>
      <c r="R87" s="4">
        <f>Q87*100/Q52</f>
        <v>0.19342359767891681</v>
      </c>
      <c r="S87" s="5">
        <v>2</v>
      </c>
      <c r="T87" s="4">
        <f>S87*100/S52</f>
        <v>0.18399264029438822</v>
      </c>
      <c r="U87" s="5">
        <v>0</v>
      </c>
      <c r="V87" s="4">
        <f>U87*100/U52</f>
        <v>0</v>
      </c>
      <c r="AN87" s="49"/>
    </row>
    <row r="88" spans="2:40" x14ac:dyDescent="0.35">
      <c r="B88" s="61" t="s">
        <v>68</v>
      </c>
      <c r="C88" s="8"/>
      <c r="D88" s="7"/>
      <c r="E88" s="9"/>
      <c r="F88" s="7"/>
      <c r="G88" s="6"/>
      <c r="H88" s="7"/>
      <c r="I88" s="6"/>
      <c r="J88" s="7"/>
      <c r="K88" s="6"/>
      <c r="L88" s="7"/>
      <c r="M88" s="6"/>
      <c r="N88" s="7"/>
      <c r="O88" s="7"/>
      <c r="P88" s="7"/>
      <c r="Q88" s="7"/>
      <c r="R88" s="7"/>
      <c r="S88" s="5">
        <v>0</v>
      </c>
      <c r="T88" s="4">
        <f>S88*100/S52</f>
        <v>0</v>
      </c>
      <c r="U88" s="8"/>
      <c r="V88" s="7"/>
    </row>
    <row r="89" spans="2:40" s="18" customFormat="1" ht="3.75" customHeight="1" x14ac:dyDescent="0.3"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</row>
    <row r="90" spans="2:40" s="18" customFormat="1" ht="14" x14ac:dyDescent="0.3">
      <c r="B90" s="19" t="s">
        <v>220</v>
      </c>
      <c r="C90" s="17"/>
      <c r="D90" s="20"/>
      <c r="E90" s="17"/>
      <c r="F90" s="20"/>
      <c r="G90" s="17"/>
      <c r="H90" s="20"/>
      <c r="U90" s="50"/>
      <c r="V90" s="50"/>
    </row>
    <row r="91" spans="2:40" ht="14.25" customHeight="1" x14ac:dyDescent="0.35"/>
    <row r="92" spans="2:40" ht="30.75" customHeight="1" x14ac:dyDescent="0.35">
      <c r="B92" s="81" t="s">
        <v>214</v>
      </c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</row>
    <row r="93" spans="2:40" x14ac:dyDescent="0.35">
      <c r="B93" s="1" t="s">
        <v>0</v>
      </c>
      <c r="C93" s="72">
        <v>1999</v>
      </c>
      <c r="D93" s="66"/>
      <c r="E93" s="65">
        <v>2002</v>
      </c>
      <c r="F93" s="66"/>
      <c r="G93" s="72">
        <v>2005</v>
      </c>
      <c r="H93" s="73"/>
      <c r="I93" s="65">
        <v>2009</v>
      </c>
      <c r="J93" s="66"/>
      <c r="K93" s="72">
        <v>2011</v>
      </c>
      <c r="L93" s="66"/>
      <c r="M93" s="72">
        <v>2015</v>
      </c>
      <c r="N93" s="66"/>
      <c r="O93" s="72">
        <v>2019</v>
      </c>
      <c r="P93" s="66"/>
      <c r="Q93" s="72">
        <v>2022</v>
      </c>
      <c r="R93" s="66"/>
      <c r="S93" s="72">
        <v>2024</v>
      </c>
      <c r="T93" s="66"/>
      <c r="U93" s="65">
        <v>2025</v>
      </c>
      <c r="V93" s="73"/>
    </row>
    <row r="94" spans="2:40" x14ac:dyDescent="0.35">
      <c r="B94" s="67" t="s">
        <v>1</v>
      </c>
      <c r="C94" s="63">
        <v>44844</v>
      </c>
      <c r="D94" s="64"/>
      <c r="E94" s="68">
        <v>44637</v>
      </c>
      <c r="F94" s="64"/>
      <c r="G94" s="69">
        <v>44612</v>
      </c>
      <c r="H94" s="70"/>
      <c r="I94" s="75">
        <v>44831</v>
      </c>
      <c r="J94" s="67"/>
      <c r="K94" s="63">
        <v>44717</v>
      </c>
      <c r="L94" s="64"/>
      <c r="M94" s="63">
        <v>44838</v>
      </c>
      <c r="N94" s="64"/>
      <c r="O94" s="63">
        <v>44840</v>
      </c>
      <c r="P94" s="64"/>
      <c r="Q94" s="63">
        <v>44591</v>
      </c>
      <c r="R94" s="64"/>
      <c r="S94" s="63">
        <v>45361</v>
      </c>
      <c r="T94" s="64"/>
      <c r="U94" s="68">
        <v>45795</v>
      </c>
      <c r="V94" s="79"/>
    </row>
    <row r="95" spans="2:40" x14ac:dyDescent="0.35">
      <c r="B95" s="64"/>
      <c r="C95" s="30" t="s">
        <v>2</v>
      </c>
      <c r="D95" s="29" t="s">
        <v>3</v>
      </c>
      <c r="E95" s="30" t="s">
        <v>2</v>
      </c>
      <c r="F95" s="31" t="s">
        <v>3</v>
      </c>
      <c r="G95" s="31" t="s">
        <v>2</v>
      </c>
      <c r="H95" s="31" t="s">
        <v>3</v>
      </c>
      <c r="I95" s="30" t="s">
        <v>2</v>
      </c>
      <c r="J95" s="29" t="s">
        <v>3</v>
      </c>
      <c r="K95" s="30" t="s">
        <v>2</v>
      </c>
      <c r="L95" s="29" t="s">
        <v>3</v>
      </c>
      <c r="M95" s="30" t="s">
        <v>2</v>
      </c>
      <c r="N95" s="29" t="s">
        <v>3</v>
      </c>
      <c r="O95" s="30" t="s">
        <v>2</v>
      </c>
      <c r="P95" s="29" t="s">
        <v>3</v>
      </c>
      <c r="Q95" s="30" t="s">
        <v>2</v>
      </c>
      <c r="R95" s="29" t="s">
        <v>3</v>
      </c>
      <c r="S95" s="30" t="s">
        <v>2</v>
      </c>
      <c r="T95" s="29" t="s">
        <v>3</v>
      </c>
      <c r="U95" s="30" t="s">
        <v>2</v>
      </c>
      <c r="V95" s="29" t="s">
        <v>3</v>
      </c>
    </row>
    <row r="96" spans="2:40" x14ac:dyDescent="0.35">
      <c r="B96" s="23" t="s">
        <v>4</v>
      </c>
      <c r="C96" s="3">
        <v>341</v>
      </c>
      <c r="D96" s="4">
        <v>100</v>
      </c>
      <c r="E96" s="3">
        <v>365</v>
      </c>
      <c r="F96" s="4">
        <v>100</v>
      </c>
      <c r="G96" s="3">
        <v>358</v>
      </c>
      <c r="H96" s="4">
        <v>100</v>
      </c>
      <c r="I96" s="3">
        <v>361</v>
      </c>
      <c r="J96" s="4">
        <v>100</v>
      </c>
      <c r="K96" s="3">
        <v>371</v>
      </c>
      <c r="L96" s="4">
        <v>100</v>
      </c>
      <c r="M96" s="3">
        <v>314</v>
      </c>
      <c r="N96" s="4">
        <v>100</v>
      </c>
      <c r="O96" s="3">
        <v>296</v>
      </c>
      <c r="P96" s="4">
        <v>100</v>
      </c>
      <c r="Q96" s="3">
        <v>311</v>
      </c>
      <c r="R96" s="4">
        <v>100</v>
      </c>
      <c r="S96" s="3">
        <v>307</v>
      </c>
      <c r="T96" s="4">
        <v>100</v>
      </c>
      <c r="U96" s="3">
        <v>297</v>
      </c>
      <c r="V96" s="4">
        <v>100</v>
      </c>
    </row>
    <row r="97" spans="2:40" x14ac:dyDescent="0.35">
      <c r="B97" s="23" t="s">
        <v>5</v>
      </c>
      <c r="C97" s="3">
        <v>224</v>
      </c>
      <c r="D97" s="4">
        <f>C97*100/C96</f>
        <v>65.689149560117301</v>
      </c>
      <c r="E97" s="3">
        <v>225</v>
      </c>
      <c r="F97" s="4">
        <f>E97*100/E96</f>
        <v>61.643835616438359</v>
      </c>
      <c r="G97" s="3">
        <v>211</v>
      </c>
      <c r="H97" s="4">
        <f>G97*100/G96</f>
        <v>58.938547486033521</v>
      </c>
      <c r="I97" s="3">
        <v>189</v>
      </c>
      <c r="J97" s="4">
        <f>I97*100/I96</f>
        <v>52.35457063711911</v>
      </c>
      <c r="K97" s="3">
        <v>170</v>
      </c>
      <c r="L97" s="4">
        <f>K97*100/K96</f>
        <v>45.822102425876011</v>
      </c>
      <c r="M97" s="3">
        <v>133</v>
      </c>
      <c r="N97" s="4">
        <f>M97*100/M96</f>
        <v>42.35668789808917</v>
      </c>
      <c r="O97" s="3">
        <v>154</v>
      </c>
      <c r="P97" s="4">
        <f>O97*100/O96</f>
        <v>52.027027027027025</v>
      </c>
      <c r="Q97" s="3">
        <v>148</v>
      </c>
      <c r="R97" s="4">
        <f>Q97*100/Q96</f>
        <v>47.588424437299032</v>
      </c>
      <c r="S97" s="3">
        <v>152</v>
      </c>
      <c r="T97" s="4">
        <f>S97*100/S96</f>
        <v>49.511400651465799</v>
      </c>
      <c r="U97" s="3">
        <v>161</v>
      </c>
      <c r="V97" s="4">
        <f>U97*100/U96</f>
        <v>54.208754208754208</v>
      </c>
      <c r="AN97" s="49"/>
    </row>
    <row r="98" spans="2:40" x14ac:dyDescent="0.35">
      <c r="B98" s="23" t="s">
        <v>6</v>
      </c>
      <c r="C98" s="3">
        <v>1</v>
      </c>
      <c r="D98" s="4">
        <f>C98*100/C97</f>
        <v>0.44642857142857145</v>
      </c>
      <c r="E98" s="3">
        <v>1</v>
      </c>
      <c r="F98" s="4">
        <f>E98*100/E97</f>
        <v>0.44444444444444442</v>
      </c>
      <c r="G98" s="3">
        <v>1</v>
      </c>
      <c r="H98" s="4">
        <f>G98*100/G97</f>
        <v>0.47393364928909953</v>
      </c>
      <c r="I98" s="5">
        <v>0</v>
      </c>
      <c r="J98" s="4">
        <f>I98*100/I97</f>
        <v>0</v>
      </c>
      <c r="K98" s="5">
        <v>0</v>
      </c>
      <c r="L98" s="4">
        <f>K98*100/K97</f>
        <v>0</v>
      </c>
      <c r="M98" s="5">
        <v>0</v>
      </c>
      <c r="N98" s="4">
        <f>M98*100/M97</f>
        <v>0</v>
      </c>
      <c r="O98" s="3">
        <v>3</v>
      </c>
      <c r="P98" s="4">
        <f>O98*100/O97</f>
        <v>1.948051948051948</v>
      </c>
      <c r="Q98" s="5">
        <v>0</v>
      </c>
      <c r="R98" s="4">
        <f>Q98*100/Q97</f>
        <v>0</v>
      </c>
      <c r="S98" s="5">
        <v>1</v>
      </c>
      <c r="T98" s="4">
        <f>S98*100/S97</f>
        <v>0.65789473684210531</v>
      </c>
      <c r="U98" s="5">
        <v>0</v>
      </c>
      <c r="V98" s="4">
        <f>U98*100/U97</f>
        <v>0</v>
      </c>
      <c r="AN98" s="49"/>
    </row>
    <row r="99" spans="2:40" x14ac:dyDescent="0.35">
      <c r="B99" s="23" t="s">
        <v>7</v>
      </c>
      <c r="C99" s="3">
        <v>3</v>
      </c>
      <c r="D99" s="4">
        <f>C99*100/C97</f>
        <v>1.3392857142857142</v>
      </c>
      <c r="E99" s="3">
        <v>3</v>
      </c>
      <c r="F99" s="4">
        <f>E99*100/E97</f>
        <v>1.3333333333333333</v>
      </c>
      <c r="G99" s="3">
        <v>3</v>
      </c>
      <c r="H99" s="4">
        <f>G99*100/G97</f>
        <v>1.4218009478672986</v>
      </c>
      <c r="I99" s="3">
        <v>1</v>
      </c>
      <c r="J99" s="4">
        <f>I99*100/I97</f>
        <v>0.52910052910052907</v>
      </c>
      <c r="K99" s="3">
        <v>5</v>
      </c>
      <c r="L99" s="4">
        <f>K99*100/K97</f>
        <v>2.9411764705882355</v>
      </c>
      <c r="M99" s="5">
        <v>3</v>
      </c>
      <c r="N99" s="4">
        <f>M99*100/M97</f>
        <v>2.255639097744361</v>
      </c>
      <c r="O99" s="3">
        <v>8</v>
      </c>
      <c r="P99" s="4">
        <f>O99*100/O97</f>
        <v>5.1948051948051948</v>
      </c>
      <c r="Q99" s="3">
        <v>4</v>
      </c>
      <c r="R99" s="4">
        <f>Q99*100/Q97</f>
        <v>2.7027027027027026</v>
      </c>
      <c r="S99" s="3">
        <v>7</v>
      </c>
      <c r="T99" s="4">
        <f>S99*100/S97</f>
        <v>4.6052631578947372</v>
      </c>
      <c r="U99" s="3">
        <v>7</v>
      </c>
      <c r="V99" s="4">
        <f>U99*100/U97</f>
        <v>4.3478260869565215</v>
      </c>
      <c r="AN99" s="49"/>
    </row>
    <row r="100" spans="2:40" x14ac:dyDescent="0.35">
      <c r="B100" s="23" t="s">
        <v>8</v>
      </c>
      <c r="C100" s="6"/>
      <c r="D100" s="7"/>
      <c r="E100" s="9"/>
      <c r="F100" s="7"/>
      <c r="G100" s="6"/>
      <c r="H100" s="7"/>
      <c r="I100" s="6"/>
      <c r="J100" s="7"/>
      <c r="K100" s="6"/>
      <c r="L100" s="7"/>
      <c r="M100" s="8"/>
      <c r="N100" s="7"/>
      <c r="O100" s="5">
        <v>0</v>
      </c>
      <c r="P100" s="4">
        <f>O100*100/O97</f>
        <v>0</v>
      </c>
      <c r="Q100" s="8"/>
      <c r="R100" s="7"/>
      <c r="S100" s="8"/>
      <c r="T100" s="7"/>
      <c r="U100" s="8"/>
      <c r="V100" s="7"/>
      <c r="AN100" s="49"/>
    </row>
    <row r="101" spans="2:40" x14ac:dyDescent="0.35">
      <c r="B101" s="23" t="s">
        <v>59</v>
      </c>
      <c r="C101" s="6"/>
      <c r="D101" s="7"/>
      <c r="E101" s="9"/>
      <c r="F101" s="7"/>
      <c r="G101" s="6"/>
      <c r="H101" s="7"/>
      <c r="I101" s="6"/>
      <c r="J101" s="7"/>
      <c r="K101" s="6"/>
      <c r="L101" s="7"/>
      <c r="M101" s="8"/>
      <c r="N101" s="7"/>
      <c r="O101" s="8"/>
      <c r="P101" s="7"/>
      <c r="Q101" s="5">
        <v>0</v>
      </c>
      <c r="R101" s="4">
        <f>Q101*100/Q97</f>
        <v>0</v>
      </c>
      <c r="S101" s="5">
        <v>3</v>
      </c>
      <c r="T101" s="4">
        <f>S101*100/S97</f>
        <v>1.9736842105263157</v>
      </c>
      <c r="U101" s="5">
        <v>1</v>
      </c>
      <c r="V101" s="4">
        <f>U101*100/U97</f>
        <v>0.6211180124223602</v>
      </c>
      <c r="AN101" s="49"/>
    </row>
    <row r="102" spans="2:40" x14ac:dyDescent="0.35">
      <c r="B102" s="23" t="s">
        <v>10</v>
      </c>
      <c r="C102" s="3">
        <v>2</v>
      </c>
      <c r="D102" s="11">
        <f>C102*100/C97</f>
        <v>0.8928571428571429</v>
      </c>
      <c r="E102" s="6"/>
      <c r="F102" s="7"/>
      <c r="G102" s="3">
        <v>3</v>
      </c>
      <c r="H102" s="4">
        <f>G102*100/G97</f>
        <v>1.4218009478672986</v>
      </c>
      <c r="I102" s="3">
        <v>0</v>
      </c>
      <c r="J102" s="4">
        <f>I102*100/I97</f>
        <v>0</v>
      </c>
      <c r="K102" s="5">
        <v>0</v>
      </c>
      <c r="L102" s="4">
        <f>K102*100/K97</f>
        <v>0</v>
      </c>
      <c r="M102" s="5">
        <v>8</v>
      </c>
      <c r="N102" s="4">
        <f>M102*100/M97</f>
        <v>6.0150375939849621</v>
      </c>
      <c r="O102" s="5">
        <v>0</v>
      </c>
      <c r="P102" s="4">
        <f>O102*100/O97</f>
        <v>0</v>
      </c>
      <c r="Q102" s="5">
        <v>0</v>
      </c>
      <c r="R102" s="4">
        <f>Q102*100/Q97</f>
        <v>0</v>
      </c>
      <c r="S102" s="5">
        <v>0</v>
      </c>
      <c r="T102" s="4">
        <f>S102*100/S97</f>
        <v>0</v>
      </c>
      <c r="U102" s="5">
        <v>0</v>
      </c>
      <c r="V102" s="4">
        <f>U102*100/U97</f>
        <v>0</v>
      </c>
      <c r="AN102" s="49"/>
    </row>
    <row r="103" spans="2:40" x14ac:dyDescent="0.35">
      <c r="B103" s="23" t="s">
        <v>53</v>
      </c>
      <c r="C103" s="6"/>
      <c r="D103" s="7"/>
      <c r="E103" s="14">
        <v>2</v>
      </c>
      <c r="F103" s="4">
        <f>E103*100/E97</f>
        <v>0.88888888888888884</v>
      </c>
      <c r="G103" s="6"/>
      <c r="H103" s="7"/>
      <c r="I103" s="6"/>
      <c r="J103" s="7"/>
      <c r="K103" s="6"/>
      <c r="L103" s="7"/>
      <c r="M103" s="8"/>
      <c r="N103" s="7"/>
      <c r="O103" s="8"/>
      <c r="P103" s="7"/>
      <c r="Q103" s="8"/>
      <c r="R103" s="7"/>
      <c r="S103" s="8"/>
      <c r="T103" s="7"/>
      <c r="U103" s="8"/>
      <c r="V103" s="7"/>
      <c r="AN103" s="49"/>
    </row>
    <row r="104" spans="2:40" x14ac:dyDescent="0.35">
      <c r="B104" s="23" t="s">
        <v>11</v>
      </c>
      <c r="C104" s="3">
        <v>12</v>
      </c>
      <c r="D104" s="4">
        <f>C104*100/C97</f>
        <v>5.3571428571428568</v>
      </c>
      <c r="E104" s="13">
        <v>18</v>
      </c>
      <c r="F104" s="4">
        <f>E104*100/E97</f>
        <v>8</v>
      </c>
      <c r="G104" s="3">
        <v>4</v>
      </c>
      <c r="H104" s="4">
        <f>G104*100/G97</f>
        <v>1.8957345971563981</v>
      </c>
      <c r="I104" s="3">
        <v>7</v>
      </c>
      <c r="J104" s="4">
        <f>I104*100/I97</f>
        <v>3.7037037037037037</v>
      </c>
      <c r="K104" s="3">
        <v>8</v>
      </c>
      <c r="L104" s="4">
        <f>K104*100/K97</f>
        <v>4.7058823529411766</v>
      </c>
      <c r="M104" s="5">
        <v>8</v>
      </c>
      <c r="N104" s="4">
        <f>M104*100/M97</f>
        <v>6.0150375939849621</v>
      </c>
      <c r="O104" s="5">
        <v>3</v>
      </c>
      <c r="P104" s="4">
        <f>O104*100/O97</f>
        <v>1.948051948051948</v>
      </c>
      <c r="Q104" s="8"/>
      <c r="R104" s="7"/>
      <c r="S104" s="8"/>
      <c r="T104" s="7"/>
      <c r="U104" s="8"/>
      <c r="V104" s="7"/>
      <c r="AN104" s="49"/>
    </row>
    <row r="105" spans="2:40" x14ac:dyDescent="0.35">
      <c r="B105" s="23" t="s">
        <v>13</v>
      </c>
      <c r="C105" s="8"/>
      <c r="D105" s="7"/>
      <c r="E105" s="9"/>
      <c r="F105" s="7"/>
      <c r="G105" s="6"/>
      <c r="H105" s="7"/>
      <c r="I105" s="6"/>
      <c r="J105" s="7"/>
      <c r="K105" s="6"/>
      <c r="L105" s="7"/>
      <c r="M105" s="8"/>
      <c r="N105" s="7"/>
      <c r="O105" s="5">
        <v>0</v>
      </c>
      <c r="P105" s="4">
        <f>O105*100/O97</f>
        <v>0</v>
      </c>
      <c r="Q105" s="5">
        <v>3</v>
      </c>
      <c r="R105" s="4">
        <f>Q105*100/Q97</f>
        <v>2.0270270270270272</v>
      </c>
      <c r="S105" s="5">
        <v>15</v>
      </c>
      <c r="T105" s="4">
        <f>S105*100/S97</f>
        <v>9.8684210526315788</v>
      </c>
      <c r="U105" s="5">
        <v>10</v>
      </c>
      <c r="V105" s="4">
        <f>U105*100/U97</f>
        <v>6.2111801242236027</v>
      </c>
      <c r="AN105" s="49"/>
    </row>
    <row r="106" spans="2:40" x14ac:dyDescent="0.35">
      <c r="B106" s="23" t="s">
        <v>60</v>
      </c>
      <c r="C106" s="8"/>
      <c r="D106" s="7"/>
      <c r="E106" s="9"/>
      <c r="F106" s="7"/>
      <c r="G106" s="6"/>
      <c r="H106" s="7"/>
      <c r="I106" s="6"/>
      <c r="J106" s="7"/>
      <c r="K106" s="6"/>
      <c r="L106" s="7"/>
      <c r="M106" s="8"/>
      <c r="N106" s="7"/>
      <c r="O106" s="8"/>
      <c r="P106" s="7"/>
      <c r="Q106" s="5">
        <v>0</v>
      </c>
      <c r="R106" s="4">
        <f>Q106*100/Q97</f>
        <v>0</v>
      </c>
      <c r="S106" s="5">
        <v>0</v>
      </c>
      <c r="T106" s="4">
        <f>S106*100/S97</f>
        <v>0</v>
      </c>
      <c r="U106" s="5">
        <v>1</v>
      </c>
      <c r="V106" s="4">
        <f>U106*100/U97</f>
        <v>0.6211180124223602</v>
      </c>
      <c r="AN106" s="49"/>
    </row>
    <row r="107" spans="2:40" x14ac:dyDescent="0.35">
      <c r="B107" s="23" t="s">
        <v>14</v>
      </c>
      <c r="C107" s="8"/>
      <c r="D107" s="7"/>
      <c r="E107" s="9"/>
      <c r="F107" s="7"/>
      <c r="G107" s="6"/>
      <c r="H107" s="7"/>
      <c r="I107" s="6"/>
      <c r="J107" s="7"/>
      <c r="K107" s="6"/>
      <c r="L107" s="7"/>
      <c r="M107" s="8"/>
      <c r="N107" s="7"/>
      <c r="O107" s="5">
        <v>0</v>
      </c>
      <c r="P107" s="4">
        <f>O107*100/O97</f>
        <v>0</v>
      </c>
      <c r="Q107" s="5">
        <v>0</v>
      </c>
      <c r="R107" s="4">
        <f>Q107*100/Q97</f>
        <v>0</v>
      </c>
      <c r="S107" s="5">
        <v>3</v>
      </c>
      <c r="T107" s="4">
        <f>S107*100/S97</f>
        <v>1.9736842105263157</v>
      </c>
      <c r="U107" s="5">
        <v>1</v>
      </c>
      <c r="V107" s="4">
        <f>U107*100/U97</f>
        <v>0.6211180124223602</v>
      </c>
      <c r="AN107" s="49"/>
    </row>
    <row r="108" spans="2:40" x14ac:dyDescent="0.35">
      <c r="B108" s="23" t="s">
        <v>15</v>
      </c>
      <c r="C108" s="8"/>
      <c r="D108" s="7"/>
      <c r="E108" s="9"/>
      <c r="F108" s="7"/>
      <c r="G108" s="6"/>
      <c r="H108" s="7"/>
      <c r="I108" s="6"/>
      <c r="J108" s="7"/>
      <c r="K108" s="6"/>
      <c r="L108" s="7"/>
      <c r="M108" s="5">
        <v>1</v>
      </c>
      <c r="N108" s="4">
        <f>M108*100/M97</f>
        <v>0.75187969924812026</v>
      </c>
      <c r="O108" s="5">
        <v>0</v>
      </c>
      <c r="P108" s="4">
        <f>O108*100/O97</f>
        <v>0</v>
      </c>
      <c r="Q108" s="5">
        <v>0</v>
      </c>
      <c r="R108" s="4">
        <f>Q108*100/Q97</f>
        <v>0</v>
      </c>
      <c r="S108" s="5">
        <v>3</v>
      </c>
      <c r="T108" s="4">
        <f>S108*100/S97</f>
        <v>1.9736842105263157</v>
      </c>
      <c r="U108" s="5">
        <v>3</v>
      </c>
      <c r="V108" s="4">
        <f>U108*100/U97</f>
        <v>1.8633540372670807</v>
      </c>
      <c r="AN108" s="49"/>
    </row>
    <row r="109" spans="2:40" x14ac:dyDescent="0.35">
      <c r="B109" s="23" t="s">
        <v>58</v>
      </c>
      <c r="C109" s="8"/>
      <c r="D109" s="7"/>
      <c r="E109" s="9"/>
      <c r="F109" s="7"/>
      <c r="G109" s="6"/>
      <c r="H109" s="7"/>
      <c r="I109" s="6"/>
      <c r="J109" s="7"/>
      <c r="K109" s="6"/>
      <c r="L109" s="7"/>
      <c r="M109" s="8"/>
      <c r="N109" s="7"/>
      <c r="O109" s="5">
        <v>1</v>
      </c>
      <c r="P109" s="4">
        <f>O109*100/O97</f>
        <v>0.64935064935064934</v>
      </c>
      <c r="Q109" s="5">
        <v>1</v>
      </c>
      <c r="R109" s="4">
        <f>Q109*100/Q97</f>
        <v>0.67567567567567566</v>
      </c>
      <c r="S109" s="5">
        <v>2</v>
      </c>
      <c r="T109" s="4">
        <f>S109*100/S97</f>
        <v>1.3157894736842106</v>
      </c>
      <c r="U109" s="5">
        <v>2</v>
      </c>
      <c r="V109" s="4">
        <f>U109*100/U97</f>
        <v>1.2422360248447204</v>
      </c>
      <c r="AN109" s="49"/>
    </row>
    <row r="110" spans="2:40" x14ac:dyDescent="0.35">
      <c r="B110" s="23" t="s">
        <v>62</v>
      </c>
      <c r="C110" s="8"/>
      <c r="D110" s="7"/>
      <c r="E110" s="9"/>
      <c r="F110" s="7"/>
      <c r="G110" s="6"/>
      <c r="H110" s="7"/>
      <c r="I110" s="6"/>
      <c r="J110" s="7"/>
      <c r="K110" s="6"/>
      <c r="L110" s="7"/>
      <c r="M110" s="5">
        <v>0</v>
      </c>
      <c r="N110" s="4">
        <f>M110*100/M97</f>
        <v>0</v>
      </c>
      <c r="O110" s="8"/>
      <c r="P110" s="7"/>
      <c r="Q110" s="8"/>
      <c r="R110" s="7"/>
      <c r="S110" s="8"/>
      <c r="T110" s="7"/>
      <c r="U110" s="8"/>
      <c r="V110" s="7"/>
      <c r="AN110" s="49"/>
    </row>
    <row r="111" spans="2:40" x14ac:dyDescent="0.35">
      <c r="B111" s="23" t="s">
        <v>16</v>
      </c>
      <c r="C111" s="8"/>
      <c r="D111" s="7"/>
      <c r="E111" s="9"/>
      <c r="F111" s="7"/>
      <c r="G111" s="6"/>
      <c r="H111" s="7"/>
      <c r="I111" s="6"/>
      <c r="J111" s="7"/>
      <c r="K111" s="6"/>
      <c r="L111" s="7"/>
      <c r="M111" s="8"/>
      <c r="N111" s="7"/>
      <c r="O111" s="8"/>
      <c r="P111" s="7"/>
      <c r="Q111" s="5">
        <v>3</v>
      </c>
      <c r="R111" s="4">
        <f>Q111*100/Q97</f>
        <v>2.0270270270270272</v>
      </c>
      <c r="S111" s="8"/>
      <c r="T111" s="7"/>
      <c r="U111" s="8"/>
      <c r="V111" s="7"/>
      <c r="AN111" s="49"/>
    </row>
    <row r="112" spans="2:40" x14ac:dyDescent="0.35">
      <c r="B112" s="23" t="s">
        <v>56</v>
      </c>
      <c r="C112" s="8"/>
      <c r="D112" s="7"/>
      <c r="E112" s="9"/>
      <c r="F112" s="7"/>
      <c r="G112" s="6"/>
      <c r="H112" s="7"/>
      <c r="I112" s="5">
        <v>0</v>
      </c>
      <c r="J112" s="4">
        <f>I112*100/I97</f>
        <v>0</v>
      </c>
      <c r="K112" s="3">
        <v>2</v>
      </c>
      <c r="L112" s="4">
        <f>K112*100/K97</f>
        <v>1.1764705882352942</v>
      </c>
      <c r="M112" s="8"/>
      <c r="N112" s="7"/>
      <c r="O112" s="8"/>
      <c r="P112" s="7"/>
      <c r="Q112" s="8"/>
      <c r="R112" s="7"/>
      <c r="S112" s="8"/>
      <c r="T112" s="7"/>
      <c r="U112" s="8"/>
      <c r="V112" s="7"/>
      <c r="AN112" s="49"/>
    </row>
    <row r="113" spans="2:40" x14ac:dyDescent="0.35">
      <c r="B113" s="23" t="s">
        <v>61</v>
      </c>
      <c r="C113" s="8"/>
      <c r="D113" s="7"/>
      <c r="E113" s="9"/>
      <c r="F113" s="7"/>
      <c r="G113" s="6"/>
      <c r="H113" s="7"/>
      <c r="I113" s="3">
        <v>1</v>
      </c>
      <c r="J113" s="4">
        <f>I113*100/I97</f>
        <v>0.52910052910052907</v>
      </c>
      <c r="K113" s="8"/>
      <c r="L113" s="7"/>
      <c r="M113" s="8"/>
      <c r="N113" s="7"/>
      <c r="O113" s="8"/>
      <c r="P113" s="7"/>
      <c r="Q113" s="8"/>
      <c r="R113" s="7"/>
      <c r="S113" s="8"/>
      <c r="T113" s="7"/>
      <c r="U113" s="8"/>
      <c r="V113" s="7"/>
      <c r="AN113" s="49"/>
    </row>
    <row r="114" spans="2:40" x14ac:dyDescent="0.35">
      <c r="B114" s="23" t="s">
        <v>17</v>
      </c>
      <c r="C114" s="5">
        <v>0</v>
      </c>
      <c r="D114" s="4">
        <f>C114*100/C97</f>
        <v>0</v>
      </c>
      <c r="E114" s="9"/>
      <c r="F114" s="7"/>
      <c r="G114" s="6"/>
      <c r="H114" s="7"/>
      <c r="I114" s="3">
        <v>2</v>
      </c>
      <c r="J114" s="4">
        <f>I114*100/I97</f>
        <v>1.0582010582010581</v>
      </c>
      <c r="K114" s="5">
        <v>0</v>
      </c>
      <c r="L114" s="4">
        <f>K114*100/K97</f>
        <v>0</v>
      </c>
      <c r="M114" s="5">
        <v>0</v>
      </c>
      <c r="N114" s="4">
        <f>M114*100/M97</f>
        <v>0</v>
      </c>
      <c r="O114" s="5">
        <v>0</v>
      </c>
      <c r="P114" s="4">
        <f>O114*100/O97</f>
        <v>0</v>
      </c>
      <c r="Q114" s="5">
        <v>0</v>
      </c>
      <c r="R114" s="4">
        <f>Q114*100/Q97</f>
        <v>0</v>
      </c>
      <c r="S114" s="8"/>
      <c r="T114" s="7"/>
      <c r="U114" s="5">
        <v>0</v>
      </c>
      <c r="V114" s="4">
        <f>U114*100/U97</f>
        <v>0</v>
      </c>
      <c r="AN114" s="49"/>
    </row>
    <row r="115" spans="2:40" x14ac:dyDescent="0.35">
      <c r="B115" s="23" t="s">
        <v>69</v>
      </c>
      <c r="C115" s="8"/>
      <c r="D115" s="7"/>
      <c r="E115" s="9"/>
      <c r="F115" s="7"/>
      <c r="G115" s="6"/>
      <c r="H115" s="7"/>
      <c r="I115" s="6"/>
      <c r="J115" s="7"/>
      <c r="K115" s="6"/>
      <c r="L115" s="7"/>
      <c r="M115" s="6"/>
      <c r="N115" s="7"/>
      <c r="O115" s="6"/>
      <c r="P115" s="7"/>
      <c r="Q115" s="6"/>
      <c r="R115" s="7"/>
      <c r="S115" s="5">
        <v>0</v>
      </c>
      <c r="T115" s="4">
        <f>S115*100/S97</f>
        <v>0</v>
      </c>
      <c r="U115" s="8"/>
      <c r="V115" s="7"/>
      <c r="AN115" s="49"/>
    </row>
    <row r="116" spans="2:40" x14ac:dyDescent="0.35">
      <c r="B116" s="23" t="s">
        <v>57</v>
      </c>
      <c r="C116" s="8"/>
      <c r="D116" s="7"/>
      <c r="E116" s="9"/>
      <c r="F116" s="7"/>
      <c r="G116" s="6"/>
      <c r="H116" s="7"/>
      <c r="I116" s="6"/>
      <c r="J116" s="7"/>
      <c r="K116" s="8"/>
      <c r="L116" s="7"/>
      <c r="M116" s="5">
        <v>0</v>
      </c>
      <c r="N116" s="4">
        <f>M116*100/M97</f>
        <v>0</v>
      </c>
      <c r="O116" s="5">
        <v>0</v>
      </c>
      <c r="P116" s="4">
        <f>O116*100/O97</f>
        <v>0</v>
      </c>
      <c r="Q116" s="8"/>
      <c r="R116" s="7"/>
      <c r="S116" s="5">
        <v>0</v>
      </c>
      <c r="T116" s="4">
        <f>S116*100/S97</f>
        <v>0</v>
      </c>
      <c r="U116" s="8"/>
      <c r="V116" s="7"/>
      <c r="AN116" s="49"/>
    </row>
    <row r="117" spans="2:40" x14ac:dyDescent="0.35">
      <c r="B117" s="23" t="s">
        <v>219</v>
      </c>
      <c r="C117" s="8"/>
      <c r="D117" s="7"/>
      <c r="E117" s="9"/>
      <c r="F117" s="7"/>
      <c r="G117" s="6"/>
      <c r="H117" s="7"/>
      <c r="I117" s="6"/>
      <c r="J117" s="7"/>
      <c r="K117" s="8"/>
      <c r="L117" s="7"/>
      <c r="M117" s="7"/>
      <c r="N117" s="7"/>
      <c r="O117" s="7"/>
      <c r="P117" s="7"/>
      <c r="Q117" s="7"/>
      <c r="R117" s="7"/>
      <c r="S117" s="7"/>
      <c r="T117" s="7"/>
      <c r="U117" s="5">
        <v>0</v>
      </c>
      <c r="V117" s="4">
        <f>U117*100/U97</f>
        <v>0</v>
      </c>
      <c r="AN117" s="49"/>
    </row>
    <row r="118" spans="2:40" x14ac:dyDescent="0.35">
      <c r="B118" s="23" t="s">
        <v>19</v>
      </c>
      <c r="C118" s="8"/>
      <c r="D118" s="7"/>
      <c r="E118" s="9"/>
      <c r="F118" s="7"/>
      <c r="G118" s="6"/>
      <c r="H118" s="7"/>
      <c r="I118" s="6"/>
      <c r="J118" s="7"/>
      <c r="K118" s="5">
        <v>0</v>
      </c>
      <c r="L118" s="4">
        <f>K118*100/K97</f>
        <v>0</v>
      </c>
      <c r="M118" s="5">
        <v>0</v>
      </c>
      <c r="N118" s="4">
        <f>M118*100/M97</f>
        <v>0</v>
      </c>
      <c r="O118" s="5">
        <v>0</v>
      </c>
      <c r="P118" s="4">
        <f>O118*100/O97</f>
        <v>0</v>
      </c>
      <c r="Q118" s="5">
        <v>0</v>
      </c>
      <c r="R118" s="4">
        <f>Q118*100/Q97</f>
        <v>0</v>
      </c>
      <c r="S118" s="5">
        <v>1</v>
      </c>
      <c r="T118" s="4">
        <f>S118*100/S97</f>
        <v>0.65789473684210531</v>
      </c>
      <c r="U118" s="5">
        <v>0</v>
      </c>
      <c r="V118" s="4">
        <f>U118*100/U97</f>
        <v>0</v>
      </c>
      <c r="AN118" s="49"/>
    </row>
    <row r="119" spans="2:40" x14ac:dyDescent="0.35">
      <c r="B119" s="23" t="s">
        <v>21</v>
      </c>
      <c r="C119" s="5">
        <v>0</v>
      </c>
      <c r="D119" s="4">
        <f>C119*100/C97</f>
        <v>0</v>
      </c>
      <c r="E119" s="3">
        <v>2</v>
      </c>
      <c r="F119" s="4">
        <f>E119*100/E97</f>
        <v>0.88888888888888884</v>
      </c>
      <c r="G119" s="3">
        <v>1</v>
      </c>
      <c r="H119" s="4">
        <f>G119*100/G97</f>
        <v>0.47393364928909953</v>
      </c>
      <c r="I119" s="5">
        <v>0</v>
      </c>
      <c r="J119" s="4">
        <f>I119*100/I97</f>
        <v>0</v>
      </c>
      <c r="K119" s="5">
        <v>0</v>
      </c>
      <c r="L119" s="4">
        <f>K119*100/K97</f>
        <v>0</v>
      </c>
      <c r="M119" s="5">
        <v>1</v>
      </c>
      <c r="N119" s="4">
        <f>M119*100/M97</f>
        <v>0.75187969924812026</v>
      </c>
      <c r="O119" s="5">
        <v>0</v>
      </c>
      <c r="P119" s="4">
        <f>O119*100/O97</f>
        <v>0</v>
      </c>
      <c r="Q119" s="5">
        <v>2</v>
      </c>
      <c r="R119" s="4">
        <f>Q119*100/Q97</f>
        <v>1.3513513513513513</v>
      </c>
      <c r="S119" s="5">
        <v>0</v>
      </c>
      <c r="T119" s="4">
        <f>S119*100/S97</f>
        <v>0</v>
      </c>
      <c r="U119" s="5">
        <v>0</v>
      </c>
      <c r="V119" s="4">
        <f>U119*100/U97</f>
        <v>0</v>
      </c>
      <c r="AN119" s="49"/>
    </row>
    <row r="120" spans="2:40" x14ac:dyDescent="0.35">
      <c r="B120" s="23" t="s">
        <v>22</v>
      </c>
      <c r="C120" s="5">
        <v>1</v>
      </c>
      <c r="D120" s="4">
        <f>C120*100/C97</f>
        <v>0.44642857142857145</v>
      </c>
      <c r="E120" s="3">
        <v>2</v>
      </c>
      <c r="F120" s="4">
        <f>E120*100/E97</f>
        <v>0.88888888888888884</v>
      </c>
      <c r="G120" s="3">
        <v>2</v>
      </c>
      <c r="H120" s="4">
        <f>G120*100/G97</f>
        <v>0.94786729857819907</v>
      </c>
      <c r="I120" s="5">
        <v>0</v>
      </c>
      <c r="J120" s="4">
        <f>I120*100/I97</f>
        <v>0</v>
      </c>
      <c r="K120" s="3">
        <v>1</v>
      </c>
      <c r="L120" s="4">
        <f>K120*100/K97</f>
        <v>0.58823529411764708</v>
      </c>
      <c r="M120" s="5">
        <v>0</v>
      </c>
      <c r="N120" s="4">
        <f>M120*100/M97</f>
        <v>0</v>
      </c>
      <c r="O120" s="5">
        <v>0</v>
      </c>
      <c r="P120" s="4">
        <f>O120*100/O97</f>
        <v>0</v>
      </c>
      <c r="Q120" s="8"/>
      <c r="R120" s="7"/>
      <c r="S120" s="8"/>
      <c r="T120" s="7"/>
      <c r="U120" s="8"/>
      <c r="V120" s="7"/>
      <c r="AN120" s="49"/>
    </row>
    <row r="121" spans="2:40" x14ac:dyDescent="0.35">
      <c r="B121" s="23" t="s">
        <v>24</v>
      </c>
      <c r="C121" s="8"/>
      <c r="D121" s="7"/>
      <c r="E121" s="9"/>
      <c r="F121" s="7"/>
      <c r="G121" s="6"/>
      <c r="H121" s="7"/>
      <c r="I121" s="6"/>
      <c r="J121" s="7"/>
      <c r="K121" s="8"/>
      <c r="L121" s="7"/>
      <c r="M121" s="5">
        <v>0</v>
      </c>
      <c r="N121" s="4">
        <f>M121*100/M97</f>
        <v>0</v>
      </c>
      <c r="O121" s="5">
        <v>0</v>
      </c>
      <c r="P121" s="4">
        <f>O121*100/O97</f>
        <v>0</v>
      </c>
      <c r="Q121" s="8"/>
      <c r="R121" s="7"/>
      <c r="S121" s="8"/>
      <c r="T121" s="7"/>
      <c r="U121" s="8"/>
      <c r="V121" s="7"/>
      <c r="AN121" s="49"/>
    </row>
    <row r="122" spans="2:40" x14ac:dyDescent="0.35">
      <c r="B122" s="23" t="s">
        <v>54</v>
      </c>
      <c r="C122" s="8"/>
      <c r="D122" s="7"/>
      <c r="E122" s="9"/>
      <c r="F122" s="7"/>
      <c r="G122" s="5">
        <v>0</v>
      </c>
      <c r="H122" s="4">
        <f>G122*100/G97</f>
        <v>0</v>
      </c>
      <c r="I122" s="6"/>
      <c r="J122" s="7"/>
      <c r="K122" s="7"/>
      <c r="L122" s="7"/>
      <c r="M122" s="8"/>
      <c r="N122" s="7"/>
      <c r="O122" s="8"/>
      <c r="P122" s="7"/>
      <c r="Q122" s="8"/>
      <c r="R122" s="7"/>
      <c r="S122" s="8"/>
      <c r="T122" s="7"/>
      <c r="U122" s="8"/>
      <c r="V122" s="7"/>
      <c r="AN122" s="49"/>
    </row>
    <row r="123" spans="2:40" x14ac:dyDescent="0.35">
      <c r="B123" s="23" t="s">
        <v>25</v>
      </c>
      <c r="C123" s="8"/>
      <c r="D123" s="7"/>
      <c r="E123" s="9"/>
      <c r="F123" s="7"/>
      <c r="G123" s="5">
        <v>0</v>
      </c>
      <c r="H123" s="4">
        <f>G123*100/G97</f>
        <v>0</v>
      </c>
      <c r="I123" s="3">
        <v>2</v>
      </c>
      <c r="J123" s="4">
        <f>I123*100/I97</f>
        <v>1.0582010582010581</v>
      </c>
      <c r="K123" s="3">
        <v>2</v>
      </c>
      <c r="L123" s="4">
        <f>K123*100/K97</f>
        <v>1.1764705882352942</v>
      </c>
      <c r="M123" s="8"/>
      <c r="N123" s="7"/>
      <c r="O123" s="8"/>
      <c r="P123" s="7"/>
      <c r="Q123" s="8"/>
      <c r="R123" s="7"/>
      <c r="S123" s="8"/>
      <c r="T123" s="7"/>
      <c r="U123" s="8"/>
      <c r="V123" s="7"/>
      <c r="AN123" s="49"/>
    </row>
    <row r="124" spans="2:40" x14ac:dyDescent="0.35">
      <c r="B124" s="23" t="s">
        <v>26</v>
      </c>
      <c r="C124" s="8"/>
      <c r="D124" s="7"/>
      <c r="E124" s="9"/>
      <c r="F124" s="7"/>
      <c r="G124" s="6"/>
      <c r="H124" s="7"/>
      <c r="I124" s="5">
        <v>0</v>
      </c>
      <c r="J124" s="4">
        <f>I124*100/I97</f>
        <v>0</v>
      </c>
      <c r="K124" s="3">
        <v>1</v>
      </c>
      <c r="L124" s="4">
        <f>K124*100/K97</f>
        <v>0.58823529411764708</v>
      </c>
      <c r="M124" s="5">
        <v>3</v>
      </c>
      <c r="N124" s="4">
        <f>M124*100/M97</f>
        <v>2.255639097744361</v>
      </c>
      <c r="O124" s="5">
        <v>0</v>
      </c>
      <c r="P124" s="4">
        <f>O124*100/O97</f>
        <v>0</v>
      </c>
      <c r="Q124" s="8"/>
      <c r="R124" s="7"/>
      <c r="S124" s="8"/>
      <c r="T124" s="7"/>
      <c r="U124" s="8"/>
      <c r="V124" s="7"/>
      <c r="AN124" s="49"/>
    </row>
    <row r="125" spans="2:40" x14ac:dyDescent="0.35">
      <c r="B125" s="23" t="s">
        <v>27</v>
      </c>
      <c r="C125" s="3">
        <v>82</v>
      </c>
      <c r="D125" s="4">
        <f>C125*100/C97</f>
        <v>36.607142857142854</v>
      </c>
      <c r="E125" s="3">
        <v>126</v>
      </c>
      <c r="F125" s="4">
        <f>E125*100/E97</f>
        <v>56</v>
      </c>
      <c r="G125" s="3">
        <v>140</v>
      </c>
      <c r="H125" s="4">
        <f>G125*100/G97</f>
        <v>66.350710900473928</v>
      </c>
      <c r="I125" s="3">
        <v>105</v>
      </c>
      <c r="J125" s="4">
        <f>I125*100/I97</f>
        <v>55.555555555555557</v>
      </c>
      <c r="K125" s="3">
        <v>109</v>
      </c>
      <c r="L125" s="4">
        <f>K125*100/K97</f>
        <v>64.117647058823536</v>
      </c>
      <c r="M125" s="5">
        <v>79</v>
      </c>
      <c r="N125" s="4">
        <f>M125*100/M97</f>
        <v>59.398496240601503</v>
      </c>
      <c r="O125" s="5">
        <v>73</v>
      </c>
      <c r="P125" s="4">
        <f>O125*100/O97</f>
        <v>47.402597402597401</v>
      </c>
      <c r="Q125" s="8"/>
      <c r="R125" s="7"/>
      <c r="S125" s="8"/>
      <c r="T125" s="7"/>
      <c r="U125" s="8"/>
      <c r="V125" s="7"/>
      <c r="AN125" s="49"/>
    </row>
    <row r="126" spans="2:40" x14ac:dyDescent="0.35">
      <c r="B126" s="23" t="s">
        <v>63</v>
      </c>
      <c r="C126" s="8"/>
      <c r="D126" s="7"/>
      <c r="E126" s="9"/>
      <c r="F126" s="7"/>
      <c r="G126" s="6"/>
      <c r="H126" s="7"/>
      <c r="I126" s="6"/>
      <c r="J126" s="7"/>
      <c r="K126" s="6"/>
      <c r="L126" s="7"/>
      <c r="M126" s="8"/>
      <c r="N126" s="7"/>
      <c r="O126" s="8"/>
      <c r="P126" s="7"/>
      <c r="Q126" s="5">
        <v>73</v>
      </c>
      <c r="R126" s="4">
        <f>Q126*100/Q97</f>
        <v>49.324324324324323</v>
      </c>
      <c r="S126" s="5">
        <v>79</v>
      </c>
      <c r="T126" s="4">
        <f>S126*100/S97</f>
        <v>51.973684210526315</v>
      </c>
      <c r="U126" s="5">
        <v>56</v>
      </c>
      <c r="V126" s="4">
        <f>U126*100/U97</f>
        <v>34.782608695652172</v>
      </c>
      <c r="AN126" s="49"/>
    </row>
    <row r="127" spans="2:40" x14ac:dyDescent="0.35">
      <c r="B127" s="23" t="s">
        <v>42</v>
      </c>
      <c r="C127" s="8"/>
      <c r="D127" s="7"/>
      <c r="E127" s="9"/>
      <c r="F127" s="7"/>
      <c r="G127" s="6"/>
      <c r="H127" s="7"/>
      <c r="I127" s="5">
        <v>0</v>
      </c>
      <c r="J127" s="4">
        <f>I127*100/I97</f>
        <v>0</v>
      </c>
      <c r="K127" s="3">
        <v>1</v>
      </c>
      <c r="L127" s="4">
        <f>K127*100/K97</f>
        <v>0.58823529411764708</v>
      </c>
      <c r="M127" s="5">
        <v>1</v>
      </c>
      <c r="N127" s="4">
        <f>M127*100/M97</f>
        <v>0.75187969924812026</v>
      </c>
      <c r="O127" s="5">
        <v>0</v>
      </c>
      <c r="P127" s="4">
        <f>O127*100/O97</f>
        <v>0</v>
      </c>
      <c r="Q127" s="5">
        <v>0</v>
      </c>
      <c r="R127" s="4">
        <f>Q127*100/Q97</f>
        <v>0</v>
      </c>
      <c r="S127" s="5">
        <v>0</v>
      </c>
      <c r="T127" s="4">
        <f>S127*100/S97</f>
        <v>0</v>
      </c>
      <c r="U127" s="5">
        <v>1</v>
      </c>
      <c r="V127" s="4">
        <f>U127*100/U97</f>
        <v>0.6211180124223602</v>
      </c>
      <c r="AN127" s="49"/>
    </row>
    <row r="128" spans="2:40" x14ac:dyDescent="0.35">
      <c r="B128" s="23" t="s">
        <v>28</v>
      </c>
      <c r="C128" s="3">
        <v>123</v>
      </c>
      <c r="D128" s="4">
        <f>C128*100/C97</f>
        <v>54.910714285714285</v>
      </c>
      <c r="E128" s="3">
        <v>71</v>
      </c>
      <c r="F128" s="4">
        <f>E128*100/E97</f>
        <v>31.555555555555557</v>
      </c>
      <c r="G128" s="3">
        <v>57</v>
      </c>
      <c r="H128" s="4">
        <f>G128*100/G97</f>
        <v>27.014218009478672</v>
      </c>
      <c r="I128" s="3">
        <v>71</v>
      </c>
      <c r="J128" s="4">
        <f>I128*100/I97</f>
        <v>37.566137566137563</v>
      </c>
      <c r="K128" s="3">
        <v>40</v>
      </c>
      <c r="L128" s="4">
        <f>K128*100/K97</f>
        <v>23.529411764705884</v>
      </c>
      <c r="M128" s="5">
        <v>29</v>
      </c>
      <c r="N128" s="4">
        <f>M128*100/M97</f>
        <v>21.804511278195488</v>
      </c>
      <c r="O128" s="5">
        <v>64</v>
      </c>
      <c r="P128" s="4">
        <f>O128*100/O97</f>
        <v>41.558441558441558</v>
      </c>
      <c r="Q128" s="5">
        <v>62</v>
      </c>
      <c r="R128" s="4">
        <f>Q128*100/Q97</f>
        <v>41.891891891891895</v>
      </c>
      <c r="S128" s="5">
        <v>38</v>
      </c>
      <c r="T128" s="4">
        <f>S128*100/S97</f>
        <v>25</v>
      </c>
      <c r="U128" s="5">
        <v>79</v>
      </c>
      <c r="V128" s="4">
        <f>U128*100/U97</f>
        <v>49.068322981366457</v>
      </c>
      <c r="AN128" s="49"/>
    </row>
    <row r="129" spans="2:40" x14ac:dyDescent="0.35">
      <c r="B129" s="23" t="s">
        <v>29</v>
      </c>
      <c r="C129" s="5">
        <v>0</v>
      </c>
      <c r="D129" s="4">
        <f>C129*100/C97</f>
        <v>0</v>
      </c>
      <c r="E129" s="9"/>
      <c r="F129" s="7"/>
      <c r="G129" s="6" t="s">
        <v>65</v>
      </c>
      <c r="H129" s="7"/>
      <c r="I129" s="6"/>
      <c r="J129" s="7"/>
      <c r="K129" s="6"/>
      <c r="L129" s="7"/>
      <c r="M129" s="8"/>
      <c r="N129" s="7"/>
      <c r="O129" s="8"/>
      <c r="P129" s="7"/>
      <c r="Q129" s="8"/>
      <c r="R129" s="7"/>
      <c r="S129" s="8"/>
      <c r="T129" s="7"/>
      <c r="U129" s="8"/>
      <c r="V129" s="7"/>
      <c r="AN129" s="49"/>
    </row>
    <row r="130" spans="2:40" x14ac:dyDescent="0.35">
      <c r="B130" s="23" t="s">
        <v>30</v>
      </c>
      <c r="C130" s="8"/>
      <c r="D130" s="7"/>
      <c r="E130" s="9"/>
      <c r="F130" s="7"/>
      <c r="G130" s="6"/>
      <c r="H130" s="7"/>
      <c r="I130" s="6"/>
      <c r="J130" s="7"/>
      <c r="K130" s="3">
        <v>1</v>
      </c>
      <c r="L130" s="4">
        <f>K130*100/K97</f>
        <v>0.58823529411764708</v>
      </c>
      <c r="M130" s="5">
        <v>0</v>
      </c>
      <c r="N130" s="4">
        <f>M130*100/M97</f>
        <v>0</v>
      </c>
      <c r="O130" s="5">
        <v>1</v>
      </c>
      <c r="P130" s="4">
        <f>O130*100/O97</f>
        <v>0.64935064935064934</v>
      </c>
      <c r="Q130" s="5">
        <v>0</v>
      </c>
      <c r="R130" s="4">
        <f>Q130*100/Q97</f>
        <v>0</v>
      </c>
      <c r="S130" s="5">
        <v>0</v>
      </c>
      <c r="T130" s="4">
        <f>S130*100/S97</f>
        <v>0</v>
      </c>
      <c r="U130" s="5">
        <v>0</v>
      </c>
      <c r="V130" s="4">
        <f>U130*100/U97</f>
        <v>0</v>
      </c>
      <c r="AN130" s="49"/>
    </row>
    <row r="131" spans="2:40" x14ac:dyDescent="0.35">
      <c r="B131" s="23" t="s">
        <v>31</v>
      </c>
      <c r="C131" s="8"/>
      <c r="D131" s="7"/>
      <c r="E131" s="9"/>
      <c r="F131" s="7"/>
      <c r="G131" s="6"/>
      <c r="H131" s="7"/>
      <c r="I131" s="6"/>
      <c r="J131" s="7"/>
      <c r="K131" s="6"/>
      <c r="L131" s="7"/>
      <c r="M131" s="6"/>
      <c r="N131" s="7"/>
      <c r="O131" s="5">
        <v>1</v>
      </c>
      <c r="P131" s="4">
        <f>O131*100/O97</f>
        <v>0.64935064935064934</v>
      </c>
      <c r="Q131" s="8"/>
      <c r="R131" s="7"/>
      <c r="S131" s="8"/>
      <c r="T131" s="7"/>
      <c r="U131" s="8"/>
      <c r="V131" s="7"/>
      <c r="AN131" s="49"/>
    </row>
    <row r="132" spans="2:40" x14ac:dyDescent="0.35">
      <c r="B132" s="23" t="s">
        <v>32</v>
      </c>
      <c r="C132" s="8"/>
      <c r="D132" s="7"/>
      <c r="E132" s="9"/>
      <c r="F132" s="7"/>
      <c r="G132" s="6"/>
      <c r="H132" s="7"/>
      <c r="I132" s="6"/>
      <c r="J132" s="7"/>
      <c r="K132" s="6"/>
      <c r="L132" s="7"/>
      <c r="M132" s="6"/>
      <c r="N132" s="7"/>
      <c r="O132" s="5">
        <v>0</v>
      </c>
      <c r="P132" s="4">
        <f>O132*100/O97</f>
        <v>0</v>
      </c>
      <c r="Q132" s="5">
        <v>0</v>
      </c>
      <c r="R132" s="4">
        <f>Q132*100/Q97</f>
        <v>0</v>
      </c>
      <c r="S132" s="5">
        <v>0</v>
      </c>
      <c r="T132" s="4">
        <f>S132*100/S97</f>
        <v>0</v>
      </c>
      <c r="U132" s="5">
        <v>0</v>
      </c>
      <c r="V132" s="4">
        <f>U132*100/U97</f>
        <v>0</v>
      </c>
      <c r="AN132" s="49"/>
    </row>
    <row r="133" spans="2:40" x14ac:dyDescent="0.35">
      <c r="B133" s="61" t="s">
        <v>68</v>
      </c>
      <c r="C133" s="8"/>
      <c r="D133" s="7"/>
      <c r="E133" s="9"/>
      <c r="F133" s="7"/>
      <c r="G133" s="6"/>
      <c r="H133" s="7"/>
      <c r="I133" s="6"/>
      <c r="J133" s="7"/>
      <c r="K133" s="6"/>
      <c r="L133" s="7"/>
      <c r="M133" s="6"/>
      <c r="N133" s="7"/>
      <c r="O133" s="7"/>
      <c r="P133" s="7"/>
      <c r="Q133" s="7"/>
      <c r="R133" s="7"/>
      <c r="S133" s="5">
        <v>0</v>
      </c>
      <c r="T133" s="4">
        <f>S133*100/S97</f>
        <v>0</v>
      </c>
      <c r="U133" s="8"/>
      <c r="V133" s="7"/>
    </row>
    <row r="134" spans="2:40" s="18" customFormat="1" ht="3.75" customHeight="1" x14ac:dyDescent="0.3">
      <c r="B134" s="15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</row>
    <row r="135" spans="2:40" s="18" customFormat="1" ht="14" x14ac:dyDescent="0.3">
      <c r="B135" s="19" t="s">
        <v>220</v>
      </c>
      <c r="C135" s="17"/>
      <c r="D135" s="20"/>
      <c r="E135" s="17"/>
      <c r="F135" s="20"/>
      <c r="G135" s="17"/>
      <c r="H135" s="20"/>
      <c r="U135" s="50"/>
      <c r="V135" s="50"/>
    </row>
    <row r="136" spans="2:40" ht="14.25" customHeight="1" x14ac:dyDescent="0.35"/>
    <row r="137" spans="2:40" ht="30.75" customHeight="1" x14ac:dyDescent="0.35">
      <c r="B137" s="81" t="s">
        <v>95</v>
      </c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</row>
    <row r="138" spans="2:40" x14ac:dyDescent="0.35">
      <c r="B138" s="1" t="s">
        <v>0</v>
      </c>
      <c r="C138" s="72">
        <v>1999</v>
      </c>
      <c r="D138" s="66"/>
      <c r="E138" s="65">
        <v>2002</v>
      </c>
      <c r="F138" s="66"/>
      <c r="G138" s="72">
        <v>2005</v>
      </c>
      <c r="H138" s="73"/>
      <c r="I138" s="65">
        <v>2009</v>
      </c>
      <c r="J138" s="66"/>
      <c r="K138" s="72">
        <v>2011</v>
      </c>
      <c r="L138" s="66"/>
      <c r="M138" s="72">
        <v>2015</v>
      </c>
      <c r="N138" s="66"/>
      <c r="O138" s="72">
        <v>2019</v>
      </c>
      <c r="P138" s="66"/>
      <c r="Q138" s="72">
        <v>2022</v>
      </c>
      <c r="R138" s="66"/>
      <c r="S138" s="72">
        <v>2024</v>
      </c>
      <c r="T138" s="66"/>
      <c r="U138" s="65">
        <v>2025</v>
      </c>
      <c r="V138" s="73"/>
    </row>
    <row r="139" spans="2:40" x14ac:dyDescent="0.35">
      <c r="B139" s="67" t="s">
        <v>1</v>
      </c>
      <c r="C139" s="63">
        <v>44844</v>
      </c>
      <c r="D139" s="64"/>
      <c r="E139" s="68">
        <v>44637</v>
      </c>
      <c r="F139" s="64"/>
      <c r="G139" s="69">
        <v>44612</v>
      </c>
      <c r="H139" s="70"/>
      <c r="I139" s="75">
        <v>44831</v>
      </c>
      <c r="J139" s="67"/>
      <c r="K139" s="63">
        <v>44717</v>
      </c>
      <c r="L139" s="64"/>
      <c r="M139" s="63">
        <v>44838</v>
      </c>
      <c r="N139" s="64"/>
      <c r="O139" s="63">
        <v>44840</v>
      </c>
      <c r="P139" s="64"/>
      <c r="Q139" s="63">
        <v>44591</v>
      </c>
      <c r="R139" s="64"/>
      <c r="S139" s="63">
        <v>45361</v>
      </c>
      <c r="T139" s="64"/>
      <c r="U139" s="68">
        <v>45795</v>
      </c>
      <c r="V139" s="79"/>
    </row>
    <row r="140" spans="2:40" x14ac:dyDescent="0.35">
      <c r="B140" s="64"/>
      <c r="C140" s="30" t="s">
        <v>2</v>
      </c>
      <c r="D140" s="29" t="s">
        <v>3</v>
      </c>
      <c r="E140" s="30" t="s">
        <v>2</v>
      </c>
      <c r="F140" s="31" t="s">
        <v>3</v>
      </c>
      <c r="G140" s="31" t="s">
        <v>2</v>
      </c>
      <c r="H140" s="31" t="s">
        <v>3</v>
      </c>
      <c r="I140" s="30" t="s">
        <v>2</v>
      </c>
      <c r="J140" s="29" t="s">
        <v>3</v>
      </c>
      <c r="K140" s="30" t="s">
        <v>2</v>
      </c>
      <c r="L140" s="29" t="s">
        <v>3</v>
      </c>
      <c r="M140" s="30" t="s">
        <v>2</v>
      </c>
      <c r="N140" s="29" t="s">
        <v>3</v>
      </c>
      <c r="O140" s="30" t="s">
        <v>2</v>
      </c>
      <c r="P140" s="29" t="s">
        <v>3</v>
      </c>
      <c r="Q140" s="30" t="s">
        <v>2</v>
      </c>
      <c r="R140" s="29" t="s">
        <v>3</v>
      </c>
      <c r="S140" s="30" t="s">
        <v>2</v>
      </c>
      <c r="T140" s="29" t="s">
        <v>3</v>
      </c>
      <c r="U140" s="30" t="s">
        <v>2</v>
      </c>
      <c r="V140" s="29" t="s">
        <v>3</v>
      </c>
    </row>
    <row r="141" spans="2:40" x14ac:dyDescent="0.35">
      <c r="B141" s="23" t="s">
        <v>4</v>
      </c>
      <c r="C141" s="3">
        <v>731</v>
      </c>
      <c r="D141" s="4">
        <v>100</v>
      </c>
      <c r="E141" s="3">
        <v>724</v>
      </c>
      <c r="F141" s="4">
        <v>100</v>
      </c>
      <c r="G141" s="3">
        <v>743</v>
      </c>
      <c r="H141" s="4">
        <v>100</v>
      </c>
      <c r="I141" s="3">
        <v>816</v>
      </c>
      <c r="J141" s="4">
        <v>100</v>
      </c>
      <c r="K141" s="3">
        <v>818</v>
      </c>
      <c r="L141" s="4">
        <v>100</v>
      </c>
      <c r="M141" s="3">
        <v>751</v>
      </c>
      <c r="N141" s="4">
        <v>100</v>
      </c>
      <c r="O141" s="3">
        <v>718</v>
      </c>
      <c r="P141" s="4">
        <v>100</v>
      </c>
      <c r="Q141" s="3">
        <v>711</v>
      </c>
      <c r="R141" s="4">
        <v>100</v>
      </c>
      <c r="S141" s="3">
        <v>718</v>
      </c>
      <c r="T141" s="4">
        <v>100</v>
      </c>
      <c r="U141" s="3">
        <v>729</v>
      </c>
      <c r="V141" s="4">
        <v>100</v>
      </c>
    </row>
    <row r="142" spans="2:40" x14ac:dyDescent="0.35">
      <c r="B142" s="23" t="s">
        <v>5</v>
      </c>
      <c r="C142" s="3">
        <v>475</v>
      </c>
      <c r="D142" s="4">
        <f>C142*100/C141</f>
        <v>64.979480164158687</v>
      </c>
      <c r="E142" s="3">
        <v>477</v>
      </c>
      <c r="F142" s="4">
        <f>E142*100/E141</f>
        <v>65.88397790055248</v>
      </c>
      <c r="G142" s="3">
        <v>478</v>
      </c>
      <c r="H142" s="4">
        <f>G142*100/G141</f>
        <v>64.333781965006736</v>
      </c>
      <c r="I142" s="3">
        <v>481</v>
      </c>
      <c r="J142" s="4">
        <f>I142*100/I141</f>
        <v>58.946078431372548</v>
      </c>
      <c r="K142" s="3">
        <v>468</v>
      </c>
      <c r="L142" s="4">
        <f>K142*100/K141</f>
        <v>57.212713936430319</v>
      </c>
      <c r="M142" s="3">
        <v>380</v>
      </c>
      <c r="N142" s="4">
        <f>M142*100/M141</f>
        <v>50.599201065246341</v>
      </c>
      <c r="O142" s="3">
        <v>468</v>
      </c>
      <c r="P142" s="4">
        <f>O142*100/O141</f>
        <v>65.181058495821731</v>
      </c>
      <c r="Q142" s="3">
        <v>391</v>
      </c>
      <c r="R142" s="4">
        <f>Q142*100/Q141</f>
        <v>54.992967651195499</v>
      </c>
      <c r="S142" s="3">
        <v>416</v>
      </c>
      <c r="T142" s="4">
        <f>S142*100/S141</f>
        <v>57.938718662952645</v>
      </c>
      <c r="U142" s="3">
        <v>437</v>
      </c>
      <c r="V142" s="4">
        <f>U142*100/U141</f>
        <v>59.945130315500684</v>
      </c>
      <c r="AN142" s="49"/>
    </row>
    <row r="143" spans="2:40" x14ac:dyDescent="0.35">
      <c r="B143" s="23" t="s">
        <v>6</v>
      </c>
      <c r="C143" s="3">
        <v>4</v>
      </c>
      <c r="D143" s="4">
        <f>C143*100/C142</f>
        <v>0.84210526315789469</v>
      </c>
      <c r="E143" s="3">
        <v>4</v>
      </c>
      <c r="F143" s="4">
        <f>E143*100/E142</f>
        <v>0.83857442348008382</v>
      </c>
      <c r="G143" s="3">
        <v>7</v>
      </c>
      <c r="H143" s="4">
        <f>G143*100/G142</f>
        <v>1.4644351464435146</v>
      </c>
      <c r="I143" s="3">
        <v>1</v>
      </c>
      <c r="J143" s="4">
        <f>I143*100/I142</f>
        <v>0.20790020790020791</v>
      </c>
      <c r="K143" s="3">
        <v>7</v>
      </c>
      <c r="L143" s="4">
        <f>K143*100/K142</f>
        <v>1.4957264957264957</v>
      </c>
      <c r="M143" s="3">
        <v>3</v>
      </c>
      <c r="N143" s="4">
        <f>M143*100/M142</f>
        <v>0.78947368421052633</v>
      </c>
      <c r="O143" s="3">
        <v>2</v>
      </c>
      <c r="P143" s="4">
        <f>O143*100/O142</f>
        <v>0.42735042735042733</v>
      </c>
      <c r="Q143" s="3">
        <v>5</v>
      </c>
      <c r="R143" s="4">
        <f>Q143*100/Q142</f>
        <v>1.2787723785166241</v>
      </c>
      <c r="S143" s="3">
        <v>2</v>
      </c>
      <c r="T143" s="4">
        <f>S143*100/S142</f>
        <v>0.48076923076923078</v>
      </c>
      <c r="U143" s="3">
        <v>3</v>
      </c>
      <c r="V143" s="4">
        <f>U143*100/U142</f>
        <v>0.68649885583524028</v>
      </c>
      <c r="AN143" s="49"/>
    </row>
    <row r="144" spans="2:40" x14ac:dyDescent="0.35">
      <c r="B144" s="23" t="s">
        <v>7</v>
      </c>
      <c r="C144" s="3">
        <v>2</v>
      </c>
      <c r="D144" s="4">
        <f>C144*100/C142</f>
        <v>0.42105263157894735</v>
      </c>
      <c r="E144" s="3">
        <v>4</v>
      </c>
      <c r="F144" s="4">
        <f>E144*100/E142</f>
        <v>0.83857442348008382</v>
      </c>
      <c r="G144" s="3">
        <v>6</v>
      </c>
      <c r="H144" s="4">
        <f>G144*100/G142</f>
        <v>1.2552301255230125</v>
      </c>
      <c r="I144" s="3">
        <v>2</v>
      </c>
      <c r="J144" s="4">
        <f>I144*100/I142</f>
        <v>0.41580041580041582</v>
      </c>
      <c r="K144" s="3">
        <v>5</v>
      </c>
      <c r="L144" s="4">
        <f>K144*100/K142</f>
        <v>1.0683760683760684</v>
      </c>
      <c r="M144" s="3">
        <v>8</v>
      </c>
      <c r="N144" s="4">
        <f>M144*100/M142</f>
        <v>2.1052631578947367</v>
      </c>
      <c r="O144" s="5">
        <v>4</v>
      </c>
      <c r="P144" s="4">
        <f>O144*100/O142</f>
        <v>0.85470085470085466</v>
      </c>
      <c r="Q144" s="3">
        <v>6</v>
      </c>
      <c r="R144" s="4">
        <f>Q144*100/Q142</f>
        <v>1.5345268542199488</v>
      </c>
      <c r="S144" s="3">
        <v>5</v>
      </c>
      <c r="T144" s="4">
        <f>S144*100/S142</f>
        <v>1.2019230769230769</v>
      </c>
      <c r="U144" s="3">
        <v>3</v>
      </c>
      <c r="V144" s="4">
        <f>U144*100/U142</f>
        <v>0.68649885583524028</v>
      </c>
      <c r="AN144" s="49"/>
    </row>
    <row r="145" spans="2:40" x14ac:dyDescent="0.35">
      <c r="B145" s="23" t="s">
        <v>8</v>
      </c>
      <c r="C145" s="6"/>
      <c r="D145" s="7"/>
      <c r="E145" s="9"/>
      <c r="F145" s="7"/>
      <c r="G145" s="6"/>
      <c r="H145" s="7"/>
      <c r="I145" s="6"/>
      <c r="J145" s="7"/>
      <c r="K145" s="6"/>
      <c r="L145" s="7"/>
      <c r="M145" s="6"/>
      <c r="N145" s="7"/>
      <c r="O145" s="5">
        <v>0</v>
      </c>
      <c r="P145" s="4">
        <f>O145*100/O142</f>
        <v>0</v>
      </c>
      <c r="Q145" s="8"/>
      <c r="R145" s="7"/>
      <c r="S145" s="8"/>
      <c r="T145" s="7"/>
      <c r="U145" s="8"/>
      <c r="V145" s="7"/>
      <c r="AN145" s="49"/>
    </row>
    <row r="146" spans="2:40" x14ac:dyDescent="0.35">
      <c r="B146" s="23" t="s">
        <v>59</v>
      </c>
      <c r="C146" s="6"/>
      <c r="D146" s="7"/>
      <c r="E146" s="9"/>
      <c r="F146" s="7"/>
      <c r="G146" s="6"/>
      <c r="H146" s="7"/>
      <c r="I146" s="6"/>
      <c r="J146" s="7"/>
      <c r="K146" s="6"/>
      <c r="L146" s="7"/>
      <c r="M146" s="6"/>
      <c r="N146" s="7"/>
      <c r="O146" s="8"/>
      <c r="P146" s="7"/>
      <c r="Q146" s="5">
        <v>0</v>
      </c>
      <c r="R146" s="4">
        <f>Q146*100/Q142</f>
        <v>0</v>
      </c>
      <c r="S146" s="5">
        <v>0</v>
      </c>
      <c r="T146" s="4">
        <f>S146*100/S142</f>
        <v>0</v>
      </c>
      <c r="U146" s="5">
        <v>1</v>
      </c>
      <c r="V146" s="4">
        <f>U146*100/U142</f>
        <v>0.2288329519450801</v>
      </c>
      <c r="AN146" s="49"/>
    </row>
    <row r="147" spans="2:40" x14ac:dyDescent="0.35">
      <c r="B147" s="23" t="s">
        <v>10</v>
      </c>
      <c r="C147" s="3">
        <v>5</v>
      </c>
      <c r="D147" s="11">
        <f>C147*100/C142</f>
        <v>1.0526315789473684</v>
      </c>
      <c r="E147" s="6"/>
      <c r="F147" s="7"/>
      <c r="G147" s="3">
        <v>4</v>
      </c>
      <c r="H147" s="4">
        <f>G147*100/G142</f>
        <v>0.83682008368200833</v>
      </c>
      <c r="I147" s="3">
        <v>7</v>
      </c>
      <c r="J147" s="4">
        <f>I147*100/I142</f>
        <v>1.4553014553014554</v>
      </c>
      <c r="K147" s="3">
        <v>8</v>
      </c>
      <c r="L147" s="4">
        <f>K147*100/K142</f>
        <v>1.7094017094017093</v>
      </c>
      <c r="M147" s="3">
        <v>16</v>
      </c>
      <c r="N147" s="4">
        <f>M147*100/M142</f>
        <v>4.2105263157894735</v>
      </c>
      <c r="O147" s="5">
        <v>3</v>
      </c>
      <c r="P147" s="4">
        <f>O147*100/O142</f>
        <v>0.64102564102564108</v>
      </c>
      <c r="Q147" s="5">
        <v>6</v>
      </c>
      <c r="R147" s="4">
        <f>Q147*100/Q142</f>
        <v>1.5345268542199488</v>
      </c>
      <c r="S147" s="5">
        <v>4</v>
      </c>
      <c r="T147" s="4">
        <f>S147*100/S142</f>
        <v>0.96153846153846156</v>
      </c>
      <c r="U147" s="5">
        <v>2</v>
      </c>
      <c r="V147" s="4">
        <f>U147*100/U142</f>
        <v>0.45766590389016021</v>
      </c>
      <c r="AN147" s="49"/>
    </row>
    <row r="148" spans="2:40" x14ac:dyDescent="0.35">
      <c r="B148" s="23" t="s">
        <v>53</v>
      </c>
      <c r="C148" s="6"/>
      <c r="D148" s="7"/>
      <c r="E148" s="14">
        <v>8</v>
      </c>
      <c r="F148" s="4">
        <f>E148*100/E142</f>
        <v>1.6771488469601676</v>
      </c>
      <c r="G148" s="6"/>
      <c r="H148" s="7"/>
      <c r="I148" s="6"/>
      <c r="J148" s="7"/>
      <c r="K148" s="6"/>
      <c r="L148" s="7"/>
      <c r="M148" s="6"/>
      <c r="N148" s="7"/>
      <c r="O148" s="8"/>
      <c r="P148" s="7"/>
      <c r="Q148" s="8"/>
      <c r="R148" s="7"/>
      <c r="S148" s="8"/>
      <c r="T148" s="7"/>
      <c r="U148" s="8"/>
      <c r="V148" s="7"/>
      <c r="AN148" s="49"/>
    </row>
    <row r="149" spans="2:40" x14ac:dyDescent="0.35">
      <c r="B149" s="23" t="s">
        <v>11</v>
      </c>
      <c r="C149" s="3">
        <v>16</v>
      </c>
      <c r="D149" s="4">
        <f>C149*100/C142</f>
        <v>3.3684210526315788</v>
      </c>
      <c r="E149" s="13">
        <v>37</v>
      </c>
      <c r="F149" s="4">
        <f>E149*100/E142</f>
        <v>7.7568134171907754</v>
      </c>
      <c r="G149" s="3">
        <v>13</v>
      </c>
      <c r="H149" s="4">
        <f>G149*100/G142</f>
        <v>2.7196652719665271</v>
      </c>
      <c r="I149" s="3">
        <v>27</v>
      </c>
      <c r="J149" s="4">
        <f>I149*100/I142</f>
        <v>5.613305613305613</v>
      </c>
      <c r="K149" s="3">
        <v>22</v>
      </c>
      <c r="L149" s="4">
        <f>K149*100/K142</f>
        <v>4.700854700854701</v>
      </c>
      <c r="M149" s="3">
        <v>25</v>
      </c>
      <c r="N149" s="4">
        <f>M149*100/M142</f>
        <v>6.5789473684210522</v>
      </c>
      <c r="O149" s="5">
        <v>11</v>
      </c>
      <c r="P149" s="4">
        <f>O149*100/O142</f>
        <v>2.3504273504273505</v>
      </c>
      <c r="Q149" s="8"/>
      <c r="R149" s="7"/>
      <c r="S149" s="8"/>
      <c r="T149" s="7"/>
      <c r="U149" s="8"/>
      <c r="V149" s="7"/>
      <c r="AN149" s="49"/>
    </row>
    <row r="150" spans="2:40" x14ac:dyDescent="0.35">
      <c r="B150" s="23" t="s">
        <v>13</v>
      </c>
      <c r="C150" s="8"/>
      <c r="D150" s="7"/>
      <c r="E150" s="9"/>
      <c r="F150" s="7"/>
      <c r="G150" s="6"/>
      <c r="H150" s="7"/>
      <c r="I150" s="6"/>
      <c r="J150" s="7"/>
      <c r="K150" s="6"/>
      <c r="L150" s="7"/>
      <c r="M150" s="6"/>
      <c r="N150" s="7"/>
      <c r="O150" s="5">
        <v>0</v>
      </c>
      <c r="P150" s="4">
        <f>O150*100/O142</f>
        <v>0</v>
      </c>
      <c r="Q150" s="5">
        <v>10</v>
      </c>
      <c r="R150" s="4">
        <f>Q150*100/Q142</f>
        <v>2.5575447570332481</v>
      </c>
      <c r="S150" s="5">
        <v>36</v>
      </c>
      <c r="T150" s="4">
        <f>S150*100/S142</f>
        <v>8.6538461538461533</v>
      </c>
      <c r="U150" s="5">
        <v>47</v>
      </c>
      <c r="V150" s="4">
        <f>U150*100/U142</f>
        <v>10.755148741418765</v>
      </c>
      <c r="AN150" s="49"/>
    </row>
    <row r="151" spans="2:40" x14ac:dyDescent="0.35">
      <c r="B151" s="23" t="s">
        <v>60</v>
      </c>
      <c r="C151" s="8"/>
      <c r="D151" s="7"/>
      <c r="E151" s="9"/>
      <c r="F151" s="7"/>
      <c r="G151" s="6"/>
      <c r="H151" s="7"/>
      <c r="I151" s="6"/>
      <c r="J151" s="7"/>
      <c r="K151" s="6"/>
      <c r="L151" s="7"/>
      <c r="M151" s="6"/>
      <c r="N151" s="7"/>
      <c r="O151" s="8"/>
      <c r="P151" s="7"/>
      <c r="Q151" s="5">
        <v>1</v>
      </c>
      <c r="R151" s="4">
        <f>Q151*100/Q142</f>
        <v>0.25575447570332482</v>
      </c>
      <c r="S151" s="5">
        <v>0</v>
      </c>
      <c r="T151" s="4">
        <f>S151*100/S142</f>
        <v>0</v>
      </c>
      <c r="U151" s="5">
        <v>1</v>
      </c>
      <c r="V151" s="4">
        <f>U151*100/U142</f>
        <v>0.2288329519450801</v>
      </c>
      <c r="AN151" s="49"/>
    </row>
    <row r="152" spans="2:40" x14ac:dyDescent="0.35">
      <c r="B152" s="23" t="s">
        <v>14</v>
      </c>
      <c r="C152" s="8"/>
      <c r="D152" s="7"/>
      <c r="E152" s="9"/>
      <c r="F152" s="7"/>
      <c r="G152" s="6"/>
      <c r="H152" s="7"/>
      <c r="I152" s="6"/>
      <c r="J152" s="7"/>
      <c r="K152" s="6"/>
      <c r="L152" s="7"/>
      <c r="M152" s="6"/>
      <c r="N152" s="7"/>
      <c r="O152" s="5">
        <v>2</v>
      </c>
      <c r="P152" s="4">
        <f>O152*100/O142</f>
        <v>0.42735042735042733</v>
      </c>
      <c r="Q152" s="5">
        <v>5</v>
      </c>
      <c r="R152" s="4">
        <f>Q152*100/Q142</f>
        <v>1.2787723785166241</v>
      </c>
      <c r="S152" s="5">
        <v>6</v>
      </c>
      <c r="T152" s="4">
        <f>S152*100/S142</f>
        <v>1.4423076923076923</v>
      </c>
      <c r="U152" s="5">
        <v>5</v>
      </c>
      <c r="V152" s="4">
        <f>U152*100/U142</f>
        <v>1.1441647597254005</v>
      </c>
      <c r="AN152" s="49"/>
    </row>
    <row r="153" spans="2:40" x14ac:dyDescent="0.35">
      <c r="B153" s="23" t="s">
        <v>15</v>
      </c>
      <c r="C153" s="8"/>
      <c r="D153" s="7"/>
      <c r="E153" s="9"/>
      <c r="F153" s="7"/>
      <c r="G153" s="6"/>
      <c r="H153" s="7"/>
      <c r="I153" s="6"/>
      <c r="J153" s="7"/>
      <c r="K153" s="6"/>
      <c r="L153" s="7"/>
      <c r="M153" s="3">
        <v>8</v>
      </c>
      <c r="N153" s="4">
        <f>M153*100/M142</f>
        <v>2.1052631578947367</v>
      </c>
      <c r="O153" s="5">
        <v>1</v>
      </c>
      <c r="P153" s="4">
        <f>O153*100/O142</f>
        <v>0.21367521367521367</v>
      </c>
      <c r="Q153" s="5">
        <v>3</v>
      </c>
      <c r="R153" s="4">
        <f>Q153*100/Q142</f>
        <v>0.76726342710997442</v>
      </c>
      <c r="S153" s="5">
        <v>16</v>
      </c>
      <c r="T153" s="4">
        <f>S153*100/S142</f>
        <v>3.8461538461538463</v>
      </c>
      <c r="U153" s="5">
        <v>17</v>
      </c>
      <c r="V153" s="4">
        <f>U153*100/U142</f>
        <v>3.8901601830663615</v>
      </c>
      <c r="AN153" s="49"/>
    </row>
    <row r="154" spans="2:40" x14ac:dyDescent="0.35">
      <c r="B154" s="23" t="s">
        <v>58</v>
      </c>
      <c r="C154" s="8"/>
      <c r="D154" s="7"/>
      <c r="E154" s="9"/>
      <c r="F154" s="7"/>
      <c r="G154" s="6"/>
      <c r="H154" s="7"/>
      <c r="I154" s="6"/>
      <c r="J154" s="7"/>
      <c r="K154" s="6"/>
      <c r="L154" s="7"/>
      <c r="M154" s="6"/>
      <c r="N154" s="7"/>
      <c r="O154" s="5">
        <v>0</v>
      </c>
      <c r="P154" s="4">
        <f>O154*100/O142</f>
        <v>0</v>
      </c>
      <c r="Q154" s="5">
        <v>0</v>
      </c>
      <c r="R154" s="4">
        <f>Q154*100/Q142</f>
        <v>0</v>
      </c>
      <c r="S154" s="5">
        <v>5</v>
      </c>
      <c r="T154" s="4">
        <f>S154*100/S142</f>
        <v>1.2019230769230769</v>
      </c>
      <c r="U154" s="5">
        <v>4</v>
      </c>
      <c r="V154" s="4">
        <f>U154*100/U142</f>
        <v>0.91533180778032042</v>
      </c>
      <c r="AN154" s="49"/>
    </row>
    <row r="155" spans="2:40" x14ac:dyDescent="0.35">
      <c r="B155" s="23" t="s">
        <v>62</v>
      </c>
      <c r="C155" s="8"/>
      <c r="D155" s="7"/>
      <c r="E155" s="9"/>
      <c r="F155" s="7"/>
      <c r="G155" s="6"/>
      <c r="H155" s="7"/>
      <c r="I155" s="6"/>
      <c r="J155" s="7"/>
      <c r="K155" s="6"/>
      <c r="L155" s="7"/>
      <c r="M155" s="3">
        <v>2</v>
      </c>
      <c r="N155" s="4">
        <f>M155*100/M142</f>
        <v>0.52631578947368418</v>
      </c>
      <c r="O155" s="8"/>
      <c r="P155" s="7"/>
      <c r="Q155" s="8"/>
      <c r="R155" s="7"/>
      <c r="S155" s="8"/>
      <c r="T155" s="7"/>
      <c r="U155" s="8"/>
      <c r="V155" s="7"/>
      <c r="AN155" s="49"/>
    </row>
    <row r="156" spans="2:40" x14ac:dyDescent="0.35">
      <c r="B156" s="23" t="s">
        <v>16</v>
      </c>
      <c r="C156" s="8"/>
      <c r="D156" s="7"/>
      <c r="E156" s="9"/>
      <c r="F156" s="7"/>
      <c r="G156" s="6"/>
      <c r="H156" s="7"/>
      <c r="I156" s="6"/>
      <c r="J156" s="7"/>
      <c r="K156" s="6"/>
      <c r="L156" s="7"/>
      <c r="M156" s="6"/>
      <c r="N156" s="7"/>
      <c r="O156" s="8"/>
      <c r="P156" s="7"/>
      <c r="Q156" s="5">
        <v>0</v>
      </c>
      <c r="R156" s="4">
        <f>Q156*100/Q142</f>
        <v>0</v>
      </c>
      <c r="S156" s="8"/>
      <c r="T156" s="7"/>
      <c r="U156" s="8"/>
      <c r="V156" s="7"/>
      <c r="AN156" s="49"/>
    </row>
    <row r="157" spans="2:40" x14ac:dyDescent="0.35">
      <c r="B157" s="23" t="s">
        <v>56</v>
      </c>
      <c r="C157" s="8"/>
      <c r="D157" s="7"/>
      <c r="E157" s="9"/>
      <c r="F157" s="7"/>
      <c r="G157" s="6"/>
      <c r="H157" s="7"/>
      <c r="I157" s="3">
        <v>1</v>
      </c>
      <c r="J157" s="4">
        <f>I157*100/I142</f>
        <v>0.20790020790020791</v>
      </c>
      <c r="K157" s="3">
        <v>1</v>
      </c>
      <c r="L157" s="4">
        <f>K157*100/K142</f>
        <v>0.21367521367521367</v>
      </c>
      <c r="M157" s="6"/>
      <c r="N157" s="7"/>
      <c r="O157" s="8"/>
      <c r="P157" s="7"/>
      <c r="Q157" s="8"/>
      <c r="R157" s="7"/>
      <c r="S157" s="8"/>
      <c r="T157" s="7"/>
      <c r="U157" s="8"/>
      <c r="V157" s="7"/>
      <c r="AN157" s="49"/>
    </row>
    <row r="158" spans="2:40" x14ac:dyDescent="0.35">
      <c r="B158" s="23" t="s">
        <v>61</v>
      </c>
      <c r="C158" s="8"/>
      <c r="D158" s="7"/>
      <c r="E158" s="9"/>
      <c r="F158" s="7"/>
      <c r="G158" s="6"/>
      <c r="H158" s="7"/>
      <c r="I158" s="3">
        <v>2</v>
      </c>
      <c r="J158" s="4">
        <f>I158*100/I142</f>
        <v>0.41580041580041582</v>
      </c>
      <c r="K158" s="6"/>
      <c r="L158" s="7"/>
      <c r="M158" s="6"/>
      <c r="N158" s="7"/>
      <c r="O158" s="8"/>
      <c r="P158" s="7"/>
      <c r="Q158" s="8"/>
      <c r="R158" s="7"/>
      <c r="S158" s="8"/>
      <c r="T158" s="7"/>
      <c r="U158" s="8"/>
      <c r="V158" s="7"/>
      <c r="AN158" s="49"/>
    </row>
    <row r="159" spans="2:40" x14ac:dyDescent="0.35">
      <c r="B159" s="23" t="s">
        <v>17</v>
      </c>
      <c r="C159" s="5">
        <v>2</v>
      </c>
      <c r="D159" s="4">
        <f>C159*100/C142</f>
        <v>0.42105263157894735</v>
      </c>
      <c r="E159" s="9"/>
      <c r="F159" s="7"/>
      <c r="G159" s="6"/>
      <c r="H159" s="7"/>
      <c r="I159" s="3">
        <v>5</v>
      </c>
      <c r="J159" s="4">
        <f>I159*100/I142</f>
        <v>1.0395010395010396</v>
      </c>
      <c r="K159" s="3">
        <v>5</v>
      </c>
      <c r="L159" s="4">
        <f>K159*100/K142</f>
        <v>1.0683760683760684</v>
      </c>
      <c r="M159" s="3">
        <v>6</v>
      </c>
      <c r="N159" s="4">
        <f>M159*100/M142</f>
        <v>1.5789473684210527</v>
      </c>
      <c r="O159" s="5">
        <v>1</v>
      </c>
      <c r="P159" s="4">
        <f>O159*100/O142</f>
        <v>0.21367521367521367</v>
      </c>
      <c r="Q159" s="5">
        <v>1</v>
      </c>
      <c r="R159" s="4">
        <f>Q159*100/Q142</f>
        <v>0.25575447570332482</v>
      </c>
      <c r="S159" s="8"/>
      <c r="T159" s="7"/>
      <c r="U159" s="5">
        <v>1</v>
      </c>
      <c r="V159" s="4">
        <f>U159*100/U142</f>
        <v>0.2288329519450801</v>
      </c>
      <c r="AN159" s="49"/>
    </row>
    <row r="160" spans="2:40" x14ac:dyDescent="0.35">
      <c r="B160" s="23" t="s">
        <v>69</v>
      </c>
      <c r="C160" s="8"/>
      <c r="D160" s="7"/>
      <c r="E160" s="9"/>
      <c r="F160" s="7"/>
      <c r="G160" s="6"/>
      <c r="H160" s="7"/>
      <c r="I160" s="6"/>
      <c r="J160" s="7"/>
      <c r="K160" s="6"/>
      <c r="L160" s="7"/>
      <c r="M160" s="6"/>
      <c r="N160" s="7"/>
      <c r="O160" s="6"/>
      <c r="P160" s="7"/>
      <c r="Q160" s="6"/>
      <c r="R160" s="7"/>
      <c r="S160" s="5">
        <v>0</v>
      </c>
      <c r="T160" s="4">
        <f>S160*100/S142</f>
        <v>0</v>
      </c>
      <c r="U160" s="8"/>
      <c r="V160" s="7"/>
      <c r="AN160" s="49"/>
    </row>
    <row r="161" spans="2:40" x14ac:dyDescent="0.35">
      <c r="B161" s="23" t="s">
        <v>57</v>
      </c>
      <c r="C161" s="8"/>
      <c r="D161" s="7"/>
      <c r="E161" s="9"/>
      <c r="F161" s="7"/>
      <c r="G161" s="6"/>
      <c r="H161" s="7"/>
      <c r="I161" s="6"/>
      <c r="J161" s="7"/>
      <c r="K161" s="6"/>
      <c r="L161" s="7"/>
      <c r="M161" s="3">
        <v>2</v>
      </c>
      <c r="N161" s="4">
        <f>M161*100/M142</f>
        <v>0.52631578947368418</v>
      </c>
      <c r="O161" s="5">
        <v>0</v>
      </c>
      <c r="P161" s="4">
        <f>O161*100/O142</f>
        <v>0</v>
      </c>
      <c r="Q161" s="8"/>
      <c r="R161" s="7"/>
      <c r="S161" s="5">
        <v>0</v>
      </c>
      <c r="T161" s="4">
        <f>S161*100/S142</f>
        <v>0</v>
      </c>
      <c r="U161" s="8"/>
      <c r="V161" s="7"/>
      <c r="AN161" s="49"/>
    </row>
    <row r="162" spans="2:40" x14ac:dyDescent="0.35">
      <c r="B162" s="23" t="s">
        <v>219</v>
      </c>
      <c r="C162" s="8"/>
      <c r="D162" s="7"/>
      <c r="E162" s="9"/>
      <c r="F162" s="7"/>
      <c r="G162" s="6"/>
      <c r="H162" s="7"/>
      <c r="I162" s="6"/>
      <c r="J162" s="7"/>
      <c r="K162" s="6"/>
      <c r="L162" s="7"/>
      <c r="M162" s="7"/>
      <c r="N162" s="7"/>
      <c r="O162" s="7"/>
      <c r="P162" s="7"/>
      <c r="Q162" s="7"/>
      <c r="R162" s="7"/>
      <c r="S162" s="7"/>
      <c r="T162" s="7"/>
      <c r="U162" s="5">
        <v>0</v>
      </c>
      <c r="V162" s="4">
        <f>U162*100/U142</f>
        <v>0</v>
      </c>
      <c r="AN162" s="49"/>
    </row>
    <row r="163" spans="2:40" x14ac:dyDescent="0.35">
      <c r="B163" s="23" t="s">
        <v>19</v>
      </c>
      <c r="C163" s="8"/>
      <c r="D163" s="7"/>
      <c r="E163" s="9"/>
      <c r="F163" s="7"/>
      <c r="G163" s="6"/>
      <c r="H163" s="7"/>
      <c r="I163" s="6"/>
      <c r="J163" s="7"/>
      <c r="K163" s="3">
        <v>7</v>
      </c>
      <c r="L163" s="4">
        <f>K163*100/K142</f>
        <v>1.4957264957264957</v>
      </c>
      <c r="M163" s="3">
        <v>7</v>
      </c>
      <c r="N163" s="4">
        <f>M163*100/M142</f>
        <v>1.8421052631578947</v>
      </c>
      <c r="O163" s="5">
        <v>1</v>
      </c>
      <c r="P163" s="4">
        <f>O163*100/O142</f>
        <v>0.21367521367521367</v>
      </c>
      <c r="Q163" s="5">
        <v>2</v>
      </c>
      <c r="R163" s="4">
        <f>Q163*100/Q142</f>
        <v>0.51150895140664965</v>
      </c>
      <c r="S163" s="5">
        <v>5</v>
      </c>
      <c r="T163" s="4">
        <f>S163*100/S142</f>
        <v>1.2019230769230769</v>
      </c>
      <c r="U163" s="5">
        <v>3</v>
      </c>
      <c r="V163" s="4">
        <f>U163*100/U142</f>
        <v>0.68649885583524028</v>
      </c>
      <c r="AN163" s="49"/>
    </row>
    <row r="164" spans="2:40" x14ac:dyDescent="0.35">
      <c r="B164" s="23" t="s">
        <v>21</v>
      </c>
      <c r="C164" s="3">
        <v>3</v>
      </c>
      <c r="D164" s="4">
        <f>C164*100/C142</f>
        <v>0.63157894736842102</v>
      </c>
      <c r="E164" s="3">
        <v>4</v>
      </c>
      <c r="F164" s="4">
        <f>E164*100/E142</f>
        <v>0.83857442348008382</v>
      </c>
      <c r="G164" s="3">
        <v>1</v>
      </c>
      <c r="H164" s="4">
        <f>G164*100/G142</f>
        <v>0.20920502092050208</v>
      </c>
      <c r="I164" s="3">
        <v>3</v>
      </c>
      <c r="J164" s="4">
        <f>I164*100/I142</f>
        <v>0.62370062370062374</v>
      </c>
      <c r="K164" s="3">
        <v>2</v>
      </c>
      <c r="L164" s="4">
        <f>K164*100/K142</f>
        <v>0.42735042735042733</v>
      </c>
      <c r="M164" s="3">
        <v>5</v>
      </c>
      <c r="N164" s="4">
        <f>M164*100/M142</f>
        <v>1.3157894736842106</v>
      </c>
      <c r="O164" s="5">
        <v>4</v>
      </c>
      <c r="P164" s="4">
        <f>O164*100/O142</f>
        <v>0.85470085470085466</v>
      </c>
      <c r="Q164" s="5">
        <v>4</v>
      </c>
      <c r="R164" s="4">
        <f>Q164*100/Q142</f>
        <v>1.0230179028132993</v>
      </c>
      <c r="S164" s="5">
        <v>1</v>
      </c>
      <c r="T164" s="4">
        <f>S164*100/S142</f>
        <v>0.24038461538461539</v>
      </c>
      <c r="U164" s="5">
        <v>5</v>
      </c>
      <c r="V164" s="4">
        <f>U164*100/U142</f>
        <v>1.1441647597254005</v>
      </c>
      <c r="AN164" s="49"/>
    </row>
    <row r="165" spans="2:40" x14ac:dyDescent="0.35">
      <c r="B165" s="23" t="s">
        <v>22</v>
      </c>
      <c r="C165" s="5">
        <v>2</v>
      </c>
      <c r="D165" s="4">
        <f>C165*100/C142</f>
        <v>0.42105263157894735</v>
      </c>
      <c r="E165" s="5">
        <v>0</v>
      </c>
      <c r="F165" s="4">
        <f>E165*100/E142</f>
        <v>0</v>
      </c>
      <c r="G165" s="3">
        <v>3</v>
      </c>
      <c r="H165" s="4">
        <f>G165*100/G142</f>
        <v>0.62761506276150625</v>
      </c>
      <c r="I165" s="3">
        <v>1</v>
      </c>
      <c r="J165" s="4">
        <f>I165*100/I142</f>
        <v>0.20790020790020791</v>
      </c>
      <c r="K165" s="5">
        <v>0</v>
      </c>
      <c r="L165" s="4">
        <f>K165*100/K142</f>
        <v>0</v>
      </c>
      <c r="M165" s="3">
        <v>1</v>
      </c>
      <c r="N165" s="4">
        <f>M165*100/M142</f>
        <v>0.26315789473684209</v>
      </c>
      <c r="O165" s="5">
        <v>1</v>
      </c>
      <c r="P165" s="4">
        <f>O165*100/O142</f>
        <v>0.21367521367521367</v>
      </c>
      <c r="Q165" s="8"/>
      <c r="R165" s="7"/>
      <c r="S165" s="8"/>
      <c r="T165" s="7"/>
      <c r="U165" s="8"/>
      <c r="V165" s="7"/>
      <c r="AN165" s="49"/>
    </row>
    <row r="166" spans="2:40" x14ac:dyDescent="0.35">
      <c r="B166" s="23" t="s">
        <v>24</v>
      </c>
      <c r="C166" s="8"/>
      <c r="D166" s="7"/>
      <c r="E166" s="9"/>
      <c r="F166" s="7"/>
      <c r="G166" s="6"/>
      <c r="H166" s="7"/>
      <c r="I166" s="6"/>
      <c r="J166" s="7"/>
      <c r="K166" s="8"/>
      <c r="L166" s="7"/>
      <c r="M166" s="3">
        <v>1</v>
      </c>
      <c r="N166" s="4">
        <f>M166*100/M142</f>
        <v>0.26315789473684209</v>
      </c>
      <c r="O166" s="5">
        <v>0</v>
      </c>
      <c r="P166" s="4">
        <f>O166*100/O142</f>
        <v>0</v>
      </c>
      <c r="Q166" s="8"/>
      <c r="R166" s="7"/>
      <c r="S166" s="8"/>
      <c r="T166" s="7"/>
      <c r="U166" s="8"/>
      <c r="V166" s="7"/>
      <c r="AN166" s="49"/>
    </row>
    <row r="167" spans="2:40" x14ac:dyDescent="0.35">
      <c r="B167" s="23" t="s">
        <v>54</v>
      </c>
      <c r="C167" s="8"/>
      <c r="D167" s="7"/>
      <c r="E167" s="9"/>
      <c r="F167" s="7"/>
      <c r="G167" s="3">
        <v>1</v>
      </c>
      <c r="H167" s="4">
        <f>G167*100/G142</f>
        <v>0.20920502092050208</v>
      </c>
      <c r="I167" s="6"/>
      <c r="J167" s="7"/>
      <c r="K167" s="7"/>
      <c r="L167" s="7"/>
      <c r="M167" s="6"/>
      <c r="N167" s="7"/>
      <c r="O167" s="8"/>
      <c r="P167" s="7"/>
      <c r="Q167" s="8"/>
      <c r="R167" s="7"/>
      <c r="S167" s="8"/>
      <c r="T167" s="7"/>
      <c r="U167" s="8"/>
      <c r="V167" s="7"/>
      <c r="AN167" s="49"/>
    </row>
    <row r="168" spans="2:40" x14ac:dyDescent="0.35">
      <c r="B168" s="23" t="s">
        <v>25</v>
      </c>
      <c r="C168" s="8"/>
      <c r="D168" s="7"/>
      <c r="E168" s="9"/>
      <c r="F168" s="7"/>
      <c r="G168" s="3">
        <v>5</v>
      </c>
      <c r="H168" s="4">
        <f>G168*100/G142</f>
        <v>1.0460251046025104</v>
      </c>
      <c r="I168" s="3">
        <v>7</v>
      </c>
      <c r="J168" s="4">
        <f>I168*100/I142</f>
        <v>1.4553014553014554</v>
      </c>
      <c r="K168" s="3">
        <v>7</v>
      </c>
      <c r="L168" s="4">
        <f>K168*100/K142</f>
        <v>1.4957264957264957</v>
      </c>
      <c r="M168" s="6"/>
      <c r="N168" s="7"/>
      <c r="O168" s="8"/>
      <c r="P168" s="7"/>
      <c r="Q168" s="8"/>
      <c r="R168" s="7"/>
      <c r="S168" s="8"/>
      <c r="T168" s="7"/>
      <c r="U168" s="8"/>
      <c r="V168" s="7"/>
      <c r="AN168" s="49"/>
    </row>
    <row r="169" spans="2:40" x14ac:dyDescent="0.35">
      <c r="B169" s="23" t="s">
        <v>26</v>
      </c>
      <c r="C169" s="8"/>
      <c r="D169" s="7"/>
      <c r="E169" s="9"/>
      <c r="F169" s="7"/>
      <c r="G169" s="6"/>
      <c r="H169" s="7"/>
      <c r="I169" s="3">
        <v>1</v>
      </c>
      <c r="J169" s="4">
        <f>I169*100/I142</f>
        <v>0.20790020790020791</v>
      </c>
      <c r="K169" s="3">
        <v>2</v>
      </c>
      <c r="L169" s="4">
        <f>K169*100/K142</f>
        <v>0.42735042735042733</v>
      </c>
      <c r="M169" s="3">
        <v>1</v>
      </c>
      <c r="N169" s="4">
        <f>M169*100/M142</f>
        <v>0.26315789473684209</v>
      </c>
      <c r="O169" s="5">
        <v>2</v>
      </c>
      <c r="P169" s="4">
        <f>O169*100/O142</f>
        <v>0.42735042735042733</v>
      </c>
      <c r="Q169" s="8"/>
      <c r="R169" s="7"/>
      <c r="S169" s="8"/>
      <c r="T169" s="7"/>
      <c r="U169" s="8"/>
      <c r="V169" s="7"/>
      <c r="AN169" s="49"/>
    </row>
    <row r="170" spans="2:40" x14ac:dyDescent="0.35">
      <c r="B170" s="23" t="s">
        <v>27</v>
      </c>
      <c r="C170" s="3">
        <v>279</v>
      </c>
      <c r="D170" s="4">
        <f>C170*100/C142</f>
        <v>58.736842105263158</v>
      </c>
      <c r="E170" s="3">
        <v>288</v>
      </c>
      <c r="F170" s="4">
        <f>E170*100/E142</f>
        <v>60.377358490566039</v>
      </c>
      <c r="G170" s="3">
        <v>278</v>
      </c>
      <c r="H170" s="4">
        <f>G170*100/G142</f>
        <v>58.15899581589958</v>
      </c>
      <c r="I170" s="3">
        <v>255</v>
      </c>
      <c r="J170" s="4">
        <f>I170*100/I142</f>
        <v>53.014553014553016</v>
      </c>
      <c r="K170" s="3">
        <v>278</v>
      </c>
      <c r="L170" s="4">
        <f>K170*100/K142</f>
        <v>59.401709401709404</v>
      </c>
      <c r="M170" s="3">
        <v>164</v>
      </c>
      <c r="N170" s="4">
        <f>M170*100/M142</f>
        <v>43.157894736842103</v>
      </c>
      <c r="O170" s="5">
        <v>225</v>
      </c>
      <c r="P170" s="4">
        <f>O170*100/O142</f>
        <v>48.07692307692308</v>
      </c>
      <c r="Q170" s="8"/>
      <c r="R170" s="7"/>
      <c r="S170" s="8"/>
      <c r="T170" s="7"/>
      <c r="U170" s="8"/>
      <c r="V170" s="7"/>
      <c r="AN170" s="49"/>
    </row>
    <row r="171" spans="2:40" x14ac:dyDescent="0.35">
      <c r="B171" s="23" t="s">
        <v>63</v>
      </c>
      <c r="C171" s="8"/>
      <c r="D171" s="7"/>
      <c r="E171" s="9"/>
      <c r="F171" s="7"/>
      <c r="G171" s="6"/>
      <c r="H171" s="7"/>
      <c r="I171" s="6"/>
      <c r="J171" s="7"/>
      <c r="K171" s="6"/>
      <c r="L171" s="7"/>
      <c r="M171" s="6"/>
      <c r="N171" s="7"/>
      <c r="O171" s="8"/>
      <c r="P171" s="7"/>
      <c r="Q171" s="5">
        <v>202</v>
      </c>
      <c r="R171" s="4">
        <f>Q171*100/Q142</f>
        <v>51.662404092071611</v>
      </c>
      <c r="S171" s="5">
        <v>222</v>
      </c>
      <c r="T171" s="4">
        <f>S171*100/S142</f>
        <v>53.365384615384613</v>
      </c>
      <c r="U171" s="5">
        <v>235</v>
      </c>
      <c r="V171" s="4">
        <f>U171*100/U142</f>
        <v>53.775743707093824</v>
      </c>
      <c r="AN171" s="49"/>
    </row>
    <row r="172" spans="2:40" x14ac:dyDescent="0.35">
      <c r="B172" s="23" t="s">
        <v>42</v>
      </c>
      <c r="C172" s="8"/>
      <c r="D172" s="7"/>
      <c r="E172" s="9"/>
      <c r="F172" s="7"/>
      <c r="G172" s="6"/>
      <c r="H172" s="7"/>
      <c r="I172" s="3">
        <v>1</v>
      </c>
      <c r="J172" s="4">
        <f>I172*100/I142</f>
        <v>0.20790020790020791</v>
      </c>
      <c r="K172" s="3">
        <v>2</v>
      </c>
      <c r="L172" s="4">
        <f>K172*100/K142</f>
        <v>0.42735042735042733</v>
      </c>
      <c r="M172" s="3">
        <v>1</v>
      </c>
      <c r="N172" s="4">
        <f>M172*100/M142</f>
        <v>0.26315789473684209</v>
      </c>
      <c r="O172" s="5">
        <v>0</v>
      </c>
      <c r="P172" s="4">
        <f>O172*100/O142</f>
        <v>0</v>
      </c>
      <c r="Q172" s="3">
        <v>1</v>
      </c>
      <c r="R172" s="4">
        <f>Q172*100/Q142</f>
        <v>0.25575447570332482</v>
      </c>
      <c r="S172" s="3">
        <v>1</v>
      </c>
      <c r="T172" s="4">
        <f>S172*100/S142</f>
        <v>0.24038461538461539</v>
      </c>
      <c r="U172" s="3">
        <v>2</v>
      </c>
      <c r="V172" s="4">
        <f>U172*100/U142</f>
        <v>0.45766590389016021</v>
      </c>
      <c r="AN172" s="49"/>
    </row>
    <row r="173" spans="2:40" x14ac:dyDescent="0.35">
      <c r="B173" s="23" t="s">
        <v>28</v>
      </c>
      <c r="C173" s="3">
        <v>162</v>
      </c>
      <c r="D173" s="4">
        <f>C173*100/C142</f>
        <v>34.10526315789474</v>
      </c>
      <c r="E173" s="3">
        <v>132</v>
      </c>
      <c r="F173" s="4">
        <f>E173*100/E142</f>
        <v>27.672955974842768</v>
      </c>
      <c r="G173" s="3">
        <v>160</v>
      </c>
      <c r="H173" s="4">
        <f>G173*100/G142</f>
        <v>33.472803347280333</v>
      </c>
      <c r="I173" s="3">
        <v>168</v>
      </c>
      <c r="J173" s="4">
        <f>I173*100/I142</f>
        <v>34.927234927234927</v>
      </c>
      <c r="K173" s="3">
        <v>115</v>
      </c>
      <c r="L173" s="4">
        <f>K173*100/K142</f>
        <v>24.572649572649574</v>
      </c>
      <c r="M173" s="3">
        <v>122</v>
      </c>
      <c r="N173" s="4">
        <f>M173*100/M142</f>
        <v>32.10526315789474</v>
      </c>
      <c r="O173" s="5">
        <v>210</v>
      </c>
      <c r="P173" s="4">
        <f>O173*100/O142</f>
        <v>44.871794871794869</v>
      </c>
      <c r="Q173" s="3">
        <v>141</v>
      </c>
      <c r="R173" s="4">
        <f>Q173*100/Q142</f>
        <v>36.0613810741688</v>
      </c>
      <c r="S173" s="3">
        <v>111</v>
      </c>
      <c r="T173" s="4">
        <f>S173*100/S142</f>
        <v>26.682692307692307</v>
      </c>
      <c r="U173" s="3">
        <v>108</v>
      </c>
      <c r="V173" s="4">
        <f>U173*100/U142</f>
        <v>24.71395881006865</v>
      </c>
      <c r="AN173" s="49"/>
    </row>
    <row r="174" spans="2:40" x14ac:dyDescent="0.35">
      <c r="B174" s="23" t="s">
        <v>29</v>
      </c>
      <c r="C174" s="5">
        <v>0</v>
      </c>
      <c r="D174" s="4">
        <f>C174*100/C142</f>
        <v>0</v>
      </c>
      <c r="E174" s="9"/>
      <c r="F174" s="7"/>
      <c r="G174" s="6"/>
      <c r="H174" s="7"/>
      <c r="I174" s="6"/>
      <c r="J174" s="7"/>
      <c r="K174" s="6"/>
      <c r="L174" s="7"/>
      <c r="M174" s="6"/>
      <c r="N174" s="7"/>
      <c r="O174" s="8"/>
      <c r="P174" s="7"/>
      <c r="Q174" s="6"/>
      <c r="R174" s="7"/>
      <c r="S174" s="6"/>
      <c r="T174" s="7"/>
      <c r="U174" s="6"/>
      <c r="V174" s="7"/>
      <c r="AN174" s="49"/>
    </row>
    <row r="175" spans="2:40" x14ac:dyDescent="0.35">
      <c r="B175" s="23" t="s">
        <v>30</v>
      </c>
      <c r="C175" s="8"/>
      <c r="D175" s="7"/>
      <c r="E175" s="9"/>
      <c r="F175" s="7"/>
      <c r="G175" s="6"/>
      <c r="H175" s="7"/>
      <c r="I175" s="6"/>
      <c r="J175" s="7"/>
      <c r="K175" s="3">
        <v>7</v>
      </c>
      <c r="L175" s="4">
        <f>K175*100/K142</f>
        <v>1.4957264957264957</v>
      </c>
      <c r="M175" s="3">
        <v>8</v>
      </c>
      <c r="N175" s="4">
        <f>M175*100/M142</f>
        <v>2.1052631578947367</v>
      </c>
      <c r="O175" s="5">
        <v>1</v>
      </c>
      <c r="P175" s="4">
        <f>O175*100/O142</f>
        <v>0.21367521367521367</v>
      </c>
      <c r="Q175" s="5">
        <v>2</v>
      </c>
      <c r="R175" s="4">
        <f>Q175*100/Q142</f>
        <v>0.51150895140664965</v>
      </c>
      <c r="S175" s="5">
        <v>2</v>
      </c>
      <c r="T175" s="4">
        <f>S175*100/S142</f>
        <v>0.48076923076923078</v>
      </c>
      <c r="U175" s="5">
        <v>0</v>
      </c>
      <c r="V175" s="4">
        <f>U175*100/U142</f>
        <v>0</v>
      </c>
      <c r="AN175" s="49"/>
    </row>
    <row r="176" spans="2:40" x14ac:dyDescent="0.35">
      <c r="B176" s="23" t="s">
        <v>31</v>
      </c>
      <c r="C176" s="8"/>
      <c r="D176" s="7"/>
      <c r="E176" s="9"/>
      <c r="F176" s="7"/>
      <c r="G176" s="6"/>
      <c r="H176" s="7"/>
      <c r="I176" s="6"/>
      <c r="J176" s="7"/>
      <c r="K176" s="6"/>
      <c r="L176" s="7"/>
      <c r="M176" s="6"/>
      <c r="N176" s="7"/>
      <c r="O176" s="5">
        <v>0</v>
      </c>
      <c r="P176" s="4">
        <f>O176*100/O142</f>
        <v>0</v>
      </c>
      <c r="Q176" s="8"/>
      <c r="R176" s="7"/>
      <c r="S176" s="8"/>
      <c r="T176" s="7"/>
      <c r="U176" s="8"/>
      <c r="V176" s="7"/>
      <c r="AN176" s="49"/>
    </row>
    <row r="177" spans="2:40" x14ac:dyDescent="0.35">
      <c r="B177" s="23" t="s">
        <v>32</v>
      </c>
      <c r="C177" s="8"/>
      <c r="D177" s="7"/>
      <c r="E177" s="9"/>
      <c r="F177" s="7"/>
      <c r="G177" s="6"/>
      <c r="H177" s="7"/>
      <c r="I177" s="6"/>
      <c r="J177" s="7"/>
      <c r="K177" s="6"/>
      <c r="L177" s="7"/>
      <c r="M177" s="6"/>
      <c r="N177" s="7"/>
      <c r="O177" s="5">
        <v>0</v>
      </c>
      <c r="P177" s="4">
        <f>O177*100/O142</f>
        <v>0</v>
      </c>
      <c r="Q177" s="5">
        <v>2</v>
      </c>
      <c r="R177" s="4">
        <f>Q177*100/Q142</f>
        <v>0.51150895140664965</v>
      </c>
      <c r="S177" s="5">
        <v>0</v>
      </c>
      <c r="T177" s="4">
        <f>S177*100/S142</f>
        <v>0</v>
      </c>
      <c r="U177" s="5">
        <v>0</v>
      </c>
      <c r="V177" s="4">
        <f>U177*100/U142</f>
        <v>0</v>
      </c>
      <c r="AN177" s="49"/>
    </row>
    <row r="178" spans="2:40" x14ac:dyDescent="0.35">
      <c r="B178" s="61" t="s">
        <v>68</v>
      </c>
      <c r="C178" s="8"/>
      <c r="D178" s="7"/>
      <c r="E178" s="9"/>
      <c r="F178" s="7"/>
      <c r="G178" s="6"/>
      <c r="H178" s="7"/>
      <c r="I178" s="6"/>
      <c r="J178" s="7"/>
      <c r="K178" s="6"/>
      <c r="L178" s="7"/>
      <c r="M178" s="6"/>
      <c r="N178" s="7"/>
      <c r="O178" s="7"/>
      <c r="P178" s="7"/>
      <c r="Q178" s="7"/>
      <c r="R178" s="7"/>
      <c r="S178" s="5">
        <v>0</v>
      </c>
      <c r="T178" s="4">
        <f>S178*100/S142</f>
        <v>0</v>
      </c>
      <c r="U178" s="8"/>
      <c r="V178" s="7"/>
    </row>
    <row r="179" spans="2:40" s="18" customFormat="1" ht="3.75" customHeight="1" x14ac:dyDescent="0.3">
      <c r="B179" s="15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</row>
    <row r="180" spans="2:40" s="18" customFormat="1" ht="14" x14ac:dyDescent="0.3">
      <c r="B180" s="19" t="s">
        <v>220</v>
      </c>
      <c r="C180" s="17"/>
      <c r="D180" s="20"/>
      <c r="E180" s="17"/>
      <c r="F180" s="20"/>
      <c r="G180" s="17"/>
      <c r="H180" s="20"/>
      <c r="U180" s="50"/>
      <c r="V180" s="50"/>
    </row>
  </sheetData>
  <mergeCells count="89">
    <mergeCell ref="M94:N94"/>
    <mergeCell ref="O94:P94"/>
    <mergeCell ref="Q94:R94"/>
    <mergeCell ref="B94:B95"/>
    <mergeCell ref="S94:T94"/>
    <mergeCell ref="C94:D94"/>
    <mergeCell ref="E94:F94"/>
    <mergeCell ref="G94:H94"/>
    <mergeCell ref="I94:J94"/>
    <mergeCell ref="K94:L94"/>
    <mergeCell ref="S138:T138"/>
    <mergeCell ref="S139:T139"/>
    <mergeCell ref="S3:T3"/>
    <mergeCell ref="S4:T4"/>
    <mergeCell ref="S48:T48"/>
    <mergeCell ref="S49:T49"/>
    <mergeCell ref="S93:T93"/>
    <mergeCell ref="C93:D93"/>
    <mergeCell ref="E93:F93"/>
    <mergeCell ref="G93:H93"/>
    <mergeCell ref="I93:J93"/>
    <mergeCell ref="K93:L93"/>
    <mergeCell ref="M93:N93"/>
    <mergeCell ref="O93:P93"/>
    <mergeCell ref="Q93:R93"/>
    <mergeCell ref="O48:P48"/>
    <mergeCell ref="Q48:R48"/>
    <mergeCell ref="B49:B50"/>
    <mergeCell ref="C49:D49"/>
    <mergeCell ref="E49:F49"/>
    <mergeCell ref="G49:H49"/>
    <mergeCell ref="I49:J49"/>
    <mergeCell ref="K49:L49"/>
    <mergeCell ref="M49:N49"/>
    <mergeCell ref="O49:P49"/>
    <mergeCell ref="Q49:R49"/>
    <mergeCell ref="M4:N4"/>
    <mergeCell ref="O4:P4"/>
    <mergeCell ref="Q4:R4"/>
    <mergeCell ref="M48:N48"/>
    <mergeCell ref="K4:L4"/>
    <mergeCell ref="C48:D48"/>
    <mergeCell ref="E48:F48"/>
    <mergeCell ref="G48:H48"/>
    <mergeCell ref="I48:J48"/>
    <mergeCell ref="K48:L48"/>
    <mergeCell ref="B4:B5"/>
    <mergeCell ref="C4:D4"/>
    <mergeCell ref="E4:F4"/>
    <mergeCell ref="G4:H4"/>
    <mergeCell ref="I4:J4"/>
    <mergeCell ref="M3:N3"/>
    <mergeCell ref="O3:P3"/>
    <mergeCell ref="Q3:R3"/>
    <mergeCell ref="C138:D138"/>
    <mergeCell ref="E138:F138"/>
    <mergeCell ref="G138:H138"/>
    <mergeCell ref="I138:J138"/>
    <mergeCell ref="K138:L138"/>
    <mergeCell ref="M138:N138"/>
    <mergeCell ref="O138:P138"/>
    <mergeCell ref="Q138:R138"/>
    <mergeCell ref="C3:D3"/>
    <mergeCell ref="E3:F3"/>
    <mergeCell ref="G3:H3"/>
    <mergeCell ref="I3:J3"/>
    <mergeCell ref="K3:L3"/>
    <mergeCell ref="Q139:R139"/>
    <mergeCell ref="B139:B140"/>
    <mergeCell ref="C139:D139"/>
    <mergeCell ref="E139:F139"/>
    <mergeCell ref="G139:H139"/>
    <mergeCell ref="I139:J139"/>
    <mergeCell ref="U94:V94"/>
    <mergeCell ref="U138:V138"/>
    <mergeCell ref="U139:V139"/>
    <mergeCell ref="B1:V1"/>
    <mergeCell ref="B2:V2"/>
    <mergeCell ref="B47:V47"/>
    <mergeCell ref="B92:V92"/>
    <mergeCell ref="B137:V137"/>
    <mergeCell ref="U3:V3"/>
    <mergeCell ref="U4:V4"/>
    <mergeCell ref="U48:V48"/>
    <mergeCell ref="U49:V49"/>
    <mergeCell ref="U93:V93"/>
    <mergeCell ref="K139:L139"/>
    <mergeCell ref="M139:N139"/>
    <mergeCell ref="O139:P139"/>
  </mergeCells>
  <hyperlinks>
    <hyperlink ref="X3" location="ÍNDICE!A1" display="(Voltar ao Índice)" xr:uid="{343BD658-5C28-47C6-8EAD-AB8895210C5A}"/>
  </hyperlinks>
  <printOptions horizontalCentered="1"/>
  <pageMargins left="0.47244094488188981" right="0.47244094488188981" top="0.6692913385826772" bottom="0.6692913385826772" header="0" footer="0"/>
  <pageSetup paperSize="9" scale="7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3D858-5107-443D-AE58-471839F9DD44}">
  <sheetPr>
    <pageSetUpPr fitToPage="1"/>
  </sheetPr>
  <dimension ref="B1:AN76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V1"/>
    </sheetView>
  </sheetViews>
  <sheetFormatPr defaultRowHeight="14.5" x14ac:dyDescent="0.35"/>
  <cols>
    <col min="1" max="1" width="6.7265625" customWidth="1"/>
    <col min="2" max="2" width="15.54296875" customWidth="1"/>
    <col min="23" max="23" width="6.7265625" customWidth="1"/>
    <col min="24" max="24" width="13.26953125" bestFit="1" customWidth="1"/>
  </cols>
  <sheetData>
    <row r="1" spans="2:40" ht="30.75" customHeight="1" x14ac:dyDescent="0.35">
      <c r="B1" s="80" t="s">
        <v>181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40" ht="30.75" customHeight="1" x14ac:dyDescent="0.35">
      <c r="B2" s="74" t="s">
        <v>76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40" x14ac:dyDescent="0.35">
      <c r="B3" s="1" t="s">
        <v>0</v>
      </c>
      <c r="C3" s="72">
        <v>1999</v>
      </c>
      <c r="D3" s="66"/>
      <c r="E3" s="65">
        <v>2002</v>
      </c>
      <c r="F3" s="66"/>
      <c r="G3" s="72">
        <v>2005</v>
      </c>
      <c r="H3" s="73"/>
      <c r="I3" s="65">
        <v>2009</v>
      </c>
      <c r="J3" s="66"/>
      <c r="K3" s="72">
        <v>2011</v>
      </c>
      <c r="L3" s="66"/>
      <c r="M3" s="72">
        <v>2015</v>
      </c>
      <c r="N3" s="66"/>
      <c r="O3" s="72">
        <v>2019</v>
      </c>
      <c r="P3" s="66"/>
      <c r="Q3" s="72">
        <v>2022</v>
      </c>
      <c r="R3" s="66"/>
      <c r="S3" s="65">
        <v>2024</v>
      </c>
      <c r="T3" s="73"/>
      <c r="U3" s="65">
        <v>2025</v>
      </c>
      <c r="V3" s="73"/>
      <c r="X3" s="82" t="s">
        <v>191</v>
      </c>
    </row>
    <row r="4" spans="2:40" x14ac:dyDescent="0.35">
      <c r="B4" s="67" t="s">
        <v>1</v>
      </c>
      <c r="C4" s="63">
        <v>44844</v>
      </c>
      <c r="D4" s="64"/>
      <c r="E4" s="68">
        <v>44637</v>
      </c>
      <c r="F4" s="64"/>
      <c r="G4" s="69">
        <v>44612</v>
      </c>
      <c r="H4" s="70"/>
      <c r="I4" s="75">
        <v>44831</v>
      </c>
      <c r="J4" s="67"/>
      <c r="K4" s="63">
        <v>44717</v>
      </c>
      <c r="L4" s="64"/>
      <c r="M4" s="63">
        <v>44838</v>
      </c>
      <c r="N4" s="64"/>
      <c r="O4" s="63">
        <v>44840</v>
      </c>
      <c r="P4" s="64"/>
      <c r="Q4" s="63">
        <v>44591</v>
      </c>
      <c r="R4" s="64"/>
      <c r="S4" s="68">
        <v>45361</v>
      </c>
      <c r="T4" s="79"/>
      <c r="U4" s="68">
        <v>45795</v>
      </c>
      <c r="V4" s="79"/>
    </row>
    <row r="5" spans="2:40" x14ac:dyDescent="0.35">
      <c r="B5" s="64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1" t="s">
        <v>2</v>
      </c>
      <c r="T5" s="41" t="s">
        <v>3</v>
      </c>
      <c r="U5" s="41" t="s">
        <v>2</v>
      </c>
      <c r="V5" s="41" t="s">
        <v>3</v>
      </c>
    </row>
    <row r="6" spans="2:40" x14ac:dyDescent="0.35">
      <c r="B6" s="23" t="s">
        <v>4</v>
      </c>
      <c r="C6" s="3">
        <v>11072</v>
      </c>
      <c r="D6" s="4">
        <v>100</v>
      </c>
      <c r="E6" s="3">
        <v>11185</v>
      </c>
      <c r="F6" s="4">
        <v>100</v>
      </c>
      <c r="G6" s="3">
        <v>11953</v>
      </c>
      <c r="H6" s="4">
        <v>100</v>
      </c>
      <c r="I6" s="3">
        <v>13618</v>
      </c>
      <c r="J6" s="4">
        <v>100</v>
      </c>
      <c r="K6" s="3">
        <v>13911</v>
      </c>
      <c r="L6" s="4">
        <v>100</v>
      </c>
      <c r="M6" s="3">
        <v>13977</v>
      </c>
      <c r="N6" s="4">
        <v>100</v>
      </c>
      <c r="O6" s="3">
        <v>13953</v>
      </c>
      <c r="P6" s="4">
        <v>100</v>
      </c>
      <c r="Q6" s="3">
        <v>13976</v>
      </c>
      <c r="R6" s="4">
        <v>100</v>
      </c>
      <c r="S6" s="3">
        <v>14033</v>
      </c>
      <c r="T6" s="4">
        <v>100</v>
      </c>
      <c r="U6" s="3">
        <v>14183</v>
      </c>
      <c r="V6" s="4">
        <v>100</v>
      </c>
    </row>
    <row r="7" spans="2:40" x14ac:dyDescent="0.35">
      <c r="B7" s="23" t="s">
        <v>5</v>
      </c>
      <c r="C7" s="3">
        <v>6383</v>
      </c>
      <c r="D7" s="4">
        <f>C7*100/C6</f>
        <v>57.649927745664741</v>
      </c>
      <c r="E7" s="3">
        <v>6562</v>
      </c>
      <c r="F7" s="4">
        <f>E7*100/E6</f>
        <v>58.667858739383099</v>
      </c>
      <c r="G7" s="3">
        <v>7170</v>
      </c>
      <c r="H7" s="4">
        <f>G7*100/G6</f>
        <v>59.984941018991051</v>
      </c>
      <c r="I7" s="3">
        <v>7090</v>
      </c>
      <c r="J7" s="4">
        <f>I7*100/I6</f>
        <v>52.063445439859009</v>
      </c>
      <c r="K7" s="3">
        <v>7268</v>
      </c>
      <c r="L7" s="4">
        <f>K7*100/K6</f>
        <v>52.246423693479983</v>
      </c>
      <c r="M7" s="3">
        <v>6513</v>
      </c>
      <c r="N7" s="4">
        <f>M7*100/M6</f>
        <v>46.59798239965658</v>
      </c>
      <c r="O7" s="3">
        <v>6711</v>
      </c>
      <c r="P7" s="4">
        <f>O7*100/O6</f>
        <v>48.097183401419052</v>
      </c>
      <c r="Q7" s="3">
        <v>6421</v>
      </c>
      <c r="R7" s="4">
        <f>Q7*100/Q6</f>
        <v>45.94304522037779</v>
      </c>
      <c r="S7" s="3">
        <v>7659</v>
      </c>
      <c r="T7" s="4">
        <f>S7*100/S6</f>
        <v>54.578493550915695</v>
      </c>
      <c r="U7" s="3">
        <v>7153</v>
      </c>
      <c r="V7" s="4">
        <f>U7*100/U6</f>
        <v>50.433617711344567</v>
      </c>
      <c r="AN7" s="49"/>
    </row>
    <row r="8" spans="2:40" x14ac:dyDescent="0.35">
      <c r="B8" s="23" t="s">
        <v>6</v>
      </c>
      <c r="C8" s="3">
        <v>58</v>
      </c>
      <c r="D8" s="4">
        <f>C8*100/C7</f>
        <v>0.90866363778787407</v>
      </c>
      <c r="E8" s="3">
        <v>37</v>
      </c>
      <c r="F8" s="4">
        <f>E8*100/E7</f>
        <v>0.56385248399878085</v>
      </c>
      <c r="G8" s="3">
        <v>70</v>
      </c>
      <c r="H8" s="4">
        <f>G8*100/G7</f>
        <v>0.97629009762900976</v>
      </c>
      <c r="I8" s="3">
        <v>77</v>
      </c>
      <c r="J8" s="4">
        <f>I8*100/I7</f>
        <v>1.0860366713681242</v>
      </c>
      <c r="K8" s="3">
        <v>82</v>
      </c>
      <c r="L8" s="4">
        <f>K8*100/K7</f>
        <v>1.1282333516785912</v>
      </c>
      <c r="M8" s="3">
        <v>54</v>
      </c>
      <c r="N8" s="4">
        <f>M8*100/M7</f>
        <v>0.82911100875172727</v>
      </c>
      <c r="O8" s="3">
        <v>36</v>
      </c>
      <c r="P8" s="4">
        <f>O8*100/O7</f>
        <v>0.53643272239606621</v>
      </c>
      <c r="Q8" s="3">
        <v>49</v>
      </c>
      <c r="R8" s="4">
        <f>Q8*100/Q7</f>
        <v>0.76312100918859993</v>
      </c>
      <c r="S8" s="3">
        <v>54</v>
      </c>
      <c r="T8" s="4">
        <f>S8*100/S7</f>
        <v>0.70505287896592239</v>
      </c>
      <c r="U8" s="3">
        <v>24</v>
      </c>
      <c r="V8" s="4">
        <f>U8*100/U7</f>
        <v>0.33552355654969945</v>
      </c>
      <c r="AN8" s="49"/>
    </row>
    <row r="9" spans="2:40" x14ac:dyDescent="0.35">
      <c r="B9" s="23" t="s">
        <v>7</v>
      </c>
      <c r="C9" s="3">
        <v>125</v>
      </c>
      <c r="D9" s="4">
        <f>C9*100/C7</f>
        <v>1.9583268055773146</v>
      </c>
      <c r="E9" s="3">
        <v>140</v>
      </c>
      <c r="F9" s="4">
        <f>E9*100/E7</f>
        <v>2.1334958854007926</v>
      </c>
      <c r="G9" s="3">
        <v>168</v>
      </c>
      <c r="H9" s="4">
        <f>G9*100/G7</f>
        <v>2.3430962343096233</v>
      </c>
      <c r="I9" s="3">
        <v>154</v>
      </c>
      <c r="J9" s="4">
        <f>I9*100/I7</f>
        <v>2.1720733427362484</v>
      </c>
      <c r="K9" s="3">
        <v>203</v>
      </c>
      <c r="L9" s="4">
        <f>K9*100/K7</f>
        <v>2.7930654925701708</v>
      </c>
      <c r="M9" s="3">
        <v>245</v>
      </c>
      <c r="N9" s="4">
        <f>M9*100/M7</f>
        <v>3.7617073545217257</v>
      </c>
      <c r="O9" s="3">
        <v>172</v>
      </c>
      <c r="P9" s="4">
        <f>O9*100/O7</f>
        <v>2.5629563403367603</v>
      </c>
      <c r="Q9" s="3">
        <v>156</v>
      </c>
      <c r="R9" s="4">
        <f>Q9*100/Q7</f>
        <v>2.4295281108861548</v>
      </c>
      <c r="S9" s="3">
        <v>194</v>
      </c>
      <c r="T9" s="4">
        <f>S9*100/S7</f>
        <v>2.5329677503590546</v>
      </c>
      <c r="U9" s="3">
        <v>135</v>
      </c>
      <c r="V9" s="4">
        <f>U9*100/U7</f>
        <v>1.8873200055920594</v>
      </c>
      <c r="AN9" s="49"/>
    </row>
    <row r="10" spans="2:40" x14ac:dyDescent="0.3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38</v>
      </c>
      <c r="P10" s="4">
        <f>O10*100/O7</f>
        <v>0.56623454030695874</v>
      </c>
      <c r="Q10" s="6"/>
      <c r="R10" s="7"/>
      <c r="S10" s="6"/>
      <c r="T10" s="7"/>
      <c r="U10" s="6"/>
      <c r="V10" s="7"/>
      <c r="AN10" s="49"/>
    </row>
    <row r="11" spans="2:40" x14ac:dyDescent="0.3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40</v>
      </c>
      <c r="R11" s="4">
        <f>Q11*100/Q7</f>
        <v>0.62295592586824478</v>
      </c>
      <c r="S11" s="3">
        <v>134</v>
      </c>
      <c r="T11" s="4">
        <f>S11*100/S7</f>
        <v>1.7495756626191408</v>
      </c>
      <c r="U11" s="3">
        <v>97</v>
      </c>
      <c r="V11" s="4">
        <f>U11*100/U7</f>
        <v>1.3560743743883685</v>
      </c>
      <c r="AN11" s="49"/>
    </row>
    <row r="12" spans="2:40" x14ac:dyDescent="0.35">
      <c r="B12" s="23" t="s">
        <v>10</v>
      </c>
      <c r="C12" s="3">
        <v>74</v>
      </c>
      <c r="D12" s="11">
        <f>C12*100/C7</f>
        <v>1.1593294689017704</v>
      </c>
      <c r="E12" s="6"/>
      <c r="F12" s="7"/>
      <c r="G12" s="3">
        <v>158</v>
      </c>
      <c r="H12" s="4">
        <f>G12*100/G7</f>
        <v>2.2036262203626222</v>
      </c>
      <c r="I12" s="3">
        <v>274</v>
      </c>
      <c r="J12" s="4">
        <f>I12*100/I7</f>
        <v>3.8645980253878705</v>
      </c>
      <c r="K12" s="3">
        <v>193</v>
      </c>
      <c r="L12" s="4">
        <f>K12*100/K7</f>
        <v>2.6554760594386351</v>
      </c>
      <c r="M12" s="3">
        <v>528</v>
      </c>
      <c r="N12" s="4">
        <f>M12*100/M7</f>
        <v>8.1068631966835554</v>
      </c>
      <c r="O12" s="5">
        <v>240</v>
      </c>
      <c r="P12" s="4">
        <f>O12*100/O7</f>
        <v>3.5762181493071079</v>
      </c>
      <c r="Q12" s="3">
        <v>208</v>
      </c>
      <c r="R12" s="4">
        <f>Q12*100/Q7</f>
        <v>3.239370814514873</v>
      </c>
      <c r="S12" s="3">
        <v>156</v>
      </c>
      <c r="T12" s="4">
        <f>S12*100/S7</f>
        <v>2.0368194281237759</v>
      </c>
      <c r="U12" s="3">
        <v>61</v>
      </c>
      <c r="V12" s="4">
        <f>U12*100/U7</f>
        <v>0.85278903956381935</v>
      </c>
      <c r="AN12" s="49"/>
    </row>
    <row r="13" spans="2:40" x14ac:dyDescent="0.35">
      <c r="B13" s="23" t="s">
        <v>53</v>
      </c>
      <c r="C13" s="6"/>
      <c r="D13" s="7"/>
      <c r="E13" s="14">
        <v>158</v>
      </c>
      <c r="F13" s="4">
        <f>E13*100/E7</f>
        <v>2.4078024992380374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  <c r="U13" s="6"/>
      <c r="V13" s="7"/>
      <c r="AN13" s="49"/>
    </row>
    <row r="14" spans="2:40" x14ac:dyDescent="0.35">
      <c r="B14" s="23" t="s">
        <v>11</v>
      </c>
      <c r="C14" s="3">
        <v>597</v>
      </c>
      <c r="D14" s="4">
        <f>C14*100/C7</f>
        <v>9.352968823437255</v>
      </c>
      <c r="E14" s="13">
        <v>763</v>
      </c>
      <c r="F14" s="4">
        <f>E14*100/E7</f>
        <v>11.627552575434319</v>
      </c>
      <c r="G14" s="3">
        <v>477</v>
      </c>
      <c r="H14" s="4">
        <f>G14*100/G7</f>
        <v>6.6527196652719667</v>
      </c>
      <c r="I14" s="3">
        <v>808</v>
      </c>
      <c r="J14" s="4">
        <f>I14*100/I7</f>
        <v>11.396332863187588</v>
      </c>
      <c r="K14" s="3">
        <v>868</v>
      </c>
      <c r="L14" s="4">
        <f>K14*100/K7</f>
        <v>11.942762795817281</v>
      </c>
      <c r="M14" s="3">
        <v>457</v>
      </c>
      <c r="N14" s="4">
        <f>M14*100/M7</f>
        <v>7.0167357592507296</v>
      </c>
      <c r="O14" s="3">
        <v>441</v>
      </c>
      <c r="P14" s="4">
        <f>O14*100/O7</f>
        <v>6.5713008493518101</v>
      </c>
      <c r="Q14" s="6"/>
      <c r="R14" s="7"/>
      <c r="S14" s="6"/>
      <c r="T14" s="7"/>
      <c r="U14" s="6"/>
      <c r="V14" s="7"/>
      <c r="AN14" s="49"/>
    </row>
    <row r="15" spans="2:40" x14ac:dyDescent="0.3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47</v>
      </c>
      <c r="P15" s="4">
        <f>O15*100/O7</f>
        <v>0.70034272090597527</v>
      </c>
      <c r="Q15" s="3">
        <v>573</v>
      </c>
      <c r="R15" s="4">
        <f>Q15*100/Q7</f>
        <v>8.9238436380626069</v>
      </c>
      <c r="S15" s="3">
        <v>1556</v>
      </c>
      <c r="T15" s="4">
        <f>S15*100/S7</f>
        <v>20.315968142055098</v>
      </c>
      <c r="U15" s="3">
        <v>1571</v>
      </c>
      <c r="V15" s="4">
        <f>U15*100/U7</f>
        <v>21.962812805815741</v>
      </c>
      <c r="AN15" s="49"/>
    </row>
    <row r="16" spans="2:40" x14ac:dyDescent="0.3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21</v>
      </c>
      <c r="R16" s="4">
        <f>Q16*100/Q7</f>
        <v>0.32705186108082851</v>
      </c>
      <c r="S16" s="5">
        <v>17</v>
      </c>
      <c r="T16" s="4">
        <f>S16*100/S7</f>
        <v>0.22196109152630891</v>
      </c>
      <c r="U16" s="5">
        <v>16</v>
      </c>
      <c r="V16" s="4">
        <f>U16*100/U7</f>
        <v>0.22368237103313296</v>
      </c>
      <c r="AN16" s="49"/>
    </row>
    <row r="17" spans="2:40" x14ac:dyDescent="0.3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29</v>
      </c>
      <c r="P17" s="4">
        <f>O17*100/O7</f>
        <v>0.43212635970794216</v>
      </c>
      <c r="Q17" s="3">
        <v>133</v>
      </c>
      <c r="R17" s="4">
        <f>Q17*100/Q7</f>
        <v>2.0713284535119141</v>
      </c>
      <c r="S17" s="3">
        <v>231</v>
      </c>
      <c r="T17" s="4">
        <f>S17*100/S7</f>
        <v>3.0160595377986681</v>
      </c>
      <c r="U17" s="3">
        <v>142</v>
      </c>
      <c r="V17" s="4">
        <f>U17*100/U7</f>
        <v>1.9851810429190548</v>
      </c>
      <c r="AN17" s="49"/>
    </row>
    <row r="18" spans="2:40" x14ac:dyDescent="0.3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312</v>
      </c>
      <c r="N18" s="4">
        <f>M18*100/M7</f>
        <v>4.7904191616766463</v>
      </c>
      <c r="O18" s="3">
        <v>154</v>
      </c>
      <c r="P18" s="4">
        <f>O18*100/O7</f>
        <v>2.2947399791387273</v>
      </c>
      <c r="Q18" s="3">
        <v>190</v>
      </c>
      <c r="R18" s="4">
        <f>Q18*100/Q7</f>
        <v>2.9590406478741631</v>
      </c>
      <c r="S18" s="3">
        <v>419</v>
      </c>
      <c r="T18" s="4">
        <f>S18*100/S7</f>
        <v>5.4706880793837316</v>
      </c>
      <c r="U18" s="3">
        <v>601</v>
      </c>
      <c r="V18" s="4">
        <f>U18*100/U7</f>
        <v>8.4020690619320568</v>
      </c>
      <c r="AN18" s="49"/>
    </row>
    <row r="19" spans="2:40" x14ac:dyDescent="0.3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24</v>
      </c>
      <c r="P19" s="4">
        <f>O19*100/O7</f>
        <v>0.35762181493071077</v>
      </c>
      <c r="Q19" s="5">
        <v>41</v>
      </c>
      <c r="R19" s="4">
        <f>Q19*100/Q7</f>
        <v>0.63852982401495095</v>
      </c>
      <c r="S19" s="5">
        <v>53</v>
      </c>
      <c r="T19" s="4">
        <f>S19*100/S7</f>
        <v>0.69199634417025724</v>
      </c>
      <c r="U19" s="5">
        <v>76</v>
      </c>
      <c r="V19" s="4">
        <f>U19*100/U7</f>
        <v>1.0624912624073815</v>
      </c>
      <c r="AN19" s="49"/>
    </row>
    <row r="20" spans="2:40" x14ac:dyDescent="0.3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52</v>
      </c>
      <c r="N20" s="4">
        <f>M20*100/M7</f>
        <v>0.79840319361277445</v>
      </c>
      <c r="O20" s="6"/>
      <c r="P20" s="7"/>
      <c r="Q20" s="8"/>
      <c r="R20" s="7"/>
      <c r="S20" s="8"/>
      <c r="T20" s="7"/>
      <c r="U20" s="8"/>
      <c r="V20" s="7"/>
      <c r="AN20" s="49"/>
    </row>
    <row r="21" spans="2:40" x14ac:dyDescent="0.3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23</v>
      </c>
      <c r="R21" s="4">
        <f>Q21*100/Q7</f>
        <v>0.35819965737424075</v>
      </c>
      <c r="S21" s="8"/>
      <c r="T21" s="7"/>
      <c r="U21" s="8"/>
      <c r="V21" s="7"/>
      <c r="AN21" s="49"/>
    </row>
    <row r="22" spans="2:40" x14ac:dyDescent="0.35">
      <c r="B22" s="23" t="s">
        <v>56</v>
      </c>
      <c r="C22" s="8"/>
      <c r="D22" s="7"/>
      <c r="E22" s="9"/>
      <c r="F22" s="7"/>
      <c r="G22" s="6"/>
      <c r="H22" s="7"/>
      <c r="I22" s="3">
        <v>31</v>
      </c>
      <c r="J22" s="4">
        <f>I22*100/I7</f>
        <v>0.43723554301833567</v>
      </c>
      <c r="K22" s="3">
        <v>15</v>
      </c>
      <c r="L22" s="4">
        <f>K22*100/K7</f>
        <v>0.20638414969730326</v>
      </c>
      <c r="M22" s="6"/>
      <c r="N22" s="7"/>
      <c r="O22" s="6"/>
      <c r="P22" s="7"/>
      <c r="Q22" s="6"/>
      <c r="R22" s="7"/>
      <c r="S22" s="8"/>
      <c r="T22" s="7"/>
      <c r="U22" s="8"/>
      <c r="V22" s="7"/>
      <c r="AN22" s="49"/>
    </row>
    <row r="23" spans="2:40" x14ac:dyDescent="0.35">
      <c r="B23" s="23" t="s">
        <v>61</v>
      </c>
      <c r="C23" s="8"/>
      <c r="D23" s="7"/>
      <c r="E23" s="9"/>
      <c r="F23" s="7"/>
      <c r="G23" s="6"/>
      <c r="H23" s="7"/>
      <c r="I23" s="3">
        <v>16</v>
      </c>
      <c r="J23" s="4">
        <f>I23*100/I7</f>
        <v>0.22566995768688294</v>
      </c>
      <c r="K23" s="6"/>
      <c r="L23" s="7"/>
      <c r="M23" s="6"/>
      <c r="N23" s="7"/>
      <c r="O23" s="6"/>
      <c r="P23" s="7"/>
      <c r="Q23" s="6"/>
      <c r="R23" s="7"/>
      <c r="S23" s="8"/>
      <c r="T23" s="7"/>
      <c r="U23" s="8"/>
      <c r="V23" s="7"/>
      <c r="AN23" s="49"/>
    </row>
    <row r="24" spans="2:40" x14ac:dyDescent="0.35">
      <c r="B24" s="23" t="s">
        <v>17</v>
      </c>
      <c r="C24" s="5">
        <v>25</v>
      </c>
      <c r="D24" s="4">
        <f>C24*100/C7</f>
        <v>0.39166536111546296</v>
      </c>
      <c r="E24" s="9"/>
      <c r="F24" s="7"/>
      <c r="G24" s="6"/>
      <c r="H24" s="7"/>
      <c r="I24" s="3">
        <v>148</v>
      </c>
      <c r="J24" s="4">
        <f>I24*100/I7</f>
        <v>2.087447108603667</v>
      </c>
      <c r="K24" s="3">
        <v>128</v>
      </c>
      <c r="L24" s="4">
        <f>K24*100/K7</f>
        <v>1.7611447440836543</v>
      </c>
      <c r="M24" s="3">
        <v>101</v>
      </c>
      <c r="N24" s="4">
        <f>M24*100/M7</f>
        <v>1.5507446645171197</v>
      </c>
      <c r="O24" s="3">
        <v>32</v>
      </c>
      <c r="P24" s="4">
        <f>O24*100/O7</f>
        <v>0.47682908657428102</v>
      </c>
      <c r="Q24" s="3">
        <v>36</v>
      </c>
      <c r="R24" s="4">
        <f>Q24*100/Q7</f>
        <v>0.56066033328142029</v>
      </c>
      <c r="S24" s="8"/>
      <c r="T24" s="7"/>
      <c r="U24" s="5">
        <v>31</v>
      </c>
      <c r="V24" s="4">
        <f>U24*100/U7</f>
        <v>0.43338459387669509</v>
      </c>
      <c r="AN24" s="49"/>
    </row>
    <row r="25" spans="2:40" x14ac:dyDescent="0.3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13</v>
      </c>
      <c r="T25" s="4">
        <f>S25*100/S7</f>
        <v>0.16973495234364799</v>
      </c>
      <c r="U25" s="8"/>
      <c r="V25" s="7"/>
      <c r="AN25" s="49"/>
    </row>
    <row r="26" spans="2:40" x14ac:dyDescent="0.3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43</v>
      </c>
      <c r="N26" s="4">
        <f>M26*100/M7</f>
        <v>0.66021802548748654</v>
      </c>
      <c r="O26" s="5">
        <v>11</v>
      </c>
      <c r="P26" s="4">
        <f>O26*100/O7</f>
        <v>0.16390999850990912</v>
      </c>
      <c r="Q26" s="6"/>
      <c r="R26" s="7"/>
      <c r="S26" s="5">
        <v>12</v>
      </c>
      <c r="T26" s="4">
        <f>S26*100/S7</f>
        <v>0.15667841754798276</v>
      </c>
      <c r="U26" s="8"/>
      <c r="V26" s="7"/>
      <c r="AN26" s="49"/>
    </row>
    <row r="27" spans="2:40" x14ac:dyDescent="0.35">
      <c r="B27" s="23" t="s">
        <v>219</v>
      </c>
      <c r="C27" s="8"/>
      <c r="D27" s="7"/>
      <c r="E27" s="9"/>
      <c r="F27" s="7"/>
      <c r="G27" s="6"/>
      <c r="H27" s="7"/>
      <c r="I27" s="6"/>
      <c r="J27" s="7"/>
      <c r="K27" s="6"/>
      <c r="L27" s="7"/>
      <c r="M27" s="7"/>
      <c r="N27" s="7"/>
      <c r="O27" s="7"/>
      <c r="P27" s="7"/>
      <c r="Q27" s="7"/>
      <c r="R27" s="7"/>
      <c r="S27" s="7"/>
      <c r="T27" s="7"/>
      <c r="U27" s="5">
        <v>32</v>
      </c>
      <c r="V27" s="4">
        <f>U27*100/U7</f>
        <v>0.44736474206626592</v>
      </c>
      <c r="AN27" s="49"/>
    </row>
    <row r="28" spans="2:40" x14ac:dyDescent="0.35">
      <c r="B28" s="23" t="s">
        <v>19</v>
      </c>
      <c r="C28" s="8"/>
      <c r="D28" s="7"/>
      <c r="E28" s="9"/>
      <c r="F28" s="7"/>
      <c r="G28" s="6"/>
      <c r="H28" s="7"/>
      <c r="I28" s="6"/>
      <c r="J28" s="7"/>
      <c r="K28" s="3">
        <v>92</v>
      </c>
      <c r="L28" s="4">
        <f>K28*100/K7</f>
        <v>1.2658227848101267</v>
      </c>
      <c r="M28" s="3">
        <v>92</v>
      </c>
      <c r="N28" s="4">
        <f>M28*100/M7</f>
        <v>1.4125594963918318</v>
      </c>
      <c r="O28" s="3">
        <v>115</v>
      </c>
      <c r="P28" s="4">
        <f>O28*100/O7</f>
        <v>1.7136045298763225</v>
      </c>
      <c r="Q28" s="3">
        <v>113</v>
      </c>
      <c r="R28" s="4">
        <f>Q28*100/Q7</f>
        <v>1.7598504905777916</v>
      </c>
      <c r="S28" s="3">
        <v>135</v>
      </c>
      <c r="T28" s="4">
        <f>S28*100/S7</f>
        <v>1.762632197414806</v>
      </c>
      <c r="U28" s="3">
        <v>59</v>
      </c>
      <c r="V28" s="4">
        <f>U28*100/U7</f>
        <v>0.8248287431846778</v>
      </c>
      <c r="AN28" s="49"/>
    </row>
    <row r="29" spans="2:40" x14ac:dyDescent="0.35">
      <c r="B29" s="23" t="s">
        <v>21</v>
      </c>
      <c r="C29" s="3">
        <v>92</v>
      </c>
      <c r="D29" s="4">
        <f>C29*100/C7</f>
        <v>1.4413285289049036</v>
      </c>
      <c r="E29" s="3">
        <v>80</v>
      </c>
      <c r="F29" s="4">
        <f>E29*100/E7</f>
        <v>1.21914050594331</v>
      </c>
      <c r="G29" s="3">
        <v>140</v>
      </c>
      <c r="H29" s="4">
        <f>G29*100/G7</f>
        <v>1.9525801952580195</v>
      </c>
      <c r="I29" s="3">
        <v>219</v>
      </c>
      <c r="J29" s="4">
        <f>I29*100/I7</f>
        <v>3.0888575458392102</v>
      </c>
      <c r="K29" s="3">
        <v>145</v>
      </c>
      <c r="L29" s="4">
        <f>K29*100/K7</f>
        <v>1.9950467804072647</v>
      </c>
      <c r="M29" s="3">
        <v>170</v>
      </c>
      <c r="N29" s="4">
        <f>M29*100/M7</f>
        <v>2.6101642868109933</v>
      </c>
      <c r="O29" s="3">
        <v>101</v>
      </c>
      <c r="P29" s="4">
        <f>O29*100/O7</f>
        <v>1.5049918045000745</v>
      </c>
      <c r="Q29" s="3">
        <v>118</v>
      </c>
      <c r="R29" s="4">
        <f>Q29*100/Q7</f>
        <v>1.8377199813113223</v>
      </c>
      <c r="S29" s="3">
        <v>93</v>
      </c>
      <c r="T29" s="4">
        <f>S29*100/S7</f>
        <v>1.2142577359968665</v>
      </c>
      <c r="U29" s="3">
        <v>70</v>
      </c>
      <c r="V29" s="4">
        <f>U29*100/U7</f>
        <v>0.9786103732699567</v>
      </c>
      <c r="AN29" s="49"/>
    </row>
    <row r="30" spans="2:40" x14ac:dyDescent="0.35">
      <c r="B30" s="23" t="s">
        <v>22</v>
      </c>
      <c r="C30" s="5">
        <v>29</v>
      </c>
      <c r="D30" s="4">
        <f>C30*100/C7</f>
        <v>0.45433181889393703</v>
      </c>
      <c r="E30" s="3">
        <v>40</v>
      </c>
      <c r="F30" s="4">
        <f>E30*100/E7</f>
        <v>0.60957025297165501</v>
      </c>
      <c r="G30" s="3">
        <v>75</v>
      </c>
      <c r="H30" s="4">
        <f>G30*100/G7</f>
        <v>1.0460251046025104</v>
      </c>
      <c r="I30" s="3">
        <v>68</v>
      </c>
      <c r="J30" s="4">
        <f>I30*100/I7</f>
        <v>0.95909732016925242</v>
      </c>
      <c r="K30" s="3">
        <v>102</v>
      </c>
      <c r="L30" s="4">
        <f>K30*100/K7</f>
        <v>1.4034122179416622</v>
      </c>
      <c r="M30" s="3">
        <v>95</v>
      </c>
      <c r="N30" s="4">
        <f>M30*100/M7</f>
        <v>1.458621219100261</v>
      </c>
      <c r="O30" s="3">
        <v>47</v>
      </c>
      <c r="P30" s="4">
        <f>O30*100/O7</f>
        <v>0.70034272090597527</v>
      </c>
      <c r="Q30" s="6"/>
      <c r="R30" s="7"/>
      <c r="S30" s="6"/>
      <c r="T30" s="7"/>
      <c r="U30" s="6"/>
      <c r="V30" s="7"/>
      <c r="AN30" s="49"/>
    </row>
    <row r="31" spans="2:40" x14ac:dyDescent="0.35">
      <c r="B31" s="23" t="s">
        <v>24</v>
      </c>
      <c r="C31" s="8"/>
      <c r="D31" s="7"/>
      <c r="E31" s="9"/>
      <c r="F31" s="7"/>
      <c r="G31" s="6"/>
      <c r="H31" s="7"/>
      <c r="I31" s="6"/>
      <c r="J31" s="7"/>
      <c r="K31" s="8"/>
      <c r="L31" s="7"/>
      <c r="M31" s="3">
        <v>120</v>
      </c>
      <c r="N31" s="4">
        <f>M31*100/M7</f>
        <v>1.8424689083371719</v>
      </c>
      <c r="O31" s="3">
        <v>19</v>
      </c>
      <c r="P31" s="4">
        <f>O31*100/O7</f>
        <v>0.28311727015347937</v>
      </c>
      <c r="Q31" s="6"/>
      <c r="R31" s="7"/>
      <c r="S31" s="6"/>
      <c r="T31" s="7"/>
      <c r="U31" s="6"/>
      <c r="V31" s="7"/>
      <c r="AN31" s="49"/>
    </row>
    <row r="32" spans="2:40" x14ac:dyDescent="0.35">
      <c r="B32" s="23" t="s">
        <v>54</v>
      </c>
      <c r="C32" s="8"/>
      <c r="D32" s="7"/>
      <c r="E32" s="9"/>
      <c r="F32" s="7"/>
      <c r="G32" s="3">
        <v>62</v>
      </c>
      <c r="H32" s="4">
        <f>G32*100/G7</f>
        <v>0.86471408647140868</v>
      </c>
      <c r="I32" s="6"/>
      <c r="J32" s="7"/>
      <c r="K32" s="7"/>
      <c r="L32" s="7"/>
      <c r="M32" s="6"/>
      <c r="N32" s="7"/>
      <c r="O32" s="6"/>
      <c r="P32" s="7"/>
      <c r="Q32" s="6"/>
      <c r="R32" s="7"/>
      <c r="S32" s="6"/>
      <c r="T32" s="7"/>
      <c r="U32" s="6"/>
      <c r="V32" s="7"/>
      <c r="AN32" s="49"/>
    </row>
    <row r="33" spans="2:40" x14ac:dyDescent="0.35">
      <c r="B33" s="23" t="s">
        <v>25</v>
      </c>
      <c r="C33" s="8"/>
      <c r="D33" s="7"/>
      <c r="E33" s="9"/>
      <c r="F33" s="7"/>
      <c r="G33" s="3">
        <v>86</v>
      </c>
      <c r="H33" s="4">
        <f>G33*100/G7</f>
        <v>1.199442119944212</v>
      </c>
      <c r="I33" s="3">
        <v>157</v>
      </c>
      <c r="J33" s="4">
        <f>I33*100/I7</f>
        <v>2.2143864598025389</v>
      </c>
      <c r="K33" s="3">
        <v>151</v>
      </c>
      <c r="L33" s="4">
        <f>K33*100/K7</f>
        <v>2.0776004402861861</v>
      </c>
      <c r="M33" s="6"/>
      <c r="N33" s="7"/>
      <c r="O33" s="6"/>
      <c r="P33" s="7"/>
      <c r="Q33" s="6"/>
      <c r="R33" s="7"/>
      <c r="S33" s="6"/>
      <c r="T33" s="7"/>
      <c r="U33" s="6"/>
      <c r="V33" s="7"/>
      <c r="AN33" s="49"/>
    </row>
    <row r="34" spans="2:40" x14ac:dyDescent="0.35">
      <c r="B34" s="23" t="s">
        <v>26</v>
      </c>
      <c r="C34" s="8"/>
      <c r="D34" s="7"/>
      <c r="E34" s="9"/>
      <c r="F34" s="7"/>
      <c r="G34" s="6"/>
      <c r="H34" s="7"/>
      <c r="I34" s="3">
        <v>19</v>
      </c>
      <c r="J34" s="4">
        <f>I34*100/I7</f>
        <v>0.26798307475317351</v>
      </c>
      <c r="K34" s="3">
        <v>36</v>
      </c>
      <c r="L34" s="4">
        <f>K34*100/K7</f>
        <v>0.49532195927352779</v>
      </c>
      <c r="M34" s="3">
        <v>40</v>
      </c>
      <c r="N34" s="4">
        <f>M34*100/M7</f>
        <v>0.61415630277905731</v>
      </c>
      <c r="O34" s="3">
        <v>7</v>
      </c>
      <c r="P34" s="4">
        <f>O34*100/O7</f>
        <v>0.10430636268812397</v>
      </c>
      <c r="Q34" s="6"/>
      <c r="R34" s="7"/>
      <c r="S34" s="6"/>
      <c r="T34" s="7"/>
      <c r="U34" s="6"/>
      <c r="V34" s="7"/>
      <c r="AN34" s="49"/>
    </row>
    <row r="35" spans="2:40" x14ac:dyDescent="0.35">
      <c r="B35" s="23" t="s">
        <v>27</v>
      </c>
      <c r="C35" s="3">
        <v>4076</v>
      </c>
      <c r="D35" s="4">
        <f>C35*100/C7</f>
        <v>63.857120476265081</v>
      </c>
      <c r="E35" s="3">
        <v>4433</v>
      </c>
      <c r="F35" s="4">
        <f>E35*100/E7</f>
        <v>67.555623285583664</v>
      </c>
      <c r="G35" s="3">
        <v>4242</v>
      </c>
      <c r="H35" s="4">
        <f>G35*100/G7</f>
        <v>59.163179916317993</v>
      </c>
      <c r="I35" s="3">
        <v>4218</v>
      </c>
      <c r="J35" s="4">
        <f>I35*100/I7</f>
        <v>59.492242595204516</v>
      </c>
      <c r="K35" s="3">
        <v>4357</v>
      </c>
      <c r="L35" s="4">
        <f>K35*100/K7</f>
        <v>59.947716015410016</v>
      </c>
      <c r="M35" s="3">
        <v>3140</v>
      </c>
      <c r="N35" s="4">
        <f>M35*100/M7</f>
        <v>48.211269768155994</v>
      </c>
      <c r="O35" s="3">
        <v>3201</v>
      </c>
      <c r="P35" s="4">
        <f>O35*100/O7</f>
        <v>47.697809566383548</v>
      </c>
      <c r="Q35" s="6"/>
      <c r="R35" s="7"/>
      <c r="S35" s="6"/>
      <c r="T35" s="7"/>
      <c r="U35" s="6"/>
      <c r="V35" s="7"/>
      <c r="AN35" s="49"/>
    </row>
    <row r="36" spans="2:40" x14ac:dyDescent="0.35">
      <c r="B36" s="23" t="s">
        <v>63</v>
      </c>
      <c r="C36" s="8"/>
      <c r="D36" s="7"/>
      <c r="E36" s="9"/>
      <c r="F36" s="7"/>
      <c r="G36" s="6"/>
      <c r="H36" s="7"/>
      <c r="I36" s="6"/>
      <c r="J36" s="7"/>
      <c r="K36" s="6"/>
      <c r="L36" s="7"/>
      <c r="M36" s="6"/>
      <c r="N36" s="7"/>
      <c r="O36" s="6"/>
      <c r="P36" s="7"/>
      <c r="Q36" s="3">
        <v>2963</v>
      </c>
      <c r="R36" s="4">
        <f>Q36*100/Q7</f>
        <v>46.145460208690238</v>
      </c>
      <c r="S36" s="3">
        <v>3218</v>
      </c>
      <c r="T36" s="4">
        <f>S36*100/S7</f>
        <v>42.015928972450709</v>
      </c>
      <c r="U36" s="3">
        <v>3489</v>
      </c>
      <c r="V36" s="4">
        <f>U36*100/U7</f>
        <v>48.776737033412552</v>
      </c>
      <c r="AN36" s="49"/>
    </row>
    <row r="37" spans="2:40" x14ac:dyDescent="0.35">
      <c r="B37" s="23" t="s">
        <v>42</v>
      </c>
      <c r="C37" s="8"/>
      <c r="D37" s="7"/>
      <c r="E37" s="9"/>
      <c r="F37" s="7"/>
      <c r="G37" s="6"/>
      <c r="H37" s="7"/>
      <c r="I37" s="3">
        <v>38</v>
      </c>
      <c r="J37" s="4">
        <f>I37*100/I7</f>
        <v>0.53596614950634702</v>
      </c>
      <c r="K37" s="3">
        <v>35</v>
      </c>
      <c r="L37" s="4">
        <f>K37*100/K7</f>
        <v>0.48156301596037426</v>
      </c>
      <c r="M37" s="3">
        <v>36</v>
      </c>
      <c r="N37" s="4">
        <f>M37*100/M7</f>
        <v>0.55274067250115155</v>
      </c>
      <c r="O37" s="5">
        <v>2</v>
      </c>
      <c r="P37" s="4">
        <f>O37*100/O7</f>
        <v>2.9801817910892564E-2</v>
      </c>
      <c r="Q37" s="3">
        <v>14</v>
      </c>
      <c r="R37" s="4">
        <f>Q37*100/Q7</f>
        <v>0.21803457405388568</v>
      </c>
      <c r="S37" s="3">
        <v>41</v>
      </c>
      <c r="T37" s="4">
        <f>S37*100/S7</f>
        <v>0.5353179266222744</v>
      </c>
      <c r="U37" s="3">
        <v>20</v>
      </c>
      <c r="V37" s="4">
        <f>U37*100/U7</f>
        <v>0.27960296379141619</v>
      </c>
      <c r="AN37" s="49"/>
    </row>
    <row r="38" spans="2:40" x14ac:dyDescent="0.35">
      <c r="B38" s="23" t="s">
        <v>28</v>
      </c>
      <c r="C38" s="3">
        <v>1281</v>
      </c>
      <c r="D38" s="4">
        <f>C38*100/C7</f>
        <v>20.068933103556322</v>
      </c>
      <c r="E38" s="3">
        <v>911</v>
      </c>
      <c r="F38" s="4">
        <f>E38*100/E7</f>
        <v>13.882962511429442</v>
      </c>
      <c r="G38" s="3">
        <v>1692</v>
      </c>
      <c r="H38" s="4">
        <f>G38*100/G7</f>
        <v>23.598326359832637</v>
      </c>
      <c r="I38" s="3">
        <v>863</v>
      </c>
      <c r="J38" s="4">
        <f>I38*100/I7</f>
        <v>12.172073342736248</v>
      </c>
      <c r="K38" s="3">
        <v>683</v>
      </c>
      <c r="L38" s="4">
        <f>K38*100/K7</f>
        <v>9.3973582828838751</v>
      </c>
      <c r="M38" s="3">
        <v>892</v>
      </c>
      <c r="N38" s="4">
        <f>M38*100/M7</f>
        <v>13.695685551972977</v>
      </c>
      <c r="O38" s="3">
        <v>1745</v>
      </c>
      <c r="P38" s="4">
        <f>O38*100/O7</f>
        <v>26.002086127253762</v>
      </c>
      <c r="Q38" s="3">
        <v>1664</v>
      </c>
      <c r="R38" s="4">
        <f>Q38*100/Q7</f>
        <v>25.914966516118984</v>
      </c>
      <c r="S38" s="3">
        <v>1217</v>
      </c>
      <c r="T38" s="4">
        <f>S38*100/S7</f>
        <v>15.889802846324585</v>
      </c>
      <c r="U38" s="3">
        <v>687</v>
      </c>
      <c r="V38" s="4">
        <f>U38*100/U7</f>
        <v>9.6043618062351452</v>
      </c>
      <c r="AN38" s="49"/>
    </row>
    <row r="39" spans="2:40" x14ac:dyDescent="0.35">
      <c r="B39" s="23" t="s">
        <v>29</v>
      </c>
      <c r="C39" s="5">
        <v>26</v>
      </c>
      <c r="D39" s="4">
        <f>C39*100/C7</f>
        <v>0.40733197556008149</v>
      </c>
      <c r="E39" s="9"/>
      <c r="F39" s="7"/>
      <c r="G39" s="6"/>
      <c r="H39" s="7"/>
      <c r="I39" s="6"/>
      <c r="J39" s="7"/>
      <c r="K39" s="6"/>
      <c r="L39" s="7"/>
      <c r="M39" s="6"/>
      <c r="N39" s="7"/>
      <c r="O39" s="6"/>
      <c r="P39" s="7"/>
      <c r="Q39" s="6"/>
      <c r="R39" s="7"/>
      <c r="S39" s="6"/>
      <c r="T39" s="7"/>
      <c r="U39" s="6"/>
      <c r="V39" s="7"/>
      <c r="AN39" s="49"/>
    </row>
    <row r="40" spans="2:40" x14ac:dyDescent="0.35">
      <c r="B40" s="23" t="s">
        <v>30</v>
      </c>
      <c r="C40" s="8"/>
      <c r="D40" s="7"/>
      <c r="E40" s="9"/>
      <c r="F40" s="7"/>
      <c r="G40" s="6"/>
      <c r="H40" s="7"/>
      <c r="I40" s="6"/>
      <c r="J40" s="7"/>
      <c r="K40" s="3">
        <v>178</v>
      </c>
      <c r="L40" s="4">
        <f>K40*100/K7</f>
        <v>2.4490919097413317</v>
      </c>
      <c r="M40" s="3">
        <v>136</v>
      </c>
      <c r="N40" s="4">
        <f>M40*100/M7</f>
        <v>2.0881314294487949</v>
      </c>
      <c r="O40" s="3">
        <v>57</v>
      </c>
      <c r="P40" s="4">
        <f>O40*100/O7</f>
        <v>0.84935181046043806</v>
      </c>
      <c r="Q40" s="5">
        <v>51</v>
      </c>
      <c r="R40" s="4">
        <f>Q40*100/Q7</f>
        <v>0.79426880548201217</v>
      </c>
      <c r="S40" s="5">
        <v>49</v>
      </c>
      <c r="T40" s="4">
        <f>S40*100/S7</f>
        <v>0.63977020498759629</v>
      </c>
      <c r="U40" s="5">
        <v>22</v>
      </c>
      <c r="V40" s="4">
        <f>U40*100/U7</f>
        <v>0.3075632601705578</v>
      </c>
      <c r="AN40" s="49"/>
    </row>
    <row r="41" spans="2:40" x14ac:dyDescent="0.35">
      <c r="B41" s="23" t="s">
        <v>31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133</v>
      </c>
      <c r="P41" s="4">
        <f>O41*100/O7</f>
        <v>1.9818208910743556</v>
      </c>
      <c r="Q41" s="8"/>
      <c r="R41" s="7"/>
      <c r="S41" s="8"/>
      <c r="T41" s="7"/>
      <c r="U41" s="8"/>
      <c r="V41" s="7"/>
      <c r="AN41" s="49"/>
    </row>
    <row r="42" spans="2:40" x14ac:dyDescent="0.35">
      <c r="B42" s="23" t="s">
        <v>32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3">
        <v>60</v>
      </c>
      <c r="P42" s="4">
        <f>O42*100/O7</f>
        <v>0.89405453732677698</v>
      </c>
      <c r="Q42" s="5">
        <v>28</v>
      </c>
      <c r="R42" s="4">
        <f>Q42*100/Q7</f>
        <v>0.43606914810777136</v>
      </c>
      <c r="S42" s="5">
        <v>52</v>
      </c>
      <c r="T42" s="4">
        <f>S42*100/S7</f>
        <v>0.67893980937459197</v>
      </c>
      <c r="U42" s="5">
        <v>20</v>
      </c>
      <c r="V42" s="4">
        <f>U42*100/U7</f>
        <v>0.27960296379141619</v>
      </c>
      <c r="AN42" s="49"/>
    </row>
    <row r="43" spans="2:40" x14ac:dyDescent="0.35">
      <c r="B43" s="61" t="s">
        <v>68</v>
      </c>
      <c r="C43" s="8"/>
      <c r="D43" s="7"/>
      <c r="E43" s="9"/>
      <c r="F43" s="7"/>
      <c r="G43" s="6"/>
      <c r="H43" s="7"/>
      <c r="I43" s="6"/>
      <c r="J43" s="7"/>
      <c r="K43" s="6"/>
      <c r="L43" s="7"/>
      <c r="M43" s="6"/>
      <c r="N43" s="7"/>
      <c r="O43" s="7"/>
      <c r="P43" s="7"/>
      <c r="Q43" s="7"/>
      <c r="R43" s="7"/>
      <c r="S43" s="5">
        <v>15</v>
      </c>
      <c r="T43" s="4">
        <f>S43*100/S7</f>
        <v>0.19584802193497847</v>
      </c>
      <c r="U43" s="8"/>
      <c r="V43" s="7"/>
    </row>
    <row r="44" spans="2:40" s="18" customFormat="1" ht="3.75" customHeight="1" x14ac:dyDescent="0.3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 t="s">
        <v>64</v>
      </c>
      <c r="U44" s="16"/>
      <c r="V44" s="16" t="s">
        <v>64</v>
      </c>
    </row>
    <row r="45" spans="2:40" s="18" customFormat="1" ht="14" x14ac:dyDescent="0.3">
      <c r="B45" s="19" t="s">
        <v>220</v>
      </c>
      <c r="C45" s="17"/>
      <c r="D45" s="20"/>
      <c r="E45" s="17"/>
      <c r="F45" s="20"/>
      <c r="G45" s="17"/>
      <c r="H45" s="20"/>
    </row>
    <row r="46" spans="2:40" s="17" customFormat="1" ht="15" customHeight="1" x14ac:dyDescent="0.2">
      <c r="U46" s="50"/>
      <c r="V46" s="50"/>
    </row>
    <row r="47" spans="2:40" x14ac:dyDescent="0.3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40" x14ac:dyDescent="0.3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3:22" x14ac:dyDescent="0.3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35">
      <c r="C50" s="24"/>
      <c r="D50" s="25"/>
      <c r="E50" s="24"/>
      <c r="F50" s="25"/>
      <c r="G50" s="24"/>
      <c r="H50" s="25"/>
      <c r="I50" s="24"/>
      <c r="J50" s="25"/>
      <c r="K50" s="24"/>
      <c r="L50" s="25"/>
      <c r="M50" s="24"/>
      <c r="N50" s="25"/>
      <c r="O50" s="24"/>
      <c r="P50" s="25"/>
      <c r="Q50" s="24"/>
      <c r="R50" s="25"/>
      <c r="S50" s="24"/>
      <c r="T50" s="25"/>
      <c r="U50" s="24"/>
      <c r="V50" s="25"/>
    </row>
    <row r="51" spans="3:22" x14ac:dyDescent="0.3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3:22" x14ac:dyDescent="0.3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3:22" x14ac:dyDescent="0.3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3:22" x14ac:dyDescent="0.3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3:22" x14ac:dyDescent="0.3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3:22" x14ac:dyDescent="0.3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3:22" x14ac:dyDescent="0.3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3:22" x14ac:dyDescent="0.3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3:22" x14ac:dyDescent="0.3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3:22" x14ac:dyDescent="0.3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3:22" x14ac:dyDescent="0.3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3:22" x14ac:dyDescent="0.3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3:22" x14ac:dyDescent="0.3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3:22" x14ac:dyDescent="0.3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3:22" x14ac:dyDescent="0.3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3:22" x14ac:dyDescent="0.3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3:22" x14ac:dyDescent="0.3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3:22" x14ac:dyDescent="0.3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3:22" x14ac:dyDescent="0.3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3:22" x14ac:dyDescent="0.3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3:22" x14ac:dyDescent="0.3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3:22" x14ac:dyDescent="0.3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3:22" x14ac:dyDescent="0.3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3:22" x14ac:dyDescent="0.3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3:22" x14ac:dyDescent="0.3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3:22" x14ac:dyDescent="0.3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</sheetData>
  <mergeCells count="23">
    <mergeCell ref="I4:J4"/>
    <mergeCell ref="K4:L4"/>
    <mergeCell ref="C3:D3"/>
    <mergeCell ref="E3:F3"/>
    <mergeCell ref="G3:H3"/>
    <mergeCell ref="I3:J3"/>
    <mergeCell ref="K3:L3"/>
    <mergeCell ref="U3:V3"/>
    <mergeCell ref="U4:V4"/>
    <mergeCell ref="B1:V1"/>
    <mergeCell ref="B2:V2"/>
    <mergeCell ref="M3:N3"/>
    <mergeCell ref="O3:P3"/>
    <mergeCell ref="Q3:R3"/>
    <mergeCell ref="S3:T3"/>
    <mergeCell ref="S4:T4"/>
    <mergeCell ref="M4:N4"/>
    <mergeCell ref="O4:P4"/>
    <mergeCell ref="Q4:R4"/>
    <mergeCell ref="B4:B5"/>
    <mergeCell ref="C4:D4"/>
    <mergeCell ref="E4:F4"/>
    <mergeCell ref="G4:H4"/>
  </mergeCells>
  <hyperlinks>
    <hyperlink ref="X3" location="ÍNDICE!A1" display="(Voltar ao Índice)" xr:uid="{985510EC-9C0C-425C-813B-AE5459B44ABF}"/>
  </hyperlinks>
  <printOptions horizontalCentered="1"/>
  <pageMargins left="0.47244094488188981" right="0.47244094488188981" top="0.6692913385826772" bottom="0.6692913385826772" header="0" footer="0"/>
  <pageSetup paperSize="9" scale="72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AEA66-6229-400D-B4D6-F81F94744260}">
  <dimension ref="B1:AN183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V1"/>
    </sheetView>
  </sheetViews>
  <sheetFormatPr defaultRowHeight="14.5" x14ac:dyDescent="0.35"/>
  <cols>
    <col min="1" max="1" width="6.7265625" customWidth="1"/>
    <col min="2" max="2" width="15.54296875" customWidth="1"/>
    <col min="23" max="23" width="6.7265625" customWidth="1"/>
    <col min="24" max="24" width="13.26953125" bestFit="1" customWidth="1"/>
  </cols>
  <sheetData>
    <row r="1" spans="2:40" ht="30.75" customHeight="1" x14ac:dyDescent="0.35">
      <c r="B1" s="80" t="s">
        <v>182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40" ht="30.75" customHeight="1" x14ac:dyDescent="0.35">
      <c r="B2" s="74" t="s">
        <v>97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40" x14ac:dyDescent="0.35">
      <c r="B3" s="1" t="s">
        <v>0</v>
      </c>
      <c r="C3" s="72">
        <v>1999</v>
      </c>
      <c r="D3" s="66"/>
      <c r="E3" s="65">
        <v>2002</v>
      </c>
      <c r="F3" s="66"/>
      <c r="G3" s="72">
        <v>2005</v>
      </c>
      <c r="H3" s="73"/>
      <c r="I3" s="65">
        <v>2009</v>
      </c>
      <c r="J3" s="66"/>
      <c r="K3" s="72">
        <v>2011</v>
      </c>
      <c r="L3" s="66"/>
      <c r="M3" s="72">
        <v>2015</v>
      </c>
      <c r="N3" s="66"/>
      <c r="O3" s="72">
        <v>2019</v>
      </c>
      <c r="P3" s="66"/>
      <c r="Q3" s="72">
        <v>2022</v>
      </c>
      <c r="R3" s="66"/>
      <c r="S3" s="65">
        <v>2024</v>
      </c>
      <c r="T3" s="73"/>
      <c r="U3" s="65">
        <v>2025</v>
      </c>
      <c r="V3" s="73"/>
      <c r="X3" s="82" t="s">
        <v>191</v>
      </c>
    </row>
    <row r="4" spans="2:40" x14ac:dyDescent="0.35">
      <c r="B4" s="67" t="s">
        <v>1</v>
      </c>
      <c r="C4" s="63">
        <v>44844</v>
      </c>
      <c r="D4" s="64"/>
      <c r="E4" s="68">
        <v>44637</v>
      </c>
      <c r="F4" s="64"/>
      <c r="G4" s="69">
        <v>44612</v>
      </c>
      <c r="H4" s="70"/>
      <c r="I4" s="75">
        <v>44831</v>
      </c>
      <c r="J4" s="67"/>
      <c r="K4" s="63">
        <v>44717</v>
      </c>
      <c r="L4" s="64"/>
      <c r="M4" s="63">
        <v>44838</v>
      </c>
      <c r="N4" s="64"/>
      <c r="O4" s="63">
        <v>44840</v>
      </c>
      <c r="P4" s="64"/>
      <c r="Q4" s="63">
        <v>44591</v>
      </c>
      <c r="R4" s="64"/>
      <c r="S4" s="68">
        <v>45361</v>
      </c>
      <c r="T4" s="79"/>
      <c r="U4" s="68">
        <v>45795</v>
      </c>
      <c r="V4" s="79"/>
    </row>
    <row r="5" spans="2:40" x14ac:dyDescent="0.35">
      <c r="B5" s="64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/>
      <c r="P5" s="29" t="s">
        <v>3</v>
      </c>
      <c r="Q5" s="30" t="s">
        <v>2</v>
      </c>
      <c r="R5" s="29" t="s">
        <v>3</v>
      </c>
      <c r="S5" s="41" t="s">
        <v>2</v>
      </c>
      <c r="T5" s="41" t="s">
        <v>3</v>
      </c>
      <c r="U5" s="41" t="s">
        <v>2</v>
      </c>
      <c r="V5" s="41" t="s">
        <v>3</v>
      </c>
    </row>
    <row r="6" spans="2:40" x14ac:dyDescent="0.35">
      <c r="B6" s="23" t="s">
        <v>4</v>
      </c>
      <c r="C6" s="3">
        <v>3591</v>
      </c>
      <c r="D6" s="4">
        <v>100</v>
      </c>
      <c r="E6" s="3">
        <v>3643</v>
      </c>
      <c r="F6" s="4">
        <v>100</v>
      </c>
      <c r="G6" s="3">
        <v>3743</v>
      </c>
      <c r="H6" s="4">
        <v>100</v>
      </c>
      <c r="I6" s="3">
        <v>4426</v>
      </c>
      <c r="J6" s="4">
        <v>100</v>
      </c>
      <c r="K6" s="3">
        <v>4493</v>
      </c>
      <c r="L6" s="4">
        <v>100</v>
      </c>
      <c r="M6" s="3">
        <v>4580</v>
      </c>
      <c r="N6" s="4">
        <v>100</v>
      </c>
      <c r="O6" s="3">
        <v>4520</v>
      </c>
      <c r="P6" s="4">
        <v>100</v>
      </c>
      <c r="Q6" s="3">
        <v>4564</v>
      </c>
      <c r="R6" s="4">
        <v>100</v>
      </c>
      <c r="S6" s="3">
        <v>4631</v>
      </c>
      <c r="T6" s="4">
        <v>100</v>
      </c>
      <c r="U6" s="3">
        <v>4669</v>
      </c>
      <c r="V6" s="4">
        <v>100</v>
      </c>
      <c r="AN6" s="49"/>
    </row>
    <row r="7" spans="2:40" x14ac:dyDescent="0.35">
      <c r="B7" s="23" t="s">
        <v>5</v>
      </c>
      <c r="C7" s="3">
        <v>2041</v>
      </c>
      <c r="D7" s="4">
        <f>C7*100/C6</f>
        <v>56.836535783904203</v>
      </c>
      <c r="E7" s="3">
        <v>2151</v>
      </c>
      <c r="F7" s="4">
        <f>E7*100/E6</f>
        <v>59.044743343398295</v>
      </c>
      <c r="G7" s="3">
        <v>2215</v>
      </c>
      <c r="H7" s="4">
        <f>G7*100/G6</f>
        <v>59.177130643868551</v>
      </c>
      <c r="I7" s="3">
        <v>2333</v>
      </c>
      <c r="J7" s="4">
        <f>I7*100/I6</f>
        <v>52.711251694532308</v>
      </c>
      <c r="K7" s="3">
        <v>2458</v>
      </c>
      <c r="L7" s="4">
        <f>K7*100/K6</f>
        <v>54.70732250166926</v>
      </c>
      <c r="M7" s="3">
        <v>2207</v>
      </c>
      <c r="N7" s="4">
        <f>M7*100/M6</f>
        <v>48.187772925764193</v>
      </c>
      <c r="O7" s="3">
        <v>2184</v>
      </c>
      <c r="P7" s="4">
        <f>O7*100/O6</f>
        <v>48.318584070796462</v>
      </c>
      <c r="Q7" s="3">
        <v>2126</v>
      </c>
      <c r="R7" s="4">
        <f>Q7*100/Q6</f>
        <v>46.58194566170026</v>
      </c>
      <c r="S7" s="3">
        <v>2629</v>
      </c>
      <c r="T7" s="4">
        <f>S7*100/S6</f>
        <v>56.769596199524941</v>
      </c>
      <c r="U7" s="3">
        <v>2434</v>
      </c>
      <c r="V7" s="4">
        <f>U7*100/U6</f>
        <v>52.131077318483612</v>
      </c>
      <c r="AM7" s="49"/>
      <c r="AN7" s="49"/>
    </row>
    <row r="8" spans="2:40" x14ac:dyDescent="0.35">
      <c r="B8" s="23" t="s">
        <v>6</v>
      </c>
      <c r="C8" s="3">
        <v>22</v>
      </c>
      <c r="D8" s="4">
        <f>C8*100/C7</f>
        <v>1.0779029887310143</v>
      </c>
      <c r="E8" s="5">
        <v>13</v>
      </c>
      <c r="F8" s="4">
        <f>E8*100/E7</f>
        <v>0.60437006043700603</v>
      </c>
      <c r="G8" s="3">
        <v>21</v>
      </c>
      <c r="H8" s="4">
        <f>G8*100/G7</f>
        <v>0.94808126410835214</v>
      </c>
      <c r="I8" s="3">
        <v>26</v>
      </c>
      <c r="J8" s="4">
        <f>I8*100/I7</f>
        <v>1.1144449207029576</v>
      </c>
      <c r="K8" s="3">
        <v>34</v>
      </c>
      <c r="L8" s="4">
        <f>K8*100/K7</f>
        <v>1.3832384052074858</v>
      </c>
      <c r="M8" s="3">
        <v>26</v>
      </c>
      <c r="N8" s="4">
        <f>M8*100/M7</f>
        <v>1.1780697779791571</v>
      </c>
      <c r="O8" s="3">
        <v>12</v>
      </c>
      <c r="P8" s="4">
        <f>O8*100/O7</f>
        <v>0.5494505494505495</v>
      </c>
      <c r="Q8" s="5">
        <v>16</v>
      </c>
      <c r="R8" s="4">
        <f>Q8*100/Q7</f>
        <v>0.75258701787394167</v>
      </c>
      <c r="S8" s="5">
        <v>22</v>
      </c>
      <c r="T8" s="4">
        <f>S8*100/S7</f>
        <v>0.83682008368200833</v>
      </c>
      <c r="U8" s="5">
        <v>11</v>
      </c>
      <c r="V8" s="4">
        <f>U8*100/U7</f>
        <v>0.45193097781429747</v>
      </c>
      <c r="AM8" s="49"/>
      <c r="AN8" s="49"/>
    </row>
    <row r="9" spans="2:40" x14ac:dyDescent="0.35">
      <c r="B9" s="23" t="s">
        <v>7</v>
      </c>
      <c r="C9" s="3">
        <v>53</v>
      </c>
      <c r="D9" s="4">
        <f>C9*100/C7</f>
        <v>2.596766291033807</v>
      </c>
      <c r="E9" s="5">
        <v>64</v>
      </c>
      <c r="F9" s="4">
        <f>E9*100/E7</f>
        <v>2.9753602975360298</v>
      </c>
      <c r="G9" s="3">
        <v>65</v>
      </c>
      <c r="H9" s="4">
        <f>G9*100/G7</f>
        <v>2.9345372460496613</v>
      </c>
      <c r="I9" s="5">
        <v>61</v>
      </c>
      <c r="J9" s="4">
        <f>I9*100/I7</f>
        <v>2.6146592370338619</v>
      </c>
      <c r="K9" s="3">
        <v>76</v>
      </c>
      <c r="L9" s="4">
        <f>K9*100/K7</f>
        <v>3.0919446704637918</v>
      </c>
      <c r="M9" s="3">
        <v>104</v>
      </c>
      <c r="N9" s="4">
        <f>M9*100/M7</f>
        <v>4.7122791119166285</v>
      </c>
      <c r="O9" s="3">
        <v>54</v>
      </c>
      <c r="P9" s="4">
        <f>O9*100/O7</f>
        <v>2.4725274725274726</v>
      </c>
      <c r="Q9" s="5">
        <v>51</v>
      </c>
      <c r="R9" s="4">
        <f>Q9*100/Q7</f>
        <v>2.3988711194731889</v>
      </c>
      <c r="S9" s="5">
        <v>82</v>
      </c>
      <c r="T9" s="4">
        <f>S9*100/S7</f>
        <v>3.1190566755420313</v>
      </c>
      <c r="U9" s="5">
        <v>46</v>
      </c>
      <c r="V9" s="4">
        <f>U9*100/U7</f>
        <v>1.8898931799506984</v>
      </c>
      <c r="AM9" s="49"/>
      <c r="AN9" s="49"/>
    </row>
    <row r="10" spans="2:40" x14ac:dyDescent="0.35">
      <c r="B10" s="23" t="s">
        <v>8</v>
      </c>
      <c r="C10" s="6"/>
      <c r="D10" s="7"/>
      <c r="E10" s="9"/>
      <c r="F10" s="7"/>
      <c r="G10" s="6"/>
      <c r="H10" s="7"/>
      <c r="I10" s="8"/>
      <c r="J10" s="7"/>
      <c r="K10" s="6"/>
      <c r="L10" s="7"/>
      <c r="M10" s="6"/>
      <c r="N10" s="7"/>
      <c r="O10" s="5">
        <v>12</v>
      </c>
      <c r="P10" s="4">
        <f>O10*100/O7</f>
        <v>0.5494505494505495</v>
      </c>
      <c r="Q10" s="8"/>
      <c r="R10" s="7"/>
      <c r="S10" s="8"/>
      <c r="T10" s="7"/>
      <c r="U10" s="8"/>
      <c r="V10" s="7"/>
      <c r="AM10" s="49"/>
      <c r="AN10" s="49"/>
    </row>
    <row r="11" spans="2:40" x14ac:dyDescent="0.35">
      <c r="B11" s="23" t="s">
        <v>59</v>
      </c>
      <c r="C11" s="6"/>
      <c r="D11" s="7"/>
      <c r="E11" s="9"/>
      <c r="F11" s="7"/>
      <c r="G11" s="6"/>
      <c r="H11" s="7"/>
      <c r="I11" s="8"/>
      <c r="J11" s="7"/>
      <c r="K11" s="6"/>
      <c r="L11" s="7"/>
      <c r="M11" s="8"/>
      <c r="N11" s="7"/>
      <c r="O11" s="8"/>
      <c r="P11" s="7"/>
      <c r="Q11" s="5">
        <v>11</v>
      </c>
      <c r="R11" s="4">
        <f>Q11*100/Q7</f>
        <v>0.51740357478833487</v>
      </c>
      <c r="S11" s="5">
        <v>47</v>
      </c>
      <c r="T11" s="4">
        <f>S11*100/S7</f>
        <v>1.7877519969570179</v>
      </c>
      <c r="U11" s="5">
        <v>37</v>
      </c>
      <c r="V11" s="4">
        <f>U11*100/U7</f>
        <v>1.5201314708299096</v>
      </c>
      <c r="AM11" s="49"/>
      <c r="AN11" s="49"/>
    </row>
    <row r="12" spans="2:40" x14ac:dyDescent="0.35">
      <c r="B12" s="23" t="s">
        <v>10</v>
      </c>
      <c r="C12" s="5">
        <v>22</v>
      </c>
      <c r="D12" s="11">
        <f>C12*100/C7</f>
        <v>1.0779029887310143</v>
      </c>
      <c r="E12" s="6"/>
      <c r="F12" s="7"/>
      <c r="G12" s="5">
        <v>40</v>
      </c>
      <c r="H12" s="4">
        <f>G12*100/G7</f>
        <v>1.8058690744920993</v>
      </c>
      <c r="I12" s="5">
        <v>85</v>
      </c>
      <c r="J12" s="4">
        <f>I12*100/I7</f>
        <v>3.6433776253750536</v>
      </c>
      <c r="K12" s="5">
        <v>56</v>
      </c>
      <c r="L12" s="4">
        <f>K12*100/K7</f>
        <v>2.2782750203417415</v>
      </c>
      <c r="M12" s="5">
        <v>165</v>
      </c>
      <c r="N12" s="4">
        <f>M12*100/M7</f>
        <v>7.4762120525600366</v>
      </c>
      <c r="O12" s="5">
        <v>73</v>
      </c>
      <c r="P12" s="4">
        <f>O12*100/O7</f>
        <v>3.3424908424908426</v>
      </c>
      <c r="Q12" s="5">
        <v>53</v>
      </c>
      <c r="R12" s="4">
        <f>Q12*100/Q7</f>
        <v>2.4929444967074317</v>
      </c>
      <c r="S12" s="5">
        <v>43</v>
      </c>
      <c r="T12" s="4">
        <f>S12*100/S7</f>
        <v>1.6356028908330165</v>
      </c>
      <c r="U12" s="5">
        <v>15</v>
      </c>
      <c r="V12" s="4">
        <f>U12*100/U7</f>
        <v>0.61626951520131468</v>
      </c>
      <c r="AM12" s="49"/>
      <c r="AN12" s="49"/>
    </row>
    <row r="13" spans="2:40" x14ac:dyDescent="0.35">
      <c r="B13" s="23" t="s">
        <v>53</v>
      </c>
      <c r="C13" s="6"/>
      <c r="D13" s="7"/>
      <c r="E13" s="14">
        <v>45</v>
      </c>
      <c r="F13" s="4">
        <f>E13*100/E7</f>
        <v>2.0920502092050208</v>
      </c>
      <c r="G13" s="6"/>
      <c r="H13" s="7"/>
      <c r="I13" s="6"/>
      <c r="J13" s="7"/>
      <c r="K13" s="6"/>
      <c r="L13" s="7"/>
      <c r="M13" s="8"/>
      <c r="N13" s="7"/>
      <c r="O13" s="8"/>
      <c r="P13" s="7"/>
      <c r="Q13" s="8"/>
      <c r="R13" s="7"/>
      <c r="S13" s="8"/>
      <c r="T13" s="7"/>
      <c r="U13" s="8"/>
      <c r="V13" s="7"/>
      <c r="AM13" s="49"/>
      <c r="AN13" s="49"/>
    </row>
    <row r="14" spans="2:40" x14ac:dyDescent="0.35">
      <c r="B14" s="23" t="s">
        <v>11</v>
      </c>
      <c r="C14" s="3">
        <v>197</v>
      </c>
      <c r="D14" s="4">
        <f>C14*100/C7</f>
        <v>9.6521313081822644</v>
      </c>
      <c r="E14" s="13">
        <v>232</v>
      </c>
      <c r="F14" s="4">
        <f>E14*100/E7</f>
        <v>10.785681078568107</v>
      </c>
      <c r="G14" s="3">
        <v>144</v>
      </c>
      <c r="H14" s="4">
        <f>G14*100/G7</f>
        <v>6.5011286681715577</v>
      </c>
      <c r="I14" s="3">
        <v>239</v>
      </c>
      <c r="J14" s="4">
        <f>I14*100/I7</f>
        <v>10.244320617231033</v>
      </c>
      <c r="K14" s="3">
        <v>246</v>
      </c>
      <c r="L14" s="4">
        <f>K14*100/K7</f>
        <v>10.00813669650122</v>
      </c>
      <c r="M14" s="5">
        <v>131</v>
      </c>
      <c r="N14" s="4">
        <f>M14*100/M7</f>
        <v>5.9356592659719078</v>
      </c>
      <c r="O14" s="5">
        <v>140</v>
      </c>
      <c r="P14" s="4">
        <f>O14*100/O7</f>
        <v>6.4102564102564106</v>
      </c>
      <c r="Q14" s="8"/>
      <c r="R14" s="7"/>
      <c r="S14" s="8"/>
      <c r="T14" s="7"/>
      <c r="U14" s="8"/>
      <c r="V14" s="7"/>
      <c r="AM14" s="49"/>
      <c r="AN14" s="49"/>
    </row>
    <row r="15" spans="2:40" x14ac:dyDescent="0.3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8"/>
      <c r="N15" s="7"/>
      <c r="O15" s="5">
        <v>20</v>
      </c>
      <c r="P15" s="4">
        <f>O15*100/O7</f>
        <v>0.91575091575091572</v>
      </c>
      <c r="Q15" s="5">
        <v>171</v>
      </c>
      <c r="R15" s="4">
        <f>Q15*100/Q7</f>
        <v>8.0432737535277514</v>
      </c>
      <c r="S15" s="5">
        <v>498</v>
      </c>
      <c r="T15" s="4">
        <f>S15*100/S7</f>
        <v>18.94256371243819</v>
      </c>
      <c r="U15" s="5">
        <v>502</v>
      </c>
      <c r="V15" s="4">
        <f>U15*100/U7</f>
        <v>20.624486442070666</v>
      </c>
      <c r="AM15" s="49"/>
      <c r="AN15" s="49"/>
    </row>
    <row r="16" spans="2:40" x14ac:dyDescent="0.3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8"/>
      <c r="N16" s="7"/>
      <c r="O16" s="8"/>
      <c r="P16" s="7"/>
      <c r="Q16" s="5">
        <v>8</v>
      </c>
      <c r="R16" s="4">
        <f>Q16*100/Q7</f>
        <v>0.37629350893697083</v>
      </c>
      <c r="S16" s="5">
        <v>7</v>
      </c>
      <c r="T16" s="4">
        <f>S16*100/S7</f>
        <v>0.26626093571700266</v>
      </c>
      <c r="U16" s="5">
        <v>6</v>
      </c>
      <c r="V16" s="4">
        <f>U16*100/U7</f>
        <v>0.24650780608052589</v>
      </c>
      <c r="AM16" s="49"/>
      <c r="AN16" s="49"/>
    </row>
    <row r="17" spans="2:40" x14ac:dyDescent="0.3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8"/>
      <c r="N17" s="7"/>
      <c r="O17" s="5">
        <v>10</v>
      </c>
      <c r="P17" s="4">
        <f>O17*100/O7</f>
        <v>0.45787545787545786</v>
      </c>
      <c r="Q17" s="5">
        <v>45</v>
      </c>
      <c r="R17" s="4">
        <f>Q17*100/Q7</f>
        <v>2.1166509877704609</v>
      </c>
      <c r="S17" s="5">
        <v>72</v>
      </c>
      <c r="T17" s="4">
        <f>S17*100/S7</f>
        <v>2.7386839102320275</v>
      </c>
      <c r="U17" s="5">
        <v>55</v>
      </c>
      <c r="V17" s="4">
        <f>U17*100/U7</f>
        <v>2.2596548890714874</v>
      </c>
      <c r="AM17" s="49"/>
      <c r="AN17" s="49"/>
    </row>
    <row r="18" spans="2:40" x14ac:dyDescent="0.3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5">
        <v>110</v>
      </c>
      <c r="N18" s="4">
        <f>M18*100/M7</f>
        <v>4.9841413683733577</v>
      </c>
      <c r="O18" s="5">
        <v>47</v>
      </c>
      <c r="P18" s="4">
        <f>O18*100/O7</f>
        <v>2.1520146520146519</v>
      </c>
      <c r="Q18" s="5">
        <v>70</v>
      </c>
      <c r="R18" s="4">
        <f>Q18*100/Q7</f>
        <v>3.2925682031984946</v>
      </c>
      <c r="S18" s="5">
        <v>141</v>
      </c>
      <c r="T18" s="4">
        <f>S18*100/S7</f>
        <v>5.3632559908710533</v>
      </c>
      <c r="U18" s="5">
        <v>185</v>
      </c>
      <c r="V18" s="4">
        <f>U18*100/U7</f>
        <v>7.6006573541495479</v>
      </c>
      <c r="AM18" s="49"/>
      <c r="AN18" s="49"/>
    </row>
    <row r="19" spans="2:40" x14ac:dyDescent="0.3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8"/>
      <c r="N19" s="7"/>
      <c r="O19" s="5">
        <v>4</v>
      </c>
      <c r="P19" s="4">
        <f>O19*100/O7</f>
        <v>0.18315018315018314</v>
      </c>
      <c r="Q19" s="5">
        <v>19</v>
      </c>
      <c r="R19" s="4">
        <f>Q19*100/Q7</f>
        <v>0.89369708372530576</v>
      </c>
      <c r="S19" s="5">
        <v>11</v>
      </c>
      <c r="T19" s="4">
        <f>S19*100/S7</f>
        <v>0.41841004184100417</v>
      </c>
      <c r="U19" s="5">
        <v>22</v>
      </c>
      <c r="V19" s="4">
        <f>U19*100/U7</f>
        <v>0.90386195562859495</v>
      </c>
      <c r="AM19" s="49"/>
      <c r="AN19" s="49"/>
    </row>
    <row r="20" spans="2:40" x14ac:dyDescent="0.3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5">
        <v>16</v>
      </c>
      <c r="N20" s="4">
        <f>M20*100/M7</f>
        <v>0.72496601721794296</v>
      </c>
      <c r="O20" s="8"/>
      <c r="P20" s="7"/>
      <c r="Q20" s="8"/>
      <c r="R20" s="7"/>
      <c r="S20" s="8"/>
      <c r="T20" s="7"/>
      <c r="U20" s="8"/>
      <c r="V20" s="7"/>
      <c r="AM20" s="49"/>
      <c r="AN20" s="49"/>
    </row>
    <row r="21" spans="2:40" x14ac:dyDescent="0.3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8"/>
      <c r="N21" s="7"/>
      <c r="O21" s="8"/>
      <c r="P21" s="7"/>
      <c r="Q21" s="5">
        <v>9</v>
      </c>
      <c r="R21" s="4">
        <f>Q21*100/Q7</f>
        <v>0.42333019755409218</v>
      </c>
      <c r="S21" s="8"/>
      <c r="T21" s="7"/>
      <c r="U21" s="8"/>
      <c r="V21" s="7"/>
      <c r="AM21" s="49"/>
      <c r="AN21" s="49"/>
    </row>
    <row r="22" spans="2:40" x14ac:dyDescent="0.35">
      <c r="B22" s="23" t="s">
        <v>56</v>
      </c>
      <c r="C22" s="8"/>
      <c r="D22" s="7"/>
      <c r="E22" s="9"/>
      <c r="F22" s="7"/>
      <c r="G22" s="6"/>
      <c r="H22" s="7"/>
      <c r="I22" s="5">
        <v>12</v>
      </c>
      <c r="J22" s="4">
        <f>I22*100/I7</f>
        <v>0.51435919417059583</v>
      </c>
      <c r="K22" s="5">
        <v>4</v>
      </c>
      <c r="L22" s="4">
        <f>K22*100/K7</f>
        <v>0.16273393002441008</v>
      </c>
      <c r="M22" s="8"/>
      <c r="N22" s="7"/>
      <c r="O22" s="8"/>
      <c r="P22" s="7"/>
      <c r="Q22" s="8"/>
      <c r="R22" s="7"/>
      <c r="S22" s="8"/>
      <c r="T22" s="7"/>
      <c r="U22" s="8"/>
      <c r="V22" s="7"/>
      <c r="AM22" s="49"/>
      <c r="AN22" s="49"/>
    </row>
    <row r="23" spans="2:40" x14ac:dyDescent="0.35">
      <c r="B23" s="23" t="s">
        <v>61</v>
      </c>
      <c r="C23" s="8"/>
      <c r="D23" s="7"/>
      <c r="E23" s="9"/>
      <c r="F23" s="7"/>
      <c r="G23" s="6"/>
      <c r="H23" s="7"/>
      <c r="I23" s="5">
        <v>5</v>
      </c>
      <c r="J23" s="4">
        <f>I23*100/I7</f>
        <v>0.2143163309044149</v>
      </c>
      <c r="K23" s="6"/>
      <c r="L23" s="7"/>
      <c r="M23" s="8"/>
      <c r="N23" s="7"/>
      <c r="O23" s="8"/>
      <c r="P23" s="7"/>
      <c r="Q23" s="8"/>
      <c r="R23" s="7"/>
      <c r="S23" s="8"/>
      <c r="T23" s="7"/>
      <c r="U23" s="8"/>
      <c r="V23" s="7"/>
      <c r="AM23" s="49"/>
      <c r="AN23" s="49"/>
    </row>
    <row r="24" spans="2:40" x14ac:dyDescent="0.35">
      <c r="B24" s="23" t="s">
        <v>17</v>
      </c>
      <c r="C24" s="5">
        <v>8</v>
      </c>
      <c r="D24" s="4">
        <f>C24*100/C7</f>
        <v>0.39196472317491426</v>
      </c>
      <c r="E24" s="9"/>
      <c r="F24" s="7"/>
      <c r="G24" s="6"/>
      <c r="H24" s="7"/>
      <c r="I24" s="5">
        <v>70</v>
      </c>
      <c r="J24" s="4">
        <f>I24*100/I7</f>
        <v>3.000428632661809</v>
      </c>
      <c r="K24" s="3">
        <v>54</v>
      </c>
      <c r="L24" s="4">
        <f>K24*100/K7</f>
        <v>2.1969080553295361</v>
      </c>
      <c r="M24" s="5">
        <v>43</v>
      </c>
      <c r="N24" s="4">
        <f>M24*100/M7</f>
        <v>1.9483461712732215</v>
      </c>
      <c r="O24" s="5">
        <v>12</v>
      </c>
      <c r="P24" s="4">
        <f>O24*100/O7</f>
        <v>0.5494505494505495</v>
      </c>
      <c r="Q24" s="5">
        <v>17</v>
      </c>
      <c r="R24" s="4">
        <f>Q24*100/Q7</f>
        <v>0.79962370649106307</v>
      </c>
      <c r="S24" s="8"/>
      <c r="T24" s="7"/>
      <c r="U24" s="5">
        <v>9</v>
      </c>
      <c r="V24" s="4">
        <f>U24*100/U7</f>
        <v>0.36976170912078882</v>
      </c>
      <c r="AM24" s="49"/>
      <c r="AN24" s="49"/>
    </row>
    <row r="25" spans="2:40" x14ac:dyDescent="0.3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8</v>
      </c>
      <c r="T25" s="4">
        <f>S25*100/S7</f>
        <v>0.30429821224800302</v>
      </c>
      <c r="U25" s="8"/>
      <c r="V25" s="7"/>
      <c r="AM25" s="49"/>
      <c r="AN25" s="49"/>
    </row>
    <row r="26" spans="2:40" x14ac:dyDescent="0.3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5">
        <v>9</v>
      </c>
      <c r="N26" s="4">
        <f>M26*100/M7</f>
        <v>0.40779338468509291</v>
      </c>
      <c r="O26" s="5">
        <v>4</v>
      </c>
      <c r="P26" s="4">
        <f>O26*100/O7</f>
        <v>0.18315018315018314</v>
      </c>
      <c r="Q26" s="8"/>
      <c r="R26" s="7"/>
      <c r="S26" s="5">
        <v>3</v>
      </c>
      <c r="T26" s="4">
        <f>S26*100/S7</f>
        <v>0.11411182959300115</v>
      </c>
      <c r="U26" s="8"/>
      <c r="V26" s="7"/>
      <c r="AM26" s="49"/>
      <c r="AN26" s="49"/>
    </row>
    <row r="27" spans="2:40" x14ac:dyDescent="0.35">
      <c r="B27" s="23" t="s">
        <v>219</v>
      </c>
      <c r="C27" s="8"/>
      <c r="D27" s="7"/>
      <c r="E27" s="9"/>
      <c r="F27" s="7"/>
      <c r="G27" s="6"/>
      <c r="H27" s="7"/>
      <c r="I27" s="6"/>
      <c r="J27" s="7"/>
      <c r="K27" s="6"/>
      <c r="L27" s="7"/>
      <c r="M27" s="7"/>
      <c r="N27" s="7"/>
      <c r="O27" s="7"/>
      <c r="P27" s="7"/>
      <c r="Q27" s="7"/>
      <c r="R27" s="7"/>
      <c r="S27" s="7"/>
      <c r="T27" s="7"/>
      <c r="U27" s="5">
        <v>10</v>
      </c>
      <c r="V27" s="4">
        <f>U27*100/U7</f>
        <v>0.41084634346754312</v>
      </c>
      <c r="AM27" s="49"/>
      <c r="AN27" s="49"/>
    </row>
    <row r="28" spans="2:40" x14ac:dyDescent="0.35">
      <c r="B28" s="23" t="s">
        <v>19</v>
      </c>
      <c r="C28" s="8"/>
      <c r="D28" s="7"/>
      <c r="E28" s="9"/>
      <c r="F28" s="7"/>
      <c r="G28" s="6"/>
      <c r="H28" s="7"/>
      <c r="I28" s="6"/>
      <c r="J28" s="7"/>
      <c r="K28" s="5">
        <v>30</v>
      </c>
      <c r="L28" s="4">
        <f>K28*100/K7</f>
        <v>1.2205044751830756</v>
      </c>
      <c r="M28" s="5">
        <v>33</v>
      </c>
      <c r="N28" s="4">
        <f>M28*100/M7</f>
        <v>1.4952424105120072</v>
      </c>
      <c r="O28" s="5">
        <v>40</v>
      </c>
      <c r="P28" s="4">
        <f>O28*100/O7</f>
        <v>1.8315018315018314</v>
      </c>
      <c r="Q28" s="5">
        <v>35</v>
      </c>
      <c r="R28" s="4">
        <f>Q28*100/Q7</f>
        <v>1.6462841015992473</v>
      </c>
      <c r="S28" s="5">
        <v>56</v>
      </c>
      <c r="T28" s="4">
        <f>S28*100/S7</f>
        <v>2.1300874857360212</v>
      </c>
      <c r="U28" s="5">
        <v>23</v>
      </c>
      <c r="V28" s="4">
        <f>U28*100/U7</f>
        <v>0.94494658997534919</v>
      </c>
      <c r="AM28" s="49"/>
      <c r="AN28" s="49"/>
    </row>
    <row r="29" spans="2:40" x14ac:dyDescent="0.35">
      <c r="B29" s="23" t="s">
        <v>21</v>
      </c>
      <c r="C29" s="5">
        <v>34</v>
      </c>
      <c r="D29" s="4">
        <f>C29*100/C7</f>
        <v>1.6658500734933857</v>
      </c>
      <c r="E29" s="5">
        <v>26</v>
      </c>
      <c r="F29" s="4">
        <f>E29*100/E7</f>
        <v>1.2087401208740121</v>
      </c>
      <c r="G29" s="5">
        <v>55</v>
      </c>
      <c r="H29" s="4">
        <f>G29*100/G7</f>
        <v>2.4830699774266365</v>
      </c>
      <c r="I29" s="3">
        <v>71</v>
      </c>
      <c r="J29" s="4">
        <f>I29*100/I7</f>
        <v>3.0432918988426918</v>
      </c>
      <c r="K29" s="5">
        <v>51</v>
      </c>
      <c r="L29" s="4">
        <f>K29*100/K7</f>
        <v>2.0748576078112286</v>
      </c>
      <c r="M29" s="5">
        <v>53</v>
      </c>
      <c r="N29" s="4">
        <f>M29*100/M7</f>
        <v>2.4014499320344358</v>
      </c>
      <c r="O29" s="5">
        <v>24</v>
      </c>
      <c r="P29" s="4">
        <f>O29*100/O7</f>
        <v>1.098901098901099</v>
      </c>
      <c r="Q29" s="5">
        <v>50</v>
      </c>
      <c r="R29" s="4">
        <f>Q29*100/Q7</f>
        <v>2.3518344308560679</v>
      </c>
      <c r="S29" s="5">
        <v>42</v>
      </c>
      <c r="T29" s="4">
        <f>S29*100/S7</f>
        <v>1.597565614302016</v>
      </c>
      <c r="U29" s="5">
        <v>25</v>
      </c>
      <c r="V29" s="4">
        <f>U29*100/U7</f>
        <v>1.0271158586688578</v>
      </c>
      <c r="AM29" s="49"/>
      <c r="AN29" s="49"/>
    </row>
    <row r="30" spans="2:40" x14ac:dyDescent="0.35">
      <c r="B30" s="23" t="s">
        <v>22</v>
      </c>
      <c r="C30" s="5">
        <v>8</v>
      </c>
      <c r="D30" s="4">
        <f>C30*100/C7</f>
        <v>0.39196472317491426</v>
      </c>
      <c r="E30" s="3">
        <v>8</v>
      </c>
      <c r="F30" s="4">
        <f>E30*100/E7</f>
        <v>0.37192003719200373</v>
      </c>
      <c r="G30" s="3">
        <v>23</v>
      </c>
      <c r="H30" s="4">
        <f>G30*100/G7</f>
        <v>1.0383747178329572</v>
      </c>
      <c r="I30" s="5">
        <v>23</v>
      </c>
      <c r="J30" s="4">
        <f>I30*100/I7</f>
        <v>0.98585512216030857</v>
      </c>
      <c r="K30" s="5">
        <v>33</v>
      </c>
      <c r="L30" s="4">
        <f>K30*100/K7</f>
        <v>1.3425549227013833</v>
      </c>
      <c r="M30" s="5">
        <v>33</v>
      </c>
      <c r="N30" s="4">
        <f>M30*100/M7</f>
        <v>1.4952424105120072</v>
      </c>
      <c r="O30" s="5">
        <v>15</v>
      </c>
      <c r="P30" s="4">
        <f>O30*100/O7</f>
        <v>0.68681318681318682</v>
      </c>
      <c r="Q30" s="8"/>
      <c r="R30" s="7"/>
      <c r="S30" s="8"/>
      <c r="T30" s="7"/>
      <c r="U30" s="8"/>
      <c r="V30" s="7"/>
      <c r="AM30" s="49"/>
      <c r="AN30" s="49"/>
    </row>
    <row r="31" spans="2:40" x14ac:dyDescent="0.35">
      <c r="B31" s="23" t="s">
        <v>24</v>
      </c>
      <c r="C31" s="8"/>
      <c r="D31" s="7"/>
      <c r="E31" s="9"/>
      <c r="F31" s="7"/>
      <c r="G31" s="6"/>
      <c r="H31" s="7"/>
      <c r="I31" s="6"/>
      <c r="J31" s="7"/>
      <c r="K31" s="8"/>
      <c r="L31" s="7"/>
      <c r="M31" s="5">
        <v>39</v>
      </c>
      <c r="N31" s="4">
        <f>M31*100/M7</f>
        <v>1.7671046669687358</v>
      </c>
      <c r="O31" s="5">
        <v>8</v>
      </c>
      <c r="P31" s="4">
        <f>O31*100/O7</f>
        <v>0.36630036630036628</v>
      </c>
      <c r="Q31" s="8"/>
      <c r="R31" s="7"/>
      <c r="S31" s="8"/>
      <c r="T31" s="7"/>
      <c r="U31" s="8"/>
      <c r="V31" s="7"/>
      <c r="AM31" s="49"/>
      <c r="AN31" s="49"/>
    </row>
    <row r="32" spans="2:40" x14ac:dyDescent="0.35">
      <c r="B32" s="23" t="s">
        <v>54</v>
      </c>
      <c r="C32" s="8"/>
      <c r="D32" s="7"/>
      <c r="E32" s="9"/>
      <c r="F32" s="7"/>
      <c r="G32" s="5">
        <v>18</v>
      </c>
      <c r="H32" s="4">
        <f>G32*100/G7</f>
        <v>0.81264108352144471</v>
      </c>
      <c r="I32" s="6"/>
      <c r="J32" s="7"/>
      <c r="K32" s="8"/>
      <c r="L32" s="7"/>
      <c r="M32" s="8"/>
      <c r="N32" s="7"/>
      <c r="O32" s="8"/>
      <c r="P32" s="7"/>
      <c r="Q32" s="8"/>
      <c r="R32" s="7"/>
      <c r="S32" s="8"/>
      <c r="T32" s="7"/>
      <c r="U32" s="8"/>
      <c r="V32" s="7"/>
      <c r="AM32" s="49"/>
      <c r="AN32" s="49"/>
    </row>
    <row r="33" spans="2:40" x14ac:dyDescent="0.35">
      <c r="B33" s="23" t="s">
        <v>25</v>
      </c>
      <c r="C33" s="8"/>
      <c r="D33" s="7"/>
      <c r="E33" s="9"/>
      <c r="F33" s="7"/>
      <c r="G33" s="3">
        <v>22</v>
      </c>
      <c r="H33" s="4">
        <f>G33*100/G7</f>
        <v>0.99322799097065462</v>
      </c>
      <c r="I33" s="3">
        <v>50</v>
      </c>
      <c r="J33" s="4">
        <f>I33*100/I7</f>
        <v>2.1431633090441493</v>
      </c>
      <c r="K33" s="5">
        <v>44</v>
      </c>
      <c r="L33" s="4">
        <f>K33*100/K7</f>
        <v>1.790073230268511</v>
      </c>
      <c r="M33" s="8"/>
      <c r="N33" s="7"/>
      <c r="O33" s="8"/>
      <c r="P33" s="7"/>
      <c r="Q33" s="8"/>
      <c r="R33" s="7"/>
      <c r="S33" s="8"/>
      <c r="T33" s="7"/>
      <c r="U33" s="8"/>
      <c r="V33" s="7"/>
      <c r="AM33" s="49"/>
      <c r="AN33" s="49"/>
    </row>
    <row r="34" spans="2:40" x14ac:dyDescent="0.35">
      <c r="B34" s="23" t="s">
        <v>26</v>
      </c>
      <c r="C34" s="8"/>
      <c r="D34" s="7"/>
      <c r="E34" s="9"/>
      <c r="F34" s="7"/>
      <c r="G34" s="6"/>
      <c r="H34" s="7"/>
      <c r="I34" s="5">
        <v>6</v>
      </c>
      <c r="J34" s="4">
        <f>I34*100/I7</f>
        <v>0.25717959708529792</v>
      </c>
      <c r="K34" s="5">
        <v>8</v>
      </c>
      <c r="L34" s="4">
        <f>K34*100/K7</f>
        <v>0.32546786004882017</v>
      </c>
      <c r="M34" s="5">
        <v>14</v>
      </c>
      <c r="N34" s="4">
        <f>M34*100/M7</f>
        <v>0.63434526506569999</v>
      </c>
      <c r="O34" s="5">
        <v>1</v>
      </c>
      <c r="P34" s="4">
        <f>O34*100/O7</f>
        <v>4.5787545787545784E-2</v>
      </c>
      <c r="Q34" s="8"/>
      <c r="R34" s="7"/>
      <c r="S34" s="8"/>
      <c r="T34" s="7"/>
      <c r="U34" s="8"/>
      <c r="V34" s="7"/>
      <c r="AM34" s="49"/>
      <c r="AN34" s="49"/>
    </row>
    <row r="35" spans="2:40" x14ac:dyDescent="0.35">
      <c r="B35" s="23" t="s">
        <v>27</v>
      </c>
      <c r="C35" s="3">
        <v>1291</v>
      </c>
      <c r="D35" s="4">
        <f>C35*100/C7</f>
        <v>63.253307202351792</v>
      </c>
      <c r="E35" s="3">
        <v>1468</v>
      </c>
      <c r="F35" s="4">
        <f>E35*100/E7</f>
        <v>68.247326824732681</v>
      </c>
      <c r="G35" s="3">
        <v>1312</v>
      </c>
      <c r="H35" s="4">
        <f>G35*100/G7</f>
        <v>59.232505643340858</v>
      </c>
      <c r="I35" s="3">
        <v>1448</v>
      </c>
      <c r="J35" s="4">
        <f>I35*100/I7</f>
        <v>62.066009429918559</v>
      </c>
      <c r="K35" s="3">
        <v>1559</v>
      </c>
      <c r="L35" s="4">
        <f>K35*100/K7</f>
        <v>63.425549227013832</v>
      </c>
      <c r="M35" s="5">
        <v>1099</v>
      </c>
      <c r="N35" s="4">
        <f>M35*100/M7</f>
        <v>49.796103307657454</v>
      </c>
      <c r="O35" s="5">
        <v>1105</v>
      </c>
      <c r="P35" s="4">
        <f>O35*100/O7</f>
        <v>50.595238095238095</v>
      </c>
      <c r="Q35" s="8"/>
      <c r="R35" s="7"/>
      <c r="S35" s="8"/>
      <c r="T35" s="7"/>
      <c r="U35" s="8"/>
      <c r="V35" s="7"/>
      <c r="AM35" s="49"/>
      <c r="AN35" s="49"/>
    </row>
    <row r="36" spans="2:40" x14ac:dyDescent="0.35">
      <c r="B36" s="23" t="s">
        <v>63</v>
      </c>
      <c r="C36" s="8"/>
      <c r="D36" s="7"/>
      <c r="E36" s="9"/>
      <c r="F36" s="7"/>
      <c r="G36" s="6"/>
      <c r="H36" s="7"/>
      <c r="I36" s="6"/>
      <c r="J36" s="7"/>
      <c r="K36" s="6"/>
      <c r="L36" s="7"/>
      <c r="M36" s="8"/>
      <c r="N36" s="7"/>
      <c r="O36" s="8"/>
      <c r="P36" s="7"/>
      <c r="Q36" s="5">
        <v>1057</v>
      </c>
      <c r="R36" s="4">
        <f>Q36*100/Q7</f>
        <v>49.717779868297271</v>
      </c>
      <c r="S36" s="5">
        <v>1158</v>
      </c>
      <c r="T36" s="4">
        <f>S36*100/S7</f>
        <v>44.04716622289844</v>
      </c>
      <c r="U36" s="5">
        <v>1274</v>
      </c>
      <c r="V36" s="4">
        <f>U36*100/U7</f>
        <v>52.341824157764997</v>
      </c>
      <c r="AM36" s="49"/>
      <c r="AN36" s="49"/>
    </row>
    <row r="37" spans="2:40" x14ac:dyDescent="0.35">
      <c r="B37" s="23" t="s">
        <v>42</v>
      </c>
      <c r="C37" s="8"/>
      <c r="D37" s="7"/>
      <c r="E37" s="9"/>
      <c r="F37" s="7"/>
      <c r="G37" s="6"/>
      <c r="H37" s="7"/>
      <c r="I37" s="5">
        <v>13</v>
      </c>
      <c r="J37" s="4">
        <f>I37*100/I7</f>
        <v>0.55722246035147882</v>
      </c>
      <c r="K37" s="3">
        <v>14</v>
      </c>
      <c r="L37" s="4">
        <f>K37*100/K7</f>
        <v>0.56956875508543536</v>
      </c>
      <c r="M37" s="5">
        <v>11</v>
      </c>
      <c r="N37" s="4">
        <f>M37*100/M7</f>
        <v>0.49841413683733576</v>
      </c>
      <c r="O37" s="5">
        <v>1</v>
      </c>
      <c r="P37" s="4">
        <f>O37*100/O7</f>
        <v>4.5787545787545784E-2</v>
      </c>
      <c r="Q37" s="5">
        <v>8</v>
      </c>
      <c r="R37" s="4">
        <f>Q37*100/Q7</f>
        <v>0.37629350893697083</v>
      </c>
      <c r="S37" s="5">
        <v>11</v>
      </c>
      <c r="T37" s="4">
        <f>S37*100/S7</f>
        <v>0.41841004184100417</v>
      </c>
      <c r="U37" s="5">
        <v>4</v>
      </c>
      <c r="V37" s="4">
        <f>U37*100/U7</f>
        <v>0.16433853738701726</v>
      </c>
      <c r="AM37" s="49"/>
      <c r="AN37" s="49"/>
    </row>
    <row r="38" spans="2:40" x14ac:dyDescent="0.35">
      <c r="B38" s="23" t="s">
        <v>28</v>
      </c>
      <c r="C38" s="3">
        <v>397</v>
      </c>
      <c r="D38" s="4">
        <f>C38*100/C7</f>
        <v>19.451249387555119</v>
      </c>
      <c r="E38" s="3">
        <v>295</v>
      </c>
      <c r="F38" s="4">
        <f>E38*100/E7</f>
        <v>13.714551371455137</v>
      </c>
      <c r="G38" s="3">
        <v>515</v>
      </c>
      <c r="H38" s="4">
        <f>G38*100/G7</f>
        <v>23.25056433408578</v>
      </c>
      <c r="I38" s="3">
        <v>224</v>
      </c>
      <c r="J38" s="4">
        <f>I38*100/I7</f>
        <v>9.6013716245177889</v>
      </c>
      <c r="K38" s="3">
        <v>187</v>
      </c>
      <c r="L38" s="4">
        <f>K38*100/K7</f>
        <v>7.6078112286411717</v>
      </c>
      <c r="M38" s="5">
        <v>269</v>
      </c>
      <c r="N38" s="4">
        <f>M38*100/M7</f>
        <v>12.188491164476666</v>
      </c>
      <c r="O38" s="5">
        <v>504</v>
      </c>
      <c r="P38" s="4">
        <f>O38*100/O7</f>
        <v>23.076923076923077</v>
      </c>
      <c r="Q38" s="5">
        <v>476</v>
      </c>
      <c r="R38" s="4">
        <f>Q38*100/Q7</f>
        <v>22.389463781749765</v>
      </c>
      <c r="S38" s="5">
        <v>397</v>
      </c>
      <c r="T38" s="4">
        <f>S38*100/S7</f>
        <v>15.100798782807152</v>
      </c>
      <c r="U38" s="5">
        <v>192</v>
      </c>
      <c r="V38" s="4">
        <f>U38*100/U7</f>
        <v>7.8882497945768284</v>
      </c>
      <c r="AM38" s="49"/>
      <c r="AN38" s="49"/>
    </row>
    <row r="39" spans="2:40" x14ac:dyDescent="0.35">
      <c r="B39" s="23" t="s">
        <v>29</v>
      </c>
      <c r="C39" s="5">
        <v>9</v>
      </c>
      <c r="D39" s="4">
        <f>C39*100/C7</f>
        <v>0.44096031357177856</v>
      </c>
      <c r="E39" s="9"/>
      <c r="F39" s="7"/>
      <c r="G39" s="6"/>
      <c r="H39" s="7"/>
      <c r="I39" s="6"/>
      <c r="J39" s="7"/>
      <c r="K39" s="6"/>
      <c r="L39" s="7"/>
      <c r="M39" s="8"/>
      <c r="N39" s="7"/>
      <c r="O39" s="8"/>
      <c r="P39" s="7"/>
      <c r="Q39" s="8"/>
      <c r="R39" s="7"/>
      <c r="S39" s="8"/>
      <c r="T39" s="7"/>
      <c r="U39" s="8"/>
      <c r="V39" s="7"/>
      <c r="AM39" s="49"/>
      <c r="AN39" s="49"/>
    </row>
    <row r="40" spans="2:40" x14ac:dyDescent="0.35">
      <c r="B40" s="23" t="s">
        <v>30</v>
      </c>
      <c r="C40" s="8"/>
      <c r="D40" s="7"/>
      <c r="E40" s="9"/>
      <c r="F40" s="7"/>
      <c r="G40" s="6"/>
      <c r="H40" s="7"/>
      <c r="I40" s="6"/>
      <c r="J40" s="7"/>
      <c r="K40" s="3">
        <v>62</v>
      </c>
      <c r="L40" s="4">
        <f>K40*100/K7</f>
        <v>2.5223759153783565</v>
      </c>
      <c r="M40" s="5">
        <v>52</v>
      </c>
      <c r="N40" s="4">
        <f>M40*100/M7</f>
        <v>2.3561395559583143</v>
      </c>
      <c r="O40" s="5">
        <v>19</v>
      </c>
      <c r="P40" s="4">
        <f>O40*100/O7</f>
        <v>0.86996336996336998</v>
      </c>
      <c r="Q40" s="5">
        <v>19</v>
      </c>
      <c r="R40" s="4">
        <f>Q40*100/Q7</f>
        <v>0.89369708372530576</v>
      </c>
      <c r="S40" s="5">
        <v>13</v>
      </c>
      <c r="T40" s="4">
        <f>S40*100/S7</f>
        <v>0.49448459490300495</v>
      </c>
      <c r="U40" s="5">
        <v>9</v>
      </c>
      <c r="V40" s="4">
        <f>U40*100/U7</f>
        <v>0.36976170912078882</v>
      </c>
      <c r="AM40" s="49"/>
      <c r="AN40" s="49"/>
    </row>
    <row r="41" spans="2:40" x14ac:dyDescent="0.35">
      <c r="B41" s="23" t="s">
        <v>31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8"/>
      <c r="N41" s="7"/>
      <c r="O41" s="5">
        <v>59</v>
      </c>
      <c r="P41" s="4">
        <f>O41*100/O7</f>
        <v>2.7014652014652016</v>
      </c>
      <c r="Q41" s="8"/>
      <c r="R41" s="7"/>
      <c r="S41" s="8"/>
      <c r="T41" s="7"/>
      <c r="U41" s="8"/>
      <c r="V41" s="7"/>
      <c r="AM41" s="49"/>
      <c r="AN41" s="49"/>
    </row>
    <row r="42" spans="2:40" x14ac:dyDescent="0.35">
      <c r="B42" s="23" t="s">
        <v>32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5">
        <v>20</v>
      </c>
      <c r="P42" s="4">
        <f>O42*100/O7</f>
        <v>0.91575091575091572</v>
      </c>
      <c r="Q42" s="5">
        <v>11</v>
      </c>
      <c r="R42" s="4">
        <f>Q42*100/Q7</f>
        <v>0.51740357478833487</v>
      </c>
      <c r="S42" s="5">
        <v>16</v>
      </c>
      <c r="T42" s="4">
        <f>S42*100/S7</f>
        <v>0.60859642449600604</v>
      </c>
      <c r="U42" s="5">
        <v>9</v>
      </c>
      <c r="V42" s="4">
        <f>U42*100/U7</f>
        <v>0.36976170912078882</v>
      </c>
      <c r="AM42" s="49"/>
      <c r="AN42" s="49"/>
    </row>
    <row r="43" spans="2:40" x14ac:dyDescent="0.35">
      <c r="B43" s="61" t="s">
        <v>68</v>
      </c>
      <c r="C43" s="8"/>
      <c r="D43" s="7"/>
      <c r="E43" s="9"/>
      <c r="F43" s="7"/>
      <c r="G43" s="6"/>
      <c r="H43" s="7"/>
      <c r="I43" s="6"/>
      <c r="J43" s="7"/>
      <c r="K43" s="6"/>
      <c r="L43" s="7"/>
      <c r="M43" s="6"/>
      <c r="N43" s="7"/>
      <c r="O43" s="7"/>
      <c r="P43" s="7"/>
      <c r="Q43" s="7"/>
      <c r="R43" s="7"/>
      <c r="S43" s="5">
        <v>2</v>
      </c>
      <c r="T43" s="4">
        <f>S43*100/S7</f>
        <v>7.6074553062000755E-2</v>
      </c>
      <c r="U43" s="8"/>
      <c r="V43" s="7"/>
    </row>
    <row r="44" spans="2:40" s="18" customFormat="1" ht="3.75" customHeight="1" x14ac:dyDescent="0.3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40" s="18" customFormat="1" ht="14" x14ac:dyDescent="0.3">
      <c r="B45" s="19" t="s">
        <v>220</v>
      </c>
      <c r="C45" s="17"/>
      <c r="D45" s="20"/>
      <c r="E45" s="17"/>
      <c r="F45" s="20"/>
      <c r="G45" s="17"/>
      <c r="H45" s="20"/>
      <c r="U45" s="50"/>
      <c r="V45" s="50"/>
    </row>
    <row r="46" spans="2:40" s="17" customFormat="1" ht="14.25" customHeight="1" x14ac:dyDescent="0.2"/>
    <row r="47" spans="2:40" ht="30.75" customHeight="1" x14ac:dyDescent="0.35">
      <c r="B47" s="81" t="s">
        <v>96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</row>
    <row r="48" spans="2:40" x14ac:dyDescent="0.35">
      <c r="B48" s="1" t="s">
        <v>0</v>
      </c>
      <c r="C48" s="72">
        <v>1999</v>
      </c>
      <c r="D48" s="66"/>
      <c r="E48" s="65">
        <v>2002</v>
      </c>
      <c r="F48" s="66"/>
      <c r="G48" s="72">
        <v>2005</v>
      </c>
      <c r="H48" s="73"/>
      <c r="I48" s="65">
        <v>2009</v>
      </c>
      <c r="J48" s="66"/>
      <c r="K48" s="72">
        <v>2011</v>
      </c>
      <c r="L48" s="66"/>
      <c r="M48" s="72">
        <v>2015</v>
      </c>
      <c r="N48" s="66"/>
      <c r="O48" s="72">
        <v>2019</v>
      </c>
      <c r="P48" s="66"/>
      <c r="Q48" s="72">
        <v>2022</v>
      </c>
      <c r="R48" s="66"/>
      <c r="S48" s="72">
        <v>2024</v>
      </c>
      <c r="T48" s="66"/>
      <c r="U48" s="65">
        <v>2025</v>
      </c>
      <c r="V48" s="73"/>
    </row>
    <row r="49" spans="2:40" x14ac:dyDescent="0.35">
      <c r="B49" s="67" t="s">
        <v>1</v>
      </c>
      <c r="C49" s="63">
        <v>44844</v>
      </c>
      <c r="D49" s="64"/>
      <c r="E49" s="68">
        <v>44637</v>
      </c>
      <c r="F49" s="64"/>
      <c r="G49" s="69">
        <v>44612</v>
      </c>
      <c r="H49" s="70"/>
      <c r="I49" s="75">
        <v>44831</v>
      </c>
      <c r="J49" s="67"/>
      <c r="K49" s="63">
        <v>44717</v>
      </c>
      <c r="L49" s="64"/>
      <c r="M49" s="63">
        <v>44838</v>
      </c>
      <c r="N49" s="64"/>
      <c r="O49" s="63">
        <v>44840</v>
      </c>
      <c r="P49" s="64"/>
      <c r="Q49" s="63">
        <v>44591</v>
      </c>
      <c r="R49" s="64"/>
      <c r="S49" s="63">
        <v>45361</v>
      </c>
      <c r="T49" s="64"/>
      <c r="U49" s="68">
        <v>45795</v>
      </c>
      <c r="V49" s="79"/>
    </row>
    <row r="50" spans="2:40" x14ac:dyDescent="0.35">
      <c r="B50" s="64"/>
      <c r="C50" s="30" t="s">
        <v>2</v>
      </c>
      <c r="D50" s="29" t="s">
        <v>3</v>
      </c>
      <c r="E50" s="30" t="s">
        <v>2</v>
      </c>
      <c r="F50" s="31" t="s">
        <v>3</v>
      </c>
      <c r="G50" s="31" t="s">
        <v>2</v>
      </c>
      <c r="H50" s="31" t="s">
        <v>3</v>
      </c>
      <c r="I50" s="30" t="s">
        <v>2</v>
      </c>
      <c r="J50" s="29" t="s">
        <v>3</v>
      </c>
      <c r="K50" s="30" t="s">
        <v>2</v>
      </c>
      <c r="L50" s="29" t="s">
        <v>3</v>
      </c>
      <c r="M50" s="30" t="s">
        <v>2</v>
      </c>
      <c r="N50" s="29" t="s">
        <v>3</v>
      </c>
      <c r="O50" s="30" t="s">
        <v>2</v>
      </c>
      <c r="P50" s="29" t="s">
        <v>3</v>
      </c>
      <c r="Q50" s="30" t="s">
        <v>2</v>
      </c>
      <c r="R50" s="29" t="s">
        <v>3</v>
      </c>
      <c r="S50" s="30" t="s">
        <v>2</v>
      </c>
      <c r="T50" s="29" t="s">
        <v>3</v>
      </c>
      <c r="U50" s="30" t="s">
        <v>2</v>
      </c>
      <c r="V50" s="29" t="s">
        <v>3</v>
      </c>
    </row>
    <row r="51" spans="2:40" x14ac:dyDescent="0.35">
      <c r="B51" s="23" t="s">
        <v>4</v>
      </c>
      <c r="C51" s="3">
        <v>5370</v>
      </c>
      <c r="D51" s="4">
        <v>100</v>
      </c>
      <c r="E51" s="3">
        <v>5419</v>
      </c>
      <c r="F51" s="4">
        <v>100</v>
      </c>
      <c r="G51" s="3">
        <v>5954</v>
      </c>
      <c r="H51" s="4">
        <v>100</v>
      </c>
      <c r="I51" s="3">
        <v>6772</v>
      </c>
      <c r="J51" s="4">
        <v>100</v>
      </c>
      <c r="K51" s="3">
        <v>7004</v>
      </c>
      <c r="L51" s="4">
        <v>100</v>
      </c>
      <c r="M51" s="3">
        <v>7037</v>
      </c>
      <c r="N51" s="4">
        <v>100</v>
      </c>
      <c r="O51" s="3">
        <v>7106</v>
      </c>
      <c r="P51" s="4">
        <v>100</v>
      </c>
      <c r="Q51" s="3">
        <v>7066</v>
      </c>
      <c r="R51" s="4">
        <v>100</v>
      </c>
      <c r="S51" s="3">
        <v>7087</v>
      </c>
      <c r="T51" s="4">
        <v>100</v>
      </c>
      <c r="U51" s="3">
        <v>7152</v>
      </c>
      <c r="V51" s="4">
        <v>100</v>
      </c>
    </row>
    <row r="52" spans="2:40" x14ac:dyDescent="0.35">
      <c r="B52" s="23" t="s">
        <v>5</v>
      </c>
      <c r="C52" s="3">
        <v>3176</v>
      </c>
      <c r="D52" s="4">
        <f>C52*100/C51</f>
        <v>59.143389199255118</v>
      </c>
      <c r="E52" s="3">
        <v>3188</v>
      </c>
      <c r="F52" s="4">
        <f>E52*100/E51</f>
        <v>58.830042443255216</v>
      </c>
      <c r="G52" s="3">
        <v>3637</v>
      </c>
      <c r="H52" s="4">
        <f>G52*100/G51</f>
        <v>61.08498488411152</v>
      </c>
      <c r="I52" s="3">
        <v>3517</v>
      </c>
      <c r="J52" s="4">
        <f>I52*100/I51</f>
        <v>51.934435912581215</v>
      </c>
      <c r="K52" s="3">
        <v>3573</v>
      </c>
      <c r="L52" s="4">
        <f>K52*100/K51</f>
        <v>51.013706453455171</v>
      </c>
      <c r="M52" s="3">
        <v>3188</v>
      </c>
      <c r="N52" s="4">
        <f>M52*100/M51</f>
        <v>45.303396333664914</v>
      </c>
      <c r="O52" s="3">
        <v>3402</v>
      </c>
      <c r="P52" s="4">
        <f>O52*100/O51</f>
        <v>47.875035181536731</v>
      </c>
      <c r="Q52" s="3">
        <v>3157</v>
      </c>
      <c r="R52" s="4">
        <f>Q52*100/Q51</f>
        <v>44.678743277667706</v>
      </c>
      <c r="S52" s="3">
        <v>3772</v>
      </c>
      <c r="T52" s="4">
        <f>S52*100/S51</f>
        <v>53.224213348384367</v>
      </c>
      <c r="U52" s="3">
        <v>3527</v>
      </c>
      <c r="V52" s="4">
        <f>U52*100/U51</f>
        <v>49.314876957494405</v>
      </c>
      <c r="AN52" s="49"/>
    </row>
    <row r="53" spans="2:40" x14ac:dyDescent="0.35">
      <c r="B53" s="23" t="s">
        <v>6</v>
      </c>
      <c r="C53" s="3">
        <v>29</v>
      </c>
      <c r="D53" s="4">
        <f>C53*100/C52</f>
        <v>0.91309823677581869</v>
      </c>
      <c r="E53" s="3">
        <v>22</v>
      </c>
      <c r="F53" s="4">
        <f>E53*100/E52</f>
        <v>0.69008782936010038</v>
      </c>
      <c r="G53" s="3">
        <v>41</v>
      </c>
      <c r="H53" s="4">
        <f>G53*100/G52</f>
        <v>1.1273027220236458</v>
      </c>
      <c r="I53" s="3">
        <v>44</v>
      </c>
      <c r="J53" s="4">
        <f>I53*100/I52</f>
        <v>1.2510662496445835</v>
      </c>
      <c r="K53" s="3">
        <v>35</v>
      </c>
      <c r="L53" s="4">
        <f>K53*100/K52</f>
        <v>0.97956898964455641</v>
      </c>
      <c r="M53" s="3">
        <v>24</v>
      </c>
      <c r="N53" s="4">
        <f>M53*100/M52</f>
        <v>0.75282308657465491</v>
      </c>
      <c r="O53" s="3">
        <v>18</v>
      </c>
      <c r="P53" s="4">
        <f>O53*100/O52</f>
        <v>0.52910052910052907</v>
      </c>
      <c r="Q53" s="5">
        <v>22</v>
      </c>
      <c r="R53" s="4">
        <f>Q53*100/Q52</f>
        <v>0.69686411149825789</v>
      </c>
      <c r="S53" s="5">
        <v>22</v>
      </c>
      <c r="T53" s="4">
        <f>S53*100/S52</f>
        <v>0.58324496288441141</v>
      </c>
      <c r="U53" s="5">
        <v>10</v>
      </c>
      <c r="V53" s="4">
        <f>U53*100/U52</f>
        <v>0.28352707683583783</v>
      </c>
      <c r="AN53" s="49"/>
    </row>
    <row r="54" spans="2:40" x14ac:dyDescent="0.35">
      <c r="B54" s="23" t="s">
        <v>7</v>
      </c>
      <c r="C54" s="3">
        <v>56</v>
      </c>
      <c r="D54" s="4">
        <f>C54*100/C52</f>
        <v>1.7632241813602014</v>
      </c>
      <c r="E54" s="3">
        <v>56</v>
      </c>
      <c r="F54" s="4">
        <f>E54*100/E52</f>
        <v>1.7565872020075282</v>
      </c>
      <c r="G54" s="3">
        <v>89</v>
      </c>
      <c r="H54" s="4">
        <f>G54*100/G52</f>
        <v>2.4470717624415728</v>
      </c>
      <c r="I54" s="3">
        <v>60</v>
      </c>
      <c r="J54" s="4">
        <f>I54*100/I52</f>
        <v>1.7059994313335229</v>
      </c>
      <c r="K54" s="3">
        <v>91</v>
      </c>
      <c r="L54" s="4">
        <f>K54*100/K52</f>
        <v>2.5468793730758468</v>
      </c>
      <c r="M54" s="3">
        <v>108</v>
      </c>
      <c r="N54" s="4">
        <f>M54*100/$M$52</f>
        <v>3.3877038895859473</v>
      </c>
      <c r="O54" s="3">
        <v>97</v>
      </c>
      <c r="P54" s="4">
        <f>O54*100/O52</f>
        <v>2.8512639623750733</v>
      </c>
      <c r="Q54" s="3">
        <v>74</v>
      </c>
      <c r="R54" s="4">
        <f>Q54*100/Q52</f>
        <v>2.3439974659486853</v>
      </c>
      <c r="S54" s="3">
        <v>81</v>
      </c>
      <c r="T54" s="4">
        <f>S54*100/S52</f>
        <v>2.1474019088016969</v>
      </c>
      <c r="U54" s="3">
        <v>66</v>
      </c>
      <c r="V54" s="4">
        <f>U54*100/U52</f>
        <v>1.8712787071165295</v>
      </c>
      <c r="AN54" s="49"/>
    </row>
    <row r="55" spans="2:40" x14ac:dyDescent="0.35">
      <c r="B55" s="23" t="s">
        <v>8</v>
      </c>
      <c r="C55" s="6"/>
      <c r="D55" s="7"/>
      <c r="E55" s="9"/>
      <c r="F55" s="7"/>
      <c r="G55" s="6"/>
      <c r="H55" s="7"/>
      <c r="I55" s="6"/>
      <c r="J55" s="7"/>
      <c r="K55" s="6"/>
      <c r="L55" s="7"/>
      <c r="M55" s="6"/>
      <c r="N55" s="6"/>
      <c r="O55" s="5">
        <v>20</v>
      </c>
      <c r="P55" s="4">
        <f>O55*100/O52</f>
        <v>0.58788947677836567</v>
      </c>
      <c r="Q55" s="6"/>
      <c r="R55" s="7"/>
      <c r="S55" s="6"/>
      <c r="T55" s="7"/>
      <c r="U55" s="6"/>
      <c r="V55" s="7"/>
      <c r="AN55" s="49"/>
    </row>
    <row r="56" spans="2:40" x14ac:dyDescent="0.35">
      <c r="B56" s="23" t="s">
        <v>59</v>
      </c>
      <c r="C56" s="6"/>
      <c r="D56" s="7"/>
      <c r="E56" s="9"/>
      <c r="F56" s="7"/>
      <c r="G56" s="6"/>
      <c r="H56" s="7"/>
      <c r="I56" s="6"/>
      <c r="J56" s="7"/>
      <c r="K56" s="6"/>
      <c r="L56" s="7"/>
      <c r="M56" s="6"/>
      <c r="N56" s="6"/>
      <c r="O56" s="8"/>
      <c r="P56" s="7"/>
      <c r="Q56" s="3">
        <v>19</v>
      </c>
      <c r="R56" s="4">
        <f>Q56*100/Q52</f>
        <v>0.60183718720304091</v>
      </c>
      <c r="S56" s="3">
        <v>68</v>
      </c>
      <c r="T56" s="4">
        <f>S56*100/S52</f>
        <v>1.8027571580063626</v>
      </c>
      <c r="U56" s="3">
        <v>45</v>
      </c>
      <c r="V56" s="4">
        <f>U56*100/U52</f>
        <v>1.2758718457612701</v>
      </c>
      <c r="AN56" s="49"/>
    </row>
    <row r="57" spans="2:40" x14ac:dyDescent="0.35">
      <c r="B57" s="23" t="s">
        <v>10</v>
      </c>
      <c r="C57" s="3">
        <v>42</v>
      </c>
      <c r="D57" s="11">
        <f>C57*100/C52</f>
        <v>1.3224181360201512</v>
      </c>
      <c r="E57" s="6"/>
      <c r="F57" s="7"/>
      <c r="G57" s="3">
        <v>99</v>
      </c>
      <c r="H57" s="4">
        <f>G57*100/G52</f>
        <v>2.7220236458619742</v>
      </c>
      <c r="I57" s="3">
        <v>158</v>
      </c>
      <c r="J57" s="4">
        <f>I57*100/I52</f>
        <v>4.4924651691782769</v>
      </c>
      <c r="K57" s="3">
        <v>107</v>
      </c>
      <c r="L57" s="4">
        <f>K57*100/K52</f>
        <v>2.9946823397705011</v>
      </c>
      <c r="M57" s="3">
        <v>281</v>
      </c>
      <c r="N57" s="4">
        <f>M57*100/$M$52</f>
        <v>8.8143036386449189</v>
      </c>
      <c r="O57" s="5">
        <v>139</v>
      </c>
      <c r="P57" s="4">
        <f>O57*100/O52</f>
        <v>4.0858318636096413</v>
      </c>
      <c r="Q57" s="5">
        <v>122</v>
      </c>
      <c r="R57" s="4">
        <f>Q57*100/Q52</f>
        <v>3.8644282546721569</v>
      </c>
      <c r="S57" s="5">
        <v>86</v>
      </c>
      <c r="T57" s="4">
        <f>S57*100/S52</f>
        <v>2.2799575821845175</v>
      </c>
      <c r="U57" s="5">
        <v>39</v>
      </c>
      <c r="V57" s="4">
        <f>U57*100/U52</f>
        <v>1.1057555996597674</v>
      </c>
      <c r="AN57" s="49"/>
    </row>
    <row r="58" spans="2:40" x14ac:dyDescent="0.35">
      <c r="B58" s="23" t="s">
        <v>53</v>
      </c>
      <c r="C58" s="6"/>
      <c r="D58" s="7"/>
      <c r="E58" s="14">
        <v>85</v>
      </c>
      <c r="F58" s="4">
        <f>E58*100/E52</f>
        <v>2.6662484316185697</v>
      </c>
      <c r="G58" s="6"/>
      <c r="H58" s="7"/>
      <c r="I58" s="6"/>
      <c r="J58" s="7"/>
      <c r="K58" s="6"/>
      <c r="L58" s="7"/>
      <c r="M58" s="6"/>
      <c r="N58" s="6"/>
      <c r="O58" s="8"/>
      <c r="P58" s="7"/>
      <c r="Q58" s="6"/>
      <c r="R58" s="7"/>
      <c r="S58" s="6"/>
      <c r="T58" s="7"/>
      <c r="U58" s="6"/>
      <c r="V58" s="7"/>
      <c r="AN58" s="49"/>
    </row>
    <row r="59" spans="2:40" x14ac:dyDescent="0.35">
      <c r="B59" s="23" t="s">
        <v>11</v>
      </c>
      <c r="C59" s="3">
        <v>253</v>
      </c>
      <c r="D59" s="4">
        <f>C59*100/C52</f>
        <v>7.9659949622166248</v>
      </c>
      <c r="E59" s="13">
        <v>343</v>
      </c>
      <c r="F59" s="4">
        <f>E59*100/E52</f>
        <v>10.75909661229611</v>
      </c>
      <c r="G59" s="3">
        <v>233</v>
      </c>
      <c r="H59" s="4">
        <f>G59*100/G52</f>
        <v>6.4063788836953535</v>
      </c>
      <c r="I59" s="3">
        <v>413</v>
      </c>
      <c r="J59" s="4">
        <f>I59*100/I52</f>
        <v>11.742962752345749</v>
      </c>
      <c r="K59" s="3">
        <v>466</v>
      </c>
      <c r="L59" s="4">
        <f>K59*100/K52</f>
        <v>13.042261404981808</v>
      </c>
      <c r="M59" s="3">
        <v>224</v>
      </c>
      <c r="N59" s="4">
        <f>M59*100/$M$52</f>
        <v>7.0263488080301126</v>
      </c>
      <c r="O59" s="5">
        <v>225</v>
      </c>
      <c r="P59" s="4">
        <f>O59*100/O52</f>
        <v>6.6137566137566139</v>
      </c>
      <c r="Q59" s="6"/>
      <c r="R59" s="7"/>
      <c r="S59" s="6"/>
      <c r="T59" s="7"/>
      <c r="U59" s="6"/>
      <c r="V59" s="7"/>
      <c r="AN59" s="49"/>
    </row>
    <row r="60" spans="2:40" x14ac:dyDescent="0.35">
      <c r="B60" s="23" t="s">
        <v>13</v>
      </c>
      <c r="C60" s="8"/>
      <c r="D60" s="7"/>
      <c r="E60" s="9"/>
      <c r="F60" s="7"/>
      <c r="G60" s="6"/>
      <c r="H60" s="7"/>
      <c r="I60" s="6"/>
      <c r="J60" s="7"/>
      <c r="K60" s="6"/>
      <c r="L60" s="7"/>
      <c r="M60" s="6"/>
      <c r="N60" s="6"/>
      <c r="O60" s="5">
        <v>21</v>
      </c>
      <c r="P60" s="4">
        <f>O60*100/O52</f>
        <v>0.61728395061728392</v>
      </c>
      <c r="Q60" s="3">
        <v>313</v>
      </c>
      <c r="R60" s="4">
        <f>Q60*100/Q52</f>
        <v>9.9144757681343041</v>
      </c>
      <c r="S60" s="3">
        <v>832</v>
      </c>
      <c r="T60" s="4">
        <f>S60*100/S52</f>
        <v>22.057264050901377</v>
      </c>
      <c r="U60" s="3">
        <v>826</v>
      </c>
      <c r="V60" s="4">
        <f>U60*100/U52</f>
        <v>23.419336546640203</v>
      </c>
      <c r="AN60" s="49"/>
    </row>
    <row r="61" spans="2:40" x14ac:dyDescent="0.35">
      <c r="B61" s="23" t="s">
        <v>60</v>
      </c>
      <c r="C61" s="8"/>
      <c r="D61" s="7"/>
      <c r="E61" s="9"/>
      <c r="F61" s="7"/>
      <c r="G61" s="6"/>
      <c r="H61" s="7"/>
      <c r="I61" s="6"/>
      <c r="J61" s="7"/>
      <c r="K61" s="6"/>
      <c r="L61" s="7"/>
      <c r="M61" s="6"/>
      <c r="N61" s="6"/>
      <c r="O61" s="8"/>
      <c r="P61" s="7"/>
      <c r="Q61" s="5">
        <v>7</v>
      </c>
      <c r="R61" s="4">
        <f>Q61*100/Q52</f>
        <v>0.22172949002217296</v>
      </c>
      <c r="S61" s="5">
        <v>7</v>
      </c>
      <c r="T61" s="4">
        <f>S61*100/S52</f>
        <v>0.1855779427359491</v>
      </c>
      <c r="U61" s="5">
        <v>8</v>
      </c>
      <c r="V61" s="4">
        <f>U61*100/U52</f>
        <v>0.22682166146867025</v>
      </c>
      <c r="AN61" s="49"/>
    </row>
    <row r="62" spans="2:40" x14ac:dyDescent="0.35">
      <c r="B62" s="23" t="s">
        <v>14</v>
      </c>
      <c r="C62" s="8"/>
      <c r="D62" s="7"/>
      <c r="E62" s="9"/>
      <c r="F62" s="7"/>
      <c r="G62" s="6"/>
      <c r="H62" s="7"/>
      <c r="I62" s="6"/>
      <c r="J62" s="7"/>
      <c r="K62" s="6"/>
      <c r="L62" s="7"/>
      <c r="M62" s="6"/>
      <c r="N62" s="6"/>
      <c r="O62" s="5">
        <v>13</v>
      </c>
      <c r="P62" s="4">
        <f>O62*100/O52</f>
        <v>0.38212815990593768</v>
      </c>
      <c r="Q62" s="3">
        <v>72</v>
      </c>
      <c r="R62" s="4">
        <f>Q62*100/Q52</f>
        <v>2.2806461830852074</v>
      </c>
      <c r="S62" s="3">
        <v>127</v>
      </c>
      <c r="T62" s="4">
        <f>S62*100/S52</f>
        <v>3.3669141039236479</v>
      </c>
      <c r="U62" s="3">
        <v>62</v>
      </c>
      <c r="V62" s="4">
        <f>U62*100/U52</f>
        <v>1.7578678763821944</v>
      </c>
      <c r="AN62" s="49"/>
    </row>
    <row r="63" spans="2:40" x14ac:dyDescent="0.35">
      <c r="B63" s="23" t="s">
        <v>15</v>
      </c>
      <c r="C63" s="8"/>
      <c r="D63" s="7"/>
      <c r="E63" s="9"/>
      <c r="F63" s="7"/>
      <c r="G63" s="6"/>
      <c r="H63" s="7"/>
      <c r="I63" s="6"/>
      <c r="J63" s="7"/>
      <c r="K63" s="6"/>
      <c r="L63" s="7"/>
      <c r="M63" s="3">
        <v>160</v>
      </c>
      <c r="N63" s="4">
        <f>M63*100/$M$52</f>
        <v>5.0188205771643668</v>
      </c>
      <c r="O63" s="5">
        <v>83</v>
      </c>
      <c r="P63" s="4">
        <f>O63*100/O52</f>
        <v>2.4397413286302174</v>
      </c>
      <c r="Q63" s="3">
        <v>100</v>
      </c>
      <c r="R63" s="4">
        <f>Q63*100/Q52</f>
        <v>3.1675641431738994</v>
      </c>
      <c r="S63" s="3">
        <v>211</v>
      </c>
      <c r="T63" s="4">
        <f>S63*100/S52</f>
        <v>5.5938494167550372</v>
      </c>
      <c r="U63" s="3">
        <v>329</v>
      </c>
      <c r="V63" s="4">
        <f>U63*100/U52</f>
        <v>9.3280408278990645</v>
      </c>
      <c r="AN63" s="49"/>
    </row>
    <row r="64" spans="2:40" x14ac:dyDescent="0.35">
      <c r="B64" s="23" t="s">
        <v>58</v>
      </c>
      <c r="C64" s="8"/>
      <c r="D64" s="7"/>
      <c r="E64" s="9"/>
      <c r="F64" s="7"/>
      <c r="G64" s="6"/>
      <c r="H64" s="7"/>
      <c r="I64" s="6"/>
      <c r="J64" s="7"/>
      <c r="K64" s="6"/>
      <c r="L64" s="7"/>
      <c r="M64" s="6"/>
      <c r="N64" s="6"/>
      <c r="O64" s="5">
        <v>16</v>
      </c>
      <c r="P64" s="4">
        <f>O64*100/O52</f>
        <v>0.47031158142269253</v>
      </c>
      <c r="Q64" s="5">
        <v>15</v>
      </c>
      <c r="R64" s="4">
        <f>Q64*100/Q52</f>
        <v>0.47513462147608487</v>
      </c>
      <c r="S64" s="5">
        <v>34</v>
      </c>
      <c r="T64" s="4">
        <f>S64*100/S52</f>
        <v>0.9013785790031813</v>
      </c>
      <c r="U64" s="5">
        <v>39</v>
      </c>
      <c r="V64" s="4">
        <f>U64*100/U52</f>
        <v>1.1057555996597674</v>
      </c>
      <c r="AN64" s="49"/>
    </row>
    <row r="65" spans="2:40" x14ac:dyDescent="0.35">
      <c r="B65" s="23" t="s">
        <v>62</v>
      </c>
      <c r="C65" s="8"/>
      <c r="D65" s="7"/>
      <c r="E65" s="9"/>
      <c r="F65" s="7"/>
      <c r="G65" s="6"/>
      <c r="H65" s="7"/>
      <c r="I65" s="6"/>
      <c r="J65" s="7"/>
      <c r="K65" s="6"/>
      <c r="L65" s="7"/>
      <c r="M65" s="3">
        <v>24</v>
      </c>
      <c r="N65" s="4">
        <f>M65*100/$M$52</f>
        <v>0.75282308657465491</v>
      </c>
      <c r="O65" s="8"/>
      <c r="P65" s="7"/>
      <c r="Q65" s="8"/>
      <c r="R65" s="7"/>
      <c r="S65" s="8"/>
      <c r="T65" s="7"/>
      <c r="U65" s="8"/>
      <c r="V65" s="7"/>
      <c r="AN65" s="49"/>
    </row>
    <row r="66" spans="2:40" x14ac:dyDescent="0.35">
      <c r="B66" s="23" t="s">
        <v>16</v>
      </c>
      <c r="C66" s="8"/>
      <c r="D66" s="7"/>
      <c r="E66" s="9"/>
      <c r="F66" s="7"/>
      <c r="G66" s="6"/>
      <c r="H66" s="7"/>
      <c r="I66" s="6"/>
      <c r="J66" s="7"/>
      <c r="K66" s="6"/>
      <c r="L66" s="7"/>
      <c r="M66" s="6"/>
      <c r="N66" s="6"/>
      <c r="O66" s="8"/>
      <c r="P66" s="7"/>
      <c r="Q66" s="5">
        <v>6</v>
      </c>
      <c r="R66" s="4">
        <f>Q66*100/Q52</f>
        <v>0.19005384859043395</v>
      </c>
      <c r="S66" s="8"/>
      <c r="T66" s="7"/>
      <c r="U66" s="8"/>
      <c r="V66" s="7"/>
      <c r="AN66" s="49"/>
    </row>
    <row r="67" spans="2:40" x14ac:dyDescent="0.35">
      <c r="B67" s="23" t="s">
        <v>56</v>
      </c>
      <c r="C67" s="8"/>
      <c r="D67" s="7"/>
      <c r="E67" s="9"/>
      <c r="F67" s="7"/>
      <c r="G67" s="6"/>
      <c r="H67" s="7"/>
      <c r="I67" s="5">
        <v>18</v>
      </c>
      <c r="J67" s="4">
        <f>I67*100/I52</f>
        <v>0.51179982940005686</v>
      </c>
      <c r="K67" s="5">
        <v>9</v>
      </c>
      <c r="L67" s="4">
        <f>K67*100/K52</f>
        <v>0.25188916876574308</v>
      </c>
      <c r="M67" s="6"/>
      <c r="N67" s="6"/>
      <c r="O67" s="8"/>
      <c r="P67" s="7"/>
      <c r="Q67" s="6"/>
      <c r="R67" s="7"/>
      <c r="S67" s="8"/>
      <c r="T67" s="7"/>
      <c r="U67" s="8"/>
      <c r="V67" s="7"/>
      <c r="AN67" s="49"/>
    </row>
    <row r="68" spans="2:40" x14ac:dyDescent="0.35">
      <c r="B68" s="23" t="s">
        <v>61</v>
      </c>
      <c r="C68" s="8"/>
      <c r="D68" s="7"/>
      <c r="E68" s="9"/>
      <c r="F68" s="7"/>
      <c r="G68" s="6"/>
      <c r="H68" s="7"/>
      <c r="I68" s="5">
        <v>9</v>
      </c>
      <c r="J68" s="4">
        <f>I68*100/I52</f>
        <v>0.25589991470002843</v>
      </c>
      <c r="K68" s="6"/>
      <c r="L68" s="7"/>
      <c r="M68" s="6"/>
      <c r="N68" s="6"/>
      <c r="O68" s="8"/>
      <c r="P68" s="7"/>
      <c r="Q68" s="6"/>
      <c r="R68" s="7"/>
      <c r="S68" s="8"/>
      <c r="T68" s="7"/>
      <c r="U68" s="8"/>
      <c r="V68" s="7"/>
      <c r="AN68" s="49"/>
    </row>
    <row r="69" spans="2:40" x14ac:dyDescent="0.35">
      <c r="B69" s="23" t="s">
        <v>17</v>
      </c>
      <c r="C69" s="5">
        <v>14</v>
      </c>
      <c r="D69" s="4">
        <f>C69*100/C52</f>
        <v>0.44080604534005036</v>
      </c>
      <c r="E69" s="9"/>
      <c r="F69" s="7"/>
      <c r="G69" s="6"/>
      <c r="H69" s="7"/>
      <c r="I69" s="3">
        <v>61</v>
      </c>
      <c r="J69" s="4">
        <f>I69*100/I52</f>
        <v>1.7344327551890817</v>
      </c>
      <c r="K69" s="3">
        <v>47</v>
      </c>
      <c r="L69" s="4">
        <f>K69*100/K52</f>
        <v>1.3154212146655471</v>
      </c>
      <c r="M69" s="3">
        <v>35</v>
      </c>
      <c r="N69" s="4">
        <f>M69*100/$M$52</f>
        <v>1.0978670012547052</v>
      </c>
      <c r="O69" s="5">
        <v>16</v>
      </c>
      <c r="P69" s="4">
        <f>O69*100/O52</f>
        <v>0.47031158142269253</v>
      </c>
      <c r="Q69" s="3">
        <v>16</v>
      </c>
      <c r="R69" s="4">
        <f>Q69*100/Q52</f>
        <v>0.50681026290782394</v>
      </c>
      <c r="S69" s="8"/>
      <c r="T69" s="7"/>
      <c r="U69" s="5">
        <v>19</v>
      </c>
      <c r="V69" s="4">
        <f>U69*100/U52</f>
        <v>0.53870144598809189</v>
      </c>
      <c r="AN69" s="49"/>
    </row>
    <row r="70" spans="2:40" x14ac:dyDescent="0.35">
      <c r="B70" s="23" t="s">
        <v>69</v>
      </c>
      <c r="C70" s="8"/>
      <c r="D70" s="7"/>
      <c r="E70" s="9"/>
      <c r="F70" s="7"/>
      <c r="G70" s="6"/>
      <c r="H70" s="7"/>
      <c r="I70" s="6"/>
      <c r="J70" s="7"/>
      <c r="K70" s="6"/>
      <c r="L70" s="7"/>
      <c r="M70" s="6"/>
      <c r="N70" s="6"/>
      <c r="O70" s="6"/>
      <c r="P70" s="7"/>
      <c r="Q70" s="6"/>
      <c r="R70" s="7"/>
      <c r="S70" s="5">
        <v>4</v>
      </c>
      <c r="T70" s="4">
        <f>S70*100/S52</f>
        <v>0.10604453870625663</v>
      </c>
      <c r="U70" s="8"/>
      <c r="V70" s="7"/>
      <c r="AN70" s="49"/>
    </row>
    <row r="71" spans="2:40" x14ac:dyDescent="0.35">
      <c r="B71" s="23" t="s">
        <v>57</v>
      </c>
      <c r="C71" s="8"/>
      <c r="D71" s="7"/>
      <c r="E71" s="9"/>
      <c r="F71" s="7"/>
      <c r="G71" s="6"/>
      <c r="H71" s="7"/>
      <c r="I71" s="6"/>
      <c r="J71" s="7"/>
      <c r="K71" s="6"/>
      <c r="L71" s="7"/>
      <c r="M71" s="3">
        <v>29</v>
      </c>
      <c r="N71" s="4">
        <f>M71*100/$M$52</f>
        <v>0.90966122961104146</v>
      </c>
      <c r="O71" s="5">
        <v>7</v>
      </c>
      <c r="P71" s="4">
        <f>O71*100/O52</f>
        <v>0.20576131687242799</v>
      </c>
      <c r="Q71" s="6"/>
      <c r="R71" s="7"/>
      <c r="S71" s="5">
        <v>9</v>
      </c>
      <c r="T71" s="4">
        <f>S71*100/S52</f>
        <v>0.23860021208907742</v>
      </c>
      <c r="U71" s="8"/>
      <c r="V71" s="7"/>
      <c r="AN71" s="49"/>
    </row>
    <row r="72" spans="2:40" x14ac:dyDescent="0.35">
      <c r="B72" s="23" t="s">
        <v>219</v>
      </c>
      <c r="C72" s="8"/>
      <c r="D72" s="7"/>
      <c r="E72" s="9"/>
      <c r="F72" s="7"/>
      <c r="G72" s="6"/>
      <c r="H72" s="7"/>
      <c r="I72" s="6"/>
      <c r="J72" s="7"/>
      <c r="K72" s="6"/>
      <c r="L72" s="7"/>
      <c r="M72" s="7"/>
      <c r="N72" s="7"/>
      <c r="O72" s="7"/>
      <c r="P72" s="7"/>
      <c r="Q72" s="7"/>
      <c r="R72" s="7"/>
      <c r="S72" s="7"/>
      <c r="T72" s="7"/>
      <c r="U72" s="5">
        <v>18</v>
      </c>
      <c r="V72" s="4">
        <f>U72*100/U52</f>
        <v>0.51034873830450811</v>
      </c>
      <c r="AN72" s="49"/>
    </row>
    <row r="73" spans="2:40" x14ac:dyDescent="0.35">
      <c r="B73" s="23" t="s">
        <v>19</v>
      </c>
      <c r="C73" s="8"/>
      <c r="D73" s="7"/>
      <c r="E73" s="9"/>
      <c r="F73" s="7"/>
      <c r="G73" s="6"/>
      <c r="H73" s="7"/>
      <c r="I73" s="6"/>
      <c r="J73" s="7"/>
      <c r="K73" s="3">
        <v>49</v>
      </c>
      <c r="L73" s="4">
        <f>K73*100/K52</f>
        <v>1.3713965855023789</v>
      </c>
      <c r="M73" s="3">
        <v>42</v>
      </c>
      <c r="N73" s="4">
        <f>M73*100/$M$52</f>
        <v>1.3174404015056462</v>
      </c>
      <c r="O73" s="5">
        <v>61</v>
      </c>
      <c r="P73" s="4">
        <f>O73*100/O52</f>
        <v>1.7930629041740154</v>
      </c>
      <c r="Q73" s="3">
        <v>63</v>
      </c>
      <c r="R73" s="4">
        <f>Q73*100/Q52</f>
        <v>1.9955654101995566</v>
      </c>
      <c r="S73" s="3">
        <v>57</v>
      </c>
      <c r="T73" s="4">
        <f>S73*100/S52</f>
        <v>1.5111346765641569</v>
      </c>
      <c r="U73" s="3">
        <v>25</v>
      </c>
      <c r="V73" s="4">
        <f>U73*100/U52</f>
        <v>0.70881769208959455</v>
      </c>
      <c r="AN73" s="49"/>
    </row>
    <row r="74" spans="2:40" x14ac:dyDescent="0.35">
      <c r="B74" s="23" t="s">
        <v>21</v>
      </c>
      <c r="C74" s="3">
        <v>42</v>
      </c>
      <c r="D74" s="4">
        <f>C74*100/C52</f>
        <v>1.3224181360201512</v>
      </c>
      <c r="E74" s="3">
        <v>34</v>
      </c>
      <c r="F74" s="4">
        <f>E74*100/E52</f>
        <v>1.0664993726474279</v>
      </c>
      <c r="G74" s="5">
        <v>49</v>
      </c>
      <c r="H74" s="4">
        <f>G74*100/G52</f>
        <v>1.347264228759967</v>
      </c>
      <c r="I74" s="5">
        <v>99</v>
      </c>
      <c r="J74" s="4">
        <f>I74*100/I52</f>
        <v>2.8148990617003129</v>
      </c>
      <c r="K74" s="3">
        <v>63</v>
      </c>
      <c r="L74" s="4">
        <f>K74*100/K52</f>
        <v>1.7632241813602014</v>
      </c>
      <c r="M74" s="3">
        <v>91</v>
      </c>
      <c r="N74" s="4">
        <f>M74*100/$M$52</f>
        <v>2.8544542032622333</v>
      </c>
      <c r="O74" s="5">
        <v>62</v>
      </c>
      <c r="P74" s="4">
        <f>O74*100/O52</f>
        <v>1.8224573780129336</v>
      </c>
      <c r="Q74" s="5">
        <v>51</v>
      </c>
      <c r="R74" s="4">
        <f>Q74*100/Q52</f>
        <v>1.6154577130186887</v>
      </c>
      <c r="S74" s="5">
        <v>32</v>
      </c>
      <c r="T74" s="4">
        <f>S74*100/S52</f>
        <v>0.84835630965005304</v>
      </c>
      <c r="U74" s="5">
        <v>27</v>
      </c>
      <c r="V74" s="4">
        <f>U74*100/U52</f>
        <v>0.76552310745676211</v>
      </c>
      <c r="AN74" s="49"/>
    </row>
    <row r="75" spans="2:40" x14ac:dyDescent="0.35">
      <c r="B75" s="23" t="s">
        <v>22</v>
      </c>
      <c r="C75" s="5">
        <v>17</v>
      </c>
      <c r="D75" s="4">
        <f>C75*100/C52</f>
        <v>0.53526448362720402</v>
      </c>
      <c r="E75" s="3">
        <v>17</v>
      </c>
      <c r="F75" s="4">
        <f>E75*100/E52</f>
        <v>0.53324968632371395</v>
      </c>
      <c r="G75" s="3">
        <v>31</v>
      </c>
      <c r="H75" s="4">
        <f>G75*100/G52</f>
        <v>0.85235083860324445</v>
      </c>
      <c r="I75" s="3">
        <v>34</v>
      </c>
      <c r="J75" s="4">
        <f>I75*100/I52</f>
        <v>0.96673301108899634</v>
      </c>
      <c r="K75" s="3">
        <v>47</v>
      </c>
      <c r="L75" s="4">
        <f>K75*100/K52</f>
        <v>1.3154212146655471</v>
      </c>
      <c r="M75" s="3">
        <v>44</v>
      </c>
      <c r="N75" s="4">
        <f>M75*100/$M$52</f>
        <v>1.3801756587202008</v>
      </c>
      <c r="O75" s="5">
        <v>19</v>
      </c>
      <c r="P75" s="4">
        <f>O75*100/O52</f>
        <v>0.55849500293944743</v>
      </c>
      <c r="Q75" s="6"/>
      <c r="R75" s="7"/>
      <c r="S75" s="6"/>
      <c r="T75" s="7"/>
      <c r="U75" s="6"/>
      <c r="V75" s="7"/>
      <c r="AN75" s="49"/>
    </row>
    <row r="76" spans="2:40" x14ac:dyDescent="0.35">
      <c r="B76" s="23" t="s">
        <v>24</v>
      </c>
      <c r="C76" s="8"/>
      <c r="D76" s="7"/>
      <c r="E76" s="9"/>
      <c r="F76" s="7"/>
      <c r="G76" s="6"/>
      <c r="H76" s="7"/>
      <c r="I76" s="6"/>
      <c r="J76" s="7"/>
      <c r="K76" s="8"/>
      <c r="L76" s="7"/>
      <c r="M76" s="3">
        <v>73</v>
      </c>
      <c r="N76" s="4">
        <f>M76*100/$M$52</f>
        <v>2.2898368883312421</v>
      </c>
      <c r="O76" s="5">
        <v>7</v>
      </c>
      <c r="P76" s="4">
        <f>O76*100/O52</f>
        <v>0.20576131687242799</v>
      </c>
      <c r="Q76" s="6"/>
      <c r="R76" s="7"/>
      <c r="S76" s="6"/>
      <c r="T76" s="7"/>
      <c r="U76" s="6"/>
      <c r="V76" s="7"/>
      <c r="AN76" s="49"/>
    </row>
    <row r="77" spans="2:40" x14ac:dyDescent="0.35">
      <c r="B77" s="23" t="s">
        <v>54</v>
      </c>
      <c r="C77" s="8"/>
      <c r="D77" s="7"/>
      <c r="E77" s="9"/>
      <c r="F77" s="7"/>
      <c r="G77" s="5">
        <v>31</v>
      </c>
      <c r="H77" s="4">
        <f>G77*100/G52</f>
        <v>0.85235083860324445</v>
      </c>
      <c r="I77" s="6"/>
      <c r="J77" s="7"/>
      <c r="K77" s="7"/>
      <c r="L77" s="7"/>
      <c r="M77" s="6"/>
      <c r="N77" s="6"/>
      <c r="O77" s="8"/>
      <c r="P77" s="7"/>
      <c r="Q77" s="6"/>
      <c r="R77" s="7"/>
      <c r="S77" s="6"/>
      <c r="T77" s="7"/>
      <c r="U77" s="6"/>
      <c r="V77" s="7"/>
      <c r="AN77" s="49"/>
    </row>
    <row r="78" spans="2:40" x14ac:dyDescent="0.35">
      <c r="B78" s="23" t="s">
        <v>25</v>
      </c>
      <c r="C78" s="8"/>
      <c r="D78" s="7"/>
      <c r="E78" s="9"/>
      <c r="F78" s="7"/>
      <c r="G78" s="3">
        <v>46</v>
      </c>
      <c r="H78" s="4">
        <f>G78*100/G52</f>
        <v>1.2647786637338465</v>
      </c>
      <c r="I78" s="3">
        <v>81</v>
      </c>
      <c r="J78" s="4">
        <f>I78*100/I52</f>
        <v>2.3030992323002559</v>
      </c>
      <c r="K78" s="3">
        <v>86</v>
      </c>
      <c r="L78" s="4">
        <f>K78*100/K52</f>
        <v>2.406940945983767</v>
      </c>
      <c r="M78" s="6"/>
      <c r="N78" s="6"/>
      <c r="O78" s="8"/>
      <c r="P78" s="7"/>
      <c r="Q78" s="6"/>
      <c r="R78" s="7"/>
      <c r="S78" s="6"/>
      <c r="T78" s="7"/>
      <c r="U78" s="6"/>
      <c r="V78" s="7"/>
      <c r="AN78" s="49"/>
    </row>
    <row r="79" spans="2:40" x14ac:dyDescent="0.35">
      <c r="B79" s="23" t="s">
        <v>26</v>
      </c>
      <c r="C79" s="8"/>
      <c r="D79" s="7"/>
      <c r="E79" s="9"/>
      <c r="F79" s="7"/>
      <c r="G79" s="6"/>
      <c r="H79" s="7"/>
      <c r="I79" s="3">
        <v>9</v>
      </c>
      <c r="J79" s="4">
        <f>I79*100/I52</f>
        <v>0.25589991470002843</v>
      </c>
      <c r="K79" s="3">
        <v>23</v>
      </c>
      <c r="L79" s="4">
        <f>K79*100/K52</f>
        <v>0.64371676462356564</v>
      </c>
      <c r="M79" s="3">
        <v>22</v>
      </c>
      <c r="N79" s="4">
        <f>M79*100/$M$52</f>
        <v>0.69008782936010038</v>
      </c>
      <c r="O79" s="5">
        <v>6</v>
      </c>
      <c r="P79" s="4">
        <f>O79*100/O52</f>
        <v>0.17636684303350969</v>
      </c>
      <c r="Q79" s="6"/>
      <c r="R79" s="7"/>
      <c r="S79" s="6"/>
      <c r="T79" s="7"/>
      <c r="U79" s="6"/>
      <c r="V79" s="7"/>
      <c r="AN79" s="49"/>
    </row>
    <row r="80" spans="2:40" x14ac:dyDescent="0.35">
      <c r="B80" s="23" t="s">
        <v>27</v>
      </c>
      <c r="C80" s="3">
        <v>2048</v>
      </c>
      <c r="D80" s="4">
        <f>C80*100/C52</f>
        <v>64.483627204030228</v>
      </c>
      <c r="E80" s="3">
        <v>2184</v>
      </c>
      <c r="F80" s="4">
        <f>E80*100/E52</f>
        <v>68.506900878293607</v>
      </c>
      <c r="G80" s="3">
        <v>2127</v>
      </c>
      <c r="H80" s="4">
        <f>G80*100/G52</f>
        <v>58.482265603519387</v>
      </c>
      <c r="I80" s="3">
        <v>2060</v>
      </c>
      <c r="J80" s="4">
        <f>I80*100/I52</f>
        <v>58.572647142450954</v>
      </c>
      <c r="K80" s="3">
        <v>2089</v>
      </c>
      <c r="L80" s="4">
        <f>K80*100/K52</f>
        <v>58.466274839070806</v>
      </c>
      <c r="M80" s="3">
        <v>1479</v>
      </c>
      <c r="N80" s="4">
        <f>M80*100/$M$52</f>
        <v>46.392722710163113</v>
      </c>
      <c r="O80" s="5">
        <v>1557</v>
      </c>
      <c r="P80" s="4">
        <f>O80*100/O52</f>
        <v>45.767195767195766</v>
      </c>
      <c r="Q80" s="6"/>
      <c r="R80" s="7"/>
      <c r="S80" s="6"/>
      <c r="T80" s="7"/>
      <c r="U80" s="6"/>
      <c r="V80" s="7"/>
      <c r="AN80" s="49"/>
    </row>
    <row r="81" spans="2:40" x14ac:dyDescent="0.35">
      <c r="B81" s="23" t="s">
        <v>63</v>
      </c>
      <c r="C81" s="8"/>
      <c r="D81" s="7"/>
      <c r="E81" s="9"/>
      <c r="F81" s="7"/>
      <c r="G81" s="6"/>
      <c r="H81" s="7"/>
      <c r="I81" s="6"/>
      <c r="J81" s="7"/>
      <c r="K81" s="6"/>
      <c r="L81" s="7"/>
      <c r="M81" s="6"/>
      <c r="N81" s="6"/>
      <c r="O81" s="8"/>
      <c r="P81" s="7"/>
      <c r="Q81" s="3">
        <v>1399</v>
      </c>
      <c r="R81" s="4">
        <f>Q81*100/Q52</f>
        <v>44.314222363002848</v>
      </c>
      <c r="S81" s="3">
        <v>1534</v>
      </c>
      <c r="T81" s="4">
        <f>S81*100/S52</f>
        <v>40.668080593849417</v>
      </c>
      <c r="U81" s="3">
        <v>1632</v>
      </c>
      <c r="V81" s="4">
        <f>U81*100/U52</f>
        <v>46.271618939608736</v>
      </c>
      <c r="AN81" s="49"/>
    </row>
    <row r="82" spans="2:40" x14ac:dyDescent="0.35">
      <c r="B82" s="23" t="s">
        <v>42</v>
      </c>
      <c r="C82" s="8"/>
      <c r="D82" s="7"/>
      <c r="E82" s="9"/>
      <c r="F82" s="7"/>
      <c r="G82" s="6"/>
      <c r="H82" s="7"/>
      <c r="I82" s="3">
        <v>19</v>
      </c>
      <c r="J82" s="4">
        <f>I82*100/I52</f>
        <v>0.54023315325561561</v>
      </c>
      <c r="K82" s="3">
        <v>12</v>
      </c>
      <c r="L82" s="4">
        <f>K82*100/K52</f>
        <v>0.33585222502099077</v>
      </c>
      <c r="M82" s="5">
        <v>20</v>
      </c>
      <c r="N82" s="4">
        <f>M82*100/$M$52</f>
        <v>0.62735257214554585</v>
      </c>
      <c r="O82" s="5">
        <v>1</v>
      </c>
      <c r="P82" s="4">
        <f>O82*100/O52</f>
        <v>2.9394473838918283E-2</v>
      </c>
      <c r="Q82" s="5">
        <v>6</v>
      </c>
      <c r="R82" s="4">
        <f>Q82*100/Q52</f>
        <v>0.19005384859043395</v>
      </c>
      <c r="S82" s="5">
        <v>24</v>
      </c>
      <c r="T82" s="4">
        <f>S82*100/S52</f>
        <v>0.63626723223753978</v>
      </c>
      <c r="U82" s="5">
        <v>13</v>
      </c>
      <c r="V82" s="4">
        <f>U82*100/U52</f>
        <v>0.36858519988658917</v>
      </c>
      <c r="AN82" s="49"/>
    </row>
    <row r="83" spans="2:40" x14ac:dyDescent="0.35">
      <c r="B83" s="23" t="s">
        <v>28</v>
      </c>
      <c r="C83" s="3">
        <v>662</v>
      </c>
      <c r="D83" s="4">
        <f>C83*100/C52</f>
        <v>20.843828715365241</v>
      </c>
      <c r="E83" s="3">
        <v>447</v>
      </c>
      <c r="F83" s="4">
        <f>E83*100/E52</f>
        <v>14.021329987452949</v>
      </c>
      <c r="G83" s="3">
        <v>891</v>
      </c>
      <c r="H83" s="4">
        <f>G83*100/G52</f>
        <v>24.498212812757767</v>
      </c>
      <c r="I83" s="3">
        <v>452</v>
      </c>
      <c r="J83" s="4">
        <f>I83*100/I52</f>
        <v>12.85186238271254</v>
      </c>
      <c r="K83" s="3">
        <v>358</v>
      </c>
      <c r="L83" s="4">
        <f>K83*100/K52</f>
        <v>10.019591379792891</v>
      </c>
      <c r="M83" s="3">
        <v>462</v>
      </c>
      <c r="N83" s="4">
        <f>M83*100/$M$52</f>
        <v>14.491844416562108</v>
      </c>
      <c r="O83" s="5">
        <v>916</v>
      </c>
      <c r="P83" s="4">
        <f>O83*100/O52</f>
        <v>26.925338036449148</v>
      </c>
      <c r="Q83" s="3">
        <v>839</v>
      </c>
      <c r="R83" s="4">
        <f>Q83*100/Q52</f>
        <v>26.575863161229016</v>
      </c>
      <c r="S83" s="3">
        <v>584</v>
      </c>
      <c r="T83" s="4">
        <f>S83*100/S52</f>
        <v>15.482502651113467</v>
      </c>
      <c r="U83" s="3">
        <v>355</v>
      </c>
      <c r="V83" s="4">
        <f>U83*100/U52</f>
        <v>10.065211227672243</v>
      </c>
      <c r="AN83" s="49"/>
    </row>
    <row r="84" spans="2:40" x14ac:dyDescent="0.35">
      <c r="B84" s="23" t="s">
        <v>29</v>
      </c>
      <c r="C84" s="5">
        <v>13</v>
      </c>
      <c r="D84" s="4">
        <f>C84*100/C52</f>
        <v>0.40931989924433249</v>
      </c>
      <c r="E84" s="9"/>
      <c r="F84" s="7"/>
      <c r="G84" s="6"/>
      <c r="H84" s="7"/>
      <c r="I84" s="6"/>
      <c r="J84" s="7"/>
      <c r="K84" s="6"/>
      <c r="L84" s="7"/>
      <c r="M84" s="7"/>
      <c r="N84" s="7"/>
      <c r="O84" s="8"/>
      <c r="P84" s="7"/>
      <c r="Q84" s="6"/>
      <c r="R84" s="7"/>
      <c r="S84" s="6"/>
      <c r="T84" s="7"/>
      <c r="U84" s="6"/>
      <c r="V84" s="7"/>
      <c r="AN84" s="49"/>
    </row>
    <row r="85" spans="2:40" x14ac:dyDescent="0.35">
      <c r="B85" s="23" t="s">
        <v>30</v>
      </c>
      <c r="C85" s="8"/>
      <c r="D85" s="7"/>
      <c r="E85" s="9"/>
      <c r="F85" s="7"/>
      <c r="G85" s="6"/>
      <c r="H85" s="7"/>
      <c r="I85" s="6"/>
      <c r="J85" s="7"/>
      <c r="K85" s="3">
        <v>91</v>
      </c>
      <c r="L85" s="4">
        <f>K85*100/K52</f>
        <v>2.5468793730758468</v>
      </c>
      <c r="M85" s="3">
        <v>70</v>
      </c>
      <c r="N85" s="4">
        <f>M85*100/$M$52</f>
        <v>2.1957340025094103</v>
      </c>
      <c r="O85" s="5">
        <v>30</v>
      </c>
      <c r="P85" s="4">
        <f>O85*100/O52</f>
        <v>0.88183421516754845</v>
      </c>
      <c r="Q85" s="5">
        <v>23</v>
      </c>
      <c r="R85" s="4">
        <f>Q85*100/Q52</f>
        <v>0.72853975292999684</v>
      </c>
      <c r="S85" s="5">
        <v>22</v>
      </c>
      <c r="T85" s="4">
        <f>S85*100/S52</f>
        <v>0.58324496288441141</v>
      </c>
      <c r="U85" s="5">
        <v>7</v>
      </c>
      <c r="V85" s="4">
        <f>U85*100/U52</f>
        <v>0.19846895378508647</v>
      </c>
      <c r="AN85" s="49"/>
    </row>
    <row r="86" spans="2:40" x14ac:dyDescent="0.35">
      <c r="B86" s="23" t="s">
        <v>31</v>
      </c>
      <c r="C86" s="8"/>
      <c r="D86" s="7"/>
      <c r="E86" s="9"/>
      <c r="F86" s="7"/>
      <c r="G86" s="6"/>
      <c r="H86" s="7"/>
      <c r="I86" s="6"/>
      <c r="J86" s="7"/>
      <c r="K86" s="6"/>
      <c r="L86" s="7"/>
      <c r="M86" s="6"/>
      <c r="N86" s="6"/>
      <c r="O86" s="5">
        <v>62</v>
      </c>
      <c r="P86" s="4">
        <f>O86*100/O52</f>
        <v>1.8224573780129336</v>
      </c>
      <c r="Q86" s="8"/>
      <c r="R86" s="7"/>
      <c r="S86" s="8"/>
      <c r="T86" s="7"/>
      <c r="U86" s="8"/>
      <c r="V86" s="7"/>
      <c r="AN86" s="49"/>
    </row>
    <row r="87" spans="2:40" x14ac:dyDescent="0.35">
      <c r="B87" s="23" t="s">
        <v>32</v>
      </c>
      <c r="C87" s="8"/>
      <c r="D87" s="7"/>
      <c r="E87" s="9"/>
      <c r="F87" s="7"/>
      <c r="G87" s="6"/>
      <c r="H87" s="7"/>
      <c r="I87" s="6"/>
      <c r="J87" s="7"/>
      <c r="K87" s="6"/>
      <c r="L87" s="7"/>
      <c r="M87" s="6"/>
      <c r="N87" s="6"/>
      <c r="O87" s="5">
        <v>26</v>
      </c>
      <c r="P87" s="4">
        <f>O87*100/O52</f>
        <v>0.76425631981187536</v>
      </c>
      <c r="Q87" s="5">
        <v>10</v>
      </c>
      <c r="R87" s="4">
        <f>Q87*100/Q52</f>
        <v>0.31675641431738993</v>
      </c>
      <c r="S87" s="5">
        <v>25</v>
      </c>
      <c r="T87" s="4">
        <f>S87*100/S52</f>
        <v>0.66277836691410397</v>
      </c>
      <c r="U87" s="5">
        <v>7</v>
      </c>
      <c r="V87" s="4">
        <f>U87*100/U52</f>
        <v>0.19846895378508647</v>
      </c>
      <c r="AN87" s="49"/>
    </row>
    <row r="88" spans="2:40" x14ac:dyDescent="0.35">
      <c r="B88" s="61" t="s">
        <v>68</v>
      </c>
      <c r="C88" s="8"/>
      <c r="D88" s="7"/>
      <c r="E88" s="9"/>
      <c r="F88" s="7"/>
      <c r="G88" s="6"/>
      <c r="H88" s="7"/>
      <c r="I88" s="6"/>
      <c r="J88" s="7"/>
      <c r="K88" s="6"/>
      <c r="L88" s="7"/>
      <c r="M88" s="6"/>
      <c r="N88" s="6"/>
      <c r="O88" s="7"/>
      <c r="P88" s="7"/>
      <c r="Q88" s="7"/>
      <c r="R88" s="7"/>
      <c r="S88" s="5">
        <v>13</v>
      </c>
      <c r="T88" s="4">
        <f>S88*100/S52</f>
        <v>0.34464475079533402</v>
      </c>
      <c r="U88" s="8"/>
      <c r="V88" s="7"/>
    </row>
    <row r="89" spans="2:40" s="18" customFormat="1" ht="3.75" customHeight="1" x14ac:dyDescent="0.3"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</row>
    <row r="90" spans="2:40" s="18" customFormat="1" ht="14" x14ac:dyDescent="0.3">
      <c r="B90" s="19" t="s">
        <v>220</v>
      </c>
      <c r="C90" s="17"/>
      <c r="D90" s="20"/>
      <c r="E90" s="17"/>
      <c r="F90" s="20"/>
      <c r="G90" s="17"/>
      <c r="H90" s="20"/>
      <c r="U90" s="50"/>
      <c r="V90" s="50"/>
    </row>
    <row r="91" spans="2:40" ht="14.25" customHeight="1" x14ac:dyDescent="0.35"/>
    <row r="92" spans="2:40" ht="30.75" customHeight="1" x14ac:dyDescent="0.35">
      <c r="B92" s="81" t="s">
        <v>215</v>
      </c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</row>
    <row r="93" spans="2:40" x14ac:dyDescent="0.35">
      <c r="B93" s="1" t="s">
        <v>0</v>
      </c>
      <c r="C93" s="72">
        <v>1999</v>
      </c>
      <c r="D93" s="66"/>
      <c r="E93" s="65">
        <v>2002</v>
      </c>
      <c r="F93" s="66"/>
      <c r="G93" s="72">
        <v>2005</v>
      </c>
      <c r="H93" s="73"/>
      <c r="I93" s="65">
        <v>2009</v>
      </c>
      <c r="J93" s="66"/>
      <c r="K93" s="72">
        <v>2011</v>
      </c>
      <c r="L93" s="66"/>
      <c r="M93" s="72">
        <v>2015</v>
      </c>
      <c r="N93" s="66"/>
      <c r="O93" s="72">
        <v>2019</v>
      </c>
      <c r="P93" s="66"/>
      <c r="Q93" s="72">
        <v>2022</v>
      </c>
      <c r="R93" s="66"/>
      <c r="S93" s="72">
        <v>2024</v>
      </c>
      <c r="T93" s="66"/>
      <c r="U93" s="65">
        <v>2025</v>
      </c>
      <c r="V93" s="73"/>
    </row>
    <row r="94" spans="2:40" x14ac:dyDescent="0.35">
      <c r="B94" s="67" t="s">
        <v>1</v>
      </c>
      <c r="C94" s="63">
        <v>44844</v>
      </c>
      <c r="D94" s="64"/>
      <c r="E94" s="68">
        <v>44637</v>
      </c>
      <c r="F94" s="64"/>
      <c r="G94" s="69">
        <v>44612</v>
      </c>
      <c r="H94" s="70"/>
      <c r="I94" s="75">
        <v>44831</v>
      </c>
      <c r="J94" s="67"/>
      <c r="K94" s="63">
        <v>44717</v>
      </c>
      <c r="L94" s="64"/>
      <c r="M94" s="63">
        <v>44838</v>
      </c>
      <c r="N94" s="64"/>
      <c r="O94" s="63">
        <v>44840</v>
      </c>
      <c r="P94" s="64"/>
      <c r="Q94" s="63">
        <v>44591</v>
      </c>
      <c r="R94" s="64"/>
      <c r="S94" s="63">
        <v>45361</v>
      </c>
      <c r="T94" s="64"/>
      <c r="U94" s="68">
        <v>45795</v>
      </c>
      <c r="V94" s="79"/>
    </row>
    <row r="95" spans="2:40" x14ac:dyDescent="0.35">
      <c r="B95" s="64"/>
      <c r="C95" s="30" t="s">
        <v>2</v>
      </c>
      <c r="D95" s="29" t="s">
        <v>3</v>
      </c>
      <c r="E95" s="30" t="s">
        <v>2</v>
      </c>
      <c r="F95" s="31" t="s">
        <v>3</v>
      </c>
      <c r="G95" s="31" t="s">
        <v>2</v>
      </c>
      <c r="H95" s="31" t="s">
        <v>3</v>
      </c>
      <c r="I95" s="30" t="s">
        <v>2</v>
      </c>
      <c r="J95" s="29" t="s">
        <v>3</v>
      </c>
      <c r="K95" s="30" t="s">
        <v>2</v>
      </c>
      <c r="L95" s="29" t="s">
        <v>3</v>
      </c>
      <c r="M95" s="30" t="s">
        <v>2</v>
      </c>
      <c r="N95" s="29" t="s">
        <v>3</v>
      </c>
      <c r="O95" s="30" t="s">
        <v>2</v>
      </c>
      <c r="P95" s="29" t="s">
        <v>3</v>
      </c>
      <c r="Q95" s="30" t="s">
        <v>2</v>
      </c>
      <c r="R95" s="29" t="s">
        <v>3</v>
      </c>
      <c r="S95" s="30" t="s">
        <v>2</v>
      </c>
      <c r="T95" s="29" t="s">
        <v>3</v>
      </c>
      <c r="U95" s="30" t="s">
        <v>2</v>
      </c>
      <c r="V95" s="29" t="s">
        <v>3</v>
      </c>
    </row>
    <row r="96" spans="2:40" x14ac:dyDescent="0.35">
      <c r="B96" s="23" t="s">
        <v>4</v>
      </c>
      <c r="C96" s="3">
        <v>1162</v>
      </c>
      <c r="D96" s="4">
        <v>100</v>
      </c>
      <c r="E96" s="3">
        <v>1180</v>
      </c>
      <c r="F96" s="4">
        <v>100</v>
      </c>
      <c r="G96" s="3">
        <v>1237</v>
      </c>
      <c r="H96" s="4">
        <v>100</v>
      </c>
      <c r="I96" s="3">
        <v>1239</v>
      </c>
      <c r="J96" s="4">
        <v>100</v>
      </c>
      <c r="K96" s="3">
        <v>1220</v>
      </c>
      <c r="L96" s="4">
        <v>100</v>
      </c>
      <c r="M96" s="3">
        <v>1153</v>
      </c>
      <c r="N96" s="4">
        <v>100</v>
      </c>
      <c r="O96" s="3">
        <v>1118</v>
      </c>
      <c r="P96" s="4">
        <v>100</v>
      </c>
      <c r="Q96" s="3">
        <v>1099</v>
      </c>
      <c r="R96" s="4">
        <v>100</v>
      </c>
      <c r="S96" s="3">
        <v>1060</v>
      </c>
      <c r="T96" s="4">
        <v>100</v>
      </c>
      <c r="U96" s="3">
        <v>1078</v>
      </c>
      <c r="V96" s="4">
        <v>100</v>
      </c>
    </row>
    <row r="97" spans="2:40" x14ac:dyDescent="0.35">
      <c r="B97" s="23" t="s">
        <v>5</v>
      </c>
      <c r="C97" s="3">
        <v>674</v>
      </c>
      <c r="D97" s="4">
        <f>C97*100/C96</f>
        <v>58.003442340791736</v>
      </c>
      <c r="E97" s="3">
        <v>701</v>
      </c>
      <c r="F97" s="4">
        <f>E97*100/E96</f>
        <v>59.406779661016948</v>
      </c>
      <c r="G97" s="3">
        <v>744</v>
      </c>
      <c r="H97" s="4">
        <f>G97*100/G96</f>
        <v>60.145513338722715</v>
      </c>
      <c r="I97" s="3">
        <v>680</v>
      </c>
      <c r="J97" s="4">
        <f>I97*100/I96</f>
        <v>54.882970137207423</v>
      </c>
      <c r="K97" s="3">
        <v>670</v>
      </c>
      <c r="L97" s="4">
        <f>K97*100/K96</f>
        <v>54.918032786885249</v>
      </c>
      <c r="M97" s="3">
        <v>583</v>
      </c>
      <c r="N97" s="4">
        <f>M97*100/M96</f>
        <v>50.563746747614914</v>
      </c>
      <c r="O97" s="3">
        <v>579</v>
      </c>
      <c r="P97" s="4">
        <f>O97*100/O96</f>
        <v>51.788908765652948</v>
      </c>
      <c r="Q97" s="3">
        <v>554</v>
      </c>
      <c r="R97" s="4">
        <f>Q97*100/Q96</f>
        <v>50.409463148316654</v>
      </c>
      <c r="S97" s="3">
        <v>613</v>
      </c>
      <c r="T97" s="4">
        <f>S97*100/S96</f>
        <v>57.830188679245282</v>
      </c>
      <c r="U97" s="3">
        <v>589</v>
      </c>
      <c r="V97" s="4">
        <f>U97*100/U96</f>
        <v>54.638218923933209</v>
      </c>
      <c r="AN97" s="49"/>
    </row>
    <row r="98" spans="2:40" x14ac:dyDescent="0.35">
      <c r="B98" s="23" t="s">
        <v>6</v>
      </c>
      <c r="C98" s="3">
        <v>3</v>
      </c>
      <c r="D98" s="4">
        <f>C98*100/C97</f>
        <v>0.44510385756676557</v>
      </c>
      <c r="E98" s="3">
        <v>2</v>
      </c>
      <c r="F98" s="4">
        <f>E98*100/E97</f>
        <v>0.28530670470756064</v>
      </c>
      <c r="G98" s="3">
        <v>6</v>
      </c>
      <c r="H98" s="4">
        <f>G98*100/G97</f>
        <v>0.80645161290322576</v>
      </c>
      <c r="I98" s="5">
        <v>5</v>
      </c>
      <c r="J98" s="4">
        <f>I98*100/I97</f>
        <v>0.73529411764705888</v>
      </c>
      <c r="K98" s="5">
        <v>4</v>
      </c>
      <c r="L98" s="4">
        <f>K98*100/K97</f>
        <v>0.59701492537313428</v>
      </c>
      <c r="M98" s="5">
        <v>4</v>
      </c>
      <c r="N98" s="4">
        <f>M98*100/M97</f>
        <v>0.68610634648370494</v>
      </c>
      <c r="O98" s="3">
        <v>2</v>
      </c>
      <c r="P98" s="4">
        <f>O98*100/O97</f>
        <v>0.34542314335060448</v>
      </c>
      <c r="Q98" s="5">
        <v>6</v>
      </c>
      <c r="R98" s="4">
        <f>Q98*100/Q97</f>
        <v>1.0830324909747293</v>
      </c>
      <c r="S98" s="5">
        <v>4</v>
      </c>
      <c r="T98" s="4">
        <f>S98*100/S97</f>
        <v>0.65252854812398042</v>
      </c>
      <c r="U98" s="5">
        <v>1</v>
      </c>
      <c r="V98" s="4">
        <f>U98*100/U97</f>
        <v>0.1697792869269949</v>
      </c>
      <c r="AN98" s="49"/>
    </row>
    <row r="99" spans="2:40" x14ac:dyDescent="0.35">
      <c r="B99" s="23" t="s">
        <v>7</v>
      </c>
      <c r="C99" s="3">
        <v>8</v>
      </c>
      <c r="D99" s="4">
        <f>C99*100/C97</f>
        <v>1.1869436201780414</v>
      </c>
      <c r="E99" s="3">
        <v>16</v>
      </c>
      <c r="F99" s="4">
        <f>E99*100/E97</f>
        <v>2.2824536376604851</v>
      </c>
      <c r="G99" s="3">
        <v>8</v>
      </c>
      <c r="H99" s="4">
        <f>G99*100/G97</f>
        <v>1.075268817204301</v>
      </c>
      <c r="I99" s="3">
        <v>21</v>
      </c>
      <c r="J99" s="4">
        <f>I99*100/I97</f>
        <v>3.0882352941176472</v>
      </c>
      <c r="K99" s="3">
        <v>21</v>
      </c>
      <c r="L99" s="4">
        <f>K99*100/K97</f>
        <v>3.1343283582089554</v>
      </c>
      <c r="M99" s="5">
        <v>21</v>
      </c>
      <c r="N99" s="4">
        <f>M99*100/M97</f>
        <v>3.6020583190394513</v>
      </c>
      <c r="O99" s="3">
        <v>11</v>
      </c>
      <c r="P99" s="4">
        <f>O99*100/O97</f>
        <v>1.8998272884283247</v>
      </c>
      <c r="Q99" s="3">
        <v>19</v>
      </c>
      <c r="R99" s="4">
        <f>Q99*100/Q97</f>
        <v>3.4296028880866425</v>
      </c>
      <c r="S99" s="3">
        <v>21</v>
      </c>
      <c r="T99" s="4">
        <f>S99*100/S97</f>
        <v>3.4257748776508974</v>
      </c>
      <c r="U99" s="3">
        <v>12</v>
      </c>
      <c r="V99" s="4">
        <f>U99*100/U97</f>
        <v>2.037351443123939</v>
      </c>
      <c r="AN99" s="49"/>
    </row>
    <row r="100" spans="2:40" x14ac:dyDescent="0.35">
      <c r="B100" s="23" t="s">
        <v>8</v>
      </c>
      <c r="C100" s="6"/>
      <c r="D100" s="7"/>
      <c r="E100" s="9"/>
      <c r="F100" s="7"/>
      <c r="G100" s="6"/>
      <c r="H100" s="7"/>
      <c r="I100" s="6"/>
      <c r="J100" s="7"/>
      <c r="K100" s="6"/>
      <c r="L100" s="7"/>
      <c r="M100" s="8"/>
      <c r="N100" s="7"/>
      <c r="O100" s="5">
        <v>1</v>
      </c>
      <c r="P100" s="4">
        <f>O100*100/O97</f>
        <v>0.17271157167530224</v>
      </c>
      <c r="Q100" s="8"/>
      <c r="R100" s="7"/>
      <c r="S100" s="8"/>
      <c r="T100" s="7"/>
      <c r="U100" s="8"/>
      <c r="V100" s="7"/>
      <c r="AN100" s="49"/>
    </row>
    <row r="101" spans="2:40" x14ac:dyDescent="0.35">
      <c r="B101" s="23" t="s">
        <v>59</v>
      </c>
      <c r="C101" s="6"/>
      <c r="D101" s="7"/>
      <c r="E101" s="9"/>
      <c r="F101" s="7"/>
      <c r="G101" s="6"/>
      <c r="H101" s="7"/>
      <c r="I101" s="6"/>
      <c r="J101" s="7"/>
      <c r="K101" s="6"/>
      <c r="L101" s="7"/>
      <c r="M101" s="8"/>
      <c r="N101" s="7"/>
      <c r="O101" s="8"/>
      <c r="P101" s="7"/>
      <c r="Q101" s="5">
        <v>3</v>
      </c>
      <c r="R101" s="4">
        <f>Q101*100/Q97</f>
        <v>0.54151624548736466</v>
      </c>
      <c r="S101" s="5">
        <v>9</v>
      </c>
      <c r="T101" s="4">
        <f>S101*100/S97</f>
        <v>1.4681892332789559</v>
      </c>
      <c r="U101" s="5">
        <v>3</v>
      </c>
      <c r="V101" s="4">
        <f>U101*100/U97</f>
        <v>0.50933786078098475</v>
      </c>
      <c r="AN101" s="49"/>
    </row>
    <row r="102" spans="2:40" x14ac:dyDescent="0.35">
      <c r="B102" s="23" t="s">
        <v>10</v>
      </c>
      <c r="C102" s="3">
        <v>4</v>
      </c>
      <c r="D102" s="11">
        <f>C102*100/C97</f>
        <v>0.59347181008902072</v>
      </c>
      <c r="E102" s="6"/>
      <c r="F102" s="7"/>
      <c r="G102" s="3">
        <v>6</v>
      </c>
      <c r="H102" s="4">
        <f>G102*100/G97</f>
        <v>0.80645161290322576</v>
      </c>
      <c r="I102" s="3">
        <v>18</v>
      </c>
      <c r="J102" s="4">
        <f>I102*100/I97</f>
        <v>2.6470588235294117</v>
      </c>
      <c r="K102" s="5">
        <v>17</v>
      </c>
      <c r="L102" s="4">
        <f>K102*100/K97</f>
        <v>2.5373134328358211</v>
      </c>
      <c r="M102" s="5">
        <v>46</v>
      </c>
      <c r="N102" s="4">
        <f>M102*100/M97</f>
        <v>7.8902229845626071</v>
      </c>
      <c r="O102" s="5">
        <v>16</v>
      </c>
      <c r="P102" s="4">
        <f>O102*100/O97</f>
        <v>2.7633851468048358</v>
      </c>
      <c r="Q102" s="5">
        <v>21</v>
      </c>
      <c r="R102" s="4">
        <f>Q102*100/Q97</f>
        <v>3.7906137184115525</v>
      </c>
      <c r="S102" s="5">
        <v>13</v>
      </c>
      <c r="T102" s="4">
        <f>S102*100/S97</f>
        <v>2.1207177814029365</v>
      </c>
      <c r="U102" s="5">
        <v>6</v>
      </c>
      <c r="V102" s="4">
        <f>U102*100/U97</f>
        <v>1.0186757215619695</v>
      </c>
      <c r="AN102" s="49"/>
    </row>
    <row r="103" spans="2:40" x14ac:dyDescent="0.35">
      <c r="B103" s="23" t="s">
        <v>53</v>
      </c>
      <c r="C103" s="6"/>
      <c r="D103" s="7"/>
      <c r="E103" s="14">
        <v>16</v>
      </c>
      <c r="F103" s="4">
        <f>E103*100/E97</f>
        <v>2.2824536376604851</v>
      </c>
      <c r="G103" s="6"/>
      <c r="H103" s="7"/>
      <c r="I103" s="6"/>
      <c r="J103" s="7"/>
      <c r="K103" s="6"/>
      <c r="L103" s="7"/>
      <c r="M103" s="8"/>
      <c r="N103" s="7"/>
      <c r="O103" s="8"/>
      <c r="P103" s="7"/>
      <c r="Q103" s="8"/>
      <c r="R103" s="7"/>
      <c r="S103" s="8"/>
      <c r="T103" s="7"/>
      <c r="U103" s="8"/>
      <c r="V103" s="7"/>
      <c r="AN103" s="49"/>
    </row>
    <row r="104" spans="2:40" x14ac:dyDescent="0.35">
      <c r="B104" s="23" t="s">
        <v>11</v>
      </c>
      <c r="C104" s="3">
        <v>109</v>
      </c>
      <c r="D104" s="4">
        <f>C104*100/C97</f>
        <v>16.172106824925816</v>
      </c>
      <c r="E104" s="13">
        <v>128</v>
      </c>
      <c r="F104" s="4">
        <f>E104*100/E97</f>
        <v>18.259629101283881</v>
      </c>
      <c r="G104" s="3">
        <v>72</v>
      </c>
      <c r="H104" s="4">
        <f>G104*100/G97</f>
        <v>9.67741935483871</v>
      </c>
      <c r="I104" s="3">
        <v>103</v>
      </c>
      <c r="J104" s="4">
        <f>I104*100/I97</f>
        <v>15.147058823529411</v>
      </c>
      <c r="K104" s="3">
        <v>107</v>
      </c>
      <c r="L104" s="4">
        <f>K104*100/K97</f>
        <v>15.970149253731343</v>
      </c>
      <c r="M104" s="5">
        <v>76</v>
      </c>
      <c r="N104" s="4">
        <f>M104*100/M97</f>
        <v>13.036020583190394</v>
      </c>
      <c r="O104" s="5">
        <v>36</v>
      </c>
      <c r="P104" s="4">
        <f>O104*100/O97</f>
        <v>6.2176165803108807</v>
      </c>
      <c r="Q104" s="8"/>
      <c r="R104" s="7"/>
      <c r="S104" s="8"/>
      <c r="T104" s="7"/>
      <c r="U104" s="8"/>
      <c r="V104" s="7"/>
      <c r="AN104" s="49"/>
    </row>
    <row r="105" spans="2:40" x14ac:dyDescent="0.35">
      <c r="B105" s="23" t="s">
        <v>13</v>
      </c>
      <c r="C105" s="8"/>
      <c r="D105" s="7"/>
      <c r="E105" s="9"/>
      <c r="F105" s="7"/>
      <c r="G105" s="6"/>
      <c r="H105" s="7"/>
      <c r="I105" s="6"/>
      <c r="J105" s="7"/>
      <c r="K105" s="6"/>
      <c r="L105" s="7"/>
      <c r="M105" s="8"/>
      <c r="N105" s="7"/>
      <c r="O105" s="5">
        <v>5</v>
      </c>
      <c r="P105" s="4">
        <f>O105*100/O97</f>
        <v>0.86355785837651122</v>
      </c>
      <c r="Q105" s="5">
        <v>30</v>
      </c>
      <c r="R105" s="4">
        <f>Q105*100/Q97</f>
        <v>5.4151624548736459</v>
      </c>
      <c r="S105" s="5">
        <v>98</v>
      </c>
      <c r="T105" s="4">
        <f>S105*100/S97</f>
        <v>15.986949429037521</v>
      </c>
      <c r="U105" s="5">
        <v>122</v>
      </c>
      <c r="V105" s="4">
        <f>U105*100/U97</f>
        <v>20.713073005093378</v>
      </c>
      <c r="AN105" s="49"/>
    </row>
    <row r="106" spans="2:40" x14ac:dyDescent="0.35">
      <c r="B106" s="23" t="s">
        <v>60</v>
      </c>
      <c r="C106" s="8"/>
      <c r="D106" s="7"/>
      <c r="E106" s="9"/>
      <c r="F106" s="7"/>
      <c r="G106" s="6"/>
      <c r="H106" s="7"/>
      <c r="I106" s="6"/>
      <c r="J106" s="7"/>
      <c r="K106" s="6"/>
      <c r="L106" s="7"/>
      <c r="M106" s="8"/>
      <c r="N106" s="7"/>
      <c r="O106" s="8"/>
      <c r="P106" s="7"/>
      <c r="Q106" s="5">
        <v>2</v>
      </c>
      <c r="R106" s="4">
        <f>Q106*100/Q97</f>
        <v>0.36101083032490977</v>
      </c>
      <c r="S106" s="5">
        <v>3</v>
      </c>
      <c r="T106" s="4">
        <f>S106*100/S97</f>
        <v>0.48939641109298532</v>
      </c>
      <c r="U106" s="5">
        <v>1</v>
      </c>
      <c r="V106" s="4">
        <f>U106*100/U97</f>
        <v>0.1697792869269949</v>
      </c>
      <c r="AN106" s="49"/>
    </row>
    <row r="107" spans="2:40" x14ac:dyDescent="0.35">
      <c r="B107" s="23" t="s">
        <v>14</v>
      </c>
      <c r="C107" s="8"/>
      <c r="D107" s="7"/>
      <c r="E107" s="9"/>
      <c r="F107" s="7"/>
      <c r="G107" s="6"/>
      <c r="H107" s="7"/>
      <c r="I107" s="6"/>
      <c r="J107" s="7"/>
      <c r="K107" s="6"/>
      <c r="L107" s="7"/>
      <c r="M107" s="8"/>
      <c r="N107" s="7"/>
      <c r="O107" s="5">
        <v>3</v>
      </c>
      <c r="P107" s="4">
        <f>O107*100/O97</f>
        <v>0.51813471502590669</v>
      </c>
      <c r="Q107" s="5">
        <v>6</v>
      </c>
      <c r="R107" s="4">
        <f>Q107*100/Q97</f>
        <v>1.0830324909747293</v>
      </c>
      <c r="S107" s="5">
        <v>16</v>
      </c>
      <c r="T107" s="4">
        <f>S107*100/S97</f>
        <v>2.6101141924959217</v>
      </c>
      <c r="U107" s="5">
        <v>13</v>
      </c>
      <c r="V107" s="4">
        <f>U107*100/U97</f>
        <v>2.2071307300509337</v>
      </c>
      <c r="AN107" s="49"/>
    </row>
    <row r="108" spans="2:40" x14ac:dyDescent="0.35">
      <c r="B108" s="23" t="s">
        <v>15</v>
      </c>
      <c r="C108" s="8"/>
      <c r="D108" s="7"/>
      <c r="E108" s="9"/>
      <c r="F108" s="7"/>
      <c r="G108" s="6"/>
      <c r="H108" s="7"/>
      <c r="I108" s="6"/>
      <c r="J108" s="7"/>
      <c r="K108" s="6"/>
      <c r="L108" s="7"/>
      <c r="M108" s="5">
        <v>21</v>
      </c>
      <c r="N108" s="4">
        <f>M108*100/M97</f>
        <v>3.6020583190394513</v>
      </c>
      <c r="O108" s="5">
        <v>8</v>
      </c>
      <c r="P108" s="4">
        <f>O108*100/O97</f>
        <v>1.3816925734024179</v>
      </c>
      <c r="Q108" s="5">
        <v>7</v>
      </c>
      <c r="R108" s="4">
        <f>Q108*100/Q97</f>
        <v>1.2635379061371841</v>
      </c>
      <c r="S108" s="5">
        <v>27</v>
      </c>
      <c r="T108" s="4">
        <f>S108*100/S97</f>
        <v>4.4045676998368677</v>
      </c>
      <c r="U108" s="5">
        <v>35</v>
      </c>
      <c r="V108" s="4">
        <f>U108*100/U97</f>
        <v>5.9422750424448214</v>
      </c>
      <c r="AN108" s="49"/>
    </row>
    <row r="109" spans="2:40" x14ac:dyDescent="0.35">
      <c r="B109" s="23" t="s">
        <v>58</v>
      </c>
      <c r="C109" s="8"/>
      <c r="D109" s="7"/>
      <c r="E109" s="9"/>
      <c r="F109" s="7"/>
      <c r="G109" s="6"/>
      <c r="H109" s="7"/>
      <c r="I109" s="6"/>
      <c r="J109" s="7"/>
      <c r="K109" s="6"/>
      <c r="L109" s="7"/>
      <c r="M109" s="8"/>
      <c r="N109" s="7"/>
      <c r="O109" s="5">
        <v>1</v>
      </c>
      <c r="P109" s="4">
        <f>O109*100/O97</f>
        <v>0.17271157167530224</v>
      </c>
      <c r="Q109" s="5">
        <v>3</v>
      </c>
      <c r="R109" s="4">
        <f>Q109*100/Q97</f>
        <v>0.54151624548736466</v>
      </c>
      <c r="S109" s="5">
        <v>3</v>
      </c>
      <c r="T109" s="4">
        <f>S109*100/S97</f>
        <v>0.48939641109298532</v>
      </c>
      <c r="U109" s="5">
        <v>7</v>
      </c>
      <c r="V109" s="4">
        <f>U109*100/U97</f>
        <v>1.1884550084889642</v>
      </c>
      <c r="AN109" s="49"/>
    </row>
    <row r="110" spans="2:40" x14ac:dyDescent="0.35">
      <c r="B110" s="23" t="s">
        <v>62</v>
      </c>
      <c r="C110" s="8"/>
      <c r="D110" s="7"/>
      <c r="E110" s="9"/>
      <c r="F110" s="7"/>
      <c r="G110" s="6"/>
      <c r="H110" s="7"/>
      <c r="I110" s="6"/>
      <c r="J110" s="7"/>
      <c r="K110" s="6"/>
      <c r="L110" s="7"/>
      <c r="M110" s="5">
        <v>6</v>
      </c>
      <c r="N110" s="4">
        <f>M110*100/M97</f>
        <v>1.0291595197255574</v>
      </c>
      <c r="O110" s="8"/>
      <c r="P110" s="7"/>
      <c r="Q110" s="8"/>
      <c r="R110" s="7"/>
      <c r="S110" s="8"/>
      <c r="T110" s="7"/>
      <c r="U110" s="8"/>
      <c r="V110" s="7"/>
      <c r="AN110" s="49"/>
    </row>
    <row r="111" spans="2:40" x14ac:dyDescent="0.35">
      <c r="B111" s="23" t="s">
        <v>16</v>
      </c>
      <c r="C111" s="8"/>
      <c r="D111" s="7"/>
      <c r="E111" s="9"/>
      <c r="F111" s="7"/>
      <c r="G111" s="6"/>
      <c r="H111" s="7"/>
      <c r="I111" s="6"/>
      <c r="J111" s="7"/>
      <c r="K111" s="6"/>
      <c r="L111" s="7"/>
      <c r="M111" s="8"/>
      <c r="N111" s="7"/>
      <c r="O111" s="8"/>
      <c r="P111" s="7"/>
      <c r="Q111" s="5">
        <v>1</v>
      </c>
      <c r="R111" s="4">
        <f>Q111*100/Q97</f>
        <v>0.18050541516245489</v>
      </c>
      <c r="S111" s="8"/>
      <c r="T111" s="7"/>
      <c r="U111" s="8"/>
      <c r="V111" s="7"/>
      <c r="AN111" s="49"/>
    </row>
    <row r="112" spans="2:40" x14ac:dyDescent="0.35">
      <c r="B112" s="23" t="s">
        <v>56</v>
      </c>
      <c r="C112" s="8"/>
      <c r="D112" s="7"/>
      <c r="E112" s="9"/>
      <c r="F112" s="7"/>
      <c r="G112" s="6"/>
      <c r="H112" s="7"/>
      <c r="I112" s="5">
        <v>0</v>
      </c>
      <c r="J112" s="4">
        <f>I112*100/I97</f>
        <v>0</v>
      </c>
      <c r="K112" s="3">
        <v>2</v>
      </c>
      <c r="L112" s="4">
        <f>K112*100/K97</f>
        <v>0.29850746268656714</v>
      </c>
      <c r="M112" s="8"/>
      <c r="N112" s="7"/>
      <c r="O112" s="8"/>
      <c r="P112" s="7"/>
      <c r="Q112" s="8"/>
      <c r="R112" s="7"/>
      <c r="S112" s="8"/>
      <c r="T112" s="7"/>
      <c r="U112" s="8"/>
      <c r="V112" s="7"/>
      <c r="AN112" s="49"/>
    </row>
    <row r="113" spans="2:40" x14ac:dyDescent="0.35">
      <c r="B113" s="23" t="s">
        <v>61</v>
      </c>
      <c r="C113" s="8"/>
      <c r="D113" s="7"/>
      <c r="E113" s="9"/>
      <c r="F113" s="7"/>
      <c r="G113" s="6"/>
      <c r="H113" s="7"/>
      <c r="I113" s="3">
        <v>1</v>
      </c>
      <c r="J113" s="4">
        <f>I113*100/I97</f>
        <v>0.14705882352941177</v>
      </c>
      <c r="K113" s="8"/>
      <c r="L113" s="7"/>
      <c r="M113" s="8"/>
      <c r="N113" s="7"/>
      <c r="O113" s="8"/>
      <c r="P113" s="7"/>
      <c r="Q113" s="8"/>
      <c r="R113" s="7"/>
      <c r="S113" s="8"/>
      <c r="T113" s="7"/>
      <c r="U113" s="8"/>
      <c r="V113" s="7"/>
      <c r="AN113" s="49"/>
    </row>
    <row r="114" spans="2:40" x14ac:dyDescent="0.35">
      <c r="B114" s="23" t="s">
        <v>17</v>
      </c>
      <c r="C114" s="5">
        <v>1</v>
      </c>
      <c r="D114" s="4">
        <f>C114*100/C97</f>
        <v>0.14836795252225518</v>
      </c>
      <c r="E114" s="9"/>
      <c r="F114" s="7"/>
      <c r="G114" s="6"/>
      <c r="H114" s="7"/>
      <c r="I114" s="3">
        <v>11</v>
      </c>
      <c r="J114" s="4">
        <f>I114*100/I97</f>
        <v>1.6176470588235294</v>
      </c>
      <c r="K114" s="5">
        <v>19</v>
      </c>
      <c r="L114" s="4">
        <f>K114*100/K97</f>
        <v>2.8358208955223883</v>
      </c>
      <c r="M114" s="5">
        <v>11</v>
      </c>
      <c r="N114" s="4">
        <f>M114*100/M97</f>
        <v>1.8867924528301887</v>
      </c>
      <c r="O114" s="5">
        <v>3</v>
      </c>
      <c r="P114" s="4">
        <f>O114*100/O97</f>
        <v>0.51813471502590669</v>
      </c>
      <c r="Q114" s="5">
        <v>1</v>
      </c>
      <c r="R114" s="4">
        <f>Q114*100/Q97</f>
        <v>0.18050541516245489</v>
      </c>
      <c r="S114" s="8"/>
      <c r="T114" s="7"/>
      <c r="U114" s="5">
        <v>2</v>
      </c>
      <c r="V114" s="4">
        <f>U114*100/U97</f>
        <v>0.3395585738539898</v>
      </c>
      <c r="AN114" s="49"/>
    </row>
    <row r="115" spans="2:40" x14ac:dyDescent="0.35">
      <c r="B115" s="23" t="s">
        <v>69</v>
      </c>
      <c r="C115" s="8"/>
      <c r="D115" s="7"/>
      <c r="E115" s="9"/>
      <c r="F115" s="7"/>
      <c r="G115" s="6"/>
      <c r="H115" s="7"/>
      <c r="I115" s="6"/>
      <c r="J115" s="7"/>
      <c r="K115" s="6"/>
      <c r="L115" s="7"/>
      <c r="M115" s="6"/>
      <c r="N115" s="7"/>
      <c r="O115" s="6"/>
      <c r="P115" s="7"/>
      <c r="Q115" s="6"/>
      <c r="R115" s="7"/>
      <c r="S115" s="5">
        <v>1</v>
      </c>
      <c r="T115" s="4">
        <f>S115*100/S97</f>
        <v>0.16313213703099511</v>
      </c>
      <c r="U115" s="8"/>
      <c r="V115" s="7"/>
      <c r="AN115" s="49"/>
    </row>
    <row r="116" spans="2:40" x14ac:dyDescent="0.35">
      <c r="B116" s="23" t="s">
        <v>57</v>
      </c>
      <c r="C116" s="8"/>
      <c r="D116" s="7"/>
      <c r="E116" s="9"/>
      <c r="F116" s="7"/>
      <c r="G116" s="6"/>
      <c r="H116" s="7"/>
      <c r="I116" s="6"/>
      <c r="J116" s="7"/>
      <c r="K116" s="8"/>
      <c r="L116" s="7"/>
      <c r="M116" s="5">
        <v>3</v>
      </c>
      <c r="N116" s="4">
        <f>M116*100/M97</f>
        <v>0.51457975986277871</v>
      </c>
      <c r="O116" s="5">
        <v>0</v>
      </c>
      <c r="P116" s="4">
        <f>O116*100/O97</f>
        <v>0</v>
      </c>
      <c r="Q116" s="8"/>
      <c r="R116" s="7"/>
      <c r="S116" s="5">
        <v>0</v>
      </c>
      <c r="T116" s="4">
        <f>S116*100/S97</f>
        <v>0</v>
      </c>
      <c r="U116" s="8"/>
      <c r="V116" s="7"/>
      <c r="AN116" s="49"/>
    </row>
    <row r="117" spans="2:40" x14ac:dyDescent="0.35">
      <c r="B117" s="23" t="s">
        <v>219</v>
      </c>
      <c r="C117" s="8"/>
      <c r="D117" s="7"/>
      <c r="E117" s="9"/>
      <c r="F117" s="7"/>
      <c r="G117" s="6"/>
      <c r="H117" s="7"/>
      <c r="I117" s="6"/>
      <c r="J117" s="7"/>
      <c r="K117" s="8"/>
      <c r="L117" s="7"/>
      <c r="M117" s="7"/>
      <c r="N117" s="7"/>
      <c r="O117" s="7"/>
      <c r="P117" s="7"/>
      <c r="Q117" s="7"/>
      <c r="R117" s="7"/>
      <c r="S117" s="7"/>
      <c r="T117" s="7"/>
      <c r="U117" s="5">
        <v>2</v>
      </c>
      <c r="V117" s="4">
        <f>U117*100/U97</f>
        <v>0.3395585738539898</v>
      </c>
      <c r="AN117" s="49"/>
    </row>
    <row r="118" spans="2:40" x14ac:dyDescent="0.35">
      <c r="B118" s="23" t="s">
        <v>19</v>
      </c>
      <c r="C118" s="8"/>
      <c r="D118" s="7"/>
      <c r="E118" s="9"/>
      <c r="F118" s="7"/>
      <c r="G118" s="6"/>
      <c r="H118" s="7"/>
      <c r="I118" s="6"/>
      <c r="J118" s="7"/>
      <c r="K118" s="5">
        <v>6</v>
      </c>
      <c r="L118" s="4">
        <f>K118*100/K97</f>
        <v>0.89552238805970152</v>
      </c>
      <c r="M118" s="5">
        <v>8</v>
      </c>
      <c r="N118" s="4">
        <f>M118*100/M97</f>
        <v>1.3722126929674099</v>
      </c>
      <c r="O118" s="5">
        <v>4</v>
      </c>
      <c r="P118" s="4">
        <f>O118*100/O97</f>
        <v>0.69084628670120896</v>
      </c>
      <c r="Q118" s="5">
        <v>9</v>
      </c>
      <c r="R118" s="4">
        <f>Q118*100/Q97</f>
        <v>1.6245487364620939</v>
      </c>
      <c r="S118" s="5">
        <v>10</v>
      </c>
      <c r="T118" s="4">
        <f>S118*100/S97</f>
        <v>1.6313213703099512</v>
      </c>
      <c r="U118" s="5">
        <v>5</v>
      </c>
      <c r="V118" s="4">
        <f>U118*100/U97</f>
        <v>0.84889643463497455</v>
      </c>
      <c r="AN118" s="49"/>
    </row>
    <row r="119" spans="2:40" x14ac:dyDescent="0.35">
      <c r="B119" s="23" t="s">
        <v>21</v>
      </c>
      <c r="C119" s="5">
        <v>9</v>
      </c>
      <c r="D119" s="4">
        <f>C119*100/C97</f>
        <v>1.3353115727002967</v>
      </c>
      <c r="E119" s="3">
        <v>18</v>
      </c>
      <c r="F119" s="4">
        <f>E119*100/E97</f>
        <v>2.5677603423680457</v>
      </c>
      <c r="G119" s="3">
        <v>16</v>
      </c>
      <c r="H119" s="4">
        <f>G119*100/G97</f>
        <v>2.150537634408602</v>
      </c>
      <c r="I119" s="5">
        <v>20</v>
      </c>
      <c r="J119" s="4">
        <f>I119*100/I97</f>
        <v>2.9411764705882355</v>
      </c>
      <c r="K119" s="5">
        <v>14</v>
      </c>
      <c r="L119" s="4">
        <f>K119*100/K97</f>
        <v>2.08955223880597</v>
      </c>
      <c r="M119" s="5">
        <v>9</v>
      </c>
      <c r="N119" s="4">
        <f>M119*100/M97</f>
        <v>1.5437392795883362</v>
      </c>
      <c r="O119" s="5">
        <v>10</v>
      </c>
      <c r="P119" s="4">
        <f>O119*100/O97</f>
        <v>1.7271157167530224</v>
      </c>
      <c r="Q119" s="5">
        <v>5</v>
      </c>
      <c r="R119" s="4">
        <f>Q119*100/Q97</f>
        <v>0.90252707581227432</v>
      </c>
      <c r="S119" s="5">
        <v>9</v>
      </c>
      <c r="T119" s="4">
        <f>S119*100/S97</f>
        <v>1.4681892332789559</v>
      </c>
      <c r="U119" s="5">
        <v>9</v>
      </c>
      <c r="V119" s="4">
        <f>U119*100/U97</f>
        <v>1.5280135823429541</v>
      </c>
      <c r="AN119" s="49"/>
    </row>
    <row r="120" spans="2:40" x14ac:dyDescent="0.35">
      <c r="B120" s="23" t="s">
        <v>22</v>
      </c>
      <c r="C120" s="5">
        <v>1</v>
      </c>
      <c r="D120" s="4">
        <f>C120*100/C97</f>
        <v>0.14836795252225518</v>
      </c>
      <c r="E120" s="3">
        <v>8</v>
      </c>
      <c r="F120" s="4">
        <f>E120*100/E97</f>
        <v>1.1412268188302426</v>
      </c>
      <c r="G120" s="3">
        <v>16</v>
      </c>
      <c r="H120" s="4">
        <f>G120*100/G97</f>
        <v>2.150537634408602</v>
      </c>
      <c r="I120" s="5">
        <v>8</v>
      </c>
      <c r="J120" s="4">
        <f>I120*100/I97</f>
        <v>1.1764705882352942</v>
      </c>
      <c r="K120" s="3">
        <v>9</v>
      </c>
      <c r="L120" s="4">
        <f>K120*100/K97</f>
        <v>1.3432835820895523</v>
      </c>
      <c r="M120" s="5">
        <v>6</v>
      </c>
      <c r="N120" s="4">
        <f>M120*100/M97</f>
        <v>1.0291595197255574</v>
      </c>
      <c r="O120" s="5">
        <v>10</v>
      </c>
      <c r="P120" s="4">
        <f>O120*100/O97</f>
        <v>1.7271157167530224</v>
      </c>
      <c r="Q120" s="8"/>
      <c r="R120" s="7"/>
      <c r="S120" s="8"/>
      <c r="T120" s="7"/>
      <c r="U120" s="8"/>
      <c r="V120" s="7"/>
      <c r="AN120" s="49"/>
    </row>
    <row r="121" spans="2:40" x14ac:dyDescent="0.35">
      <c r="B121" s="23" t="s">
        <v>24</v>
      </c>
      <c r="C121" s="8"/>
      <c r="D121" s="7"/>
      <c r="E121" s="9"/>
      <c r="F121" s="7"/>
      <c r="G121" s="6"/>
      <c r="H121" s="7"/>
      <c r="I121" s="6"/>
      <c r="J121" s="7"/>
      <c r="K121" s="8"/>
      <c r="L121" s="7"/>
      <c r="M121" s="5">
        <v>4</v>
      </c>
      <c r="N121" s="4">
        <f>M121*100/M97</f>
        <v>0.68610634648370494</v>
      </c>
      <c r="O121" s="5">
        <v>3</v>
      </c>
      <c r="P121" s="4">
        <f>O121*100/O97</f>
        <v>0.51813471502590669</v>
      </c>
      <c r="Q121" s="8"/>
      <c r="R121" s="7"/>
      <c r="S121" s="8"/>
      <c r="T121" s="7"/>
      <c r="U121" s="8"/>
      <c r="V121" s="7"/>
      <c r="AN121" s="49"/>
    </row>
    <row r="122" spans="2:40" x14ac:dyDescent="0.35">
      <c r="B122" s="23" t="s">
        <v>54</v>
      </c>
      <c r="C122" s="8"/>
      <c r="D122" s="7"/>
      <c r="E122" s="9"/>
      <c r="F122" s="7"/>
      <c r="G122" s="5">
        <v>6</v>
      </c>
      <c r="H122" s="4">
        <f>G122*100/G97</f>
        <v>0.80645161290322576</v>
      </c>
      <c r="I122" s="6"/>
      <c r="J122" s="7"/>
      <c r="K122" s="7"/>
      <c r="L122" s="7"/>
      <c r="M122" s="8"/>
      <c r="N122" s="7"/>
      <c r="O122" s="8"/>
      <c r="P122" s="7"/>
      <c r="Q122" s="8"/>
      <c r="R122" s="7"/>
      <c r="S122" s="8"/>
      <c r="T122" s="7"/>
      <c r="U122" s="8"/>
      <c r="V122" s="7"/>
      <c r="AN122" s="49"/>
    </row>
    <row r="123" spans="2:40" x14ac:dyDescent="0.35">
      <c r="B123" s="23" t="s">
        <v>25</v>
      </c>
      <c r="C123" s="8"/>
      <c r="D123" s="7"/>
      <c r="E123" s="9"/>
      <c r="F123" s="7"/>
      <c r="G123" s="5">
        <v>8</v>
      </c>
      <c r="H123" s="4">
        <f>G123*100/G97</f>
        <v>1.075268817204301</v>
      </c>
      <c r="I123" s="3">
        <v>10</v>
      </c>
      <c r="J123" s="4">
        <f>I123*100/I97</f>
        <v>1.4705882352941178</v>
      </c>
      <c r="K123" s="3">
        <v>9</v>
      </c>
      <c r="L123" s="4">
        <f>K123*100/K97</f>
        <v>1.3432835820895523</v>
      </c>
      <c r="M123" s="8"/>
      <c r="N123" s="7"/>
      <c r="O123" s="8"/>
      <c r="P123" s="7"/>
      <c r="Q123" s="8"/>
      <c r="R123" s="7"/>
      <c r="S123" s="8"/>
      <c r="T123" s="7"/>
      <c r="U123" s="8"/>
      <c r="V123" s="7"/>
      <c r="AN123" s="49"/>
    </row>
    <row r="124" spans="2:40" x14ac:dyDescent="0.35">
      <c r="B124" s="23" t="s">
        <v>26</v>
      </c>
      <c r="C124" s="8"/>
      <c r="D124" s="7"/>
      <c r="E124" s="9"/>
      <c r="F124" s="7"/>
      <c r="G124" s="6"/>
      <c r="H124" s="7"/>
      <c r="I124" s="5">
        <v>2</v>
      </c>
      <c r="J124" s="4">
        <f>I124*100/I97</f>
        <v>0.29411764705882354</v>
      </c>
      <c r="K124" s="3">
        <v>2</v>
      </c>
      <c r="L124" s="4">
        <f>K124*100/K97</f>
        <v>0.29850746268656714</v>
      </c>
      <c r="M124" s="5">
        <v>2</v>
      </c>
      <c r="N124" s="4">
        <f>M124*100/M97</f>
        <v>0.34305317324185247</v>
      </c>
      <c r="O124" s="5">
        <v>0</v>
      </c>
      <c r="P124" s="4">
        <f>O124*100/O97</f>
        <v>0</v>
      </c>
      <c r="Q124" s="8"/>
      <c r="R124" s="7"/>
      <c r="S124" s="8"/>
      <c r="T124" s="7"/>
      <c r="U124" s="8"/>
      <c r="V124" s="7"/>
      <c r="AN124" s="49"/>
    </row>
    <row r="125" spans="2:40" x14ac:dyDescent="0.35">
      <c r="B125" s="23" t="s">
        <v>27</v>
      </c>
      <c r="C125" s="3">
        <v>400</v>
      </c>
      <c r="D125" s="4">
        <f>C125*100/C97</f>
        <v>59.347181008902076</v>
      </c>
      <c r="E125" s="3">
        <v>410</v>
      </c>
      <c r="F125" s="4">
        <f>E125*100/E97</f>
        <v>58.487874465049927</v>
      </c>
      <c r="G125" s="3">
        <v>438</v>
      </c>
      <c r="H125" s="4">
        <f>G125*100/G97</f>
        <v>58.87096774193548</v>
      </c>
      <c r="I125" s="3">
        <v>373</v>
      </c>
      <c r="J125" s="4">
        <f>I125*100/I97</f>
        <v>54.852941176470587</v>
      </c>
      <c r="K125" s="3">
        <v>366</v>
      </c>
      <c r="L125" s="4">
        <f>K125*100/K97</f>
        <v>54.626865671641788</v>
      </c>
      <c r="M125" s="5">
        <v>281</v>
      </c>
      <c r="N125" s="4">
        <f>M125*100/M97</f>
        <v>48.198970840480271</v>
      </c>
      <c r="O125" s="5">
        <v>276</v>
      </c>
      <c r="P125" s="4">
        <f>O125*100/O97</f>
        <v>47.668393782383419</v>
      </c>
      <c r="Q125" s="8"/>
      <c r="R125" s="7"/>
      <c r="S125" s="8"/>
      <c r="T125" s="7"/>
      <c r="U125" s="8"/>
      <c r="V125" s="7"/>
      <c r="AN125" s="49"/>
    </row>
    <row r="126" spans="2:40" x14ac:dyDescent="0.35">
      <c r="B126" s="23" t="s">
        <v>63</v>
      </c>
      <c r="C126" s="8"/>
      <c r="D126" s="7"/>
      <c r="E126" s="9"/>
      <c r="F126" s="7"/>
      <c r="G126" s="6"/>
      <c r="H126" s="7"/>
      <c r="I126" s="6"/>
      <c r="J126" s="7"/>
      <c r="K126" s="6"/>
      <c r="L126" s="7"/>
      <c r="M126" s="8"/>
      <c r="N126" s="7"/>
      <c r="O126" s="8"/>
      <c r="P126" s="7"/>
      <c r="Q126" s="5">
        <v>243</v>
      </c>
      <c r="R126" s="4">
        <f>Q126*100/Q97</f>
        <v>43.862815884476532</v>
      </c>
      <c r="S126" s="5">
        <v>261</v>
      </c>
      <c r="T126" s="4">
        <f>S126*100/S97</f>
        <v>42.577487765089721</v>
      </c>
      <c r="U126" s="5">
        <v>286</v>
      </c>
      <c r="V126" s="4">
        <f>U126*100/U97</f>
        <v>48.556876061120541</v>
      </c>
      <c r="AN126" s="49"/>
    </row>
    <row r="127" spans="2:40" x14ac:dyDescent="0.35">
      <c r="B127" s="23" t="s">
        <v>42</v>
      </c>
      <c r="C127" s="8"/>
      <c r="D127" s="7"/>
      <c r="E127" s="9"/>
      <c r="F127" s="7"/>
      <c r="G127" s="6"/>
      <c r="H127" s="7"/>
      <c r="I127" s="5">
        <v>4</v>
      </c>
      <c r="J127" s="4">
        <f>I127*100/I97</f>
        <v>0.58823529411764708</v>
      </c>
      <c r="K127" s="3">
        <v>5</v>
      </c>
      <c r="L127" s="4">
        <f>K127*100/K97</f>
        <v>0.74626865671641796</v>
      </c>
      <c r="M127" s="5">
        <v>1</v>
      </c>
      <c r="N127" s="4">
        <f>M127*100/M97</f>
        <v>0.17152658662092624</v>
      </c>
      <c r="O127" s="5">
        <v>0</v>
      </c>
      <c r="P127" s="4">
        <f>O127*100/O97</f>
        <v>0</v>
      </c>
      <c r="Q127" s="5">
        <v>0</v>
      </c>
      <c r="R127" s="4">
        <f>Q127*100/Q97</f>
        <v>0</v>
      </c>
      <c r="S127" s="5">
        <v>3</v>
      </c>
      <c r="T127" s="4">
        <f>S127*100/S97</f>
        <v>0.48939641109298532</v>
      </c>
      <c r="U127" s="5">
        <v>1</v>
      </c>
      <c r="V127" s="4">
        <f>U127*100/U97</f>
        <v>0.1697792869269949</v>
      </c>
      <c r="AN127" s="49"/>
    </row>
    <row r="128" spans="2:40" x14ac:dyDescent="0.35">
      <c r="B128" s="23" t="s">
        <v>28</v>
      </c>
      <c r="C128" s="3">
        <v>138</v>
      </c>
      <c r="D128" s="4">
        <f>C128*100/C97</f>
        <v>20.474777448071215</v>
      </c>
      <c r="E128" s="3">
        <v>103</v>
      </c>
      <c r="F128" s="4">
        <f>E128*100/E97</f>
        <v>14.693295292439373</v>
      </c>
      <c r="G128" s="3">
        <v>168</v>
      </c>
      <c r="H128" s="4">
        <f>G128*100/G97</f>
        <v>22.580645161290324</v>
      </c>
      <c r="I128" s="3">
        <v>104</v>
      </c>
      <c r="J128" s="4">
        <f>I128*100/I97</f>
        <v>15.294117647058824</v>
      </c>
      <c r="K128" s="3">
        <v>81</v>
      </c>
      <c r="L128" s="4">
        <f>K128*100/K97</f>
        <v>12.08955223880597</v>
      </c>
      <c r="M128" s="5">
        <v>77</v>
      </c>
      <c r="N128" s="4">
        <f>M128*100/M97</f>
        <v>13.20754716981132</v>
      </c>
      <c r="O128" s="5">
        <v>178</v>
      </c>
      <c r="P128" s="4">
        <f>O128*100/O97</f>
        <v>30.7426597582038</v>
      </c>
      <c r="Q128" s="5">
        <v>186</v>
      </c>
      <c r="R128" s="4">
        <f>Q128*100/Q97</f>
        <v>33.574007220216608</v>
      </c>
      <c r="S128" s="5">
        <v>124</v>
      </c>
      <c r="T128" s="4">
        <f>S128*100/S97</f>
        <v>20.228384991843392</v>
      </c>
      <c r="U128" s="5">
        <v>79</v>
      </c>
      <c r="V128" s="4">
        <f>U128*100/U97</f>
        <v>13.412563667232597</v>
      </c>
      <c r="AN128" s="49"/>
    </row>
    <row r="129" spans="2:40" x14ac:dyDescent="0.35">
      <c r="B129" s="23" t="s">
        <v>29</v>
      </c>
      <c r="C129" s="5">
        <v>1</v>
      </c>
      <c r="D129" s="4">
        <f>C129*100/C97</f>
        <v>0.14836795252225518</v>
      </c>
      <c r="E129" s="9"/>
      <c r="F129" s="7"/>
      <c r="G129" s="6"/>
      <c r="H129" s="7"/>
      <c r="I129" s="6"/>
      <c r="J129" s="7"/>
      <c r="K129" s="6"/>
      <c r="L129" s="7"/>
      <c r="M129" s="8"/>
      <c r="N129" s="7"/>
      <c r="O129" s="8"/>
      <c r="P129" s="7"/>
      <c r="Q129" s="8"/>
      <c r="R129" s="7"/>
      <c r="S129" s="8"/>
      <c r="T129" s="7"/>
      <c r="U129" s="8"/>
      <c r="V129" s="7"/>
      <c r="AN129" s="49"/>
    </row>
    <row r="130" spans="2:40" x14ac:dyDescent="0.35">
      <c r="B130" s="23" t="s">
        <v>30</v>
      </c>
      <c r="C130" s="8"/>
      <c r="D130" s="7"/>
      <c r="E130" s="9"/>
      <c r="F130" s="7"/>
      <c r="G130" s="6"/>
      <c r="H130" s="7"/>
      <c r="I130" s="6"/>
      <c r="J130" s="7"/>
      <c r="K130" s="3">
        <v>8</v>
      </c>
      <c r="L130" s="4">
        <f>K130*100/K97</f>
        <v>1.1940298507462686</v>
      </c>
      <c r="M130" s="5">
        <v>7</v>
      </c>
      <c r="N130" s="4">
        <f>M130*100/M97</f>
        <v>1.2006861063464838</v>
      </c>
      <c r="O130" s="5">
        <v>2</v>
      </c>
      <c r="P130" s="4">
        <f>O130*100/O97</f>
        <v>0.34542314335060448</v>
      </c>
      <c r="Q130" s="5">
        <v>6</v>
      </c>
      <c r="R130" s="4">
        <f>Q130*100/Q97</f>
        <v>1.0830324909747293</v>
      </c>
      <c r="S130" s="5">
        <v>7</v>
      </c>
      <c r="T130" s="4">
        <f>S130*100/S97</f>
        <v>1.1419249592169658</v>
      </c>
      <c r="U130" s="5">
        <v>3</v>
      </c>
      <c r="V130" s="4">
        <f>U130*100/U97</f>
        <v>0.50933786078098475</v>
      </c>
      <c r="AN130" s="49"/>
    </row>
    <row r="131" spans="2:40" x14ac:dyDescent="0.35">
      <c r="B131" s="23" t="s">
        <v>31</v>
      </c>
      <c r="C131" s="8"/>
      <c r="D131" s="7"/>
      <c r="E131" s="9"/>
      <c r="F131" s="7"/>
      <c r="G131" s="6"/>
      <c r="H131" s="7"/>
      <c r="I131" s="6"/>
      <c r="J131" s="7"/>
      <c r="K131" s="6"/>
      <c r="L131" s="7"/>
      <c r="M131" s="6"/>
      <c r="N131" s="7"/>
      <c r="O131" s="5">
        <v>6</v>
      </c>
      <c r="P131" s="4">
        <f>O131*100/O97</f>
        <v>1.0362694300518134</v>
      </c>
      <c r="Q131" s="8"/>
      <c r="R131" s="7"/>
      <c r="S131" s="8"/>
      <c r="T131" s="7"/>
      <c r="U131" s="8"/>
      <c r="V131" s="7"/>
      <c r="AN131" s="49"/>
    </row>
    <row r="132" spans="2:40" x14ac:dyDescent="0.35">
      <c r="B132" s="23" t="s">
        <v>32</v>
      </c>
      <c r="C132" s="8"/>
      <c r="D132" s="7"/>
      <c r="E132" s="9"/>
      <c r="F132" s="7"/>
      <c r="G132" s="6"/>
      <c r="H132" s="7"/>
      <c r="I132" s="6"/>
      <c r="J132" s="7"/>
      <c r="K132" s="6"/>
      <c r="L132" s="7"/>
      <c r="M132" s="6"/>
      <c r="N132" s="7"/>
      <c r="O132" s="5">
        <v>4</v>
      </c>
      <c r="P132" s="4">
        <f>O132*100/O97</f>
        <v>0.69084628670120896</v>
      </c>
      <c r="Q132" s="5">
        <v>6</v>
      </c>
      <c r="R132" s="4">
        <f>Q132*100/Q97</f>
        <v>1.0830324909747293</v>
      </c>
      <c r="S132" s="5">
        <v>4</v>
      </c>
      <c r="T132" s="4">
        <f>S132*100/S97</f>
        <v>0.65252854812398042</v>
      </c>
      <c r="U132" s="5">
        <v>2</v>
      </c>
      <c r="V132" s="4">
        <f>U132*100/U97</f>
        <v>0.3395585738539898</v>
      </c>
      <c r="AN132" s="49"/>
    </row>
    <row r="133" spans="2:40" x14ac:dyDescent="0.35">
      <c r="B133" s="61" t="s">
        <v>68</v>
      </c>
      <c r="C133" s="8"/>
      <c r="D133" s="7"/>
      <c r="E133" s="9"/>
      <c r="F133" s="7"/>
      <c r="G133" s="6"/>
      <c r="H133" s="7"/>
      <c r="I133" s="6"/>
      <c r="J133" s="7"/>
      <c r="K133" s="6"/>
      <c r="L133" s="7"/>
      <c r="M133" s="6"/>
      <c r="N133" s="7"/>
      <c r="O133" s="7"/>
      <c r="P133" s="7"/>
      <c r="Q133" s="7"/>
      <c r="R133" s="7"/>
      <c r="S133" s="5">
        <v>0</v>
      </c>
      <c r="T133" s="4">
        <f>S133*100/S97</f>
        <v>0</v>
      </c>
      <c r="U133" s="8"/>
      <c r="V133" s="7"/>
    </row>
    <row r="134" spans="2:40" s="18" customFormat="1" ht="3.75" customHeight="1" x14ac:dyDescent="0.3">
      <c r="B134" s="15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</row>
    <row r="135" spans="2:40" s="18" customFormat="1" ht="14" x14ac:dyDescent="0.3">
      <c r="B135" s="19" t="s">
        <v>220</v>
      </c>
      <c r="C135" s="17"/>
      <c r="D135" s="20"/>
      <c r="E135" s="17"/>
      <c r="F135" s="20"/>
      <c r="G135" s="17"/>
      <c r="H135" s="20"/>
      <c r="U135" s="50"/>
      <c r="V135" s="50"/>
    </row>
    <row r="136" spans="2:40" ht="14.25" customHeight="1" x14ac:dyDescent="0.35"/>
    <row r="137" spans="2:40" ht="30.75" customHeight="1" x14ac:dyDescent="0.35">
      <c r="B137" s="81" t="s">
        <v>98</v>
      </c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</row>
    <row r="138" spans="2:40" x14ac:dyDescent="0.35">
      <c r="B138" s="1" t="s">
        <v>0</v>
      </c>
      <c r="C138" s="72">
        <v>1999</v>
      </c>
      <c r="D138" s="66"/>
      <c r="E138" s="65">
        <v>2002</v>
      </c>
      <c r="F138" s="66"/>
      <c r="G138" s="72">
        <v>2005</v>
      </c>
      <c r="H138" s="73"/>
      <c r="I138" s="65">
        <v>2009</v>
      </c>
      <c r="J138" s="66"/>
      <c r="K138" s="72">
        <v>2011</v>
      </c>
      <c r="L138" s="66"/>
      <c r="M138" s="72">
        <v>2015</v>
      </c>
      <c r="N138" s="66"/>
      <c r="O138" s="72">
        <v>2019</v>
      </c>
      <c r="P138" s="66"/>
      <c r="Q138" s="72">
        <v>2022</v>
      </c>
      <c r="R138" s="66"/>
      <c r="S138" s="72">
        <v>2024</v>
      </c>
      <c r="T138" s="66"/>
      <c r="U138" s="65">
        <v>2025</v>
      </c>
      <c r="V138" s="73"/>
    </row>
    <row r="139" spans="2:40" x14ac:dyDescent="0.35">
      <c r="B139" s="67" t="s">
        <v>1</v>
      </c>
      <c r="C139" s="63">
        <v>44844</v>
      </c>
      <c r="D139" s="64"/>
      <c r="E139" s="68">
        <v>44637</v>
      </c>
      <c r="F139" s="64"/>
      <c r="G139" s="69">
        <v>44612</v>
      </c>
      <c r="H139" s="70"/>
      <c r="I139" s="75">
        <v>44831</v>
      </c>
      <c r="J139" s="67"/>
      <c r="K139" s="63">
        <v>44717</v>
      </c>
      <c r="L139" s="64"/>
      <c r="M139" s="63">
        <v>44838</v>
      </c>
      <c r="N139" s="64"/>
      <c r="O139" s="63">
        <v>44840</v>
      </c>
      <c r="P139" s="64"/>
      <c r="Q139" s="63">
        <v>44591</v>
      </c>
      <c r="R139" s="64"/>
      <c r="S139" s="63">
        <v>45361</v>
      </c>
      <c r="T139" s="64"/>
      <c r="U139" s="68">
        <v>45795</v>
      </c>
      <c r="V139" s="79"/>
    </row>
    <row r="140" spans="2:40" x14ac:dyDescent="0.35">
      <c r="B140" s="64"/>
      <c r="C140" s="30" t="s">
        <v>2</v>
      </c>
      <c r="D140" s="29" t="s">
        <v>3</v>
      </c>
      <c r="E140" s="30" t="s">
        <v>2</v>
      </c>
      <c r="F140" s="31" t="s">
        <v>3</v>
      </c>
      <c r="G140" s="31" t="s">
        <v>2</v>
      </c>
      <c r="H140" s="31" t="s">
        <v>3</v>
      </c>
      <c r="I140" s="30" t="s">
        <v>2</v>
      </c>
      <c r="J140" s="29" t="s">
        <v>3</v>
      </c>
      <c r="K140" s="30" t="s">
        <v>2</v>
      </c>
      <c r="L140" s="29" t="s">
        <v>3</v>
      </c>
      <c r="M140" s="30" t="s">
        <v>2</v>
      </c>
      <c r="N140" s="29" t="s">
        <v>3</v>
      </c>
      <c r="O140" s="30" t="s">
        <v>2</v>
      </c>
      <c r="P140" s="29" t="s">
        <v>3</v>
      </c>
      <c r="Q140" s="30" t="s">
        <v>2</v>
      </c>
      <c r="R140" s="29" t="s">
        <v>3</v>
      </c>
      <c r="S140" s="30" t="s">
        <v>2</v>
      </c>
      <c r="T140" s="29" t="s">
        <v>3</v>
      </c>
      <c r="U140" s="30" t="s">
        <v>2</v>
      </c>
      <c r="V140" s="29" t="s">
        <v>3</v>
      </c>
    </row>
    <row r="141" spans="2:40" x14ac:dyDescent="0.35">
      <c r="B141" s="23" t="s">
        <v>4</v>
      </c>
      <c r="C141" s="3">
        <v>949</v>
      </c>
      <c r="D141" s="4">
        <v>100</v>
      </c>
      <c r="E141" s="3">
        <v>943</v>
      </c>
      <c r="F141" s="4">
        <v>100</v>
      </c>
      <c r="G141" s="3">
        <v>1019</v>
      </c>
      <c r="H141" s="4">
        <v>100</v>
      </c>
      <c r="I141" s="3">
        <v>1181</v>
      </c>
      <c r="J141" s="4">
        <v>100</v>
      </c>
      <c r="K141" s="3">
        <v>1194</v>
      </c>
      <c r="L141" s="4">
        <v>100</v>
      </c>
      <c r="M141" s="3">
        <v>1207</v>
      </c>
      <c r="N141" s="4">
        <v>100</v>
      </c>
      <c r="O141" s="3">
        <v>1209</v>
      </c>
      <c r="P141" s="4">
        <v>100</v>
      </c>
      <c r="Q141" s="3">
        <v>1247</v>
      </c>
      <c r="R141" s="4">
        <v>100</v>
      </c>
      <c r="S141" s="3">
        <v>1255</v>
      </c>
      <c r="T141" s="4">
        <v>100</v>
      </c>
      <c r="U141" s="3">
        <v>1284</v>
      </c>
      <c r="V141" s="4">
        <v>100</v>
      </c>
    </row>
    <row r="142" spans="2:40" x14ac:dyDescent="0.35">
      <c r="B142" s="23" t="s">
        <v>5</v>
      </c>
      <c r="C142" s="3">
        <v>492</v>
      </c>
      <c r="D142" s="4">
        <f>C142*100/C141</f>
        <v>51.844046364594313</v>
      </c>
      <c r="E142" s="3">
        <v>522</v>
      </c>
      <c r="F142" s="4">
        <f>E142*100/E141</f>
        <v>55.355249204665959</v>
      </c>
      <c r="G142" s="3">
        <v>574</v>
      </c>
      <c r="H142" s="4">
        <f>G142*100/G141</f>
        <v>56.329735034347401</v>
      </c>
      <c r="I142" s="3">
        <v>560</v>
      </c>
      <c r="J142" s="4">
        <f>I142*100/I141</f>
        <v>47.417442845046573</v>
      </c>
      <c r="K142" s="3">
        <v>567</v>
      </c>
      <c r="L142" s="4">
        <f>K142*100/K141</f>
        <v>47.48743718592965</v>
      </c>
      <c r="M142" s="3">
        <v>535</v>
      </c>
      <c r="N142" s="4">
        <f>M142*100/M141</f>
        <v>44.324772162386083</v>
      </c>
      <c r="O142" s="3">
        <v>546</v>
      </c>
      <c r="P142" s="4">
        <f>O142*100/O141</f>
        <v>45.161290322580648</v>
      </c>
      <c r="Q142" s="3">
        <v>584</v>
      </c>
      <c r="R142" s="4">
        <f>Q142*100/Q141</f>
        <v>46.832397754611065</v>
      </c>
      <c r="S142" s="3">
        <v>645</v>
      </c>
      <c r="T142" s="4">
        <f>S142*100/S141</f>
        <v>51.394422310756973</v>
      </c>
      <c r="U142" s="3">
        <v>603</v>
      </c>
      <c r="V142" s="4">
        <f>U142*100/U141</f>
        <v>46.962616822429908</v>
      </c>
      <c r="AN142" s="49"/>
    </row>
    <row r="143" spans="2:40" x14ac:dyDescent="0.35">
      <c r="B143" s="23" t="s">
        <v>6</v>
      </c>
      <c r="C143" s="3">
        <v>4</v>
      </c>
      <c r="D143" s="4">
        <f>C143*100/C142</f>
        <v>0.81300813008130079</v>
      </c>
      <c r="E143" s="5">
        <v>0</v>
      </c>
      <c r="F143" s="4">
        <f>E143*100/E142</f>
        <v>0</v>
      </c>
      <c r="G143" s="3">
        <v>2</v>
      </c>
      <c r="H143" s="4">
        <f>G143*100/G142</f>
        <v>0.34843205574912894</v>
      </c>
      <c r="I143" s="3">
        <v>2</v>
      </c>
      <c r="J143" s="4">
        <f>I143*100/I142</f>
        <v>0.35714285714285715</v>
      </c>
      <c r="K143" s="3">
        <v>9</v>
      </c>
      <c r="L143" s="4">
        <f>K143*100/K142</f>
        <v>1.5873015873015872</v>
      </c>
      <c r="M143" s="5">
        <v>0</v>
      </c>
      <c r="N143" s="4">
        <f>M143*100/M142</f>
        <v>0</v>
      </c>
      <c r="O143" s="3">
        <v>4</v>
      </c>
      <c r="P143" s="4">
        <f>O143*100/O142</f>
        <v>0.73260073260073255</v>
      </c>
      <c r="Q143" s="3">
        <v>5</v>
      </c>
      <c r="R143" s="4">
        <f>Q143*100/Q142</f>
        <v>0.85616438356164382</v>
      </c>
      <c r="S143" s="3">
        <v>6</v>
      </c>
      <c r="T143" s="4">
        <f>S143*100/S142</f>
        <v>0.93023255813953487</v>
      </c>
      <c r="U143" s="3">
        <v>2</v>
      </c>
      <c r="V143" s="4">
        <f>U143*100/U142</f>
        <v>0.33167495854063017</v>
      </c>
      <c r="AN143" s="49"/>
    </row>
    <row r="144" spans="2:40" x14ac:dyDescent="0.35">
      <c r="B144" s="23" t="s">
        <v>7</v>
      </c>
      <c r="C144" s="3">
        <v>8</v>
      </c>
      <c r="D144" s="4">
        <f>C144*100/C142</f>
        <v>1.6260162601626016</v>
      </c>
      <c r="E144" s="3">
        <v>4</v>
      </c>
      <c r="F144" s="4">
        <f>E144*100/E142</f>
        <v>0.76628352490421459</v>
      </c>
      <c r="G144" s="3">
        <v>6</v>
      </c>
      <c r="H144" s="4">
        <f>G144*100/G142</f>
        <v>1.0452961672473868</v>
      </c>
      <c r="I144" s="3">
        <v>12</v>
      </c>
      <c r="J144" s="4">
        <f>I144*100/I142</f>
        <v>2.1428571428571428</v>
      </c>
      <c r="K144" s="3">
        <v>15</v>
      </c>
      <c r="L144" s="4">
        <f>K144*100/K142</f>
        <v>2.6455026455026456</v>
      </c>
      <c r="M144" s="3">
        <v>12</v>
      </c>
      <c r="N144" s="4">
        <f>M144*100/M142</f>
        <v>2.2429906542056073</v>
      </c>
      <c r="O144" s="5">
        <v>10</v>
      </c>
      <c r="P144" s="4">
        <f>O144*100/O142</f>
        <v>1.8315018315018314</v>
      </c>
      <c r="Q144" s="3">
        <v>12</v>
      </c>
      <c r="R144" s="4">
        <f>Q144*100/Q142</f>
        <v>2.0547945205479454</v>
      </c>
      <c r="S144" s="3">
        <v>10</v>
      </c>
      <c r="T144" s="4">
        <f>S144*100/S142</f>
        <v>1.5503875968992249</v>
      </c>
      <c r="U144" s="3">
        <v>11</v>
      </c>
      <c r="V144" s="4">
        <f>U144*100/U142</f>
        <v>1.8242122719734659</v>
      </c>
      <c r="AN144" s="49"/>
    </row>
    <row r="145" spans="2:40" x14ac:dyDescent="0.35">
      <c r="B145" s="23" t="s">
        <v>8</v>
      </c>
      <c r="C145" s="6"/>
      <c r="D145" s="7"/>
      <c r="E145" s="9"/>
      <c r="F145" s="7"/>
      <c r="G145" s="6"/>
      <c r="H145" s="7"/>
      <c r="I145" s="6"/>
      <c r="J145" s="7"/>
      <c r="K145" s="6"/>
      <c r="L145" s="7"/>
      <c r="M145" s="6"/>
      <c r="N145" s="7"/>
      <c r="O145" s="5">
        <v>5</v>
      </c>
      <c r="P145" s="4">
        <f>O145*100/O142</f>
        <v>0.91575091575091572</v>
      </c>
      <c r="Q145" s="8"/>
      <c r="R145" s="7"/>
      <c r="S145" s="8"/>
      <c r="T145" s="7"/>
      <c r="U145" s="8"/>
      <c r="V145" s="7"/>
      <c r="AN145" s="49"/>
    </row>
    <row r="146" spans="2:40" x14ac:dyDescent="0.35">
      <c r="B146" s="23" t="s">
        <v>59</v>
      </c>
      <c r="C146" s="6"/>
      <c r="D146" s="7"/>
      <c r="E146" s="9"/>
      <c r="F146" s="7"/>
      <c r="G146" s="6"/>
      <c r="H146" s="7"/>
      <c r="I146" s="6"/>
      <c r="J146" s="7"/>
      <c r="K146" s="6"/>
      <c r="L146" s="7"/>
      <c r="M146" s="6"/>
      <c r="N146" s="7"/>
      <c r="O146" s="8"/>
      <c r="P146" s="7"/>
      <c r="Q146" s="5">
        <v>7</v>
      </c>
      <c r="R146" s="4">
        <f>Q146*100/Q142</f>
        <v>1.1986301369863013</v>
      </c>
      <c r="S146" s="5">
        <v>10</v>
      </c>
      <c r="T146" s="4">
        <f>S146*100/S142</f>
        <v>1.5503875968992249</v>
      </c>
      <c r="U146" s="5">
        <v>12</v>
      </c>
      <c r="V146" s="4">
        <f>U146*100/U142</f>
        <v>1.9900497512437811</v>
      </c>
      <c r="AN146" s="49"/>
    </row>
    <row r="147" spans="2:40" x14ac:dyDescent="0.35">
      <c r="B147" s="23" t="s">
        <v>10</v>
      </c>
      <c r="C147" s="3">
        <v>6</v>
      </c>
      <c r="D147" s="11">
        <f>C147*100/C142</f>
        <v>1.2195121951219512</v>
      </c>
      <c r="E147" s="6"/>
      <c r="F147" s="7"/>
      <c r="G147" s="3">
        <v>13</v>
      </c>
      <c r="H147" s="4">
        <f>G147*100/G142</f>
        <v>2.264808362369338</v>
      </c>
      <c r="I147" s="3">
        <v>13</v>
      </c>
      <c r="J147" s="4">
        <f>I147*100/I142</f>
        <v>2.3214285714285716</v>
      </c>
      <c r="K147" s="3">
        <v>13</v>
      </c>
      <c r="L147" s="4">
        <f>K147*100/K142</f>
        <v>2.2927689594356262</v>
      </c>
      <c r="M147" s="3">
        <v>36</v>
      </c>
      <c r="N147" s="4">
        <f>M147*100/M142</f>
        <v>6.7289719626168223</v>
      </c>
      <c r="O147" s="5">
        <v>12</v>
      </c>
      <c r="P147" s="4">
        <f>O147*100/O142</f>
        <v>2.197802197802198</v>
      </c>
      <c r="Q147" s="5">
        <v>12</v>
      </c>
      <c r="R147" s="4">
        <f>Q147*100/Q142</f>
        <v>2.0547945205479454</v>
      </c>
      <c r="S147" s="5">
        <v>14</v>
      </c>
      <c r="T147" s="4">
        <f>S147*100/S142</f>
        <v>2.1705426356589146</v>
      </c>
      <c r="U147" s="5">
        <v>1</v>
      </c>
      <c r="V147" s="4">
        <f>U147*100/U142</f>
        <v>0.16583747927031509</v>
      </c>
      <c r="AN147" s="49"/>
    </row>
    <row r="148" spans="2:40" x14ac:dyDescent="0.35">
      <c r="B148" s="23" t="s">
        <v>53</v>
      </c>
      <c r="C148" s="6"/>
      <c r="D148" s="7"/>
      <c r="E148" s="14">
        <v>12</v>
      </c>
      <c r="F148" s="4">
        <f>E148*100/E142</f>
        <v>2.2988505747126435</v>
      </c>
      <c r="G148" s="6"/>
      <c r="H148" s="7"/>
      <c r="I148" s="6"/>
      <c r="J148" s="7"/>
      <c r="K148" s="6"/>
      <c r="L148" s="7"/>
      <c r="M148" s="6"/>
      <c r="N148" s="7"/>
      <c r="O148" s="8"/>
      <c r="P148" s="7"/>
      <c r="Q148" s="8"/>
      <c r="R148" s="7"/>
      <c r="S148" s="8"/>
      <c r="T148" s="7"/>
      <c r="U148" s="8"/>
      <c r="V148" s="7"/>
      <c r="AN148" s="49"/>
    </row>
    <row r="149" spans="2:40" x14ac:dyDescent="0.35">
      <c r="B149" s="23" t="s">
        <v>11</v>
      </c>
      <c r="C149" s="3">
        <v>38</v>
      </c>
      <c r="D149" s="4">
        <f>C149*100/C142</f>
        <v>7.7235772357723578</v>
      </c>
      <c r="E149" s="13">
        <v>60</v>
      </c>
      <c r="F149" s="4">
        <f>E149*100/E142</f>
        <v>11.494252873563218</v>
      </c>
      <c r="G149" s="3">
        <v>28</v>
      </c>
      <c r="H149" s="4">
        <f>G149*100/G142</f>
        <v>4.8780487804878048</v>
      </c>
      <c r="I149" s="3">
        <v>53</v>
      </c>
      <c r="J149" s="4">
        <f>I149*100/I142</f>
        <v>9.4642857142857135</v>
      </c>
      <c r="K149" s="3">
        <v>49</v>
      </c>
      <c r="L149" s="4">
        <f>K149*100/K142</f>
        <v>8.6419753086419746</v>
      </c>
      <c r="M149" s="3">
        <v>26</v>
      </c>
      <c r="N149" s="4">
        <f>M149*100/M142</f>
        <v>4.8598130841121492</v>
      </c>
      <c r="O149" s="5">
        <v>40</v>
      </c>
      <c r="P149" s="4">
        <f>O149*100/O142</f>
        <v>7.3260073260073257</v>
      </c>
      <c r="Q149" s="8"/>
      <c r="R149" s="7"/>
      <c r="S149" s="8"/>
      <c r="T149" s="7"/>
      <c r="U149" s="8"/>
      <c r="V149" s="7"/>
      <c r="AN149" s="49"/>
    </row>
    <row r="150" spans="2:40" x14ac:dyDescent="0.35">
      <c r="B150" s="23" t="s">
        <v>13</v>
      </c>
      <c r="C150" s="8"/>
      <c r="D150" s="7"/>
      <c r="E150" s="9"/>
      <c r="F150" s="7"/>
      <c r="G150" s="6"/>
      <c r="H150" s="7"/>
      <c r="I150" s="6"/>
      <c r="J150" s="7"/>
      <c r="K150" s="6"/>
      <c r="L150" s="7"/>
      <c r="M150" s="6"/>
      <c r="N150" s="7"/>
      <c r="O150" s="5">
        <v>1</v>
      </c>
      <c r="P150" s="4">
        <f>O150*100/O142</f>
        <v>0.18315018315018314</v>
      </c>
      <c r="Q150" s="5">
        <v>59</v>
      </c>
      <c r="R150" s="4">
        <f>Q150*100/Q142</f>
        <v>10.102739726027398</v>
      </c>
      <c r="S150" s="5">
        <v>128</v>
      </c>
      <c r="T150" s="4">
        <f>S150*100/S142</f>
        <v>19.844961240310077</v>
      </c>
      <c r="U150" s="5">
        <v>121</v>
      </c>
      <c r="V150" s="4">
        <f>U150*100/U142</f>
        <v>20.066334991708125</v>
      </c>
      <c r="AN150" s="49"/>
    </row>
    <row r="151" spans="2:40" x14ac:dyDescent="0.35">
      <c r="B151" s="23" t="s">
        <v>60</v>
      </c>
      <c r="C151" s="8"/>
      <c r="D151" s="7"/>
      <c r="E151" s="9"/>
      <c r="F151" s="7"/>
      <c r="G151" s="6"/>
      <c r="H151" s="7"/>
      <c r="I151" s="6"/>
      <c r="J151" s="7"/>
      <c r="K151" s="6"/>
      <c r="L151" s="7"/>
      <c r="M151" s="6"/>
      <c r="N151" s="7"/>
      <c r="O151" s="8"/>
      <c r="P151" s="7"/>
      <c r="Q151" s="5">
        <v>4</v>
      </c>
      <c r="R151" s="4">
        <f>Q151*100/Q142</f>
        <v>0.68493150684931503</v>
      </c>
      <c r="S151" s="5">
        <v>0</v>
      </c>
      <c r="T151" s="4">
        <f>S151*100/S142</f>
        <v>0</v>
      </c>
      <c r="U151" s="5">
        <v>1</v>
      </c>
      <c r="V151" s="4">
        <f>U151*100/U142</f>
        <v>0.16583747927031509</v>
      </c>
      <c r="AN151" s="49"/>
    </row>
    <row r="152" spans="2:40" x14ac:dyDescent="0.35">
      <c r="B152" s="23" t="s">
        <v>14</v>
      </c>
      <c r="C152" s="8"/>
      <c r="D152" s="7"/>
      <c r="E152" s="9"/>
      <c r="F152" s="7"/>
      <c r="G152" s="6"/>
      <c r="H152" s="7"/>
      <c r="I152" s="6"/>
      <c r="J152" s="7"/>
      <c r="K152" s="6"/>
      <c r="L152" s="7"/>
      <c r="M152" s="6"/>
      <c r="N152" s="7"/>
      <c r="O152" s="5">
        <v>3</v>
      </c>
      <c r="P152" s="4">
        <f>O152*100/O142</f>
        <v>0.5494505494505495</v>
      </c>
      <c r="Q152" s="5">
        <v>10</v>
      </c>
      <c r="R152" s="4">
        <f>Q152*100/Q142</f>
        <v>1.7123287671232876</v>
      </c>
      <c r="S152" s="5">
        <v>16</v>
      </c>
      <c r="T152" s="4">
        <f>S152*100/S142</f>
        <v>2.4806201550387597</v>
      </c>
      <c r="U152" s="5">
        <v>12</v>
      </c>
      <c r="V152" s="4">
        <f>U152*100/U142</f>
        <v>1.9900497512437811</v>
      </c>
      <c r="AN152" s="49"/>
    </row>
    <row r="153" spans="2:40" x14ac:dyDescent="0.35">
      <c r="B153" s="23" t="s">
        <v>15</v>
      </c>
      <c r="C153" s="8"/>
      <c r="D153" s="7"/>
      <c r="E153" s="9"/>
      <c r="F153" s="7"/>
      <c r="G153" s="6"/>
      <c r="H153" s="7"/>
      <c r="I153" s="6"/>
      <c r="J153" s="7"/>
      <c r="K153" s="6"/>
      <c r="L153" s="7"/>
      <c r="M153" s="3">
        <v>21</v>
      </c>
      <c r="N153" s="4">
        <f>M153*100/M142</f>
        <v>3.9252336448598131</v>
      </c>
      <c r="O153" s="5">
        <v>16</v>
      </c>
      <c r="P153" s="4">
        <f>O153*100/O142</f>
        <v>2.9304029304029302</v>
      </c>
      <c r="Q153" s="5">
        <v>13</v>
      </c>
      <c r="R153" s="4">
        <f>Q153*100/Q142</f>
        <v>2.2260273972602738</v>
      </c>
      <c r="S153" s="5">
        <v>40</v>
      </c>
      <c r="T153" s="4">
        <f>S153*100/S142</f>
        <v>6.2015503875968996</v>
      </c>
      <c r="U153" s="5">
        <v>52</v>
      </c>
      <c r="V153" s="4">
        <f>U153*100/U142</f>
        <v>8.6235489220563846</v>
      </c>
      <c r="AN153" s="49"/>
    </row>
    <row r="154" spans="2:40" x14ac:dyDescent="0.35">
      <c r="B154" s="23" t="s">
        <v>58</v>
      </c>
      <c r="C154" s="8"/>
      <c r="D154" s="7"/>
      <c r="E154" s="9"/>
      <c r="F154" s="7"/>
      <c r="G154" s="6"/>
      <c r="H154" s="7"/>
      <c r="I154" s="6"/>
      <c r="J154" s="7"/>
      <c r="K154" s="6"/>
      <c r="L154" s="7"/>
      <c r="M154" s="6"/>
      <c r="N154" s="7"/>
      <c r="O154" s="5">
        <v>3</v>
      </c>
      <c r="P154" s="4">
        <f>O154*100/O142</f>
        <v>0.5494505494505495</v>
      </c>
      <c r="Q154" s="5">
        <v>4</v>
      </c>
      <c r="R154" s="4">
        <f>Q154*100/Q142</f>
        <v>0.68493150684931503</v>
      </c>
      <c r="S154" s="5">
        <v>5</v>
      </c>
      <c r="T154" s="4">
        <f>S154*100/S142</f>
        <v>0.77519379844961245</v>
      </c>
      <c r="U154" s="5">
        <v>8</v>
      </c>
      <c r="V154" s="4">
        <f>U154*100/U142</f>
        <v>1.3266998341625207</v>
      </c>
      <c r="AN154" s="49"/>
    </row>
    <row r="155" spans="2:40" x14ac:dyDescent="0.35">
      <c r="B155" s="23" t="s">
        <v>62</v>
      </c>
      <c r="C155" s="8"/>
      <c r="D155" s="7"/>
      <c r="E155" s="9"/>
      <c r="F155" s="7"/>
      <c r="G155" s="6"/>
      <c r="H155" s="7"/>
      <c r="I155" s="6"/>
      <c r="J155" s="7"/>
      <c r="K155" s="6"/>
      <c r="L155" s="7"/>
      <c r="M155" s="3">
        <v>6</v>
      </c>
      <c r="N155" s="4">
        <f>M155*100/M142</f>
        <v>1.1214953271028036</v>
      </c>
      <c r="O155" s="8"/>
      <c r="P155" s="7"/>
      <c r="Q155" s="8"/>
      <c r="R155" s="7"/>
      <c r="S155" s="8"/>
      <c r="T155" s="7"/>
      <c r="U155" s="8"/>
      <c r="V155" s="7"/>
      <c r="AN155" s="49"/>
    </row>
    <row r="156" spans="2:40" x14ac:dyDescent="0.35">
      <c r="B156" s="23" t="s">
        <v>16</v>
      </c>
      <c r="C156" s="8"/>
      <c r="D156" s="7"/>
      <c r="E156" s="9"/>
      <c r="F156" s="7"/>
      <c r="G156" s="6"/>
      <c r="H156" s="7"/>
      <c r="I156" s="6"/>
      <c r="J156" s="7"/>
      <c r="K156" s="6"/>
      <c r="L156" s="7"/>
      <c r="M156" s="6"/>
      <c r="N156" s="7"/>
      <c r="O156" s="8"/>
      <c r="P156" s="7"/>
      <c r="Q156" s="5">
        <v>7</v>
      </c>
      <c r="R156" s="4">
        <f>Q156*100/Q142</f>
        <v>1.1986301369863013</v>
      </c>
      <c r="S156" s="8"/>
      <c r="T156" s="7"/>
      <c r="U156" s="8"/>
      <c r="V156" s="7"/>
      <c r="AN156" s="49"/>
    </row>
    <row r="157" spans="2:40" x14ac:dyDescent="0.35">
      <c r="B157" s="23" t="s">
        <v>56</v>
      </c>
      <c r="C157" s="8"/>
      <c r="D157" s="7"/>
      <c r="E157" s="9"/>
      <c r="F157" s="7"/>
      <c r="G157" s="6"/>
      <c r="H157" s="7"/>
      <c r="I157" s="3">
        <v>1</v>
      </c>
      <c r="J157" s="4">
        <f>I157*100/I142</f>
        <v>0.17857142857142858</v>
      </c>
      <c r="K157" s="5">
        <v>0</v>
      </c>
      <c r="L157" s="4">
        <f>K157*100/K142</f>
        <v>0</v>
      </c>
      <c r="M157" s="6"/>
      <c r="N157" s="7"/>
      <c r="O157" s="8"/>
      <c r="P157" s="7"/>
      <c r="Q157" s="8"/>
      <c r="R157" s="7"/>
      <c r="S157" s="8"/>
      <c r="T157" s="7"/>
      <c r="U157" s="8"/>
      <c r="V157" s="7"/>
      <c r="AN157" s="49"/>
    </row>
    <row r="158" spans="2:40" x14ac:dyDescent="0.35">
      <c r="B158" s="23" t="s">
        <v>61</v>
      </c>
      <c r="C158" s="8"/>
      <c r="D158" s="7"/>
      <c r="E158" s="9"/>
      <c r="F158" s="7"/>
      <c r="G158" s="6"/>
      <c r="H158" s="7"/>
      <c r="I158" s="3">
        <v>1</v>
      </c>
      <c r="J158" s="4">
        <f>I158*100/I142</f>
        <v>0.17857142857142858</v>
      </c>
      <c r="K158" s="6"/>
      <c r="L158" s="7"/>
      <c r="M158" s="6"/>
      <c r="N158" s="7"/>
      <c r="O158" s="8"/>
      <c r="P158" s="7"/>
      <c r="Q158" s="8"/>
      <c r="R158" s="7"/>
      <c r="S158" s="8"/>
      <c r="T158" s="7"/>
      <c r="U158" s="8"/>
      <c r="V158" s="7"/>
      <c r="AN158" s="49"/>
    </row>
    <row r="159" spans="2:40" x14ac:dyDescent="0.35">
      <c r="B159" s="23" t="s">
        <v>17</v>
      </c>
      <c r="C159" s="5">
        <v>2</v>
      </c>
      <c r="D159" s="4">
        <f>C159*100/C142</f>
        <v>0.4065040650406504</v>
      </c>
      <c r="E159" s="9"/>
      <c r="F159" s="7"/>
      <c r="G159" s="6"/>
      <c r="H159" s="7"/>
      <c r="I159" s="3">
        <v>6</v>
      </c>
      <c r="J159" s="4">
        <f>I159*100/I142</f>
        <v>1.0714285714285714</v>
      </c>
      <c r="K159" s="3">
        <v>8</v>
      </c>
      <c r="L159" s="4">
        <f>K159*100/K142</f>
        <v>1.4109347442680775</v>
      </c>
      <c r="M159" s="3">
        <v>12</v>
      </c>
      <c r="N159" s="4">
        <f>M159*100/M142</f>
        <v>2.2429906542056073</v>
      </c>
      <c r="O159" s="5">
        <v>1</v>
      </c>
      <c r="P159" s="4">
        <f>O159*100/O142</f>
        <v>0.18315018315018314</v>
      </c>
      <c r="Q159" s="5">
        <v>2</v>
      </c>
      <c r="R159" s="4">
        <f>Q159*100/Q142</f>
        <v>0.34246575342465752</v>
      </c>
      <c r="S159" s="8"/>
      <c r="T159" s="7"/>
      <c r="U159" s="5">
        <v>1</v>
      </c>
      <c r="V159" s="4">
        <f>U159*100/U142</f>
        <v>0.16583747927031509</v>
      </c>
      <c r="AN159" s="49"/>
    </row>
    <row r="160" spans="2:40" x14ac:dyDescent="0.35">
      <c r="B160" s="23" t="s">
        <v>69</v>
      </c>
      <c r="C160" s="8"/>
      <c r="D160" s="7"/>
      <c r="E160" s="9"/>
      <c r="F160" s="7"/>
      <c r="G160" s="6"/>
      <c r="H160" s="7"/>
      <c r="I160" s="6"/>
      <c r="J160" s="7"/>
      <c r="K160" s="6"/>
      <c r="L160" s="7"/>
      <c r="M160" s="6"/>
      <c r="N160" s="7"/>
      <c r="O160" s="6"/>
      <c r="P160" s="7"/>
      <c r="Q160" s="6"/>
      <c r="R160" s="7"/>
      <c r="S160" s="5">
        <v>0</v>
      </c>
      <c r="T160" s="4">
        <f>S160*100/S142</f>
        <v>0</v>
      </c>
      <c r="U160" s="8"/>
      <c r="V160" s="7"/>
      <c r="AN160" s="49"/>
    </row>
    <row r="161" spans="2:40" x14ac:dyDescent="0.35">
      <c r="B161" s="23" t="s">
        <v>57</v>
      </c>
      <c r="C161" s="8"/>
      <c r="D161" s="7"/>
      <c r="E161" s="9"/>
      <c r="F161" s="7"/>
      <c r="G161" s="6"/>
      <c r="H161" s="7"/>
      <c r="I161" s="6"/>
      <c r="J161" s="7"/>
      <c r="K161" s="6"/>
      <c r="L161" s="7"/>
      <c r="M161" s="3">
        <v>2</v>
      </c>
      <c r="N161" s="4">
        <f>M161*100/M142</f>
        <v>0.37383177570093457</v>
      </c>
      <c r="O161" s="5">
        <v>0</v>
      </c>
      <c r="P161" s="4">
        <f>O161*100/O142</f>
        <v>0</v>
      </c>
      <c r="Q161" s="8"/>
      <c r="R161" s="7"/>
      <c r="S161" s="5">
        <v>0</v>
      </c>
      <c r="T161" s="4">
        <f>S161*100/S142</f>
        <v>0</v>
      </c>
      <c r="U161" s="8"/>
      <c r="V161" s="7"/>
      <c r="AN161" s="49"/>
    </row>
    <row r="162" spans="2:40" x14ac:dyDescent="0.35">
      <c r="B162" s="23" t="s">
        <v>219</v>
      </c>
      <c r="C162" s="8"/>
      <c r="D162" s="7"/>
      <c r="E162" s="9"/>
      <c r="F162" s="7"/>
      <c r="G162" s="6"/>
      <c r="H162" s="7"/>
      <c r="I162" s="6"/>
      <c r="J162" s="7"/>
      <c r="K162" s="6"/>
      <c r="L162" s="7"/>
      <c r="M162" s="7"/>
      <c r="N162" s="7"/>
      <c r="O162" s="7"/>
      <c r="P162" s="7"/>
      <c r="Q162" s="7"/>
      <c r="R162" s="7"/>
      <c r="S162" s="7"/>
      <c r="T162" s="7"/>
      <c r="U162" s="5">
        <v>2</v>
      </c>
      <c r="V162" s="4">
        <f>U162*100/U142</f>
        <v>0.33167495854063017</v>
      </c>
      <c r="AN162" s="49"/>
    </row>
    <row r="163" spans="2:40" x14ac:dyDescent="0.35">
      <c r="B163" s="23" t="s">
        <v>19</v>
      </c>
      <c r="C163" s="8"/>
      <c r="D163" s="7"/>
      <c r="E163" s="9"/>
      <c r="F163" s="7"/>
      <c r="G163" s="6"/>
      <c r="H163" s="7"/>
      <c r="I163" s="6"/>
      <c r="J163" s="7"/>
      <c r="K163" s="3">
        <v>7</v>
      </c>
      <c r="L163" s="4">
        <f>K163*100/K142</f>
        <v>1.2345679012345678</v>
      </c>
      <c r="M163" s="3">
        <v>9</v>
      </c>
      <c r="N163" s="4">
        <f>M163*100/M142</f>
        <v>1.6822429906542056</v>
      </c>
      <c r="O163" s="5">
        <v>10</v>
      </c>
      <c r="P163" s="4">
        <f>O163*100/O142</f>
        <v>1.8315018315018314</v>
      </c>
      <c r="Q163" s="5">
        <v>6</v>
      </c>
      <c r="R163" s="4">
        <f>Q163*100/Q142</f>
        <v>1.0273972602739727</v>
      </c>
      <c r="S163" s="5">
        <v>12</v>
      </c>
      <c r="T163" s="4">
        <f>S163*100/S142</f>
        <v>1.8604651162790697</v>
      </c>
      <c r="U163" s="5">
        <v>6</v>
      </c>
      <c r="V163" s="4">
        <f>U163*100/U142</f>
        <v>0.99502487562189057</v>
      </c>
      <c r="AN163" s="49"/>
    </row>
    <row r="164" spans="2:40" x14ac:dyDescent="0.35">
      <c r="B164" s="23" t="s">
        <v>21</v>
      </c>
      <c r="C164" s="3">
        <v>7</v>
      </c>
      <c r="D164" s="4">
        <f>C164*100/C142</f>
        <v>1.4227642276422765</v>
      </c>
      <c r="E164" s="3">
        <v>2</v>
      </c>
      <c r="F164" s="4">
        <f>E164*100/E142</f>
        <v>0.38314176245210729</v>
      </c>
      <c r="G164" s="3">
        <v>20</v>
      </c>
      <c r="H164" s="4">
        <f>G164*100/G142</f>
        <v>3.484320557491289</v>
      </c>
      <c r="I164" s="3">
        <v>29</v>
      </c>
      <c r="J164" s="4">
        <f>I164*100/I142</f>
        <v>5.1785714285714288</v>
      </c>
      <c r="K164" s="3">
        <v>17</v>
      </c>
      <c r="L164" s="4">
        <f>K164*100/K142</f>
        <v>2.998236331569665</v>
      </c>
      <c r="M164" s="3">
        <v>17</v>
      </c>
      <c r="N164" s="4">
        <f>M164*100/M142</f>
        <v>3.1775700934579438</v>
      </c>
      <c r="O164" s="5">
        <v>5</v>
      </c>
      <c r="P164" s="4">
        <f>O164*100/O142</f>
        <v>0.91575091575091572</v>
      </c>
      <c r="Q164" s="5">
        <v>12</v>
      </c>
      <c r="R164" s="4">
        <f>Q164*100/Q142</f>
        <v>2.0547945205479454</v>
      </c>
      <c r="S164" s="5">
        <v>10</v>
      </c>
      <c r="T164" s="4">
        <f>S164*100/S142</f>
        <v>1.5503875968992249</v>
      </c>
      <c r="U164" s="5">
        <v>9</v>
      </c>
      <c r="V164" s="4">
        <f>U164*100/U142</f>
        <v>1.4925373134328359</v>
      </c>
      <c r="AN164" s="49"/>
    </row>
    <row r="165" spans="2:40" x14ac:dyDescent="0.35">
      <c r="B165" s="23" t="s">
        <v>22</v>
      </c>
      <c r="C165" s="5">
        <v>3</v>
      </c>
      <c r="D165" s="4">
        <f>C165*100/C142</f>
        <v>0.6097560975609756</v>
      </c>
      <c r="E165" s="5">
        <v>7</v>
      </c>
      <c r="F165" s="4">
        <f>E165*100/E142</f>
        <v>1.3409961685823755</v>
      </c>
      <c r="G165" s="3">
        <v>5</v>
      </c>
      <c r="H165" s="4">
        <f>G165*100/G142</f>
        <v>0.87108013937282225</v>
      </c>
      <c r="I165" s="3">
        <v>3</v>
      </c>
      <c r="J165" s="4">
        <f>I165*100/I142</f>
        <v>0.5357142857142857</v>
      </c>
      <c r="K165" s="5">
        <v>13</v>
      </c>
      <c r="L165" s="4">
        <f>K165*100/K142</f>
        <v>2.2927689594356262</v>
      </c>
      <c r="M165" s="3">
        <v>12</v>
      </c>
      <c r="N165" s="4">
        <f>M165*100/M142</f>
        <v>2.2429906542056073</v>
      </c>
      <c r="O165" s="5">
        <v>3</v>
      </c>
      <c r="P165" s="4">
        <f>O165*100/O142</f>
        <v>0.5494505494505495</v>
      </c>
      <c r="Q165" s="8"/>
      <c r="R165" s="7"/>
      <c r="S165" s="8"/>
      <c r="T165" s="7"/>
      <c r="U165" s="8"/>
      <c r="V165" s="7"/>
      <c r="AN165" s="49"/>
    </row>
    <row r="166" spans="2:40" x14ac:dyDescent="0.35">
      <c r="B166" s="23" t="s">
        <v>24</v>
      </c>
      <c r="C166" s="8"/>
      <c r="D166" s="7"/>
      <c r="E166" s="9"/>
      <c r="F166" s="7"/>
      <c r="G166" s="6"/>
      <c r="H166" s="7"/>
      <c r="I166" s="6"/>
      <c r="J166" s="7"/>
      <c r="K166" s="8"/>
      <c r="L166" s="7"/>
      <c r="M166" s="3">
        <v>4</v>
      </c>
      <c r="N166" s="4">
        <f>M166*100/M142</f>
        <v>0.74766355140186913</v>
      </c>
      <c r="O166" s="5">
        <v>1</v>
      </c>
      <c r="P166" s="4">
        <f>O166*100/O142</f>
        <v>0.18315018315018314</v>
      </c>
      <c r="Q166" s="8"/>
      <c r="R166" s="7"/>
      <c r="S166" s="8"/>
      <c r="T166" s="7"/>
      <c r="U166" s="8"/>
      <c r="V166" s="7"/>
      <c r="AN166" s="49"/>
    </row>
    <row r="167" spans="2:40" x14ac:dyDescent="0.35">
      <c r="B167" s="23" t="s">
        <v>54</v>
      </c>
      <c r="C167" s="8"/>
      <c r="D167" s="7"/>
      <c r="E167" s="9"/>
      <c r="F167" s="7"/>
      <c r="G167" s="3">
        <v>7</v>
      </c>
      <c r="H167" s="4">
        <f>G167*100/G142</f>
        <v>1.2195121951219512</v>
      </c>
      <c r="I167" s="6"/>
      <c r="J167" s="7"/>
      <c r="K167" s="7"/>
      <c r="L167" s="7"/>
      <c r="M167" s="6"/>
      <c r="N167" s="7"/>
      <c r="O167" s="8"/>
      <c r="P167" s="7"/>
      <c r="Q167" s="8"/>
      <c r="R167" s="7"/>
      <c r="S167" s="8"/>
      <c r="T167" s="7"/>
      <c r="U167" s="8"/>
      <c r="V167" s="7"/>
      <c r="AN167" s="49"/>
    </row>
    <row r="168" spans="2:40" x14ac:dyDescent="0.35">
      <c r="B168" s="23" t="s">
        <v>25</v>
      </c>
      <c r="C168" s="8"/>
      <c r="D168" s="7"/>
      <c r="E168" s="9"/>
      <c r="F168" s="7"/>
      <c r="G168" s="3">
        <v>10</v>
      </c>
      <c r="H168" s="4">
        <f>G168*100/G142</f>
        <v>1.7421602787456445</v>
      </c>
      <c r="I168" s="3">
        <v>16</v>
      </c>
      <c r="J168" s="4">
        <f>I168*100/I142</f>
        <v>2.8571428571428572</v>
      </c>
      <c r="K168" s="3">
        <v>12</v>
      </c>
      <c r="L168" s="4">
        <f>K168*100/K142</f>
        <v>2.1164021164021163</v>
      </c>
      <c r="M168" s="6"/>
      <c r="N168" s="7"/>
      <c r="O168" s="8"/>
      <c r="P168" s="7"/>
      <c r="Q168" s="8"/>
      <c r="R168" s="7"/>
      <c r="S168" s="8"/>
      <c r="T168" s="7"/>
      <c r="U168" s="8"/>
      <c r="V168" s="7"/>
      <c r="AN168" s="49"/>
    </row>
    <row r="169" spans="2:40" x14ac:dyDescent="0.35">
      <c r="B169" s="23" t="s">
        <v>26</v>
      </c>
      <c r="C169" s="8"/>
      <c r="D169" s="7"/>
      <c r="E169" s="9"/>
      <c r="F169" s="7"/>
      <c r="G169" s="6"/>
      <c r="H169" s="7"/>
      <c r="I169" s="3">
        <v>2</v>
      </c>
      <c r="J169" s="4">
        <f>I169*100/I142</f>
        <v>0.35714285714285715</v>
      </c>
      <c r="K169" s="3">
        <v>3</v>
      </c>
      <c r="L169" s="4">
        <f>K169*100/K142</f>
        <v>0.52910052910052907</v>
      </c>
      <c r="M169" s="3">
        <v>2</v>
      </c>
      <c r="N169" s="4">
        <f>M169*100/M142</f>
        <v>0.37383177570093457</v>
      </c>
      <c r="O169" s="5">
        <v>0</v>
      </c>
      <c r="P169" s="4">
        <f>O169*100/O142</f>
        <v>0</v>
      </c>
      <c r="Q169" s="8"/>
      <c r="R169" s="7"/>
      <c r="S169" s="8"/>
      <c r="T169" s="7"/>
      <c r="U169" s="8"/>
      <c r="V169" s="7"/>
      <c r="AN169" s="49"/>
    </row>
    <row r="170" spans="2:40" x14ac:dyDescent="0.35">
      <c r="B170" s="23" t="s">
        <v>27</v>
      </c>
      <c r="C170" s="3">
        <v>337</v>
      </c>
      <c r="D170" s="4">
        <f>C170*100/C142</f>
        <v>68.495934959349597</v>
      </c>
      <c r="E170" s="3">
        <v>371</v>
      </c>
      <c r="F170" s="4">
        <f>E170*100/E142</f>
        <v>71.072796934865906</v>
      </c>
      <c r="G170" s="3">
        <v>365</v>
      </c>
      <c r="H170" s="4">
        <f>G170*100/G142</f>
        <v>63.588850174216027</v>
      </c>
      <c r="I170" s="3">
        <v>337</v>
      </c>
      <c r="J170" s="4">
        <f>I170*100/I142</f>
        <v>60.178571428571431</v>
      </c>
      <c r="K170" s="3">
        <v>343</v>
      </c>
      <c r="L170" s="4">
        <f>K170*100/K142</f>
        <v>60.493827160493829</v>
      </c>
      <c r="M170" s="3">
        <v>281</v>
      </c>
      <c r="N170" s="4">
        <f>M170*100/M142</f>
        <v>52.523364485981311</v>
      </c>
      <c r="O170" s="5">
        <v>263</v>
      </c>
      <c r="P170" s="4">
        <f>O170*100/O142</f>
        <v>48.168498168498168</v>
      </c>
      <c r="Q170" s="8"/>
      <c r="R170" s="7"/>
      <c r="S170" s="8"/>
      <c r="T170" s="7"/>
      <c r="U170" s="8"/>
      <c r="V170" s="7"/>
      <c r="AN170" s="49"/>
    </row>
    <row r="171" spans="2:40" x14ac:dyDescent="0.35">
      <c r="B171" s="23" t="s">
        <v>63</v>
      </c>
      <c r="C171" s="8"/>
      <c r="D171" s="7"/>
      <c r="E171" s="9"/>
      <c r="F171" s="7"/>
      <c r="G171" s="6"/>
      <c r="H171" s="7"/>
      <c r="I171" s="6"/>
      <c r="J171" s="7"/>
      <c r="K171" s="6"/>
      <c r="L171" s="7"/>
      <c r="M171" s="6"/>
      <c r="N171" s="7"/>
      <c r="O171" s="8"/>
      <c r="P171" s="7"/>
      <c r="Q171" s="5">
        <v>264</v>
      </c>
      <c r="R171" s="4">
        <f>Q171*100/Q142</f>
        <v>45.205479452054796</v>
      </c>
      <c r="S171" s="5">
        <v>265</v>
      </c>
      <c r="T171" s="4">
        <f>S171*100/S142</f>
        <v>41.085271317829459</v>
      </c>
      <c r="U171" s="5">
        <v>297</v>
      </c>
      <c r="V171" s="4">
        <f>U171*100/U142</f>
        <v>49.253731343283583</v>
      </c>
      <c r="AN171" s="49"/>
    </row>
    <row r="172" spans="2:40" x14ac:dyDescent="0.35">
      <c r="B172" s="23" t="s">
        <v>42</v>
      </c>
      <c r="C172" s="8"/>
      <c r="D172" s="7"/>
      <c r="E172" s="9"/>
      <c r="F172" s="7"/>
      <c r="G172" s="6"/>
      <c r="H172" s="7"/>
      <c r="I172" s="3">
        <v>2</v>
      </c>
      <c r="J172" s="4">
        <f>I172*100/I142</f>
        <v>0.35714285714285715</v>
      </c>
      <c r="K172" s="3">
        <v>4</v>
      </c>
      <c r="L172" s="4">
        <f>K172*100/K142</f>
        <v>0.70546737213403876</v>
      </c>
      <c r="M172" s="3">
        <v>4</v>
      </c>
      <c r="N172" s="4">
        <f>M172*100/M142</f>
        <v>0.74766355140186913</v>
      </c>
      <c r="O172" s="5">
        <v>0</v>
      </c>
      <c r="P172" s="4">
        <f>O172*100/O142</f>
        <v>0</v>
      </c>
      <c r="Q172" s="5">
        <v>0</v>
      </c>
      <c r="R172" s="4">
        <f>Q172*100/Q142</f>
        <v>0</v>
      </c>
      <c r="S172" s="5">
        <v>3</v>
      </c>
      <c r="T172" s="4">
        <f>S172*100/S142</f>
        <v>0.46511627906976744</v>
      </c>
      <c r="U172" s="5">
        <v>2</v>
      </c>
      <c r="V172" s="4">
        <f>U172*100/U142</f>
        <v>0.33167495854063017</v>
      </c>
      <c r="AN172" s="49"/>
    </row>
    <row r="173" spans="2:40" x14ac:dyDescent="0.35">
      <c r="B173" s="23" t="s">
        <v>28</v>
      </c>
      <c r="C173" s="3">
        <v>84</v>
      </c>
      <c r="D173" s="4">
        <f>C173*100/C142</f>
        <v>17.073170731707318</v>
      </c>
      <c r="E173" s="3">
        <v>66</v>
      </c>
      <c r="F173" s="4">
        <f>E173*100/E142</f>
        <v>12.64367816091954</v>
      </c>
      <c r="G173" s="3">
        <v>118</v>
      </c>
      <c r="H173" s="4">
        <f>G173*100/G142</f>
        <v>20.557491289198605</v>
      </c>
      <c r="I173" s="3">
        <v>83</v>
      </c>
      <c r="J173" s="4">
        <f>I173*100/I142</f>
        <v>14.821428571428571</v>
      </c>
      <c r="K173" s="3">
        <v>57</v>
      </c>
      <c r="L173" s="4">
        <f>K173*100/K142</f>
        <v>10.052910052910052</v>
      </c>
      <c r="M173" s="3">
        <v>84</v>
      </c>
      <c r="N173" s="4">
        <f>M173*100/M142</f>
        <v>15.700934579439252</v>
      </c>
      <c r="O173" s="5">
        <v>147</v>
      </c>
      <c r="P173" s="4">
        <f>O173*100/O142</f>
        <v>26.923076923076923</v>
      </c>
      <c r="Q173" s="3">
        <v>163</v>
      </c>
      <c r="R173" s="4">
        <f>Q173*100/Q142</f>
        <v>27.910958904109588</v>
      </c>
      <c r="S173" s="3">
        <v>112</v>
      </c>
      <c r="T173" s="4">
        <f>S173*100/S142</f>
        <v>17.364341085271317</v>
      </c>
      <c r="U173" s="3">
        <v>61</v>
      </c>
      <c r="V173" s="4">
        <f>U173*100/U142</f>
        <v>10.11608623548922</v>
      </c>
      <c r="AN173" s="49"/>
    </row>
    <row r="174" spans="2:40" x14ac:dyDescent="0.35">
      <c r="B174" s="23" t="s">
        <v>29</v>
      </c>
      <c r="C174" s="5">
        <v>3</v>
      </c>
      <c r="D174" s="4">
        <f>C174*100/C142</f>
        <v>0.6097560975609756</v>
      </c>
      <c r="E174" s="9"/>
      <c r="F174" s="7"/>
      <c r="G174" s="6"/>
      <c r="H174" s="7"/>
      <c r="I174" s="6"/>
      <c r="J174" s="7"/>
      <c r="K174" s="6"/>
      <c r="L174" s="7"/>
      <c r="M174" s="6"/>
      <c r="N174" s="7"/>
      <c r="O174" s="8"/>
      <c r="P174" s="7"/>
      <c r="Q174" s="6"/>
      <c r="R174" s="7"/>
      <c r="S174" s="6"/>
      <c r="T174" s="7"/>
      <c r="U174" s="6"/>
      <c r="V174" s="7"/>
      <c r="AN174" s="49"/>
    </row>
    <row r="175" spans="2:40" x14ac:dyDescent="0.35">
      <c r="B175" s="23" t="s">
        <v>30</v>
      </c>
      <c r="C175" s="8"/>
      <c r="D175" s="7"/>
      <c r="E175" s="9"/>
      <c r="F175" s="7"/>
      <c r="G175" s="6"/>
      <c r="H175" s="7"/>
      <c r="I175" s="6"/>
      <c r="J175" s="7"/>
      <c r="K175" s="3">
        <v>17</v>
      </c>
      <c r="L175" s="4">
        <f>K175*100/K142</f>
        <v>2.998236331569665</v>
      </c>
      <c r="M175" s="3">
        <v>7</v>
      </c>
      <c r="N175" s="4">
        <f>M175*100/M142</f>
        <v>1.308411214953271</v>
      </c>
      <c r="O175" s="5">
        <v>6</v>
      </c>
      <c r="P175" s="4">
        <f>O175*100/O142</f>
        <v>1.098901098901099</v>
      </c>
      <c r="Q175" s="5">
        <v>3</v>
      </c>
      <c r="R175" s="4">
        <f>Q175*100/Q142</f>
        <v>0.51369863013698636</v>
      </c>
      <c r="S175" s="5">
        <v>7</v>
      </c>
      <c r="T175" s="4">
        <f>S175*100/S142</f>
        <v>1.0852713178294573</v>
      </c>
      <c r="U175" s="5">
        <v>3</v>
      </c>
      <c r="V175" s="4">
        <f>U175*100/U142</f>
        <v>0.49751243781094528</v>
      </c>
      <c r="AN175" s="49"/>
    </row>
    <row r="176" spans="2:40" x14ac:dyDescent="0.35">
      <c r="B176" s="23" t="s">
        <v>31</v>
      </c>
      <c r="C176" s="8"/>
      <c r="D176" s="7"/>
      <c r="E176" s="9"/>
      <c r="F176" s="7"/>
      <c r="G176" s="6"/>
      <c r="H176" s="7"/>
      <c r="I176" s="6"/>
      <c r="J176" s="7"/>
      <c r="K176" s="6"/>
      <c r="L176" s="7"/>
      <c r="M176" s="6"/>
      <c r="N176" s="7"/>
      <c r="O176" s="5">
        <v>6</v>
      </c>
      <c r="P176" s="4">
        <f>O176*100/O142</f>
        <v>1.098901098901099</v>
      </c>
      <c r="Q176" s="8"/>
      <c r="R176" s="7"/>
      <c r="S176" s="8"/>
      <c r="T176" s="7"/>
      <c r="U176" s="8"/>
      <c r="V176" s="7"/>
      <c r="AN176" s="49"/>
    </row>
    <row r="177" spans="2:40" x14ac:dyDescent="0.35">
      <c r="B177" s="23" t="s">
        <v>32</v>
      </c>
      <c r="C177" s="8"/>
      <c r="D177" s="7"/>
      <c r="E177" s="9"/>
      <c r="F177" s="7"/>
      <c r="G177" s="6"/>
      <c r="H177" s="7"/>
      <c r="I177" s="6"/>
      <c r="J177" s="7"/>
      <c r="K177" s="6"/>
      <c r="L177" s="7"/>
      <c r="M177" s="6"/>
      <c r="N177" s="7"/>
      <c r="O177" s="5">
        <v>10</v>
      </c>
      <c r="P177" s="4">
        <f>O177*100/O142</f>
        <v>1.8315018315018314</v>
      </c>
      <c r="Q177" s="5">
        <v>1</v>
      </c>
      <c r="R177" s="4">
        <f>Q177*100/Q142</f>
        <v>0.17123287671232876</v>
      </c>
      <c r="S177" s="5">
        <v>7</v>
      </c>
      <c r="T177" s="4">
        <f>S177*100/S142</f>
        <v>1.0852713178294573</v>
      </c>
      <c r="U177" s="5">
        <v>2</v>
      </c>
      <c r="V177" s="4">
        <f>U177*100/U142</f>
        <v>0.33167495854063017</v>
      </c>
      <c r="AN177" s="49"/>
    </row>
    <row r="178" spans="2:40" x14ac:dyDescent="0.35">
      <c r="B178" s="61" t="s">
        <v>68</v>
      </c>
      <c r="C178" s="8"/>
      <c r="D178" s="7"/>
      <c r="E178" s="9"/>
      <c r="F178" s="7"/>
      <c r="G178" s="6"/>
      <c r="H178" s="7"/>
      <c r="I178" s="6"/>
      <c r="J178" s="7"/>
      <c r="K178" s="6"/>
      <c r="L178" s="7"/>
      <c r="M178" s="6"/>
      <c r="N178" s="7"/>
      <c r="O178" s="7"/>
      <c r="P178" s="7"/>
      <c r="Q178" s="7"/>
      <c r="R178" s="7"/>
      <c r="S178" s="5">
        <v>0</v>
      </c>
      <c r="T178" s="4">
        <f>S178*100/S142</f>
        <v>0</v>
      </c>
      <c r="U178" s="8"/>
      <c r="V178" s="7"/>
    </row>
    <row r="179" spans="2:40" s="18" customFormat="1" ht="3.75" customHeight="1" x14ac:dyDescent="0.3">
      <c r="B179" s="15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</row>
    <row r="180" spans="2:40" s="18" customFormat="1" ht="14" x14ac:dyDescent="0.3">
      <c r="B180" s="19" t="s">
        <v>220</v>
      </c>
      <c r="C180" s="17"/>
      <c r="D180" s="20"/>
      <c r="E180" s="17"/>
      <c r="F180" s="20"/>
      <c r="G180" s="17"/>
      <c r="H180" s="20"/>
      <c r="U180" s="50"/>
      <c r="V180" s="50"/>
    </row>
    <row r="183" spans="2:40" ht="14.25" customHeight="1" x14ac:dyDescent="0.35"/>
  </sheetData>
  <mergeCells count="89">
    <mergeCell ref="B139:B140"/>
    <mergeCell ref="S94:T94"/>
    <mergeCell ref="S138:T138"/>
    <mergeCell ref="S139:T139"/>
    <mergeCell ref="S3:T3"/>
    <mergeCell ref="S4:T4"/>
    <mergeCell ref="S48:T48"/>
    <mergeCell ref="S49:T49"/>
    <mergeCell ref="S93:T93"/>
    <mergeCell ref="C139:D139"/>
    <mergeCell ref="E139:F139"/>
    <mergeCell ref="G139:H139"/>
    <mergeCell ref="I139:J139"/>
    <mergeCell ref="K139:L139"/>
    <mergeCell ref="M139:N139"/>
    <mergeCell ref="O139:P139"/>
    <mergeCell ref="M94:N94"/>
    <mergeCell ref="O94:P94"/>
    <mergeCell ref="Q94:R94"/>
    <mergeCell ref="M138:N138"/>
    <mergeCell ref="Q139:R139"/>
    <mergeCell ref="O138:P138"/>
    <mergeCell ref="Q138:R138"/>
    <mergeCell ref="C138:D138"/>
    <mergeCell ref="E138:F138"/>
    <mergeCell ref="G138:H138"/>
    <mergeCell ref="I138:J138"/>
    <mergeCell ref="K138:L138"/>
    <mergeCell ref="B94:B95"/>
    <mergeCell ref="C94:D94"/>
    <mergeCell ref="E94:F94"/>
    <mergeCell ref="G94:H94"/>
    <mergeCell ref="I94:J94"/>
    <mergeCell ref="K94:L94"/>
    <mergeCell ref="C93:D93"/>
    <mergeCell ref="E93:F93"/>
    <mergeCell ref="G93:H93"/>
    <mergeCell ref="I93:J93"/>
    <mergeCell ref="K93:L93"/>
    <mergeCell ref="M93:N93"/>
    <mergeCell ref="O93:P93"/>
    <mergeCell ref="Q93:R93"/>
    <mergeCell ref="O48:P48"/>
    <mergeCell ref="Q48:R48"/>
    <mergeCell ref="B49:B50"/>
    <mergeCell ref="C49:D49"/>
    <mergeCell ref="E49:F49"/>
    <mergeCell ref="G49:H49"/>
    <mergeCell ref="I49:J49"/>
    <mergeCell ref="K49:L49"/>
    <mergeCell ref="M49:N49"/>
    <mergeCell ref="O49:P49"/>
    <mergeCell ref="Q49:R49"/>
    <mergeCell ref="M4:N4"/>
    <mergeCell ref="O4:P4"/>
    <mergeCell ref="Q4:R4"/>
    <mergeCell ref="M48:N48"/>
    <mergeCell ref="K4:L4"/>
    <mergeCell ref="C48:D48"/>
    <mergeCell ref="E48:F48"/>
    <mergeCell ref="G48:H48"/>
    <mergeCell ref="I48:J48"/>
    <mergeCell ref="K48:L48"/>
    <mergeCell ref="B4:B5"/>
    <mergeCell ref="C4:D4"/>
    <mergeCell ref="E4:F4"/>
    <mergeCell ref="G4:H4"/>
    <mergeCell ref="I4:J4"/>
    <mergeCell ref="C3:D3"/>
    <mergeCell ref="E3:F3"/>
    <mergeCell ref="G3:H3"/>
    <mergeCell ref="I3:J3"/>
    <mergeCell ref="K3:L3"/>
    <mergeCell ref="U94:V94"/>
    <mergeCell ref="U138:V138"/>
    <mergeCell ref="U139:V139"/>
    <mergeCell ref="B1:V1"/>
    <mergeCell ref="B2:V2"/>
    <mergeCell ref="B47:V47"/>
    <mergeCell ref="B92:V92"/>
    <mergeCell ref="B137:V137"/>
    <mergeCell ref="U3:V3"/>
    <mergeCell ref="U4:V4"/>
    <mergeCell ref="U48:V48"/>
    <mergeCell ref="U49:V49"/>
    <mergeCell ref="U93:V93"/>
    <mergeCell ref="M3:N3"/>
    <mergeCell ref="O3:P3"/>
    <mergeCell ref="Q3:R3"/>
  </mergeCells>
  <hyperlinks>
    <hyperlink ref="X3" location="ÍNDICE!A1" display="(Voltar ao Índice)" xr:uid="{F17B312D-AEE0-42F3-B390-221CFD85D924}"/>
  </hyperlinks>
  <printOptions horizontalCentered="1"/>
  <pageMargins left="0.47244094488188981" right="0.47244094488188981" top="0.6692913385826772" bottom="0.6692913385826772" header="0" footer="0"/>
  <pageSetup paperSize="9" scale="7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01D8-9FD2-4C5B-8E46-7BF4EADEEF05}">
  <sheetPr>
    <pageSetUpPr fitToPage="1"/>
  </sheetPr>
  <dimension ref="B1:AN76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V1"/>
    </sheetView>
  </sheetViews>
  <sheetFormatPr defaultRowHeight="14.5" x14ac:dyDescent="0.35"/>
  <cols>
    <col min="1" max="1" width="6.7265625" customWidth="1"/>
    <col min="2" max="2" width="15.54296875" customWidth="1"/>
    <col min="23" max="23" width="6.7265625" customWidth="1"/>
    <col min="24" max="24" width="13.26953125" bestFit="1" customWidth="1"/>
  </cols>
  <sheetData>
    <row r="1" spans="2:40" ht="30.75" customHeight="1" x14ac:dyDescent="0.35">
      <c r="B1" s="80" t="s">
        <v>183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40" ht="30.75" customHeight="1" x14ac:dyDescent="0.35">
      <c r="B2" s="74" t="s">
        <v>77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40" x14ac:dyDescent="0.35">
      <c r="B3" s="1" t="s">
        <v>0</v>
      </c>
      <c r="C3" s="72">
        <v>1999</v>
      </c>
      <c r="D3" s="66"/>
      <c r="E3" s="65">
        <v>2002</v>
      </c>
      <c r="F3" s="66"/>
      <c r="G3" s="72">
        <v>2005</v>
      </c>
      <c r="H3" s="73"/>
      <c r="I3" s="65">
        <v>2009</v>
      </c>
      <c r="J3" s="66"/>
      <c r="K3" s="72">
        <v>2011</v>
      </c>
      <c r="L3" s="66"/>
      <c r="M3" s="72">
        <v>2015</v>
      </c>
      <c r="N3" s="66"/>
      <c r="O3" s="72">
        <v>2019</v>
      </c>
      <c r="P3" s="66"/>
      <c r="Q3" s="72">
        <v>2022</v>
      </c>
      <c r="R3" s="66"/>
      <c r="S3" s="65">
        <v>2024</v>
      </c>
      <c r="T3" s="73"/>
      <c r="U3" s="65">
        <v>2025</v>
      </c>
      <c r="V3" s="73"/>
      <c r="X3" s="82" t="s">
        <v>191</v>
      </c>
    </row>
    <row r="4" spans="2:40" x14ac:dyDescent="0.35">
      <c r="B4" s="67" t="s">
        <v>1</v>
      </c>
      <c r="C4" s="63">
        <v>44844</v>
      </c>
      <c r="D4" s="64"/>
      <c r="E4" s="68">
        <v>44637</v>
      </c>
      <c r="F4" s="64"/>
      <c r="G4" s="69">
        <v>44612</v>
      </c>
      <c r="H4" s="70"/>
      <c r="I4" s="75">
        <v>44831</v>
      </c>
      <c r="J4" s="67"/>
      <c r="K4" s="63">
        <v>44717</v>
      </c>
      <c r="L4" s="64"/>
      <c r="M4" s="63">
        <v>44838</v>
      </c>
      <c r="N4" s="64"/>
      <c r="O4" s="63">
        <v>44840</v>
      </c>
      <c r="P4" s="64"/>
      <c r="Q4" s="63">
        <v>44591</v>
      </c>
      <c r="R4" s="64"/>
      <c r="S4" s="68">
        <v>45361</v>
      </c>
      <c r="T4" s="79"/>
      <c r="U4" s="68">
        <v>45795</v>
      </c>
      <c r="V4" s="79"/>
    </row>
    <row r="5" spans="2:40" x14ac:dyDescent="0.35">
      <c r="B5" s="64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1" t="s">
        <v>2</v>
      </c>
      <c r="T5" s="41" t="s">
        <v>3</v>
      </c>
      <c r="U5" s="41" t="s">
        <v>2</v>
      </c>
      <c r="V5" s="41" t="s">
        <v>3</v>
      </c>
    </row>
    <row r="6" spans="2:40" x14ac:dyDescent="0.35">
      <c r="B6" s="23" t="s">
        <v>4</v>
      </c>
      <c r="C6" s="3">
        <v>21601</v>
      </c>
      <c r="D6" s="4">
        <v>100</v>
      </c>
      <c r="E6" s="3">
        <v>23286</v>
      </c>
      <c r="F6" s="4">
        <v>100</v>
      </c>
      <c r="G6" s="3">
        <v>28093</v>
      </c>
      <c r="H6" s="4">
        <v>100</v>
      </c>
      <c r="I6" s="3">
        <v>34055</v>
      </c>
      <c r="J6" s="4">
        <v>100</v>
      </c>
      <c r="K6" s="3">
        <v>35868</v>
      </c>
      <c r="L6" s="4">
        <v>100</v>
      </c>
      <c r="M6" s="3">
        <v>37817</v>
      </c>
      <c r="N6" s="4">
        <v>100</v>
      </c>
      <c r="O6" s="3">
        <v>39398</v>
      </c>
      <c r="P6" s="4">
        <v>100</v>
      </c>
      <c r="Q6" s="3">
        <v>39902</v>
      </c>
      <c r="R6" s="4">
        <v>100</v>
      </c>
      <c r="S6" s="3">
        <v>39899</v>
      </c>
      <c r="T6" s="4">
        <v>100</v>
      </c>
      <c r="U6" s="3">
        <v>40219</v>
      </c>
      <c r="V6" s="4">
        <v>100</v>
      </c>
    </row>
    <row r="7" spans="2:40" x14ac:dyDescent="0.35">
      <c r="B7" s="23" t="s">
        <v>5</v>
      </c>
      <c r="C7" s="3">
        <v>13639</v>
      </c>
      <c r="D7" s="4">
        <f>C7*100/C6</f>
        <v>63.140595342808204</v>
      </c>
      <c r="E7" s="3">
        <v>14582</v>
      </c>
      <c r="F7" s="4">
        <f>E7*100/E6</f>
        <v>62.621317529846259</v>
      </c>
      <c r="G7" s="3">
        <v>18629</v>
      </c>
      <c r="H7" s="4">
        <f>G7*100/G6</f>
        <v>66.311892642295234</v>
      </c>
      <c r="I7" s="3">
        <v>20295</v>
      </c>
      <c r="J7" s="4">
        <f>I7*100/I6</f>
        <v>59.594773161062989</v>
      </c>
      <c r="K7" s="3">
        <v>21126</v>
      </c>
      <c r="L7" s="4">
        <f>K7*100/K6</f>
        <v>58.899297423887589</v>
      </c>
      <c r="M7" s="3">
        <v>19838</v>
      </c>
      <c r="N7" s="4">
        <f>M7*100/M6</f>
        <v>52.457889309040908</v>
      </c>
      <c r="O7" s="3">
        <v>20899</v>
      </c>
      <c r="P7" s="4">
        <f>O7*100/O6</f>
        <v>53.045839890349761</v>
      </c>
      <c r="Q7" s="3">
        <v>21047</v>
      </c>
      <c r="R7" s="4">
        <f>Q7*100/Q6</f>
        <v>52.746729487243748</v>
      </c>
      <c r="S7" s="3">
        <v>25121</v>
      </c>
      <c r="T7" s="4">
        <f>S7*100/S6</f>
        <v>62.961477731271458</v>
      </c>
      <c r="U7" s="3">
        <v>23422</v>
      </c>
      <c r="V7" s="4">
        <f>U7*100/U6</f>
        <v>58.23615704020488</v>
      </c>
      <c r="AN7" s="49"/>
    </row>
    <row r="8" spans="2:40" x14ac:dyDescent="0.35">
      <c r="B8" s="23" t="s">
        <v>6</v>
      </c>
      <c r="C8" s="3">
        <v>159</v>
      </c>
      <c r="D8" s="4">
        <f>C8*100/C7</f>
        <v>1.1657746169073979</v>
      </c>
      <c r="E8" s="3">
        <v>136</v>
      </c>
      <c r="F8" s="4">
        <f>E8*100/E7</f>
        <v>0.93265670004114665</v>
      </c>
      <c r="G8" s="3">
        <v>271</v>
      </c>
      <c r="H8" s="4">
        <f>G8*100/G7</f>
        <v>1.4547211337162489</v>
      </c>
      <c r="I8" s="3">
        <v>310</v>
      </c>
      <c r="J8" s="4">
        <f>I8*100/I7</f>
        <v>1.527469820152747</v>
      </c>
      <c r="K8" s="3">
        <v>324</v>
      </c>
      <c r="L8" s="4">
        <f>K8*100/K7</f>
        <v>1.5336552115876172</v>
      </c>
      <c r="M8" s="3">
        <v>164</v>
      </c>
      <c r="N8" s="4">
        <f>M8*100/M7</f>
        <v>0.82669623954027627</v>
      </c>
      <c r="O8" s="3">
        <v>126</v>
      </c>
      <c r="P8" s="4">
        <f>O8*100/O7</f>
        <v>0.60289966027082631</v>
      </c>
      <c r="Q8" s="3">
        <v>141</v>
      </c>
      <c r="R8" s="4">
        <f>Q8*100/Q7</f>
        <v>0.66992920606262174</v>
      </c>
      <c r="S8" s="3">
        <v>140</v>
      </c>
      <c r="T8" s="4">
        <f>S8*100/S7</f>
        <v>0.55730265514907851</v>
      </c>
      <c r="U8" s="3">
        <v>95</v>
      </c>
      <c r="V8" s="4">
        <f>U8*100/U7</f>
        <v>0.40560157117240203</v>
      </c>
      <c r="AN8" s="49"/>
    </row>
    <row r="9" spans="2:40" x14ac:dyDescent="0.35">
      <c r="B9" s="23" t="s">
        <v>7</v>
      </c>
      <c r="C9" s="3">
        <v>198</v>
      </c>
      <c r="D9" s="4">
        <f>C9*100/C7</f>
        <v>1.4517193342620427</v>
      </c>
      <c r="E9" s="3">
        <v>235</v>
      </c>
      <c r="F9" s="4">
        <f>E9*100/E7</f>
        <v>1.6115759155122753</v>
      </c>
      <c r="G9" s="3">
        <v>343</v>
      </c>
      <c r="H9" s="4">
        <f>G9*100/G7</f>
        <v>1.8412153094637393</v>
      </c>
      <c r="I9" s="3">
        <v>384</v>
      </c>
      <c r="J9" s="4">
        <f>I9*100/I7</f>
        <v>1.8920916481892092</v>
      </c>
      <c r="K9" s="3">
        <v>452</v>
      </c>
      <c r="L9" s="4">
        <f>K9*100/K7</f>
        <v>2.1395436902395151</v>
      </c>
      <c r="M9" s="3">
        <v>565</v>
      </c>
      <c r="N9" s="4">
        <f>M9*100/M7</f>
        <v>2.8480693618308299</v>
      </c>
      <c r="O9" s="3">
        <v>345</v>
      </c>
      <c r="P9" s="4">
        <f>O9*100/O7</f>
        <v>1.6507966888367864</v>
      </c>
      <c r="Q9" s="3">
        <v>351</v>
      </c>
      <c r="R9" s="4">
        <f>Q9*100/Q7</f>
        <v>1.6676961087090796</v>
      </c>
      <c r="S9" s="3">
        <v>372</v>
      </c>
      <c r="T9" s="4">
        <f>S9*100/S7</f>
        <v>1.4808327693961227</v>
      </c>
      <c r="U9" s="3">
        <v>287</v>
      </c>
      <c r="V9" s="4">
        <f>U9*100/U7</f>
        <v>1.2253436939629407</v>
      </c>
      <c r="AN9" s="49"/>
    </row>
    <row r="10" spans="2:40" x14ac:dyDescent="0.3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95</v>
      </c>
      <c r="P10" s="4">
        <f>O10*100/O7</f>
        <v>0.45456720417244845</v>
      </c>
      <c r="Q10" s="6"/>
      <c r="R10" s="7"/>
      <c r="S10" s="6"/>
      <c r="T10" s="7"/>
      <c r="U10" s="6"/>
      <c r="V10" s="7"/>
      <c r="AN10" s="49"/>
    </row>
    <row r="11" spans="2:40" x14ac:dyDescent="0.3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96</v>
      </c>
      <c r="R11" s="4">
        <f>Q11*100/Q7</f>
        <v>0.45612201263838076</v>
      </c>
      <c r="S11" s="3">
        <v>405</v>
      </c>
      <c r="T11" s="4">
        <f>S11*100/S7</f>
        <v>1.6121969666812628</v>
      </c>
      <c r="U11" s="3">
        <v>257</v>
      </c>
      <c r="V11" s="4">
        <f>U11*100/U7</f>
        <v>1.0972589872769192</v>
      </c>
      <c r="AN11" s="49"/>
    </row>
    <row r="12" spans="2:40" x14ac:dyDescent="0.35">
      <c r="B12" s="23" t="s">
        <v>10</v>
      </c>
      <c r="C12" s="3">
        <v>121</v>
      </c>
      <c r="D12" s="11">
        <f>C12*100/C7</f>
        <v>0.88716181538235939</v>
      </c>
      <c r="E12" s="6"/>
      <c r="F12" s="7"/>
      <c r="G12" s="3">
        <v>821</v>
      </c>
      <c r="H12" s="4">
        <f>G12*100/G7</f>
        <v>4.4071071984540229</v>
      </c>
      <c r="I12" s="3">
        <v>1623</v>
      </c>
      <c r="J12" s="4">
        <f>I12*100/I7</f>
        <v>7.9970436067997044</v>
      </c>
      <c r="K12" s="3">
        <v>1071</v>
      </c>
      <c r="L12" s="4">
        <f>K12*100/K7</f>
        <v>5.069582504970179</v>
      </c>
      <c r="M12" s="3">
        <v>2396</v>
      </c>
      <c r="N12" s="4">
        <f>M12*100/M7</f>
        <v>12.07783042645428</v>
      </c>
      <c r="O12" s="5">
        <v>1189</v>
      </c>
      <c r="P12" s="4">
        <f>O12*100/O7</f>
        <v>5.6892674290635918</v>
      </c>
      <c r="Q12" s="3">
        <v>668</v>
      </c>
      <c r="R12" s="4">
        <f>Q12*100/Q7</f>
        <v>3.1738490046087326</v>
      </c>
      <c r="S12" s="3">
        <v>792</v>
      </c>
      <c r="T12" s="4">
        <f>S12*100/S7</f>
        <v>3.1527407348433583</v>
      </c>
      <c r="U12" s="3">
        <v>329</v>
      </c>
      <c r="V12" s="4">
        <f>U12*100/U7</f>
        <v>1.4046622833233713</v>
      </c>
      <c r="AN12" s="49"/>
    </row>
    <row r="13" spans="2:40" x14ac:dyDescent="0.35">
      <c r="B13" s="23" t="s">
        <v>53</v>
      </c>
      <c r="C13" s="6"/>
      <c r="D13" s="7"/>
      <c r="E13" s="14">
        <v>394</v>
      </c>
      <c r="F13" s="4">
        <f>E13*100/E7</f>
        <v>2.7019613221780276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  <c r="U13" s="6"/>
      <c r="V13" s="7"/>
      <c r="AN13" s="49"/>
    </row>
    <row r="14" spans="2:40" x14ac:dyDescent="0.35">
      <c r="B14" s="23" t="s">
        <v>11</v>
      </c>
      <c r="C14" s="3">
        <v>1486</v>
      </c>
      <c r="D14" s="4">
        <f>C14*100/C7</f>
        <v>10.895226922794926</v>
      </c>
      <c r="E14" s="13">
        <v>1840</v>
      </c>
      <c r="F14" s="4">
        <f>E14*100/E7</f>
        <v>12.618296529968454</v>
      </c>
      <c r="G14" s="3">
        <v>1226</v>
      </c>
      <c r="H14" s="4">
        <f>G14*100/G7</f>
        <v>6.5811369370336568</v>
      </c>
      <c r="I14" s="3">
        <v>2454</v>
      </c>
      <c r="J14" s="4">
        <f>I14*100/I7</f>
        <v>12.091648189209165</v>
      </c>
      <c r="K14" s="3">
        <v>3194</v>
      </c>
      <c r="L14" s="4">
        <f>K14*100/K7</f>
        <v>15.118810943860646</v>
      </c>
      <c r="M14" s="3">
        <v>647</v>
      </c>
      <c r="N14" s="4">
        <f>M14*100/M7</f>
        <v>3.2614174816009678</v>
      </c>
      <c r="O14" s="3">
        <v>923</v>
      </c>
      <c r="P14" s="4">
        <f>O14*100/O7</f>
        <v>4.4164792573807361</v>
      </c>
      <c r="Q14" s="6"/>
      <c r="R14" s="7"/>
      <c r="S14" s="6"/>
      <c r="T14" s="7"/>
      <c r="U14" s="6"/>
      <c r="V14" s="7"/>
      <c r="AN14" s="49"/>
    </row>
    <row r="15" spans="2:40" x14ac:dyDescent="0.3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173</v>
      </c>
      <c r="P15" s="4">
        <f>O15*100/O7</f>
        <v>0.82779080338772193</v>
      </c>
      <c r="Q15" s="3">
        <v>1186</v>
      </c>
      <c r="R15" s="4">
        <f>Q15*100/Q7</f>
        <v>5.6350073644699954</v>
      </c>
      <c r="S15" s="3">
        <v>4413</v>
      </c>
      <c r="T15" s="4">
        <f>S15*100/S7</f>
        <v>17.566975836949165</v>
      </c>
      <c r="U15" s="3">
        <v>4881</v>
      </c>
      <c r="V15" s="4">
        <f>U15*100/U7</f>
        <v>20.839381777815728</v>
      </c>
      <c r="AN15" s="49"/>
    </row>
    <row r="16" spans="2:40" x14ac:dyDescent="0.3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31</v>
      </c>
      <c r="R16" s="4">
        <f>Q16*100/Q7</f>
        <v>0.14728939991447712</v>
      </c>
      <c r="S16" s="5">
        <v>31</v>
      </c>
      <c r="T16" s="4">
        <f>S16*100/S7</f>
        <v>0.12340273078301023</v>
      </c>
      <c r="U16" s="5">
        <v>30</v>
      </c>
      <c r="V16" s="4">
        <f>U16*100/U7</f>
        <v>0.12808470668602168</v>
      </c>
      <c r="AN16" s="49"/>
    </row>
    <row r="17" spans="2:40" x14ac:dyDescent="0.3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138</v>
      </c>
      <c r="P17" s="4">
        <f>O17*100/O7</f>
        <v>0.66031867553471457</v>
      </c>
      <c r="Q17" s="3">
        <v>683</v>
      </c>
      <c r="R17" s="4">
        <f>Q17*100/Q7</f>
        <v>3.24511806908348</v>
      </c>
      <c r="S17" s="3">
        <v>972</v>
      </c>
      <c r="T17" s="4">
        <f>S17*100/S7</f>
        <v>3.8692727200350303</v>
      </c>
      <c r="U17" s="3">
        <v>670</v>
      </c>
      <c r="V17" s="4">
        <f>U17*100/U7</f>
        <v>2.8605584493211511</v>
      </c>
      <c r="AN17" s="49"/>
    </row>
    <row r="18" spans="2:40" x14ac:dyDescent="0.3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4163</v>
      </c>
      <c r="N18" s="4">
        <f>M18*100/M7</f>
        <v>20.984978324427864</v>
      </c>
      <c r="O18" s="3">
        <v>4518</v>
      </c>
      <c r="P18" s="4">
        <f>O18*100/O7</f>
        <v>21.618259246853917</v>
      </c>
      <c r="Q18" s="3">
        <v>5129</v>
      </c>
      <c r="R18" s="4">
        <f>Q18*100/Q7</f>
        <v>24.369268779398489</v>
      </c>
      <c r="S18" s="3">
        <v>5953</v>
      </c>
      <c r="T18" s="4">
        <f>S18*100/S7</f>
        <v>23.697305043589029</v>
      </c>
      <c r="U18" s="3">
        <v>5759</v>
      </c>
      <c r="V18" s="4">
        <f>U18*100/U7</f>
        <v>24.587994193493298</v>
      </c>
      <c r="AN18" s="49"/>
    </row>
    <row r="19" spans="2:40" x14ac:dyDescent="0.3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88</v>
      </c>
      <c r="P19" s="4">
        <f>O19*100/O7</f>
        <v>0.421072778601847</v>
      </c>
      <c r="Q19" s="5">
        <v>154</v>
      </c>
      <c r="R19" s="4">
        <f>Q19*100/Q7</f>
        <v>0.73169572860740251</v>
      </c>
      <c r="S19" s="5">
        <v>320</v>
      </c>
      <c r="T19" s="4">
        <f>S19*100/S7</f>
        <v>1.2738346403407508</v>
      </c>
      <c r="U19" s="5">
        <v>314</v>
      </c>
      <c r="V19" s="4">
        <f>U19*100/U7</f>
        <v>1.3406199299803603</v>
      </c>
      <c r="AN19" s="49"/>
    </row>
    <row r="20" spans="2:40" x14ac:dyDescent="0.3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227</v>
      </c>
      <c r="N20" s="4">
        <f>M20*100/M7</f>
        <v>1.1442685754612361</v>
      </c>
      <c r="O20" s="6"/>
      <c r="P20" s="7"/>
      <c r="Q20" s="8"/>
      <c r="R20" s="7"/>
      <c r="S20" s="8"/>
      <c r="T20" s="7"/>
      <c r="U20" s="8"/>
      <c r="V20" s="7"/>
      <c r="AN20" s="49"/>
    </row>
    <row r="21" spans="2:40" x14ac:dyDescent="0.3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23</v>
      </c>
      <c r="R21" s="4">
        <f>Q21*100/Q7</f>
        <v>0.10927923219461205</v>
      </c>
      <c r="S21" s="8"/>
      <c r="T21" s="7"/>
      <c r="U21" s="8"/>
      <c r="V21" s="7"/>
      <c r="AN21" s="49"/>
    </row>
    <row r="22" spans="2:40" x14ac:dyDescent="0.35">
      <c r="B22" s="23" t="s">
        <v>56</v>
      </c>
      <c r="C22" s="8"/>
      <c r="D22" s="7"/>
      <c r="E22" s="9"/>
      <c r="F22" s="7"/>
      <c r="G22" s="6"/>
      <c r="H22" s="7"/>
      <c r="I22" s="3">
        <v>104</v>
      </c>
      <c r="J22" s="4">
        <f>I22*100/I7</f>
        <v>0.51244148805124412</v>
      </c>
      <c r="K22" s="3">
        <v>80</v>
      </c>
      <c r="L22" s="4">
        <f>K22*100/K7</f>
        <v>0.37868029915743634</v>
      </c>
      <c r="M22" s="6"/>
      <c r="N22" s="7"/>
      <c r="O22" s="6"/>
      <c r="P22" s="7"/>
      <c r="Q22" s="6"/>
      <c r="R22" s="7"/>
      <c r="S22" s="8"/>
      <c r="T22" s="7"/>
      <c r="U22" s="8"/>
      <c r="V22" s="7"/>
      <c r="AN22" s="49"/>
    </row>
    <row r="23" spans="2:40" x14ac:dyDescent="0.35">
      <c r="B23" s="23" t="s">
        <v>61</v>
      </c>
      <c r="C23" s="8"/>
      <c r="D23" s="7"/>
      <c r="E23" s="9"/>
      <c r="F23" s="7"/>
      <c r="G23" s="6"/>
      <c r="H23" s="7"/>
      <c r="I23" s="3">
        <v>50</v>
      </c>
      <c r="J23" s="4">
        <f>I23*100/I7</f>
        <v>0.2463661000246366</v>
      </c>
      <c r="K23" s="6"/>
      <c r="L23" s="7"/>
      <c r="M23" s="6"/>
      <c r="N23" s="7"/>
      <c r="O23" s="6"/>
      <c r="P23" s="7"/>
      <c r="Q23" s="6"/>
      <c r="R23" s="7"/>
      <c r="S23" s="8"/>
      <c r="T23" s="7"/>
      <c r="U23" s="8"/>
      <c r="V23" s="7"/>
      <c r="AN23" s="49"/>
    </row>
    <row r="24" spans="2:40" x14ac:dyDescent="0.35">
      <c r="B24" s="23" t="s">
        <v>17</v>
      </c>
      <c r="C24" s="5">
        <v>49</v>
      </c>
      <c r="D24" s="4">
        <f>C24*100/C7</f>
        <v>0.35926387565070755</v>
      </c>
      <c r="E24" s="9"/>
      <c r="F24" s="7"/>
      <c r="G24" s="6"/>
      <c r="H24" s="7"/>
      <c r="I24" s="3">
        <v>441</v>
      </c>
      <c r="J24" s="4">
        <f>I24*100/I7</f>
        <v>2.1729490022172948</v>
      </c>
      <c r="K24" s="3">
        <v>419</v>
      </c>
      <c r="L24" s="4">
        <f>K24*100/K7</f>
        <v>1.9833380668370728</v>
      </c>
      <c r="M24" s="3">
        <v>196</v>
      </c>
      <c r="N24" s="4">
        <f>M24*100/M7</f>
        <v>0.98800282286520824</v>
      </c>
      <c r="O24" s="3">
        <v>62</v>
      </c>
      <c r="P24" s="4">
        <f>O24*100/O7</f>
        <v>0.29666491219675584</v>
      </c>
      <c r="Q24" s="3">
        <v>42</v>
      </c>
      <c r="R24" s="4">
        <f>Q24*100/Q7</f>
        <v>0.19955338052929159</v>
      </c>
      <c r="S24" s="8"/>
      <c r="T24" s="7"/>
      <c r="U24" s="5">
        <v>43</v>
      </c>
      <c r="V24" s="4">
        <f>U24*100/U7</f>
        <v>0.18358807958329776</v>
      </c>
      <c r="AN24" s="49"/>
    </row>
    <row r="25" spans="2:40" x14ac:dyDescent="0.3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42</v>
      </c>
      <c r="T25" s="4">
        <f>S25*100/S7</f>
        <v>0.16719079654472355</v>
      </c>
      <c r="U25" s="8"/>
      <c r="V25" s="7"/>
      <c r="AN25" s="49"/>
    </row>
    <row r="26" spans="2:40" x14ac:dyDescent="0.3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145</v>
      </c>
      <c r="N26" s="4">
        <f>M26*100/M7</f>
        <v>0.73092045569109787</v>
      </c>
      <c r="O26" s="5">
        <v>34</v>
      </c>
      <c r="P26" s="4">
        <f>O26*100/O7</f>
        <v>0.16268720991434996</v>
      </c>
      <c r="Q26" s="6"/>
      <c r="R26" s="7"/>
      <c r="S26" s="5">
        <v>47</v>
      </c>
      <c r="T26" s="4">
        <f>S26*100/S7</f>
        <v>0.18709446280004777</v>
      </c>
      <c r="U26" s="8"/>
      <c r="V26" s="7"/>
      <c r="AN26" s="49"/>
    </row>
    <row r="27" spans="2:40" x14ac:dyDescent="0.35">
      <c r="B27" s="23" t="s">
        <v>219</v>
      </c>
      <c r="C27" s="8"/>
      <c r="D27" s="7"/>
      <c r="E27" s="9"/>
      <c r="F27" s="7"/>
      <c r="G27" s="6"/>
      <c r="H27" s="7"/>
      <c r="I27" s="6"/>
      <c r="J27" s="7"/>
      <c r="K27" s="6"/>
      <c r="L27" s="7"/>
      <c r="M27" s="7"/>
      <c r="N27" s="7"/>
      <c r="O27" s="7"/>
      <c r="P27" s="7"/>
      <c r="Q27" s="7"/>
      <c r="R27" s="7"/>
      <c r="S27" s="7"/>
      <c r="T27" s="7"/>
      <c r="U27" s="5">
        <v>62</v>
      </c>
      <c r="V27" s="4">
        <f>U27*100/U7</f>
        <v>0.26470839381777816</v>
      </c>
      <c r="AN27" s="49"/>
    </row>
    <row r="28" spans="2:40" x14ac:dyDescent="0.35">
      <c r="B28" s="23" t="s">
        <v>19</v>
      </c>
      <c r="C28" s="8"/>
      <c r="D28" s="7"/>
      <c r="E28" s="9"/>
      <c r="F28" s="7"/>
      <c r="G28" s="6"/>
      <c r="H28" s="7"/>
      <c r="I28" s="6"/>
      <c r="J28" s="7"/>
      <c r="K28" s="3">
        <v>494</v>
      </c>
      <c r="L28" s="4">
        <f>K28*100/K7</f>
        <v>2.3383508472971695</v>
      </c>
      <c r="M28" s="3">
        <v>350</v>
      </c>
      <c r="N28" s="4">
        <f>M28*100/M7</f>
        <v>1.7642907551164433</v>
      </c>
      <c r="O28" s="3">
        <v>364</v>
      </c>
      <c r="P28" s="4">
        <f>O28*100/O7</f>
        <v>1.741710129671276</v>
      </c>
      <c r="Q28" s="3">
        <v>351</v>
      </c>
      <c r="R28" s="4">
        <f>Q28*100/Q7</f>
        <v>1.6676961087090796</v>
      </c>
      <c r="S28" s="3">
        <v>557</v>
      </c>
      <c r="T28" s="4">
        <f>S28*100/S7</f>
        <v>2.2172684208431193</v>
      </c>
      <c r="U28" s="3">
        <v>210</v>
      </c>
      <c r="V28" s="4">
        <f>U28*100/U7</f>
        <v>0.89659294680215185</v>
      </c>
      <c r="AN28" s="49"/>
    </row>
    <row r="29" spans="2:40" x14ac:dyDescent="0.35">
      <c r="B29" s="23" t="s">
        <v>21</v>
      </c>
      <c r="C29" s="3">
        <v>361</v>
      </c>
      <c r="D29" s="4">
        <f>C29*100/C7</f>
        <v>2.6468216144878656</v>
      </c>
      <c r="E29" s="3">
        <v>298</v>
      </c>
      <c r="F29" s="4">
        <f>E29*100/E7</f>
        <v>2.04361541626663</v>
      </c>
      <c r="G29" s="3">
        <v>713</v>
      </c>
      <c r="H29" s="4">
        <f>G29*100/G7</f>
        <v>3.8273659348327875</v>
      </c>
      <c r="I29" s="3">
        <v>810</v>
      </c>
      <c r="J29" s="4">
        <f>I29*100/I7</f>
        <v>3.9911308203991132</v>
      </c>
      <c r="K29" s="3">
        <v>685</v>
      </c>
      <c r="L29" s="4">
        <f>K29*100/K7</f>
        <v>3.2424500615355485</v>
      </c>
      <c r="M29" s="3">
        <v>616</v>
      </c>
      <c r="N29" s="4">
        <f>M29*100/M7</f>
        <v>3.1051517290049402</v>
      </c>
      <c r="O29" s="3">
        <v>358</v>
      </c>
      <c r="P29" s="4">
        <f>O29*100/O7</f>
        <v>1.7130006220393321</v>
      </c>
      <c r="Q29" s="3">
        <v>347</v>
      </c>
      <c r="R29" s="4">
        <f>Q29*100/Q7</f>
        <v>1.6486910248491471</v>
      </c>
      <c r="S29" s="3">
        <v>328</v>
      </c>
      <c r="T29" s="4">
        <f>S29*100/S7</f>
        <v>1.3056805063492696</v>
      </c>
      <c r="U29" s="3">
        <v>244</v>
      </c>
      <c r="V29" s="4">
        <f>U29*100/U7</f>
        <v>1.0417556143796431</v>
      </c>
      <c r="AN29" s="49"/>
    </row>
    <row r="30" spans="2:40" x14ac:dyDescent="0.35">
      <c r="B30" s="23" t="s">
        <v>22</v>
      </c>
      <c r="C30" s="5">
        <v>76</v>
      </c>
      <c r="D30" s="4">
        <f>C30*100/C7</f>
        <v>0.55722560305007696</v>
      </c>
      <c r="E30" s="3">
        <v>121</v>
      </c>
      <c r="F30" s="4">
        <f>E30*100/E7</f>
        <v>0.82979015224249075</v>
      </c>
      <c r="G30" s="3">
        <v>239</v>
      </c>
      <c r="H30" s="4">
        <f>G30*100/G7</f>
        <v>1.2829459444951419</v>
      </c>
      <c r="I30" s="3">
        <v>200</v>
      </c>
      <c r="J30" s="4">
        <f>I30*100/I7</f>
        <v>0.98546440009854641</v>
      </c>
      <c r="K30" s="3">
        <v>315</v>
      </c>
      <c r="L30" s="4">
        <f>K30*100/K7</f>
        <v>1.4910536779324055</v>
      </c>
      <c r="M30" s="3">
        <v>248</v>
      </c>
      <c r="N30" s="4">
        <f>M30*100/M7</f>
        <v>1.2501260207682225</v>
      </c>
      <c r="O30" s="3">
        <v>139</v>
      </c>
      <c r="P30" s="4">
        <f>O30*100/O7</f>
        <v>0.66510359347337189</v>
      </c>
      <c r="Q30" s="6"/>
      <c r="R30" s="7"/>
      <c r="S30" s="6"/>
      <c r="T30" s="7"/>
      <c r="U30" s="6"/>
      <c r="V30" s="7"/>
      <c r="AN30" s="49"/>
    </row>
    <row r="31" spans="2:40" x14ac:dyDescent="0.35">
      <c r="B31" s="23" t="s">
        <v>24</v>
      </c>
      <c r="C31" s="8"/>
      <c r="D31" s="7"/>
      <c r="E31" s="9"/>
      <c r="F31" s="7"/>
      <c r="G31" s="6"/>
      <c r="H31" s="7"/>
      <c r="I31" s="6"/>
      <c r="J31" s="7"/>
      <c r="K31" s="8"/>
      <c r="L31" s="7"/>
      <c r="M31" s="3">
        <v>275</v>
      </c>
      <c r="N31" s="4">
        <f>M31*100/M7</f>
        <v>1.386228450448634</v>
      </c>
      <c r="O31" s="3">
        <v>86</v>
      </c>
      <c r="P31" s="4">
        <f>O31*100/O7</f>
        <v>0.41150294272453225</v>
      </c>
      <c r="Q31" s="6"/>
      <c r="R31" s="7"/>
      <c r="S31" s="6"/>
      <c r="T31" s="7"/>
      <c r="U31" s="6"/>
      <c r="V31" s="7"/>
      <c r="AN31" s="49"/>
    </row>
    <row r="32" spans="2:40" x14ac:dyDescent="0.35">
      <c r="B32" s="23" t="s">
        <v>54</v>
      </c>
      <c r="C32" s="8"/>
      <c r="D32" s="7"/>
      <c r="E32" s="9"/>
      <c r="F32" s="7"/>
      <c r="G32" s="3">
        <v>128</v>
      </c>
      <c r="H32" s="4">
        <f>G32*100/G7</f>
        <v>0.68710075688442751</v>
      </c>
      <c r="I32" s="6"/>
      <c r="J32" s="7"/>
      <c r="K32" s="7"/>
      <c r="L32" s="7"/>
      <c r="M32" s="6"/>
      <c r="N32" s="7"/>
      <c r="O32" s="6"/>
      <c r="P32" s="7"/>
      <c r="Q32" s="6"/>
      <c r="R32" s="7"/>
      <c r="S32" s="6"/>
      <c r="T32" s="7"/>
      <c r="U32" s="6"/>
      <c r="V32" s="7"/>
      <c r="AN32" s="49"/>
    </row>
    <row r="33" spans="2:40" x14ac:dyDescent="0.35">
      <c r="B33" s="23" t="s">
        <v>25</v>
      </c>
      <c r="C33" s="8"/>
      <c r="D33" s="7"/>
      <c r="E33" s="9"/>
      <c r="F33" s="7"/>
      <c r="G33" s="3">
        <v>263</v>
      </c>
      <c r="H33" s="4">
        <f>G33*100/G7</f>
        <v>1.4117773364109723</v>
      </c>
      <c r="I33" s="3">
        <v>933</v>
      </c>
      <c r="J33" s="4">
        <f>I33*100/I7</f>
        <v>4.5971914264597196</v>
      </c>
      <c r="K33" s="3">
        <v>703</v>
      </c>
      <c r="L33" s="4">
        <f>K33*100/K7</f>
        <v>3.3276531288459719</v>
      </c>
      <c r="M33" s="6"/>
      <c r="N33" s="7"/>
      <c r="O33" s="6"/>
      <c r="P33" s="7"/>
      <c r="Q33" s="6"/>
      <c r="R33" s="7"/>
      <c r="S33" s="6"/>
      <c r="T33" s="7"/>
      <c r="U33" s="6"/>
      <c r="V33" s="7"/>
      <c r="AN33" s="49"/>
    </row>
    <row r="34" spans="2:40" x14ac:dyDescent="0.35">
      <c r="B34" s="23" t="s">
        <v>26</v>
      </c>
      <c r="C34" s="8"/>
      <c r="D34" s="7"/>
      <c r="E34" s="9"/>
      <c r="F34" s="7"/>
      <c r="G34" s="6"/>
      <c r="H34" s="7"/>
      <c r="I34" s="3">
        <v>96</v>
      </c>
      <c r="J34" s="4">
        <f>I34*100/I7</f>
        <v>0.47302291204730229</v>
      </c>
      <c r="K34" s="3">
        <v>91</v>
      </c>
      <c r="L34" s="4">
        <f>K34*100/K7</f>
        <v>0.43074884029158383</v>
      </c>
      <c r="M34" s="3">
        <v>94</v>
      </c>
      <c r="N34" s="4">
        <f>M34*100/M7</f>
        <v>0.47383808851698761</v>
      </c>
      <c r="O34" s="3">
        <v>27</v>
      </c>
      <c r="P34" s="4">
        <f>O34*100/O7</f>
        <v>0.12919278434374851</v>
      </c>
      <c r="Q34" s="6"/>
      <c r="R34" s="7"/>
      <c r="S34" s="6"/>
      <c r="T34" s="7"/>
      <c r="U34" s="6"/>
      <c r="V34" s="7"/>
      <c r="AN34" s="49"/>
    </row>
    <row r="35" spans="2:40" x14ac:dyDescent="0.35">
      <c r="B35" s="23" t="s">
        <v>27</v>
      </c>
      <c r="C35" s="3">
        <v>6060</v>
      </c>
      <c r="D35" s="4">
        <f>C35*100/C7</f>
        <v>44.43140992741403</v>
      </c>
      <c r="E35" s="3">
        <v>7691</v>
      </c>
      <c r="F35" s="4">
        <f>E35*100/E7</f>
        <v>52.743107941297488</v>
      </c>
      <c r="G35" s="3">
        <v>7605</v>
      </c>
      <c r="H35" s="4">
        <f>G35*100/G7</f>
        <v>40.823447313328678</v>
      </c>
      <c r="I35" s="3">
        <v>8763</v>
      </c>
      <c r="J35" s="4">
        <f>I35*100/I7</f>
        <v>43.178122690317814</v>
      </c>
      <c r="K35" s="3">
        <v>9533</v>
      </c>
      <c r="L35" s="4">
        <f>K35*100/K7</f>
        <v>45.124491148348007</v>
      </c>
      <c r="M35" s="3">
        <v>5855</v>
      </c>
      <c r="N35" s="4">
        <f>M35*100/M7</f>
        <v>29.514063917733644</v>
      </c>
      <c r="O35" s="3">
        <v>5737</v>
      </c>
      <c r="P35" s="4">
        <f>O35*100/O7</f>
        <v>27.451074214077227</v>
      </c>
      <c r="Q35" s="6"/>
      <c r="R35" s="7"/>
      <c r="S35" s="6"/>
      <c r="T35" s="7"/>
      <c r="U35" s="6"/>
      <c r="V35" s="7"/>
      <c r="AN35" s="49"/>
    </row>
    <row r="36" spans="2:40" x14ac:dyDescent="0.35">
      <c r="B36" s="23" t="s">
        <v>63</v>
      </c>
      <c r="C36" s="8"/>
      <c r="D36" s="7"/>
      <c r="E36" s="9"/>
      <c r="F36" s="7"/>
      <c r="G36" s="6"/>
      <c r="H36" s="7"/>
      <c r="I36" s="6"/>
      <c r="J36" s="7"/>
      <c r="K36" s="6"/>
      <c r="L36" s="7"/>
      <c r="M36" s="6"/>
      <c r="N36" s="7"/>
      <c r="O36" s="6"/>
      <c r="P36" s="7"/>
      <c r="Q36" s="3">
        <v>6072</v>
      </c>
      <c r="R36" s="4">
        <f>Q36*100/Q7</f>
        <v>28.849717299377584</v>
      </c>
      <c r="S36" s="3">
        <v>6496</v>
      </c>
      <c r="T36" s="4">
        <f>S36*100/S7</f>
        <v>25.858843198917242</v>
      </c>
      <c r="U36" s="3">
        <v>7686</v>
      </c>
      <c r="V36" s="4">
        <f>U36*100/U7</f>
        <v>32.815301852958754</v>
      </c>
      <c r="AN36" s="49"/>
    </row>
    <row r="37" spans="2:40" x14ac:dyDescent="0.35">
      <c r="B37" s="23" t="s">
        <v>42</v>
      </c>
      <c r="C37" s="8"/>
      <c r="D37" s="7"/>
      <c r="E37" s="9"/>
      <c r="F37" s="7"/>
      <c r="G37" s="6"/>
      <c r="H37" s="7"/>
      <c r="I37" s="3">
        <v>120</v>
      </c>
      <c r="J37" s="4">
        <f>I37*100/I7</f>
        <v>0.59127864005912789</v>
      </c>
      <c r="K37" s="3">
        <v>97</v>
      </c>
      <c r="L37" s="4">
        <f>K37*100/K7</f>
        <v>0.45914986272839153</v>
      </c>
      <c r="M37" s="3">
        <v>92</v>
      </c>
      <c r="N37" s="4">
        <f>M37*100/M7</f>
        <v>0.46375642705917935</v>
      </c>
      <c r="O37" s="5">
        <v>22</v>
      </c>
      <c r="P37" s="4">
        <f>O37*100/O7</f>
        <v>0.10526819465046175</v>
      </c>
      <c r="Q37" s="3">
        <v>64</v>
      </c>
      <c r="R37" s="4">
        <f>Q37*100/Q7</f>
        <v>0.30408134175892049</v>
      </c>
      <c r="S37" s="3">
        <v>75</v>
      </c>
      <c r="T37" s="4">
        <f>S37*100/S7</f>
        <v>0.29855499382986345</v>
      </c>
      <c r="U37" s="3">
        <v>79</v>
      </c>
      <c r="V37" s="4">
        <f>U37*100/U7</f>
        <v>0.33728972760652376</v>
      </c>
      <c r="AN37" s="49"/>
    </row>
    <row r="38" spans="2:40" x14ac:dyDescent="0.35">
      <c r="B38" s="23" t="s">
        <v>28</v>
      </c>
      <c r="C38" s="3">
        <v>5053</v>
      </c>
      <c r="D38" s="4">
        <f>C38*100/C7</f>
        <v>37.048170687000514</v>
      </c>
      <c r="E38" s="3">
        <v>3867</v>
      </c>
      <c r="F38" s="4">
        <f>E38*100/E7</f>
        <v>26.518996022493486</v>
      </c>
      <c r="G38" s="3">
        <v>7020</v>
      </c>
      <c r="H38" s="4">
        <f>G38*100/G7</f>
        <v>37.683182135380321</v>
      </c>
      <c r="I38" s="3">
        <v>4007</v>
      </c>
      <c r="J38" s="4">
        <f>I38*100/I7</f>
        <v>19.743779255974378</v>
      </c>
      <c r="K38" s="3">
        <v>3068</v>
      </c>
      <c r="L38" s="4">
        <f>K38*100/K7</f>
        <v>14.522389472687683</v>
      </c>
      <c r="M38" s="3">
        <v>3494</v>
      </c>
      <c r="N38" s="4">
        <f>M38*100/M7</f>
        <v>17.612662566791006</v>
      </c>
      <c r="O38" s="3">
        <v>5997</v>
      </c>
      <c r="P38" s="4">
        <f>O38*100/O7</f>
        <v>28.695152878128141</v>
      </c>
      <c r="Q38" s="3">
        <v>5529</v>
      </c>
      <c r="R38" s="4">
        <f>Q38*100/Q7</f>
        <v>26.269777165391741</v>
      </c>
      <c r="S38" s="3">
        <v>3897</v>
      </c>
      <c r="T38" s="4">
        <f>S38*100/S7</f>
        <v>15.512917479399706</v>
      </c>
      <c r="U38" s="3">
        <v>2355</v>
      </c>
      <c r="V38" s="4">
        <f>U38*100/U7</f>
        <v>10.054649474852702</v>
      </c>
      <c r="AN38" s="49"/>
    </row>
    <row r="39" spans="2:40" x14ac:dyDescent="0.35">
      <c r="B39" s="23" t="s">
        <v>29</v>
      </c>
      <c r="C39" s="5">
        <v>76</v>
      </c>
      <c r="D39" s="4">
        <f>C39*100/C7</f>
        <v>0.55722560305007696</v>
      </c>
      <c r="E39" s="9"/>
      <c r="F39" s="7"/>
      <c r="G39" s="6"/>
      <c r="H39" s="7"/>
      <c r="I39" s="6"/>
      <c r="J39" s="7"/>
      <c r="K39" s="6"/>
      <c r="L39" s="7"/>
      <c r="M39" s="6"/>
      <c r="N39" s="7"/>
      <c r="O39" s="6"/>
      <c r="P39" s="7"/>
      <c r="Q39" s="6"/>
      <c r="R39" s="7"/>
      <c r="S39" s="6"/>
      <c r="T39" s="7"/>
      <c r="U39" s="6"/>
      <c r="V39" s="7"/>
      <c r="AN39" s="49"/>
    </row>
    <row r="40" spans="2:40" x14ac:dyDescent="0.35">
      <c r="B40" s="23" t="s">
        <v>30</v>
      </c>
      <c r="C40" s="8"/>
      <c r="D40" s="7"/>
      <c r="E40" s="9"/>
      <c r="F40" s="7"/>
      <c r="G40" s="6"/>
      <c r="H40" s="7"/>
      <c r="I40" s="6"/>
      <c r="J40" s="7"/>
      <c r="K40" s="3">
        <v>600</v>
      </c>
      <c r="L40" s="4">
        <f>K40*100/K7</f>
        <v>2.8401022436807724</v>
      </c>
      <c r="M40" s="3">
        <v>311</v>
      </c>
      <c r="N40" s="4">
        <f>M40*100/M7</f>
        <v>1.5676983566891824</v>
      </c>
      <c r="O40" s="3">
        <v>198</v>
      </c>
      <c r="P40" s="4">
        <f>O40*100/O7</f>
        <v>0.94741375185415566</v>
      </c>
      <c r="Q40" s="5">
        <v>102</v>
      </c>
      <c r="R40" s="4">
        <f>Q40*100/Q7</f>
        <v>0.48462963842827955</v>
      </c>
      <c r="S40" s="5">
        <v>118</v>
      </c>
      <c r="T40" s="4">
        <f>S40*100/S7</f>
        <v>0.46972652362565187</v>
      </c>
      <c r="U40" s="5">
        <v>63</v>
      </c>
      <c r="V40" s="4">
        <f>U40*100/U7</f>
        <v>0.26897788404064554</v>
      </c>
      <c r="AN40" s="49"/>
    </row>
    <row r="41" spans="2:40" x14ac:dyDescent="0.35">
      <c r="B41" s="23" t="s">
        <v>31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115</v>
      </c>
      <c r="P41" s="4">
        <f>O41*100/O7</f>
        <v>0.55026556294559548</v>
      </c>
      <c r="Q41" s="8"/>
      <c r="R41" s="7"/>
      <c r="S41" s="8"/>
      <c r="T41" s="7"/>
      <c r="U41" s="8"/>
      <c r="V41" s="7"/>
      <c r="AN41" s="49"/>
    </row>
    <row r="42" spans="2:40" x14ac:dyDescent="0.35">
      <c r="B42" s="23" t="s">
        <v>32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3">
        <v>165</v>
      </c>
      <c r="P42" s="4">
        <f>O42*100/O7</f>
        <v>0.78951145987846305</v>
      </c>
      <c r="Q42" s="5">
        <v>78</v>
      </c>
      <c r="R42" s="4">
        <f>Q42*100/Q7</f>
        <v>0.37059913526868438</v>
      </c>
      <c r="S42" s="5">
        <v>103</v>
      </c>
      <c r="T42" s="4">
        <f>S42*100/S7</f>
        <v>0.41001552485967913</v>
      </c>
      <c r="U42" s="5">
        <v>58</v>
      </c>
      <c r="V42" s="4">
        <f>U42*100/U7</f>
        <v>0.2476304329263086</v>
      </c>
      <c r="AN42" s="49"/>
    </row>
    <row r="43" spans="2:40" x14ac:dyDescent="0.35">
      <c r="B43" s="61" t="s">
        <v>68</v>
      </c>
      <c r="C43" s="8"/>
      <c r="D43" s="7"/>
      <c r="E43" s="9"/>
      <c r="F43" s="7"/>
      <c r="G43" s="6"/>
      <c r="H43" s="7"/>
      <c r="I43" s="6"/>
      <c r="J43" s="7"/>
      <c r="K43" s="6"/>
      <c r="L43" s="7"/>
      <c r="M43" s="6"/>
      <c r="N43" s="7"/>
      <c r="O43" s="7"/>
      <c r="P43" s="7"/>
      <c r="Q43" s="7"/>
      <c r="R43" s="7"/>
      <c r="S43" s="5">
        <v>60</v>
      </c>
      <c r="T43" s="4">
        <f>S43*100/S7</f>
        <v>0.23884399506389076</v>
      </c>
      <c r="U43" s="8"/>
      <c r="V43" s="7"/>
    </row>
    <row r="44" spans="2:40" s="18" customFormat="1" ht="3.75" customHeight="1" x14ac:dyDescent="0.3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40" s="18" customFormat="1" ht="14" x14ac:dyDescent="0.3">
      <c r="B45" s="19" t="s">
        <v>220</v>
      </c>
      <c r="C45" s="17"/>
      <c r="D45" s="20"/>
      <c r="E45" s="17"/>
      <c r="F45" s="20"/>
      <c r="G45" s="17"/>
      <c r="H45" s="20"/>
    </row>
    <row r="46" spans="2:40" s="17" customFormat="1" ht="15" customHeight="1" x14ac:dyDescent="0.2">
      <c r="U46" s="50"/>
      <c r="V46" s="50"/>
    </row>
    <row r="47" spans="2:40" x14ac:dyDescent="0.3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40" x14ac:dyDescent="0.3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3:22" x14ac:dyDescent="0.3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35">
      <c r="C50" s="24"/>
      <c r="D50" s="25"/>
      <c r="E50" s="24"/>
      <c r="F50" s="25"/>
      <c r="G50" s="24"/>
      <c r="H50" s="25"/>
      <c r="I50" s="24"/>
      <c r="J50" s="25"/>
      <c r="K50" s="24"/>
      <c r="L50" s="25"/>
      <c r="M50" s="24"/>
      <c r="N50" s="25"/>
      <c r="O50" s="24"/>
      <c r="P50" s="25"/>
      <c r="Q50" s="24"/>
      <c r="R50" s="25"/>
      <c r="S50" s="24"/>
      <c r="T50" s="25"/>
      <c r="U50" s="24"/>
      <c r="V50" s="25"/>
    </row>
    <row r="51" spans="3:22" x14ac:dyDescent="0.3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3:22" x14ac:dyDescent="0.3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3:22" x14ac:dyDescent="0.3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3:22" x14ac:dyDescent="0.3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3:22" x14ac:dyDescent="0.3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3:22" x14ac:dyDescent="0.3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3:22" x14ac:dyDescent="0.3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3:22" x14ac:dyDescent="0.3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3:22" x14ac:dyDescent="0.3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3:22" x14ac:dyDescent="0.3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3:22" x14ac:dyDescent="0.3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3:22" x14ac:dyDescent="0.3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3:22" x14ac:dyDescent="0.3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3:22" x14ac:dyDescent="0.3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3:22" x14ac:dyDescent="0.3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3:22" x14ac:dyDescent="0.3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3:22" x14ac:dyDescent="0.3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3:22" x14ac:dyDescent="0.3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3:22" x14ac:dyDescent="0.3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3:22" x14ac:dyDescent="0.3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3:22" x14ac:dyDescent="0.3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3:22" x14ac:dyDescent="0.3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3:22" x14ac:dyDescent="0.3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3:22" x14ac:dyDescent="0.3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3:22" x14ac:dyDescent="0.3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3:22" x14ac:dyDescent="0.3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</sheetData>
  <mergeCells count="23">
    <mergeCell ref="Q3:R3"/>
    <mergeCell ref="S3:T3"/>
    <mergeCell ref="G3:H3"/>
    <mergeCell ref="I3:J3"/>
    <mergeCell ref="K3:L3"/>
    <mergeCell ref="M3:N3"/>
    <mergeCell ref="O3:P3"/>
    <mergeCell ref="U3:V3"/>
    <mergeCell ref="U4:V4"/>
    <mergeCell ref="B1:V1"/>
    <mergeCell ref="B2:V2"/>
    <mergeCell ref="S4:T4"/>
    <mergeCell ref="M4:N4"/>
    <mergeCell ref="O4:P4"/>
    <mergeCell ref="Q4:R4"/>
    <mergeCell ref="B4:B5"/>
    <mergeCell ref="C4:D4"/>
    <mergeCell ref="E4:F4"/>
    <mergeCell ref="G4:H4"/>
    <mergeCell ref="I4:J4"/>
    <mergeCell ref="K4:L4"/>
    <mergeCell ref="C3:D3"/>
    <mergeCell ref="E3:F3"/>
  </mergeCells>
  <hyperlinks>
    <hyperlink ref="X3" location="ÍNDICE!A1" display="(Voltar ao Índice)" xr:uid="{0FECCEC7-D3F9-497A-8CF6-25F1ED039EF0}"/>
  </hyperlinks>
  <printOptions horizontalCentered="1"/>
  <pageMargins left="0.47244094488188981" right="0.47244094488188981" top="0.6692913385826772" bottom="0.6692913385826772" header="0" footer="0"/>
  <pageSetup paperSize="9" scale="72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FB87-A18C-49C6-ACE9-3498913A5881}">
  <dimension ref="A1:AN229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V1"/>
    </sheetView>
  </sheetViews>
  <sheetFormatPr defaultRowHeight="14.5" x14ac:dyDescent="0.35"/>
  <cols>
    <col min="1" max="1" width="6.7265625" customWidth="1"/>
    <col min="2" max="2" width="15.54296875" customWidth="1"/>
    <col min="23" max="23" width="6.6328125" customWidth="1"/>
    <col min="24" max="24" width="13.26953125" bestFit="1" customWidth="1"/>
  </cols>
  <sheetData>
    <row r="1" spans="2:40" ht="30.75" customHeight="1" x14ac:dyDescent="0.35">
      <c r="B1" s="80" t="s">
        <v>184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40" ht="30.75" customHeight="1" x14ac:dyDescent="0.35">
      <c r="B2" s="74" t="s">
        <v>100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40" x14ac:dyDescent="0.35">
      <c r="B3" s="1" t="s">
        <v>0</v>
      </c>
      <c r="C3" s="72">
        <v>1999</v>
      </c>
      <c r="D3" s="66"/>
      <c r="E3" s="65">
        <v>2002</v>
      </c>
      <c r="F3" s="66"/>
      <c r="G3" s="72">
        <v>2005</v>
      </c>
      <c r="H3" s="73"/>
      <c r="I3" s="65">
        <v>2009</v>
      </c>
      <c r="J3" s="66"/>
      <c r="K3" s="72">
        <v>2011</v>
      </c>
      <c r="L3" s="66"/>
      <c r="M3" s="72">
        <v>2015</v>
      </c>
      <c r="N3" s="66"/>
      <c r="O3" s="72">
        <v>2019</v>
      </c>
      <c r="P3" s="66"/>
      <c r="Q3" s="72">
        <v>2022</v>
      </c>
      <c r="R3" s="66"/>
      <c r="S3" s="65">
        <v>2024</v>
      </c>
      <c r="T3" s="73"/>
      <c r="U3" s="65">
        <v>2025</v>
      </c>
      <c r="V3" s="73"/>
      <c r="X3" s="82" t="s">
        <v>191</v>
      </c>
      <c r="Y3" s="82"/>
    </row>
    <row r="4" spans="2:40" x14ac:dyDescent="0.35">
      <c r="B4" s="67" t="s">
        <v>1</v>
      </c>
      <c r="C4" s="63">
        <v>44844</v>
      </c>
      <c r="D4" s="64"/>
      <c r="E4" s="68">
        <v>44637</v>
      </c>
      <c r="F4" s="64"/>
      <c r="G4" s="69">
        <v>44612</v>
      </c>
      <c r="H4" s="70"/>
      <c r="I4" s="75">
        <v>44831</v>
      </c>
      <c r="J4" s="67"/>
      <c r="K4" s="63">
        <v>44717</v>
      </c>
      <c r="L4" s="64"/>
      <c r="M4" s="63">
        <v>44838</v>
      </c>
      <c r="N4" s="64"/>
      <c r="O4" s="63">
        <v>44840</v>
      </c>
      <c r="P4" s="64"/>
      <c r="Q4" s="63">
        <v>44591</v>
      </c>
      <c r="R4" s="64"/>
      <c r="S4" s="68">
        <v>45361</v>
      </c>
      <c r="T4" s="79"/>
      <c r="U4" s="68">
        <v>45795</v>
      </c>
      <c r="V4" s="79"/>
    </row>
    <row r="5" spans="2:40" x14ac:dyDescent="0.35">
      <c r="B5" s="64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/>
      <c r="P5" s="29" t="s">
        <v>3</v>
      </c>
      <c r="Q5" s="30" t="s">
        <v>2</v>
      </c>
      <c r="R5" s="29" t="s">
        <v>3</v>
      </c>
      <c r="S5" s="41" t="s">
        <v>2</v>
      </c>
      <c r="T5" s="41" t="s">
        <v>3</v>
      </c>
      <c r="U5" s="41" t="s">
        <v>2</v>
      </c>
      <c r="V5" s="41" t="s">
        <v>3</v>
      </c>
    </row>
    <row r="6" spans="2:40" x14ac:dyDescent="0.35">
      <c r="B6" s="23" t="s">
        <v>4</v>
      </c>
      <c r="C6" s="3">
        <v>5943</v>
      </c>
      <c r="D6" s="4">
        <v>100</v>
      </c>
      <c r="E6" s="3">
        <v>6116</v>
      </c>
      <c r="F6" s="4">
        <v>100</v>
      </c>
      <c r="G6" s="3">
        <v>6438</v>
      </c>
      <c r="H6" s="4">
        <v>100</v>
      </c>
      <c r="I6" s="3">
        <v>6779</v>
      </c>
      <c r="J6" s="4">
        <v>100</v>
      </c>
      <c r="K6" s="3">
        <v>6750</v>
      </c>
      <c r="L6" s="4">
        <v>100</v>
      </c>
      <c r="M6" s="3">
        <v>6559</v>
      </c>
      <c r="N6" s="4">
        <v>100</v>
      </c>
      <c r="O6" s="3">
        <v>6400</v>
      </c>
      <c r="P6" s="4">
        <v>100</v>
      </c>
      <c r="Q6" s="3">
        <v>6344</v>
      </c>
      <c r="R6" s="4">
        <v>100</v>
      </c>
      <c r="S6" s="3">
        <v>6179</v>
      </c>
      <c r="T6" s="4">
        <v>100</v>
      </c>
      <c r="U6" s="3">
        <v>6199</v>
      </c>
      <c r="V6" s="4">
        <v>100</v>
      </c>
    </row>
    <row r="7" spans="2:40" x14ac:dyDescent="0.35">
      <c r="B7" s="23" t="s">
        <v>5</v>
      </c>
      <c r="C7" s="3">
        <v>3985</v>
      </c>
      <c r="D7" s="4">
        <f>C7*100/C6</f>
        <v>67.053676594312634</v>
      </c>
      <c r="E7" s="3">
        <v>4011</v>
      </c>
      <c r="F7" s="4">
        <f>E7*100/E6</f>
        <v>65.582079790712882</v>
      </c>
      <c r="G7" s="3">
        <v>4350</v>
      </c>
      <c r="H7" s="4">
        <f>G7*100/G6</f>
        <v>67.567567567567565</v>
      </c>
      <c r="I7" s="3">
        <v>4209</v>
      </c>
      <c r="J7" s="4">
        <f>I7*100/I6</f>
        <v>62.088803658356689</v>
      </c>
      <c r="K7" s="3">
        <v>4170</v>
      </c>
      <c r="L7" s="4">
        <f>K7*100/K6</f>
        <v>61.777777777777779</v>
      </c>
      <c r="M7" s="3">
        <v>3629</v>
      </c>
      <c r="N7" s="4">
        <f>M7*100/M6</f>
        <v>55.328556182344869</v>
      </c>
      <c r="O7" s="3">
        <v>3650</v>
      </c>
      <c r="P7" s="4">
        <f>O7*100/O6</f>
        <v>57.03125</v>
      </c>
      <c r="Q7" s="3">
        <v>3377</v>
      </c>
      <c r="R7" s="4">
        <f>Q7*100/Q6</f>
        <v>53.231399747793191</v>
      </c>
      <c r="S7" s="3">
        <v>3909</v>
      </c>
      <c r="T7" s="4">
        <f>S7*100/S6</f>
        <v>63.262663861466258</v>
      </c>
      <c r="U7" s="3">
        <v>3754</v>
      </c>
      <c r="V7" s="4">
        <f>U7*100/U6</f>
        <v>60.558154541055011</v>
      </c>
      <c r="AN7" s="49"/>
    </row>
    <row r="8" spans="2:40" x14ac:dyDescent="0.35">
      <c r="B8" s="23" t="s">
        <v>6</v>
      </c>
      <c r="C8" s="3">
        <v>70</v>
      </c>
      <c r="D8" s="4">
        <f>C8*100/C7</f>
        <v>1.7565872020075282</v>
      </c>
      <c r="E8" s="5">
        <v>54</v>
      </c>
      <c r="F8" s="4">
        <f>E8*100/E7</f>
        <v>1.3462976813762153</v>
      </c>
      <c r="G8" s="3">
        <v>82</v>
      </c>
      <c r="H8" s="4">
        <f>G8*100/G7</f>
        <v>1.8850574712643677</v>
      </c>
      <c r="I8" s="3">
        <v>88</v>
      </c>
      <c r="J8" s="4">
        <f>I8*100/I7</f>
        <v>2.0907578997386551</v>
      </c>
      <c r="K8" s="3">
        <v>74</v>
      </c>
      <c r="L8" s="4">
        <f>K8*100/K7</f>
        <v>1.7745803357314149</v>
      </c>
      <c r="M8" s="3">
        <v>39</v>
      </c>
      <c r="N8" s="4">
        <f>M8*100/M7</f>
        <v>1.0746762193441719</v>
      </c>
      <c r="O8" s="3">
        <v>33</v>
      </c>
      <c r="P8" s="4">
        <f>O8*100/O7</f>
        <v>0.90410958904109584</v>
      </c>
      <c r="Q8" s="5">
        <v>35</v>
      </c>
      <c r="R8" s="4">
        <f>Q8*100/Q7</f>
        <v>1.0364228605270951</v>
      </c>
      <c r="S8" s="5">
        <v>23</v>
      </c>
      <c r="T8" s="4">
        <f>S8*100/S7</f>
        <v>0.58838577641340495</v>
      </c>
      <c r="U8" s="5">
        <v>19</v>
      </c>
      <c r="V8" s="4">
        <f>U8*100/U7</f>
        <v>0.50612679808204586</v>
      </c>
      <c r="AN8" s="49"/>
    </row>
    <row r="9" spans="2:40" x14ac:dyDescent="0.35">
      <c r="B9" s="23" t="s">
        <v>7</v>
      </c>
      <c r="C9" s="3">
        <v>44</v>
      </c>
      <c r="D9" s="4">
        <f>C9*100/C7</f>
        <v>1.1041405269761606</v>
      </c>
      <c r="E9" s="5">
        <v>73</v>
      </c>
      <c r="F9" s="4">
        <f>E9*100/E7</f>
        <v>1.8199950137122911</v>
      </c>
      <c r="G9" s="3">
        <v>87</v>
      </c>
      <c r="H9" s="4">
        <f>G9*100/G7</f>
        <v>2</v>
      </c>
      <c r="I9" s="5">
        <v>94</v>
      </c>
      <c r="J9" s="4">
        <f>I9*100/I7</f>
        <v>2.2333095747208365</v>
      </c>
      <c r="K9" s="3">
        <v>114</v>
      </c>
      <c r="L9" s="4">
        <f>K9*100/K7</f>
        <v>2.7338129496402876</v>
      </c>
      <c r="M9" s="3">
        <v>124</v>
      </c>
      <c r="N9" s="4">
        <f>M9*100/M7</f>
        <v>3.4169192615045465</v>
      </c>
      <c r="O9" s="3">
        <v>59</v>
      </c>
      <c r="P9" s="4">
        <f>O9*100/O7</f>
        <v>1.6164383561643836</v>
      </c>
      <c r="Q9" s="5">
        <v>68</v>
      </c>
      <c r="R9" s="4">
        <f>Q9*100/Q7</f>
        <v>2.0136215575954988</v>
      </c>
      <c r="S9" s="5">
        <v>57</v>
      </c>
      <c r="T9" s="4">
        <f>S9*100/S7</f>
        <v>1.4581734458940905</v>
      </c>
      <c r="U9" s="5">
        <v>36</v>
      </c>
      <c r="V9" s="4">
        <f>U9*100/U7</f>
        <v>0.9589770911028237</v>
      </c>
      <c r="AN9" s="49"/>
    </row>
    <row r="10" spans="2:40" x14ac:dyDescent="0.35">
      <c r="B10" s="23" t="s">
        <v>8</v>
      </c>
      <c r="C10" s="6"/>
      <c r="D10" s="7"/>
      <c r="E10" s="9"/>
      <c r="F10" s="7"/>
      <c r="G10" s="6"/>
      <c r="H10" s="7"/>
      <c r="I10" s="8"/>
      <c r="J10" s="7"/>
      <c r="K10" s="6"/>
      <c r="L10" s="7"/>
      <c r="M10" s="6"/>
      <c r="N10" s="7"/>
      <c r="O10" s="5">
        <v>4</v>
      </c>
      <c r="P10" s="4">
        <f>O10*100/O7</f>
        <v>0.1095890410958904</v>
      </c>
      <c r="Q10" s="8"/>
      <c r="R10" s="7"/>
      <c r="S10" s="8"/>
      <c r="T10" s="7"/>
      <c r="U10" s="8"/>
      <c r="V10" s="7"/>
      <c r="AN10" s="49"/>
    </row>
    <row r="11" spans="2:40" x14ac:dyDescent="0.35">
      <c r="B11" s="23" t="s">
        <v>59</v>
      </c>
      <c r="C11" s="6"/>
      <c r="D11" s="7"/>
      <c r="E11" s="9"/>
      <c r="F11" s="7"/>
      <c r="G11" s="6"/>
      <c r="H11" s="7"/>
      <c r="I11" s="8"/>
      <c r="J11" s="7"/>
      <c r="K11" s="6"/>
      <c r="L11" s="7"/>
      <c r="M11" s="8"/>
      <c r="N11" s="7"/>
      <c r="O11" s="8"/>
      <c r="P11" s="7"/>
      <c r="Q11" s="5">
        <v>12</v>
      </c>
      <c r="R11" s="4">
        <f>Q11*100/Q7</f>
        <v>0.35534498075214688</v>
      </c>
      <c r="S11" s="5">
        <v>44</v>
      </c>
      <c r="T11" s="4">
        <f>S11*100/S7</f>
        <v>1.1256075722691226</v>
      </c>
      <c r="U11" s="5">
        <v>42</v>
      </c>
      <c r="V11" s="4">
        <f>U11*100/U7</f>
        <v>1.1188066062866275</v>
      </c>
      <c r="AN11" s="49"/>
    </row>
    <row r="12" spans="2:40" x14ac:dyDescent="0.35">
      <c r="B12" s="23" t="s">
        <v>10</v>
      </c>
      <c r="C12" s="5">
        <v>48</v>
      </c>
      <c r="D12" s="11">
        <f>C12*100/C7</f>
        <v>1.2045169385194479</v>
      </c>
      <c r="E12" s="6"/>
      <c r="F12" s="7"/>
      <c r="G12" s="5">
        <v>166</v>
      </c>
      <c r="H12" s="4">
        <f>G12*100/G7</f>
        <v>3.8160919540229883</v>
      </c>
      <c r="I12" s="5">
        <v>256</v>
      </c>
      <c r="J12" s="4">
        <f>I12*100/I7</f>
        <v>6.0822047992397241</v>
      </c>
      <c r="K12" s="5">
        <v>185</v>
      </c>
      <c r="L12" s="4">
        <f>K12*100/K7</f>
        <v>4.4364508393285371</v>
      </c>
      <c r="M12" s="5">
        <v>443</v>
      </c>
      <c r="N12" s="4">
        <f>M12*100/M7</f>
        <v>12.207219619729953</v>
      </c>
      <c r="O12" s="5">
        <v>184</v>
      </c>
      <c r="P12" s="4">
        <f>O12*100/O7</f>
        <v>5.0410958904109586</v>
      </c>
      <c r="Q12" s="5">
        <v>105</v>
      </c>
      <c r="R12" s="4">
        <f>Q12*100/Q7</f>
        <v>3.1092685815812851</v>
      </c>
      <c r="S12" s="5">
        <v>132</v>
      </c>
      <c r="T12" s="4">
        <f>S12*100/S7</f>
        <v>3.3768227168073675</v>
      </c>
      <c r="U12" s="5">
        <v>64</v>
      </c>
      <c r="V12" s="4">
        <f>U12*100/U7</f>
        <v>1.7048481619605753</v>
      </c>
      <c r="AN12" s="49"/>
    </row>
    <row r="13" spans="2:40" x14ac:dyDescent="0.35">
      <c r="B13" s="23" t="s">
        <v>53</v>
      </c>
      <c r="C13" s="6"/>
      <c r="D13" s="7"/>
      <c r="E13" s="14">
        <v>110</v>
      </c>
      <c r="F13" s="4">
        <f>E13*100/E7</f>
        <v>2.7424582398404387</v>
      </c>
      <c r="G13" s="6"/>
      <c r="H13" s="7"/>
      <c r="I13" s="6"/>
      <c r="J13" s="7"/>
      <c r="K13" s="6"/>
      <c r="L13" s="7"/>
      <c r="M13" s="8"/>
      <c r="N13" s="7"/>
      <c r="O13" s="8"/>
      <c r="P13" s="7"/>
      <c r="Q13" s="8"/>
      <c r="R13" s="7"/>
      <c r="S13" s="8"/>
      <c r="T13" s="7"/>
      <c r="U13" s="8"/>
      <c r="V13" s="7"/>
      <c r="AN13" s="49"/>
    </row>
    <row r="14" spans="2:40" x14ac:dyDescent="0.35">
      <c r="B14" s="23" t="s">
        <v>11</v>
      </c>
      <c r="C14" s="3">
        <v>469</v>
      </c>
      <c r="D14" s="4">
        <f>C14*100/C7</f>
        <v>11.769134253450439</v>
      </c>
      <c r="E14" s="13">
        <v>477</v>
      </c>
      <c r="F14" s="4">
        <f>E14*100/E7</f>
        <v>11.892296185489903</v>
      </c>
      <c r="G14" s="3">
        <v>290</v>
      </c>
      <c r="H14" s="4">
        <f>G14*100/G7</f>
        <v>6.666666666666667</v>
      </c>
      <c r="I14" s="3">
        <v>478</v>
      </c>
      <c r="J14" s="4">
        <f>I14*100/I7</f>
        <v>11.356616773580424</v>
      </c>
      <c r="K14" s="3">
        <v>555</v>
      </c>
      <c r="L14" s="4">
        <f>K14*100/K7</f>
        <v>13.309352517985612</v>
      </c>
      <c r="M14" s="5">
        <v>158</v>
      </c>
      <c r="N14" s="4">
        <f>M14*100/M7</f>
        <v>4.3538164783686968</v>
      </c>
      <c r="O14" s="5">
        <v>179</v>
      </c>
      <c r="P14" s="4">
        <f>O14*100/O7</f>
        <v>4.904109589041096</v>
      </c>
      <c r="Q14" s="8"/>
      <c r="R14" s="7"/>
      <c r="S14" s="8"/>
      <c r="T14" s="7"/>
      <c r="U14" s="8"/>
      <c r="V14" s="7"/>
      <c r="AN14" s="49"/>
    </row>
    <row r="15" spans="2:40" x14ac:dyDescent="0.3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8"/>
      <c r="N15" s="7"/>
      <c r="O15" s="5">
        <v>29</v>
      </c>
      <c r="P15" s="4">
        <f>O15*100/O7</f>
        <v>0.79452054794520544</v>
      </c>
      <c r="Q15" s="5">
        <v>142</v>
      </c>
      <c r="R15" s="4">
        <f>Q15*100/Q7</f>
        <v>4.2049156055670718</v>
      </c>
      <c r="S15" s="5">
        <v>651</v>
      </c>
      <c r="T15" s="4">
        <f>S15*100/S7</f>
        <v>16.653875671527246</v>
      </c>
      <c r="U15" s="5">
        <v>756</v>
      </c>
      <c r="V15" s="4">
        <f>U15*100/U7</f>
        <v>20.138518913159295</v>
      </c>
      <c r="AN15" s="49"/>
    </row>
    <row r="16" spans="2:40" x14ac:dyDescent="0.3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8"/>
      <c r="N16" s="7"/>
      <c r="O16" s="8"/>
      <c r="P16" s="7"/>
      <c r="Q16" s="5">
        <v>4</v>
      </c>
      <c r="R16" s="4">
        <f>Q16*100/Q7</f>
        <v>0.11844832691738229</v>
      </c>
      <c r="S16" s="5">
        <v>13</v>
      </c>
      <c r="T16" s="4">
        <f>S16*100/S7</f>
        <v>0.33256587362496803</v>
      </c>
      <c r="U16" s="5">
        <v>3</v>
      </c>
      <c r="V16" s="4">
        <f>U16*100/U7</f>
        <v>7.9914757591901975E-2</v>
      </c>
      <c r="AN16" s="49"/>
    </row>
    <row r="17" spans="2:40" x14ac:dyDescent="0.3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8"/>
      <c r="N17" s="7"/>
      <c r="O17" s="5">
        <v>11</v>
      </c>
      <c r="P17" s="4">
        <f>O17*100/O7</f>
        <v>0.30136986301369861</v>
      </c>
      <c r="Q17" s="5">
        <v>74</v>
      </c>
      <c r="R17" s="4">
        <f>Q17*100/Q7</f>
        <v>2.1912940479715726</v>
      </c>
      <c r="S17" s="5">
        <v>109</v>
      </c>
      <c r="T17" s="4">
        <f>S17*100/S7</f>
        <v>2.7884369403939626</v>
      </c>
      <c r="U17" s="5">
        <v>77</v>
      </c>
      <c r="V17" s="4">
        <f>U17*100/U7</f>
        <v>2.0511454448588173</v>
      </c>
      <c r="AN17" s="49"/>
    </row>
    <row r="18" spans="2:40" x14ac:dyDescent="0.3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5">
        <v>673</v>
      </c>
      <c r="N18" s="4">
        <f>M18*100/M7</f>
        <v>18.545053733810967</v>
      </c>
      <c r="O18" s="5">
        <v>766</v>
      </c>
      <c r="P18" s="4">
        <f>O18*100/O7</f>
        <v>20.986301369863014</v>
      </c>
      <c r="Q18" s="5">
        <v>895</v>
      </c>
      <c r="R18" s="4">
        <f>Q18*100/Q7</f>
        <v>26.502813147764289</v>
      </c>
      <c r="S18" s="5">
        <v>989</v>
      </c>
      <c r="T18" s="4">
        <f>S18*100/S7</f>
        <v>25.300588385776415</v>
      </c>
      <c r="U18" s="5">
        <v>921</v>
      </c>
      <c r="V18" s="4">
        <f>U18*100/U7</f>
        <v>24.533830580713904</v>
      </c>
      <c r="AN18" s="49"/>
    </row>
    <row r="19" spans="2:40" x14ac:dyDescent="0.3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8"/>
      <c r="N19" s="7"/>
      <c r="O19" s="5">
        <v>12</v>
      </c>
      <c r="P19" s="4">
        <f>O19*100/O7</f>
        <v>0.32876712328767121</v>
      </c>
      <c r="Q19" s="5">
        <v>23</v>
      </c>
      <c r="R19" s="4">
        <f>Q19*100/Q7</f>
        <v>0.68107787977494816</v>
      </c>
      <c r="S19" s="5">
        <v>40</v>
      </c>
      <c r="T19" s="4">
        <f>S19*100/S7</f>
        <v>1.0232796111537477</v>
      </c>
      <c r="U19" s="5">
        <v>47</v>
      </c>
      <c r="V19" s="4">
        <f>U19*100/U7</f>
        <v>1.2519978689397975</v>
      </c>
      <c r="AN19" s="49"/>
    </row>
    <row r="20" spans="2:40" x14ac:dyDescent="0.3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5">
        <v>52</v>
      </c>
      <c r="N20" s="4">
        <f>M20*100/M7</f>
        <v>1.4329016257922293</v>
      </c>
      <c r="O20" s="8"/>
      <c r="P20" s="7"/>
      <c r="Q20" s="8"/>
      <c r="R20" s="7"/>
      <c r="S20" s="8"/>
      <c r="T20" s="7"/>
      <c r="U20" s="8"/>
      <c r="V20" s="7"/>
      <c r="AN20" s="49"/>
    </row>
    <row r="21" spans="2:40" x14ac:dyDescent="0.3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8"/>
      <c r="N21" s="7"/>
      <c r="O21" s="8"/>
      <c r="P21" s="7"/>
      <c r="Q21" s="5">
        <v>3</v>
      </c>
      <c r="R21" s="4">
        <f>Q21*100/Q7</f>
        <v>8.8836245188036719E-2</v>
      </c>
      <c r="S21" s="8"/>
      <c r="T21" s="7"/>
      <c r="U21" s="8"/>
      <c r="V21" s="7"/>
      <c r="AN21" s="49"/>
    </row>
    <row r="22" spans="2:40" x14ac:dyDescent="0.35">
      <c r="B22" s="23" t="s">
        <v>56</v>
      </c>
      <c r="C22" s="8"/>
      <c r="D22" s="7"/>
      <c r="E22" s="9"/>
      <c r="F22" s="7"/>
      <c r="G22" s="6"/>
      <c r="H22" s="7"/>
      <c r="I22" s="5">
        <v>28</v>
      </c>
      <c r="J22" s="4">
        <f>I22*100/I7</f>
        <v>0.66524114991684491</v>
      </c>
      <c r="K22" s="5">
        <v>14</v>
      </c>
      <c r="L22" s="4">
        <f>K22*100/K7</f>
        <v>0.33573141486810554</v>
      </c>
      <c r="M22" s="8"/>
      <c r="N22" s="7"/>
      <c r="O22" s="8"/>
      <c r="P22" s="7"/>
      <c r="Q22" s="8"/>
      <c r="R22" s="7"/>
      <c r="S22" s="8"/>
      <c r="T22" s="7"/>
      <c r="U22" s="8"/>
      <c r="V22" s="7"/>
      <c r="AN22" s="49"/>
    </row>
    <row r="23" spans="2:40" x14ac:dyDescent="0.35">
      <c r="B23" s="23" t="s">
        <v>61</v>
      </c>
      <c r="C23" s="8"/>
      <c r="D23" s="7"/>
      <c r="E23" s="9"/>
      <c r="F23" s="7"/>
      <c r="G23" s="6"/>
      <c r="H23" s="7"/>
      <c r="I23" s="5">
        <v>10</v>
      </c>
      <c r="J23" s="4">
        <f>I23*100/I7</f>
        <v>0.23758612497030174</v>
      </c>
      <c r="K23" s="6"/>
      <c r="L23" s="7"/>
      <c r="M23" s="8"/>
      <c r="N23" s="7"/>
      <c r="O23" s="8"/>
      <c r="P23" s="7"/>
      <c r="Q23" s="8"/>
      <c r="R23" s="7"/>
      <c r="S23" s="8"/>
      <c r="T23" s="7"/>
      <c r="U23" s="8"/>
      <c r="V23" s="7"/>
      <c r="AN23" s="49"/>
    </row>
    <row r="24" spans="2:40" x14ac:dyDescent="0.35">
      <c r="B24" s="23" t="s">
        <v>17</v>
      </c>
      <c r="C24" s="5">
        <v>13</v>
      </c>
      <c r="D24" s="4">
        <f>C24*100/C7</f>
        <v>0.32622333751568383</v>
      </c>
      <c r="E24" s="9"/>
      <c r="F24" s="7"/>
      <c r="G24" s="6"/>
      <c r="H24" s="7"/>
      <c r="I24" s="5">
        <v>125</v>
      </c>
      <c r="J24" s="4">
        <f>I24*100/I7</f>
        <v>2.9698265621287718</v>
      </c>
      <c r="K24" s="3">
        <v>111</v>
      </c>
      <c r="L24" s="4">
        <f>K24*100/K7</f>
        <v>2.6618705035971222</v>
      </c>
      <c r="M24" s="5">
        <v>50</v>
      </c>
      <c r="N24" s="4">
        <f>M24*100/M7</f>
        <v>1.3777900248002204</v>
      </c>
      <c r="O24" s="5">
        <v>20</v>
      </c>
      <c r="P24" s="4">
        <f>O24*100/O7</f>
        <v>0.54794520547945202</v>
      </c>
      <c r="Q24" s="5">
        <v>11</v>
      </c>
      <c r="R24" s="4">
        <f>Q24*100/Q7</f>
        <v>0.32573289902280128</v>
      </c>
      <c r="S24" s="8"/>
      <c r="T24" s="7"/>
      <c r="U24" s="5">
        <v>10</v>
      </c>
      <c r="V24" s="4">
        <f>U24*100/U7</f>
        <v>0.26638252530633988</v>
      </c>
      <c r="AN24" s="49"/>
    </row>
    <row r="25" spans="2:40" x14ac:dyDescent="0.3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7</v>
      </c>
      <c r="T25" s="4">
        <f>S25*100/S7</f>
        <v>0.17907393195190585</v>
      </c>
      <c r="U25" s="8"/>
      <c r="V25" s="7"/>
      <c r="AN25" s="49"/>
    </row>
    <row r="26" spans="2:40" x14ac:dyDescent="0.3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5">
        <v>28</v>
      </c>
      <c r="N26" s="4">
        <f>M26*100/M7</f>
        <v>0.77156241388812341</v>
      </c>
      <c r="O26" s="5">
        <v>8</v>
      </c>
      <c r="P26" s="4">
        <f>O26*100/O7</f>
        <v>0.21917808219178081</v>
      </c>
      <c r="Q26" s="8"/>
      <c r="R26" s="7"/>
      <c r="S26" s="5">
        <v>13</v>
      </c>
      <c r="T26" s="4">
        <f>S26*100/S7</f>
        <v>0.33256587362496803</v>
      </c>
      <c r="U26" s="8"/>
      <c r="V26" s="7"/>
      <c r="AN26" s="49"/>
    </row>
    <row r="27" spans="2:40" x14ac:dyDescent="0.35">
      <c r="B27" s="23" t="s">
        <v>219</v>
      </c>
      <c r="C27" s="8"/>
      <c r="D27" s="7"/>
      <c r="E27" s="9"/>
      <c r="F27" s="7"/>
      <c r="G27" s="6"/>
      <c r="H27" s="7"/>
      <c r="I27" s="6"/>
      <c r="J27" s="7"/>
      <c r="K27" s="6"/>
      <c r="L27" s="7"/>
      <c r="M27" s="7"/>
      <c r="N27" s="7"/>
      <c r="O27" s="7"/>
      <c r="P27" s="7"/>
      <c r="Q27" s="7"/>
      <c r="R27" s="7"/>
      <c r="S27" s="7"/>
      <c r="T27" s="7"/>
      <c r="U27" s="5">
        <v>13</v>
      </c>
      <c r="V27" s="4">
        <f>U27*100/U7</f>
        <v>0.34629728289824185</v>
      </c>
      <c r="AN27" s="49"/>
    </row>
    <row r="28" spans="2:40" x14ac:dyDescent="0.35">
      <c r="B28" s="23" t="s">
        <v>19</v>
      </c>
      <c r="C28" s="8"/>
      <c r="D28" s="7"/>
      <c r="E28" s="9"/>
      <c r="F28" s="7"/>
      <c r="G28" s="6"/>
      <c r="H28" s="7"/>
      <c r="I28" s="6"/>
      <c r="J28" s="7"/>
      <c r="K28" s="5">
        <v>103</v>
      </c>
      <c r="L28" s="4">
        <f>K28*100/K7</f>
        <v>2.4700239808153479</v>
      </c>
      <c r="M28" s="5">
        <v>68</v>
      </c>
      <c r="N28" s="4">
        <f>M28*100/M7</f>
        <v>1.8737944337282999</v>
      </c>
      <c r="O28" s="5">
        <v>69</v>
      </c>
      <c r="P28" s="4">
        <f>O28*100/O7</f>
        <v>1.8904109589041096</v>
      </c>
      <c r="Q28" s="5">
        <v>64</v>
      </c>
      <c r="R28" s="4">
        <f>Q28*100/Q7</f>
        <v>1.8951732306781166</v>
      </c>
      <c r="S28" s="5">
        <v>96</v>
      </c>
      <c r="T28" s="4">
        <f>S28*100/S7</f>
        <v>2.4558710667689945</v>
      </c>
      <c r="U28" s="5">
        <v>34</v>
      </c>
      <c r="V28" s="4">
        <f>U28*100/U7</f>
        <v>0.90570058604155568</v>
      </c>
      <c r="AN28" s="49"/>
    </row>
    <row r="29" spans="2:40" x14ac:dyDescent="0.35">
      <c r="B29" s="23" t="s">
        <v>21</v>
      </c>
      <c r="C29" s="5">
        <v>105</v>
      </c>
      <c r="D29" s="4">
        <f>C29*100/C7</f>
        <v>2.6348808030112925</v>
      </c>
      <c r="E29" s="5">
        <v>75</v>
      </c>
      <c r="F29" s="4">
        <f>E29*100/E7</f>
        <v>1.8698578908002992</v>
      </c>
      <c r="G29" s="5">
        <v>144</v>
      </c>
      <c r="H29" s="4">
        <f>G29*100/G7</f>
        <v>3.3103448275862069</v>
      </c>
      <c r="I29" s="3">
        <v>145</v>
      </c>
      <c r="J29" s="4">
        <f>I29*100/I7</f>
        <v>3.4449988120693753</v>
      </c>
      <c r="K29" s="5">
        <v>120</v>
      </c>
      <c r="L29" s="4">
        <f>K29*100/K7</f>
        <v>2.8776978417266186</v>
      </c>
      <c r="M29" s="5">
        <v>86</v>
      </c>
      <c r="N29" s="4">
        <f>M29*100/M7</f>
        <v>2.3697988426563792</v>
      </c>
      <c r="O29" s="5">
        <v>49</v>
      </c>
      <c r="P29" s="4">
        <f>O29*100/O7</f>
        <v>1.3424657534246576</v>
      </c>
      <c r="Q29" s="5">
        <v>55</v>
      </c>
      <c r="R29" s="4">
        <f>Q29*100/Q7</f>
        <v>1.6286644951140066</v>
      </c>
      <c r="S29" s="5">
        <v>41</v>
      </c>
      <c r="T29" s="4">
        <f>S29*100/S7</f>
        <v>1.0488616014325916</v>
      </c>
      <c r="U29" s="5">
        <v>31</v>
      </c>
      <c r="V29" s="4">
        <f>U29*100/U7</f>
        <v>0.82578582844965376</v>
      </c>
      <c r="AN29" s="49"/>
    </row>
    <row r="30" spans="2:40" x14ac:dyDescent="0.35">
      <c r="B30" s="23" t="s">
        <v>22</v>
      </c>
      <c r="C30" s="5">
        <v>31</v>
      </c>
      <c r="D30" s="4">
        <f>C30*100/C7</f>
        <v>0.77791718946047683</v>
      </c>
      <c r="E30" s="3">
        <v>43</v>
      </c>
      <c r="F30" s="4">
        <f>E30*100/E7</f>
        <v>1.0720518573921716</v>
      </c>
      <c r="G30" s="3">
        <v>64</v>
      </c>
      <c r="H30" s="4">
        <f>G30*100/G7</f>
        <v>1.4712643678160919</v>
      </c>
      <c r="I30" s="5">
        <v>66</v>
      </c>
      <c r="J30" s="4">
        <f>I30*100/I7</f>
        <v>1.5680684248039916</v>
      </c>
      <c r="K30" s="5">
        <v>62</v>
      </c>
      <c r="L30" s="4">
        <f>K30*100/K7</f>
        <v>1.4868105515587531</v>
      </c>
      <c r="M30" s="5">
        <v>58</v>
      </c>
      <c r="N30" s="4">
        <f>M30*100/M7</f>
        <v>1.5982364287682558</v>
      </c>
      <c r="O30" s="5">
        <v>21</v>
      </c>
      <c r="P30" s="4">
        <f>O30*100/O7</f>
        <v>0.57534246575342463</v>
      </c>
      <c r="Q30" s="8"/>
      <c r="R30" s="7"/>
      <c r="S30" s="8"/>
      <c r="T30" s="7"/>
      <c r="U30" s="8"/>
      <c r="V30" s="7"/>
      <c r="AN30" s="49"/>
    </row>
    <row r="31" spans="2:40" x14ac:dyDescent="0.35">
      <c r="B31" s="23" t="s">
        <v>24</v>
      </c>
      <c r="C31" s="8"/>
      <c r="D31" s="7"/>
      <c r="E31" s="9"/>
      <c r="F31" s="7"/>
      <c r="G31" s="6"/>
      <c r="H31" s="7"/>
      <c r="I31" s="6"/>
      <c r="J31" s="7"/>
      <c r="K31" s="8"/>
      <c r="L31" s="7"/>
      <c r="M31" s="5">
        <v>38</v>
      </c>
      <c r="N31" s="4">
        <f>M31*100/M7</f>
        <v>1.0471204188481675</v>
      </c>
      <c r="O31" s="5">
        <v>5</v>
      </c>
      <c r="P31" s="4">
        <f>O31*100/O7</f>
        <v>0.13698630136986301</v>
      </c>
      <c r="Q31" s="8"/>
      <c r="R31" s="7"/>
      <c r="S31" s="8"/>
      <c r="T31" s="7"/>
      <c r="U31" s="8"/>
      <c r="V31" s="7"/>
      <c r="AN31" s="49"/>
    </row>
    <row r="32" spans="2:40" x14ac:dyDescent="0.35">
      <c r="B32" s="23" t="s">
        <v>54</v>
      </c>
      <c r="C32" s="8"/>
      <c r="D32" s="7"/>
      <c r="E32" s="9"/>
      <c r="F32" s="7"/>
      <c r="G32" s="5">
        <v>28</v>
      </c>
      <c r="H32" s="4">
        <f>G32*100/G7</f>
        <v>0.64367816091954022</v>
      </c>
      <c r="I32" s="6"/>
      <c r="J32" s="7"/>
      <c r="K32" s="8"/>
      <c r="L32" s="7"/>
      <c r="M32" s="8"/>
      <c r="N32" s="7"/>
      <c r="O32" s="8"/>
      <c r="P32" s="7"/>
      <c r="Q32" s="8"/>
      <c r="R32" s="7"/>
      <c r="S32" s="8"/>
      <c r="T32" s="7"/>
      <c r="U32" s="8"/>
      <c r="V32" s="7"/>
      <c r="AN32" s="49"/>
    </row>
    <row r="33" spans="2:40" x14ac:dyDescent="0.35">
      <c r="B33" s="23" t="s">
        <v>25</v>
      </c>
      <c r="C33" s="8"/>
      <c r="D33" s="7"/>
      <c r="E33" s="9"/>
      <c r="F33" s="7"/>
      <c r="G33" s="3">
        <v>63</v>
      </c>
      <c r="H33" s="4">
        <f>G33*100/G7</f>
        <v>1.4482758620689655</v>
      </c>
      <c r="I33" s="3">
        <v>145</v>
      </c>
      <c r="J33" s="4">
        <f>I33*100/I7</f>
        <v>3.4449988120693753</v>
      </c>
      <c r="K33" s="5">
        <v>149</v>
      </c>
      <c r="L33" s="4">
        <f>K33*100/K7</f>
        <v>3.5731414868105515</v>
      </c>
      <c r="M33" s="8"/>
      <c r="N33" s="7"/>
      <c r="O33" s="8"/>
      <c r="P33" s="7"/>
      <c r="Q33" s="8"/>
      <c r="R33" s="7"/>
      <c r="S33" s="8"/>
      <c r="T33" s="7"/>
      <c r="U33" s="8"/>
      <c r="V33" s="7"/>
      <c r="AN33" s="49"/>
    </row>
    <row r="34" spans="2:40" x14ac:dyDescent="0.35">
      <c r="B34" s="23" t="s">
        <v>26</v>
      </c>
      <c r="C34" s="8"/>
      <c r="D34" s="7"/>
      <c r="E34" s="9"/>
      <c r="F34" s="7"/>
      <c r="G34" s="6"/>
      <c r="H34" s="7"/>
      <c r="I34" s="5">
        <v>21</v>
      </c>
      <c r="J34" s="4">
        <f>I34*100/I7</f>
        <v>0.49893086243763363</v>
      </c>
      <c r="K34" s="5">
        <v>20</v>
      </c>
      <c r="L34" s="4">
        <f>K34*100/K7</f>
        <v>0.47961630695443647</v>
      </c>
      <c r="M34" s="5">
        <v>18</v>
      </c>
      <c r="N34" s="4">
        <f>M34*100/M7</f>
        <v>0.49600440892807934</v>
      </c>
      <c r="O34" s="5">
        <v>4</v>
      </c>
      <c r="P34" s="4">
        <f>O34*100/O7</f>
        <v>0.1095890410958904</v>
      </c>
      <c r="Q34" s="8"/>
      <c r="R34" s="7"/>
      <c r="S34" s="8"/>
      <c r="T34" s="7"/>
      <c r="U34" s="8"/>
      <c r="V34" s="7"/>
      <c r="AN34" s="49"/>
    </row>
    <row r="35" spans="2:40" x14ac:dyDescent="0.35">
      <c r="B35" s="23" t="s">
        <v>27</v>
      </c>
      <c r="C35" s="3">
        <v>1875</v>
      </c>
      <c r="D35" s="4">
        <f>C35*100/C7</f>
        <v>47.051442910915938</v>
      </c>
      <c r="E35" s="3">
        <v>2232</v>
      </c>
      <c r="F35" s="4">
        <f>E35*100/E7</f>
        <v>55.646970830216901</v>
      </c>
      <c r="G35" s="3">
        <v>2029</v>
      </c>
      <c r="H35" s="4">
        <f>G35*100/G7</f>
        <v>46.643678160919542</v>
      </c>
      <c r="I35" s="3">
        <v>2018</v>
      </c>
      <c r="J35" s="4">
        <f>I35*100/I7</f>
        <v>47.944880019006888</v>
      </c>
      <c r="K35" s="3">
        <v>2033</v>
      </c>
      <c r="L35" s="4">
        <f>K35*100/K7</f>
        <v>48.752997601918466</v>
      </c>
      <c r="M35" s="3">
        <v>1199</v>
      </c>
      <c r="N35" s="4">
        <f>M35*100/M7</f>
        <v>33.039404794709284</v>
      </c>
      <c r="O35" s="3">
        <v>1081</v>
      </c>
      <c r="P35" s="4">
        <f>O35*100/O7</f>
        <v>29.616438356164384</v>
      </c>
      <c r="Q35" s="8"/>
      <c r="R35" s="7"/>
      <c r="S35" s="8"/>
      <c r="T35" s="7"/>
      <c r="U35" s="8"/>
      <c r="V35" s="7"/>
      <c r="AN35" s="49"/>
    </row>
    <row r="36" spans="2:40" x14ac:dyDescent="0.35">
      <c r="B36" s="23" t="s">
        <v>63</v>
      </c>
      <c r="C36" s="8"/>
      <c r="D36" s="7"/>
      <c r="E36" s="9"/>
      <c r="F36" s="7"/>
      <c r="G36" s="6"/>
      <c r="H36" s="7"/>
      <c r="I36" s="6"/>
      <c r="J36" s="7"/>
      <c r="K36" s="6"/>
      <c r="L36" s="7"/>
      <c r="M36" s="8"/>
      <c r="N36" s="7"/>
      <c r="O36" s="8"/>
      <c r="P36" s="7"/>
      <c r="Q36" s="5">
        <v>996</v>
      </c>
      <c r="R36" s="4">
        <f>Q36*100/Q7</f>
        <v>29.493633402428191</v>
      </c>
      <c r="S36" s="3">
        <v>1045</v>
      </c>
      <c r="T36" s="4">
        <f>S36*100/S7</f>
        <v>26.73317984139166</v>
      </c>
      <c r="U36" s="3">
        <v>1299</v>
      </c>
      <c r="V36" s="4">
        <f>U36*100/U7</f>
        <v>34.603090037293555</v>
      </c>
      <c r="AN36" s="49"/>
    </row>
    <row r="37" spans="2:40" x14ac:dyDescent="0.35">
      <c r="B37" s="23" t="s">
        <v>42</v>
      </c>
      <c r="C37" s="8"/>
      <c r="D37" s="7"/>
      <c r="E37" s="9"/>
      <c r="F37" s="7"/>
      <c r="G37" s="6"/>
      <c r="H37" s="7"/>
      <c r="I37" s="5">
        <v>35</v>
      </c>
      <c r="J37" s="4">
        <f>I37*100/I7</f>
        <v>0.83155143739605608</v>
      </c>
      <c r="K37" s="3">
        <v>17</v>
      </c>
      <c r="L37" s="4">
        <f>K37*100/K7</f>
        <v>0.407673860911271</v>
      </c>
      <c r="M37" s="5">
        <v>14</v>
      </c>
      <c r="N37" s="4">
        <f>M37*100/M7</f>
        <v>0.38578120694406171</v>
      </c>
      <c r="O37" s="3">
        <v>6</v>
      </c>
      <c r="P37" s="4">
        <f>O37*100/O7</f>
        <v>0.16438356164383561</v>
      </c>
      <c r="Q37" s="5">
        <v>11</v>
      </c>
      <c r="R37" s="4">
        <f>Q37*100/Q7</f>
        <v>0.32573289902280128</v>
      </c>
      <c r="S37" s="5">
        <v>15</v>
      </c>
      <c r="T37" s="4">
        <f>S37*100/S7</f>
        <v>0.38372985418265543</v>
      </c>
      <c r="U37" s="5">
        <v>25</v>
      </c>
      <c r="V37" s="4">
        <f>U37*100/U7</f>
        <v>0.66595631326584981</v>
      </c>
      <c r="AN37" s="49"/>
    </row>
    <row r="38" spans="2:40" x14ac:dyDescent="0.35">
      <c r="B38" s="23" t="s">
        <v>28</v>
      </c>
      <c r="C38" s="3">
        <v>1295</v>
      </c>
      <c r="D38" s="4">
        <f>C38*100/C7</f>
        <v>32.496863237139273</v>
      </c>
      <c r="E38" s="3">
        <v>947</v>
      </c>
      <c r="F38" s="4">
        <f>E38*100/E7</f>
        <v>23.610072301171776</v>
      </c>
      <c r="G38" s="3">
        <v>1397</v>
      </c>
      <c r="H38" s="4">
        <f>G38*100/G7</f>
        <v>32.114942528735632</v>
      </c>
      <c r="I38" s="3">
        <v>700</v>
      </c>
      <c r="J38" s="4">
        <f>I38*100/I7</f>
        <v>16.631028747921121</v>
      </c>
      <c r="K38" s="3">
        <v>514</v>
      </c>
      <c r="L38" s="4">
        <f>K38*100/K7</f>
        <v>12.326139088729017</v>
      </c>
      <c r="M38" s="5">
        <v>526</v>
      </c>
      <c r="N38" s="4">
        <f>M38*100/M7</f>
        <v>14.494351060898319</v>
      </c>
      <c r="O38" s="3">
        <v>1014</v>
      </c>
      <c r="P38" s="4">
        <f>O38*100/O7</f>
        <v>27.780821917808218</v>
      </c>
      <c r="Q38" s="5">
        <v>845</v>
      </c>
      <c r="R38" s="4">
        <f>Q38*100/Q7</f>
        <v>25.022209061297009</v>
      </c>
      <c r="S38" s="5">
        <v>582</v>
      </c>
      <c r="T38" s="4">
        <f>S38*100/S7</f>
        <v>14.88871834228703</v>
      </c>
      <c r="U38" s="5">
        <v>350</v>
      </c>
      <c r="V38" s="4">
        <f>U38*100/U7</f>
        <v>9.3233883857218967</v>
      </c>
      <c r="AN38" s="49"/>
    </row>
    <row r="39" spans="2:40" x14ac:dyDescent="0.35">
      <c r="B39" s="23" t="s">
        <v>29</v>
      </c>
      <c r="C39" s="5">
        <v>35</v>
      </c>
      <c r="D39" s="4">
        <f>C39*100/C7</f>
        <v>0.87829360100376408</v>
      </c>
      <c r="E39" s="9"/>
      <c r="F39" s="7"/>
      <c r="G39" s="6"/>
      <c r="H39" s="7"/>
      <c r="I39" s="6"/>
      <c r="J39" s="7"/>
      <c r="K39" s="6"/>
      <c r="L39" s="7"/>
      <c r="M39" s="8"/>
      <c r="N39" s="7"/>
      <c r="O39" s="7"/>
      <c r="P39" s="7"/>
      <c r="Q39" s="8"/>
      <c r="R39" s="7"/>
      <c r="S39" s="8"/>
      <c r="T39" s="7"/>
      <c r="U39" s="8"/>
      <c r="V39" s="7"/>
      <c r="AN39" s="49"/>
    </row>
    <row r="40" spans="2:40" x14ac:dyDescent="0.35">
      <c r="B40" s="23" t="s">
        <v>30</v>
      </c>
      <c r="C40" s="8"/>
      <c r="D40" s="7"/>
      <c r="E40" s="9"/>
      <c r="F40" s="7"/>
      <c r="G40" s="6"/>
      <c r="H40" s="7"/>
      <c r="I40" s="6"/>
      <c r="J40" s="7"/>
      <c r="K40" s="3">
        <v>99</v>
      </c>
      <c r="L40" s="4">
        <f>K40*100/K7</f>
        <v>2.3741007194244603</v>
      </c>
      <c r="M40" s="5">
        <v>55</v>
      </c>
      <c r="N40" s="4">
        <f>M40*100/M7</f>
        <v>1.5155690272802425</v>
      </c>
      <c r="O40" s="5">
        <v>35</v>
      </c>
      <c r="P40" s="4">
        <f>O40*100/O7</f>
        <v>0.95890410958904104</v>
      </c>
      <c r="Q40" s="5">
        <v>21</v>
      </c>
      <c r="R40" s="4">
        <f>Q40*100/Q7</f>
        <v>0.62185371631625708</v>
      </c>
      <c r="S40" s="5">
        <v>24</v>
      </c>
      <c r="T40" s="4">
        <f>S40*100/S7</f>
        <v>0.61396776669224862</v>
      </c>
      <c r="U40" s="5">
        <v>14</v>
      </c>
      <c r="V40" s="4">
        <f>U40*100/U7</f>
        <v>0.37293553542887586</v>
      </c>
      <c r="AN40" s="49"/>
    </row>
    <row r="41" spans="2:40" x14ac:dyDescent="0.35">
      <c r="B41" s="23" t="s">
        <v>31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8"/>
      <c r="N41" s="7"/>
      <c r="O41" s="5">
        <v>31</v>
      </c>
      <c r="P41" s="4">
        <f>O41*100/O7</f>
        <v>0.84931506849315064</v>
      </c>
      <c r="Q41" s="8"/>
      <c r="R41" s="7"/>
      <c r="S41" s="8"/>
      <c r="T41" s="7"/>
      <c r="U41" s="8"/>
      <c r="V41" s="7"/>
      <c r="AN41" s="49"/>
    </row>
    <row r="42" spans="2:40" x14ac:dyDescent="0.35">
      <c r="B42" s="23" t="s">
        <v>32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5">
        <v>30</v>
      </c>
      <c r="P42" s="4">
        <f>O42*100/O7</f>
        <v>0.82191780821917804</v>
      </c>
      <c r="Q42" s="5">
        <v>13</v>
      </c>
      <c r="R42" s="4">
        <f>Q42*100/Q7</f>
        <v>0.38495706248149247</v>
      </c>
      <c r="S42" s="5">
        <v>20</v>
      </c>
      <c r="T42" s="4">
        <f>S42*100/S7</f>
        <v>0.51163980557687383</v>
      </c>
      <c r="U42" s="5">
        <v>13</v>
      </c>
      <c r="V42" s="4">
        <f>U42*100/U7</f>
        <v>0.34629728289824185</v>
      </c>
      <c r="AN42" s="49"/>
    </row>
    <row r="43" spans="2:40" x14ac:dyDescent="0.35">
      <c r="B43" s="61" t="s">
        <v>68</v>
      </c>
      <c r="C43" s="8"/>
      <c r="D43" s="7"/>
      <c r="E43" s="9"/>
      <c r="F43" s="7"/>
      <c r="G43" s="6"/>
      <c r="H43" s="7"/>
      <c r="I43" s="6"/>
      <c r="J43" s="7"/>
      <c r="K43" s="6"/>
      <c r="L43" s="7"/>
      <c r="M43" s="6"/>
      <c r="N43" s="7"/>
      <c r="O43" s="7"/>
      <c r="P43" s="7"/>
      <c r="Q43" s="7"/>
      <c r="R43" s="7"/>
      <c r="S43" s="5">
        <v>8</v>
      </c>
      <c r="T43" s="4">
        <f>S43*100/S7</f>
        <v>0.20465592223074955</v>
      </c>
      <c r="U43" s="8"/>
      <c r="V43" s="7"/>
    </row>
    <row r="44" spans="2:40" s="18" customFormat="1" ht="3.75" customHeight="1" x14ac:dyDescent="0.3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40" s="18" customFormat="1" ht="14" x14ac:dyDescent="0.3">
      <c r="B45" s="19" t="s">
        <v>220</v>
      </c>
      <c r="C45" s="17"/>
      <c r="D45" s="20"/>
      <c r="E45" s="17"/>
      <c r="F45" s="20"/>
      <c r="G45" s="17"/>
      <c r="H45" s="20"/>
      <c r="U45" s="50"/>
      <c r="V45" s="50"/>
    </row>
    <row r="46" spans="2:40" s="17" customFormat="1" ht="14.25" customHeight="1" x14ac:dyDescent="0.2"/>
    <row r="47" spans="2:40" ht="30.75" customHeight="1" x14ac:dyDescent="0.35">
      <c r="B47" s="81" t="s">
        <v>101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</row>
    <row r="48" spans="2:40" x14ac:dyDescent="0.35">
      <c r="B48" s="1" t="s">
        <v>0</v>
      </c>
      <c r="C48" s="72">
        <v>1999</v>
      </c>
      <c r="D48" s="66"/>
      <c r="E48" s="65">
        <v>2002</v>
      </c>
      <c r="F48" s="66"/>
      <c r="G48" s="72">
        <v>2005</v>
      </c>
      <c r="H48" s="73"/>
      <c r="I48" s="65">
        <v>2009</v>
      </c>
      <c r="J48" s="66"/>
      <c r="K48" s="72">
        <v>2011</v>
      </c>
      <c r="L48" s="66"/>
      <c r="M48" s="72">
        <v>2015</v>
      </c>
      <c r="N48" s="66"/>
      <c r="O48" s="72">
        <v>2019</v>
      </c>
      <c r="P48" s="66"/>
      <c r="Q48" s="72">
        <v>2022</v>
      </c>
      <c r="R48" s="66"/>
      <c r="S48" s="72">
        <v>2024</v>
      </c>
      <c r="T48" s="66"/>
      <c r="U48" s="65">
        <v>2025</v>
      </c>
      <c r="V48" s="73"/>
    </row>
    <row r="49" spans="2:40" x14ac:dyDescent="0.35">
      <c r="B49" s="67" t="s">
        <v>1</v>
      </c>
      <c r="C49" s="63">
        <v>44844</v>
      </c>
      <c r="D49" s="64"/>
      <c r="E49" s="68">
        <v>44637</v>
      </c>
      <c r="F49" s="64"/>
      <c r="G49" s="69">
        <v>44612</v>
      </c>
      <c r="H49" s="70"/>
      <c r="I49" s="75">
        <v>44831</v>
      </c>
      <c r="J49" s="67"/>
      <c r="K49" s="63">
        <v>44717</v>
      </c>
      <c r="L49" s="64"/>
      <c r="M49" s="63">
        <v>44838</v>
      </c>
      <c r="N49" s="64"/>
      <c r="O49" s="63">
        <v>44840</v>
      </c>
      <c r="P49" s="64"/>
      <c r="Q49" s="63">
        <v>44591</v>
      </c>
      <c r="R49" s="64"/>
      <c r="S49" s="63">
        <v>45361</v>
      </c>
      <c r="T49" s="64"/>
      <c r="U49" s="68">
        <v>45795</v>
      </c>
      <c r="V49" s="79"/>
    </row>
    <row r="50" spans="2:40" x14ac:dyDescent="0.35">
      <c r="B50" s="64"/>
      <c r="C50" s="30" t="s">
        <v>2</v>
      </c>
      <c r="D50" s="29" t="s">
        <v>3</v>
      </c>
      <c r="E50" s="30" t="s">
        <v>2</v>
      </c>
      <c r="F50" s="31" t="s">
        <v>3</v>
      </c>
      <c r="G50" s="31" t="s">
        <v>2</v>
      </c>
      <c r="H50" s="31" t="s">
        <v>3</v>
      </c>
      <c r="I50" s="30" t="s">
        <v>2</v>
      </c>
      <c r="J50" s="29" t="s">
        <v>3</v>
      </c>
      <c r="K50" s="30" t="s">
        <v>2</v>
      </c>
      <c r="L50" s="29" t="s">
        <v>3</v>
      </c>
      <c r="M50" s="30" t="s">
        <v>2</v>
      </c>
      <c r="N50" s="29" t="s">
        <v>3</v>
      </c>
      <c r="O50" s="30" t="s">
        <v>2</v>
      </c>
      <c r="P50" s="29" t="s">
        <v>3</v>
      </c>
      <c r="Q50" s="30" t="s">
        <v>2</v>
      </c>
      <c r="R50" s="29" t="s">
        <v>3</v>
      </c>
      <c r="S50" s="30" t="s">
        <v>2</v>
      </c>
      <c r="T50" s="29" t="s">
        <v>3</v>
      </c>
      <c r="U50" s="30" t="s">
        <v>2</v>
      </c>
      <c r="V50" s="29" t="s">
        <v>3</v>
      </c>
    </row>
    <row r="51" spans="2:40" x14ac:dyDescent="0.35">
      <c r="B51" s="23" t="s">
        <v>4</v>
      </c>
      <c r="C51" s="3">
        <v>6772</v>
      </c>
      <c r="D51" s="4">
        <v>100</v>
      </c>
      <c r="E51" s="3">
        <v>8117</v>
      </c>
      <c r="F51" s="4">
        <v>100</v>
      </c>
      <c r="G51" s="3">
        <v>11787</v>
      </c>
      <c r="H51" s="4">
        <v>100</v>
      </c>
      <c r="I51" s="3">
        <v>16166</v>
      </c>
      <c r="J51" s="4">
        <v>100</v>
      </c>
      <c r="K51" s="3">
        <v>17707</v>
      </c>
      <c r="L51" s="4">
        <v>100</v>
      </c>
      <c r="M51" s="3">
        <v>19528</v>
      </c>
      <c r="N51" s="4">
        <v>100</v>
      </c>
      <c r="O51" s="3">
        <v>20977</v>
      </c>
      <c r="P51" s="4">
        <v>100</v>
      </c>
      <c r="Q51" s="3">
        <v>21582</v>
      </c>
      <c r="R51" s="4">
        <v>100</v>
      </c>
      <c r="S51" s="3">
        <v>21836</v>
      </c>
      <c r="T51" s="4">
        <v>100</v>
      </c>
      <c r="U51" s="3">
        <v>22053</v>
      </c>
      <c r="V51" s="4">
        <v>100</v>
      </c>
    </row>
    <row r="52" spans="2:40" x14ac:dyDescent="0.35">
      <c r="B52" s="23" t="s">
        <v>5</v>
      </c>
      <c r="C52" s="3">
        <v>4488</v>
      </c>
      <c r="D52" s="4">
        <f>C52*100/C51</f>
        <v>66.272888363851152</v>
      </c>
      <c r="E52" s="3">
        <v>5176</v>
      </c>
      <c r="F52" s="4">
        <f>E52*100/E51</f>
        <v>63.767401749414809</v>
      </c>
      <c r="G52" s="3">
        <v>8262</v>
      </c>
      <c r="H52" s="4">
        <f>G52*100/G51</f>
        <v>70.094171544922375</v>
      </c>
      <c r="I52" s="3">
        <v>10016</v>
      </c>
      <c r="J52" s="4">
        <f>I52*100/I51</f>
        <v>61.957194111097365</v>
      </c>
      <c r="K52" s="3">
        <v>10718</v>
      </c>
      <c r="L52" s="4">
        <f>K52*100/K51</f>
        <v>60.529734003501439</v>
      </c>
      <c r="M52" s="3">
        <v>10361</v>
      </c>
      <c r="N52" s="4">
        <f>M52*100/M51</f>
        <v>53.057148709545267</v>
      </c>
      <c r="O52" s="3">
        <v>11212</v>
      </c>
      <c r="P52" s="4">
        <f>O52*100/O51</f>
        <v>53.449015588501695</v>
      </c>
      <c r="Q52" s="3">
        <v>11604</v>
      </c>
      <c r="R52" s="4">
        <f>Q52*100/Q51</f>
        <v>53.767028078954688</v>
      </c>
      <c r="S52" s="3">
        <v>14126</v>
      </c>
      <c r="T52" s="4">
        <f>S52*100/S51</f>
        <v>64.691335409415643</v>
      </c>
      <c r="U52" s="3">
        <v>13071</v>
      </c>
      <c r="V52" s="4">
        <f>U52*100/U51</f>
        <v>59.270847503740988</v>
      </c>
      <c r="AN52" s="49"/>
    </row>
    <row r="53" spans="2:40" x14ac:dyDescent="0.35">
      <c r="B53" s="23" t="s">
        <v>6</v>
      </c>
      <c r="C53" s="3">
        <v>62</v>
      </c>
      <c r="D53" s="4">
        <f>C53*100/C52</f>
        <v>1.3814616755793225</v>
      </c>
      <c r="E53" s="3">
        <v>52</v>
      </c>
      <c r="F53" s="4">
        <f>E53*100/E52</f>
        <v>1.0046367851622875</v>
      </c>
      <c r="G53" s="3">
        <v>129</v>
      </c>
      <c r="H53" s="4">
        <f>G53*100/G52</f>
        <v>1.561365286855483</v>
      </c>
      <c r="I53" s="3">
        <v>161</v>
      </c>
      <c r="J53" s="4">
        <f>I53*100/I52</f>
        <v>1.6074281150159744</v>
      </c>
      <c r="K53" s="3">
        <v>170</v>
      </c>
      <c r="L53" s="4">
        <f>K53*100/K52</f>
        <v>1.5861168128382162</v>
      </c>
      <c r="M53" s="3">
        <v>88</v>
      </c>
      <c r="N53" s="4">
        <f>M53*100/M52</f>
        <v>0.84933886690473892</v>
      </c>
      <c r="O53" s="3">
        <v>64</v>
      </c>
      <c r="P53" s="4">
        <f>O53*100/O52</f>
        <v>0.57081698180520868</v>
      </c>
      <c r="Q53" s="5">
        <v>74</v>
      </c>
      <c r="R53" s="4">
        <f>Q53*100/Q52</f>
        <v>0.63771113409169256</v>
      </c>
      <c r="S53" s="5">
        <v>77</v>
      </c>
      <c r="T53" s="4">
        <f>S53*100/S52</f>
        <v>0.54509415262636274</v>
      </c>
      <c r="U53" s="5">
        <v>54</v>
      </c>
      <c r="V53" s="4">
        <f>U53*100/U52</f>
        <v>0.41312829928850126</v>
      </c>
      <c r="AN53" s="49"/>
    </row>
    <row r="54" spans="2:40" x14ac:dyDescent="0.35">
      <c r="B54" s="23" t="s">
        <v>7</v>
      </c>
      <c r="C54" s="3">
        <v>79</v>
      </c>
      <c r="D54" s="4">
        <f>C54*100/C52</f>
        <v>1.7602495543672014</v>
      </c>
      <c r="E54" s="3">
        <v>95</v>
      </c>
      <c r="F54" s="4">
        <f>E54*100/E52</f>
        <v>1.8353941267387945</v>
      </c>
      <c r="G54" s="3">
        <v>181</v>
      </c>
      <c r="H54" s="4">
        <f>G54*100/G52</f>
        <v>2.1907528443476156</v>
      </c>
      <c r="I54" s="3">
        <v>184</v>
      </c>
      <c r="J54" s="4">
        <f>I54*100/I52</f>
        <v>1.8370607028753994</v>
      </c>
      <c r="K54" s="3">
        <v>212</v>
      </c>
      <c r="L54" s="4">
        <f>K54*100/K52</f>
        <v>1.977980966598246</v>
      </c>
      <c r="M54" s="3">
        <v>304</v>
      </c>
      <c r="N54" s="4">
        <f>M54*100/M52</f>
        <v>2.9340797220345527</v>
      </c>
      <c r="O54" s="3">
        <v>211</v>
      </c>
      <c r="P54" s="4">
        <f>O54*100/O52</f>
        <v>1.8819122368890475</v>
      </c>
      <c r="Q54" s="3">
        <v>185</v>
      </c>
      <c r="R54" s="4">
        <f>Q54*100/Q52</f>
        <v>1.5942778352292313</v>
      </c>
      <c r="S54" s="3">
        <v>218</v>
      </c>
      <c r="T54" s="4">
        <f>S54*100/S52</f>
        <v>1.5432535749681437</v>
      </c>
      <c r="U54" s="3">
        <v>175</v>
      </c>
      <c r="V54" s="4">
        <f>U54*100/U52</f>
        <v>1.3388417106571799</v>
      </c>
      <c r="AN54" s="49"/>
    </row>
    <row r="55" spans="2:40" x14ac:dyDescent="0.35">
      <c r="B55" s="23" t="s">
        <v>8</v>
      </c>
      <c r="C55" s="6"/>
      <c r="D55" s="7"/>
      <c r="E55" s="9"/>
      <c r="F55" s="7"/>
      <c r="G55" s="6"/>
      <c r="H55" s="7"/>
      <c r="I55" s="6"/>
      <c r="J55" s="7"/>
      <c r="K55" s="6"/>
      <c r="L55" s="7"/>
      <c r="M55" s="6"/>
      <c r="N55" s="7"/>
      <c r="O55" s="5">
        <v>76</v>
      </c>
      <c r="P55" s="4">
        <f>O55*100/O52</f>
        <v>0.67784516589368538</v>
      </c>
      <c r="Q55" s="6"/>
      <c r="R55" s="7"/>
      <c r="S55" s="6"/>
      <c r="T55" s="7"/>
      <c r="U55" s="6"/>
      <c r="V55" s="7"/>
      <c r="AN55" s="49"/>
    </row>
    <row r="56" spans="2:40" x14ac:dyDescent="0.35">
      <c r="B56" s="23" t="s">
        <v>59</v>
      </c>
      <c r="C56" s="6"/>
      <c r="D56" s="7"/>
      <c r="E56" s="9"/>
      <c r="F56" s="7"/>
      <c r="G56" s="6"/>
      <c r="H56" s="7"/>
      <c r="I56" s="6"/>
      <c r="J56" s="7"/>
      <c r="K56" s="6"/>
      <c r="L56" s="7"/>
      <c r="M56" s="6"/>
      <c r="N56" s="7"/>
      <c r="O56" s="7"/>
      <c r="P56" s="7"/>
      <c r="Q56" s="3">
        <v>45</v>
      </c>
      <c r="R56" s="4">
        <f>Q56*100/Q52</f>
        <v>0.3877973112719752</v>
      </c>
      <c r="S56" s="3">
        <v>262</v>
      </c>
      <c r="T56" s="4">
        <f>S56*100/S52</f>
        <v>1.8547359478974941</v>
      </c>
      <c r="U56" s="3">
        <v>153</v>
      </c>
      <c r="V56" s="4">
        <f>U56*100/U52</f>
        <v>1.1705301813174203</v>
      </c>
      <c r="AN56" s="49"/>
    </row>
    <row r="57" spans="2:40" x14ac:dyDescent="0.35">
      <c r="B57" s="23" t="s">
        <v>10</v>
      </c>
      <c r="C57" s="3">
        <v>38</v>
      </c>
      <c r="D57" s="11">
        <f>C57*100/C52</f>
        <v>0.84670231729055256</v>
      </c>
      <c r="E57" s="6"/>
      <c r="F57" s="7"/>
      <c r="G57" s="3">
        <v>434</v>
      </c>
      <c r="H57" s="4">
        <f>G57*100/G52</f>
        <v>5.2529653836843382</v>
      </c>
      <c r="I57" s="3">
        <v>933</v>
      </c>
      <c r="J57" s="4">
        <f>I57*100/I52</f>
        <v>9.3150958466453666</v>
      </c>
      <c r="K57" s="3">
        <v>634</v>
      </c>
      <c r="L57" s="4">
        <f>K57*100/K52</f>
        <v>5.9152827019966407</v>
      </c>
      <c r="M57" s="3">
        <v>1397</v>
      </c>
      <c r="N57" s="4">
        <f>M57*100/M52</f>
        <v>13.48325451211273</v>
      </c>
      <c r="O57" s="3">
        <v>746</v>
      </c>
      <c r="P57" s="4">
        <f>O57*100/O52</f>
        <v>6.6535854441669642</v>
      </c>
      <c r="Q57" s="5">
        <v>408</v>
      </c>
      <c r="R57" s="4">
        <f>Q57*100/Q52</f>
        <v>3.5160289555325748</v>
      </c>
      <c r="S57" s="5">
        <v>486</v>
      </c>
      <c r="T57" s="4">
        <f>S57*100/S52</f>
        <v>3.4404643919014584</v>
      </c>
      <c r="U57" s="5">
        <v>190</v>
      </c>
      <c r="V57" s="4">
        <f>U57*100/U52</f>
        <v>1.4535995715706527</v>
      </c>
      <c r="AN57" s="49"/>
    </row>
    <row r="58" spans="2:40" x14ac:dyDescent="0.35">
      <c r="B58" s="23" t="s">
        <v>53</v>
      </c>
      <c r="C58" s="6"/>
      <c r="D58" s="7"/>
      <c r="E58" s="14">
        <v>161</v>
      </c>
      <c r="F58" s="4">
        <f>E58*100/E52</f>
        <v>3.1105100463678514</v>
      </c>
      <c r="G58" s="6"/>
      <c r="H58" s="7"/>
      <c r="I58" s="6"/>
      <c r="J58" s="7"/>
      <c r="K58" s="6"/>
      <c r="L58" s="7"/>
      <c r="M58" s="6"/>
      <c r="N58" s="7"/>
      <c r="O58" s="7"/>
      <c r="P58" s="7"/>
      <c r="Q58" s="6"/>
      <c r="R58" s="7"/>
      <c r="S58" s="6"/>
      <c r="T58" s="7"/>
      <c r="U58" s="6"/>
      <c r="V58" s="7"/>
      <c r="AN58" s="49"/>
    </row>
    <row r="59" spans="2:40" x14ac:dyDescent="0.35">
      <c r="B59" s="23" t="s">
        <v>11</v>
      </c>
      <c r="C59" s="3">
        <v>531</v>
      </c>
      <c r="D59" s="4">
        <f>C59*100/C52</f>
        <v>11.831550802139038</v>
      </c>
      <c r="E59" s="13">
        <v>695</v>
      </c>
      <c r="F59" s="4">
        <f>E59*100/E52</f>
        <v>13.427357032457497</v>
      </c>
      <c r="G59" s="3">
        <v>605</v>
      </c>
      <c r="H59" s="4">
        <f>G59*100/G52</f>
        <v>7.3226821592834668</v>
      </c>
      <c r="I59" s="3">
        <v>1287</v>
      </c>
      <c r="J59" s="4">
        <f>I59*100/I52</f>
        <v>12.849440894568691</v>
      </c>
      <c r="K59" s="3">
        <v>1821</v>
      </c>
      <c r="L59" s="4">
        <f>K59*100/K52</f>
        <v>16.990110095167008</v>
      </c>
      <c r="M59" s="3">
        <v>352</v>
      </c>
      <c r="N59" s="4">
        <f>M59*100/M52</f>
        <v>3.3973554676189557</v>
      </c>
      <c r="O59" s="3">
        <v>564</v>
      </c>
      <c r="P59" s="4">
        <f>O59*100/O52</f>
        <v>5.0303246521584013</v>
      </c>
      <c r="Q59" s="6"/>
      <c r="R59" s="7"/>
      <c r="S59" s="6"/>
      <c r="T59" s="7"/>
      <c r="U59" s="6"/>
      <c r="V59" s="7"/>
      <c r="AN59" s="49"/>
    </row>
    <row r="60" spans="2:40" x14ac:dyDescent="0.35">
      <c r="B60" s="23" t="s">
        <v>13</v>
      </c>
      <c r="C60" s="8"/>
      <c r="D60" s="7"/>
      <c r="E60" s="9"/>
      <c r="F60" s="7"/>
      <c r="G60" s="6"/>
      <c r="H60" s="7"/>
      <c r="I60" s="6"/>
      <c r="J60" s="7"/>
      <c r="K60" s="6"/>
      <c r="L60" s="7"/>
      <c r="M60" s="6"/>
      <c r="N60" s="7"/>
      <c r="O60" s="3">
        <v>100</v>
      </c>
      <c r="P60" s="4">
        <f>O60*100/O52</f>
        <v>0.89190153407063855</v>
      </c>
      <c r="Q60" s="3">
        <v>764</v>
      </c>
      <c r="R60" s="4">
        <f>Q60*100/Q52</f>
        <v>6.5839365735953121</v>
      </c>
      <c r="S60" s="3">
        <v>2602</v>
      </c>
      <c r="T60" s="4">
        <f>S60*100/S52</f>
        <v>18.419934871867479</v>
      </c>
      <c r="U60" s="3">
        <v>2829</v>
      </c>
      <c r="V60" s="4">
        <f>U60*100/U52</f>
        <v>21.643332568280929</v>
      </c>
      <c r="AN60" s="49"/>
    </row>
    <row r="61" spans="2:40" x14ac:dyDescent="0.35">
      <c r="B61" s="23" t="s">
        <v>60</v>
      </c>
      <c r="C61" s="8"/>
      <c r="D61" s="7"/>
      <c r="E61" s="9"/>
      <c r="F61" s="7"/>
      <c r="G61" s="6"/>
      <c r="H61" s="7"/>
      <c r="I61" s="6"/>
      <c r="J61" s="7"/>
      <c r="K61" s="6"/>
      <c r="L61" s="7"/>
      <c r="M61" s="6"/>
      <c r="N61" s="7"/>
      <c r="O61" s="7"/>
      <c r="P61" s="7"/>
      <c r="Q61" s="5">
        <v>18</v>
      </c>
      <c r="R61" s="4">
        <f>Q61*100/Q52</f>
        <v>0.15511892450879008</v>
      </c>
      <c r="S61" s="5">
        <v>12</v>
      </c>
      <c r="T61" s="4">
        <f>S61*100/S52</f>
        <v>8.494973807164094E-2</v>
      </c>
      <c r="U61" s="5">
        <v>16</v>
      </c>
      <c r="V61" s="4">
        <f>U61*100/U52</f>
        <v>0.12240838497437075</v>
      </c>
      <c r="AN61" s="49"/>
    </row>
    <row r="62" spans="2:40" x14ac:dyDescent="0.35">
      <c r="B62" s="23" t="s">
        <v>14</v>
      </c>
      <c r="C62" s="8"/>
      <c r="D62" s="7"/>
      <c r="E62" s="9"/>
      <c r="F62" s="7"/>
      <c r="G62" s="6"/>
      <c r="H62" s="7"/>
      <c r="I62" s="6"/>
      <c r="J62" s="7"/>
      <c r="K62" s="6"/>
      <c r="L62" s="7"/>
      <c r="M62" s="6"/>
      <c r="N62" s="7"/>
      <c r="O62" s="3">
        <v>108</v>
      </c>
      <c r="P62" s="4">
        <f>O62*100/O52</f>
        <v>0.96325365679628971</v>
      </c>
      <c r="Q62" s="3">
        <v>473</v>
      </c>
      <c r="R62" s="4">
        <f>Q62*100/Q52</f>
        <v>4.0761806273698724</v>
      </c>
      <c r="S62" s="3">
        <v>687</v>
      </c>
      <c r="T62" s="4">
        <f>S62*100/S52</f>
        <v>4.8633725046014442</v>
      </c>
      <c r="U62" s="3">
        <v>472</v>
      </c>
      <c r="V62" s="4">
        <f>U62*100/U52</f>
        <v>3.6110473567439372</v>
      </c>
      <c r="AN62" s="49"/>
    </row>
    <row r="63" spans="2:40" x14ac:dyDescent="0.35">
      <c r="B63" s="23" t="s">
        <v>15</v>
      </c>
      <c r="C63" s="8"/>
      <c r="D63" s="7"/>
      <c r="E63" s="9"/>
      <c r="F63" s="7"/>
      <c r="G63" s="6"/>
      <c r="H63" s="7"/>
      <c r="I63" s="6"/>
      <c r="J63" s="7"/>
      <c r="K63" s="6"/>
      <c r="L63" s="7"/>
      <c r="M63" s="3">
        <v>1906</v>
      </c>
      <c r="N63" s="4">
        <f>M63*100/M52</f>
        <v>18.395907730914004</v>
      </c>
      <c r="O63" s="3">
        <v>1762</v>
      </c>
      <c r="P63" s="4">
        <f>O63*100/O52</f>
        <v>15.715305030324652</v>
      </c>
      <c r="Q63" s="3">
        <v>2249</v>
      </c>
      <c r="R63" s="4">
        <f>Q63*100/Q52</f>
        <v>19.381247845570492</v>
      </c>
      <c r="S63" s="3">
        <v>2664</v>
      </c>
      <c r="T63" s="4">
        <f>S63*100/S52</f>
        <v>18.858841851904291</v>
      </c>
      <c r="U63" s="3">
        <v>2736</v>
      </c>
      <c r="V63" s="4">
        <f>U63*100/U52</f>
        <v>20.931833830617396</v>
      </c>
      <c r="AN63" s="49"/>
    </row>
    <row r="64" spans="2:40" x14ac:dyDescent="0.35">
      <c r="B64" s="23" t="s">
        <v>58</v>
      </c>
      <c r="C64" s="8"/>
      <c r="D64" s="7"/>
      <c r="E64" s="9"/>
      <c r="F64" s="7"/>
      <c r="G64" s="6"/>
      <c r="H64" s="7"/>
      <c r="I64" s="6"/>
      <c r="J64" s="7"/>
      <c r="K64" s="6"/>
      <c r="L64" s="7"/>
      <c r="M64" s="6"/>
      <c r="N64" s="7"/>
      <c r="O64" s="3">
        <v>56</v>
      </c>
      <c r="P64" s="4">
        <f>O64*100/O52</f>
        <v>0.49946485907955762</v>
      </c>
      <c r="Q64" s="5">
        <v>104</v>
      </c>
      <c r="R64" s="4">
        <f>Q64*100/Q52</f>
        <v>0.89624267493967602</v>
      </c>
      <c r="S64" s="5">
        <v>216</v>
      </c>
      <c r="T64" s="4">
        <f>S64*100/S52</f>
        <v>1.529095285289537</v>
      </c>
      <c r="U64" s="5">
        <v>211</v>
      </c>
      <c r="V64" s="4">
        <f>U64*100/U52</f>
        <v>1.6142605768495142</v>
      </c>
      <c r="AN64" s="49"/>
    </row>
    <row r="65" spans="2:40" x14ac:dyDescent="0.35">
      <c r="B65" s="23" t="s">
        <v>62</v>
      </c>
      <c r="C65" s="8"/>
      <c r="D65" s="7"/>
      <c r="E65" s="9"/>
      <c r="F65" s="7"/>
      <c r="G65" s="6"/>
      <c r="H65" s="7"/>
      <c r="I65" s="6"/>
      <c r="J65" s="7"/>
      <c r="K65" s="6"/>
      <c r="L65" s="7"/>
      <c r="M65" s="3">
        <v>134</v>
      </c>
      <c r="N65" s="4">
        <f>M65*100/M52</f>
        <v>1.2933114564231252</v>
      </c>
      <c r="O65" s="7"/>
      <c r="P65" s="7"/>
      <c r="Q65" s="8"/>
      <c r="R65" s="7"/>
      <c r="S65" s="8"/>
      <c r="T65" s="7"/>
      <c r="U65" s="8"/>
      <c r="V65" s="7"/>
      <c r="AN65" s="49"/>
    </row>
    <row r="66" spans="2:40" x14ac:dyDescent="0.35">
      <c r="B66" s="23" t="s">
        <v>16</v>
      </c>
      <c r="C66" s="8"/>
      <c r="D66" s="7"/>
      <c r="E66" s="9"/>
      <c r="F66" s="7"/>
      <c r="G66" s="6"/>
      <c r="H66" s="7"/>
      <c r="I66" s="6"/>
      <c r="J66" s="7"/>
      <c r="K66" s="6"/>
      <c r="L66" s="7"/>
      <c r="M66" s="6"/>
      <c r="N66" s="7"/>
      <c r="O66" s="7"/>
      <c r="P66" s="7"/>
      <c r="Q66" s="5">
        <v>14</v>
      </c>
      <c r="R66" s="4">
        <f>Q66*100/Q52</f>
        <v>0.12064805239572561</v>
      </c>
      <c r="S66" s="8"/>
      <c r="T66" s="7"/>
      <c r="U66" s="8"/>
      <c r="V66" s="7"/>
      <c r="AN66" s="49"/>
    </row>
    <row r="67" spans="2:40" x14ac:dyDescent="0.35">
      <c r="B67" s="23" t="s">
        <v>56</v>
      </c>
      <c r="C67" s="8"/>
      <c r="D67" s="7"/>
      <c r="E67" s="9"/>
      <c r="F67" s="7"/>
      <c r="G67" s="6"/>
      <c r="H67" s="7"/>
      <c r="I67" s="5">
        <v>58</v>
      </c>
      <c r="J67" s="4">
        <f>I67*100/I52</f>
        <v>0.57907348242811496</v>
      </c>
      <c r="K67" s="5">
        <v>49</v>
      </c>
      <c r="L67" s="4">
        <f>K67*100/K52</f>
        <v>0.45717484605336817</v>
      </c>
      <c r="M67" s="6"/>
      <c r="N67" s="7"/>
      <c r="O67" s="7"/>
      <c r="P67" s="7"/>
      <c r="Q67" s="6"/>
      <c r="R67" s="7"/>
      <c r="S67" s="8"/>
      <c r="T67" s="7"/>
      <c r="U67" s="8"/>
      <c r="V67" s="7"/>
      <c r="AN67" s="49"/>
    </row>
    <row r="68" spans="2:40" x14ac:dyDescent="0.35">
      <c r="B68" s="23" t="s">
        <v>61</v>
      </c>
      <c r="C68" s="8"/>
      <c r="D68" s="7"/>
      <c r="E68" s="9"/>
      <c r="F68" s="7"/>
      <c r="G68" s="6"/>
      <c r="H68" s="7"/>
      <c r="I68" s="5">
        <v>26</v>
      </c>
      <c r="J68" s="4">
        <f>I68*100/I52</f>
        <v>0.25958466453674123</v>
      </c>
      <c r="K68" s="6"/>
      <c r="L68" s="7"/>
      <c r="M68" s="6"/>
      <c r="N68" s="7"/>
      <c r="O68" s="7"/>
      <c r="P68" s="7"/>
      <c r="Q68" s="6"/>
      <c r="R68" s="7"/>
      <c r="S68" s="6"/>
      <c r="T68" s="7"/>
      <c r="U68" s="6"/>
      <c r="V68" s="7"/>
      <c r="AN68" s="49"/>
    </row>
    <row r="69" spans="2:40" x14ac:dyDescent="0.35">
      <c r="B69" s="23" t="s">
        <v>17</v>
      </c>
      <c r="C69" s="5">
        <v>20</v>
      </c>
      <c r="D69" s="4">
        <f>C69*100/C52</f>
        <v>0.44563279857397503</v>
      </c>
      <c r="E69" s="9"/>
      <c r="F69" s="7"/>
      <c r="G69" s="6"/>
      <c r="H69" s="7"/>
      <c r="I69" s="3">
        <v>220</v>
      </c>
      <c r="J69" s="4">
        <f>I69*100/I52</f>
        <v>2.1964856230031948</v>
      </c>
      <c r="K69" s="3">
        <v>202</v>
      </c>
      <c r="L69" s="4">
        <f>K69*100/K52</f>
        <v>1.8846799776077627</v>
      </c>
      <c r="M69" s="3">
        <v>110</v>
      </c>
      <c r="N69" s="4">
        <f>M69*100/M52</f>
        <v>1.0616735836309237</v>
      </c>
      <c r="O69" s="3">
        <v>33</v>
      </c>
      <c r="P69" s="4">
        <f>O69*100/O52</f>
        <v>0.29432750624331072</v>
      </c>
      <c r="Q69" s="3">
        <v>21</v>
      </c>
      <c r="R69" s="4">
        <f>Q69*100/Q52</f>
        <v>0.18097207859358841</v>
      </c>
      <c r="S69" s="6"/>
      <c r="T69" s="7"/>
      <c r="U69" s="5">
        <v>22</v>
      </c>
      <c r="V69" s="4">
        <f>U69*100/U52</f>
        <v>0.16831152933975976</v>
      </c>
      <c r="AN69" s="49"/>
    </row>
    <row r="70" spans="2:40" x14ac:dyDescent="0.35">
      <c r="B70" s="23" t="s">
        <v>69</v>
      </c>
      <c r="C70" s="8"/>
      <c r="D70" s="7"/>
      <c r="E70" s="9"/>
      <c r="F70" s="7"/>
      <c r="G70" s="6"/>
      <c r="H70" s="7"/>
      <c r="I70" s="6"/>
      <c r="J70" s="7"/>
      <c r="K70" s="6"/>
      <c r="L70" s="7"/>
      <c r="M70" s="6"/>
      <c r="N70" s="7"/>
      <c r="O70" s="6"/>
      <c r="P70" s="7"/>
      <c r="Q70" s="6"/>
      <c r="R70" s="7"/>
      <c r="S70" s="5">
        <v>26</v>
      </c>
      <c r="T70" s="4">
        <f>S70*100/S52</f>
        <v>0.18405776582188871</v>
      </c>
      <c r="U70" s="8"/>
      <c r="V70" s="7"/>
      <c r="AN70" s="49"/>
    </row>
    <row r="71" spans="2:40" x14ac:dyDescent="0.35">
      <c r="B71" s="23" t="s">
        <v>57</v>
      </c>
      <c r="C71" s="8"/>
      <c r="D71" s="7"/>
      <c r="E71" s="9"/>
      <c r="F71" s="7"/>
      <c r="G71" s="6"/>
      <c r="H71" s="7"/>
      <c r="I71" s="6"/>
      <c r="J71" s="7"/>
      <c r="K71" s="6"/>
      <c r="L71" s="7"/>
      <c r="M71" s="3">
        <v>94</v>
      </c>
      <c r="N71" s="4">
        <f>M71*100/M52</f>
        <v>0.90724833510278935</v>
      </c>
      <c r="O71" s="3">
        <v>22</v>
      </c>
      <c r="P71" s="4">
        <f>O71*100/O52</f>
        <v>0.19621833749554049</v>
      </c>
      <c r="Q71" s="6"/>
      <c r="R71" s="7"/>
      <c r="S71" s="5">
        <v>27</v>
      </c>
      <c r="T71" s="4">
        <f>S71*100/S52</f>
        <v>0.19113691066119212</v>
      </c>
      <c r="U71" s="8"/>
      <c r="V71" s="7"/>
      <c r="AN71" s="49"/>
    </row>
    <row r="72" spans="2:40" x14ac:dyDescent="0.35">
      <c r="B72" s="23" t="s">
        <v>219</v>
      </c>
      <c r="C72" s="8"/>
      <c r="D72" s="7"/>
      <c r="E72" s="9"/>
      <c r="F72" s="7"/>
      <c r="G72" s="6"/>
      <c r="H72" s="7"/>
      <c r="I72" s="6"/>
      <c r="J72" s="7"/>
      <c r="K72" s="6"/>
      <c r="L72" s="7"/>
      <c r="M72" s="7"/>
      <c r="N72" s="7"/>
      <c r="O72" s="7"/>
      <c r="P72" s="7"/>
      <c r="Q72" s="7"/>
      <c r="R72" s="7"/>
      <c r="S72" s="7"/>
      <c r="T72" s="7"/>
      <c r="U72" s="5">
        <v>36</v>
      </c>
      <c r="V72" s="4">
        <f>U72*100/U52</f>
        <v>0.27541886619233419</v>
      </c>
      <c r="AN72" s="49"/>
    </row>
    <row r="73" spans="2:40" x14ac:dyDescent="0.35">
      <c r="B73" s="23" t="s">
        <v>19</v>
      </c>
      <c r="C73" s="8"/>
      <c r="D73" s="7"/>
      <c r="E73" s="9"/>
      <c r="F73" s="7"/>
      <c r="G73" s="6"/>
      <c r="H73" s="7"/>
      <c r="I73" s="6"/>
      <c r="J73" s="7"/>
      <c r="K73" s="3">
        <v>282</v>
      </c>
      <c r="L73" s="4">
        <f>K73*100/K52</f>
        <v>2.6310878895316292</v>
      </c>
      <c r="M73" s="3">
        <v>227</v>
      </c>
      <c r="N73" s="4">
        <f>M73*100/M52</f>
        <v>2.1909082134929059</v>
      </c>
      <c r="O73" s="3">
        <v>248</v>
      </c>
      <c r="P73" s="4">
        <f>O73*100/O52</f>
        <v>2.2119158044951837</v>
      </c>
      <c r="Q73" s="3">
        <v>220</v>
      </c>
      <c r="R73" s="4">
        <f>Q73*100/Q52</f>
        <v>1.8958979662185453</v>
      </c>
      <c r="S73" s="5">
        <v>346</v>
      </c>
      <c r="T73" s="4">
        <f>S73*100/S52</f>
        <v>2.4493841143989807</v>
      </c>
      <c r="U73" s="5">
        <v>137</v>
      </c>
      <c r="V73" s="4">
        <f>U73*100/U52</f>
        <v>1.0481217963430496</v>
      </c>
      <c r="AN73" s="49"/>
    </row>
    <row r="74" spans="2:40" x14ac:dyDescent="0.35">
      <c r="B74" s="23" t="s">
        <v>21</v>
      </c>
      <c r="C74" s="3">
        <v>125</v>
      </c>
      <c r="D74" s="4">
        <f>C74*100/C52</f>
        <v>2.785204991087344</v>
      </c>
      <c r="E74" s="3">
        <v>135</v>
      </c>
      <c r="F74" s="4">
        <f>E74*100/E52</f>
        <v>2.608191653786708</v>
      </c>
      <c r="G74" s="5">
        <v>366</v>
      </c>
      <c r="H74" s="4">
        <f>G74*100/G52</f>
        <v>4.4299201161946256</v>
      </c>
      <c r="I74" s="5">
        <v>483</v>
      </c>
      <c r="J74" s="4">
        <f>I74*100/I52</f>
        <v>4.8222843450479234</v>
      </c>
      <c r="K74" s="3">
        <v>382</v>
      </c>
      <c r="L74" s="4">
        <f>K74*100/K52</f>
        <v>3.5640977794364619</v>
      </c>
      <c r="M74" s="3">
        <v>386</v>
      </c>
      <c r="N74" s="4">
        <f>M74*100/M52</f>
        <v>3.7255091207412412</v>
      </c>
      <c r="O74" s="3">
        <v>219</v>
      </c>
      <c r="P74" s="4">
        <f>O74*100/O52</f>
        <v>1.9532643596146986</v>
      </c>
      <c r="Q74" s="5">
        <v>198</v>
      </c>
      <c r="R74" s="4">
        <f>Q74*100/Q52</f>
        <v>1.7063081695966908</v>
      </c>
      <c r="S74" s="5">
        <v>177</v>
      </c>
      <c r="T74" s="4">
        <f>S74*100/S52</f>
        <v>1.2530086365567039</v>
      </c>
      <c r="U74" s="5">
        <v>132</v>
      </c>
      <c r="V74" s="4">
        <f>U74*100/U52</f>
        <v>1.0098691760385587</v>
      </c>
      <c r="AN74" s="49"/>
    </row>
    <row r="75" spans="2:40" x14ac:dyDescent="0.35">
      <c r="B75" s="23" t="s">
        <v>22</v>
      </c>
      <c r="C75" s="5">
        <v>21</v>
      </c>
      <c r="D75" s="4">
        <f>C75*100/C52</f>
        <v>0.46791443850267378</v>
      </c>
      <c r="E75" s="3">
        <v>50</v>
      </c>
      <c r="F75" s="4">
        <f>E75*100/E52</f>
        <v>0.96599690880989186</v>
      </c>
      <c r="G75" s="3">
        <v>108</v>
      </c>
      <c r="H75" s="4">
        <f>G75*100/G52</f>
        <v>1.3071895424836601</v>
      </c>
      <c r="I75" s="3">
        <v>83</v>
      </c>
      <c r="J75" s="4">
        <f>I75*100/I52</f>
        <v>0.82867412140575081</v>
      </c>
      <c r="K75" s="3">
        <v>166</v>
      </c>
      <c r="L75" s="4">
        <f>K75*100/K52</f>
        <v>1.5487964172420228</v>
      </c>
      <c r="M75" s="3">
        <v>122</v>
      </c>
      <c r="N75" s="4">
        <f>M75*100/M52</f>
        <v>1.1774925200270243</v>
      </c>
      <c r="O75" s="3">
        <v>84</v>
      </c>
      <c r="P75" s="4">
        <f>O75*100/O52</f>
        <v>0.74919728861933643</v>
      </c>
      <c r="Q75" s="6"/>
      <c r="R75" s="7"/>
      <c r="S75" s="6"/>
      <c r="T75" s="7"/>
      <c r="U75" s="6"/>
      <c r="V75" s="7"/>
      <c r="AN75" s="49"/>
    </row>
    <row r="76" spans="2:40" x14ac:dyDescent="0.35">
      <c r="B76" s="23" t="s">
        <v>24</v>
      </c>
      <c r="C76" s="8"/>
      <c r="D76" s="7"/>
      <c r="E76" s="9"/>
      <c r="F76" s="7"/>
      <c r="G76" s="6"/>
      <c r="H76" s="7"/>
      <c r="I76" s="6"/>
      <c r="J76" s="7"/>
      <c r="K76" s="8"/>
      <c r="L76" s="7"/>
      <c r="M76" s="3">
        <v>164</v>
      </c>
      <c r="N76" s="4">
        <f>M76*100/M52</f>
        <v>1.582858797413377</v>
      </c>
      <c r="O76" s="3">
        <v>41</v>
      </c>
      <c r="P76" s="4">
        <f>O76*100/O52</f>
        <v>0.36567962896896183</v>
      </c>
      <c r="Q76" s="6"/>
      <c r="R76" s="7"/>
      <c r="S76" s="6"/>
      <c r="T76" s="7"/>
      <c r="U76" s="6"/>
      <c r="V76" s="7"/>
      <c r="AN76" s="49"/>
    </row>
    <row r="77" spans="2:40" x14ac:dyDescent="0.35">
      <c r="B77" s="23" t="s">
        <v>54</v>
      </c>
      <c r="C77" s="8"/>
      <c r="D77" s="7"/>
      <c r="E77" s="9"/>
      <c r="F77" s="7"/>
      <c r="G77" s="5">
        <v>65</v>
      </c>
      <c r="H77" s="4">
        <f>G77*100/G52</f>
        <v>0.7867344468651658</v>
      </c>
      <c r="I77" s="6"/>
      <c r="J77" s="7"/>
      <c r="K77" s="7"/>
      <c r="L77" s="7"/>
      <c r="M77" s="6"/>
      <c r="N77" s="7"/>
      <c r="O77" s="7"/>
      <c r="P77" s="7"/>
      <c r="Q77" s="6"/>
      <c r="R77" s="7"/>
      <c r="S77" s="6"/>
      <c r="T77" s="7"/>
      <c r="U77" s="6"/>
      <c r="V77" s="7"/>
      <c r="AN77" s="49"/>
    </row>
    <row r="78" spans="2:40" x14ac:dyDescent="0.35">
      <c r="B78" s="23" t="s">
        <v>25</v>
      </c>
      <c r="C78" s="8"/>
      <c r="D78" s="7"/>
      <c r="E78" s="9"/>
      <c r="F78" s="7"/>
      <c r="G78" s="3">
        <v>134</v>
      </c>
      <c r="H78" s="4">
        <f>G78*100/G52</f>
        <v>1.6218833212297266</v>
      </c>
      <c r="I78" s="3">
        <v>477</v>
      </c>
      <c r="J78" s="4">
        <f>I78*100/I52</f>
        <v>4.7623801916932909</v>
      </c>
      <c r="K78" s="3">
        <v>369</v>
      </c>
      <c r="L78" s="4">
        <f>K78*100/K52</f>
        <v>3.4428064937488339</v>
      </c>
      <c r="M78" s="6"/>
      <c r="N78" s="7"/>
      <c r="O78" s="7"/>
      <c r="P78" s="7"/>
      <c r="Q78" s="6"/>
      <c r="R78" s="7"/>
      <c r="S78" s="6"/>
      <c r="T78" s="7"/>
      <c r="U78" s="6"/>
      <c r="V78" s="7"/>
      <c r="AN78" s="49"/>
    </row>
    <row r="79" spans="2:40" x14ac:dyDescent="0.35">
      <c r="B79" s="23" t="s">
        <v>26</v>
      </c>
      <c r="C79" s="8"/>
      <c r="D79" s="7"/>
      <c r="E79" s="9"/>
      <c r="F79" s="7"/>
      <c r="G79" s="6"/>
      <c r="H79" s="7"/>
      <c r="I79" s="3">
        <v>42</v>
      </c>
      <c r="J79" s="4">
        <f>I79*100/I52</f>
        <v>0.41932907348242809</v>
      </c>
      <c r="K79" s="3">
        <v>43</v>
      </c>
      <c r="L79" s="4">
        <f>K79*100/K52</f>
        <v>0.40119425265907821</v>
      </c>
      <c r="M79" s="3">
        <v>53</v>
      </c>
      <c r="N79" s="4">
        <f>M79*100/M52</f>
        <v>0.51153363574944499</v>
      </c>
      <c r="O79" s="3">
        <v>15</v>
      </c>
      <c r="P79" s="4">
        <f>O79*100/O52</f>
        <v>0.13378523011059579</v>
      </c>
      <c r="Q79" s="6"/>
      <c r="R79" s="7"/>
      <c r="S79" s="6"/>
      <c r="T79" s="7"/>
      <c r="U79" s="6"/>
      <c r="V79" s="7"/>
      <c r="AN79" s="49"/>
    </row>
    <row r="80" spans="2:40" x14ac:dyDescent="0.35">
      <c r="B80" s="23" t="s">
        <v>27</v>
      </c>
      <c r="C80" s="3">
        <v>1960</v>
      </c>
      <c r="D80" s="4">
        <f>C80*100/C52</f>
        <v>43.672014260249554</v>
      </c>
      <c r="E80" s="3">
        <v>2764</v>
      </c>
      <c r="F80" s="4">
        <f>E80*100/E52</f>
        <v>53.400309119010821</v>
      </c>
      <c r="G80" s="3">
        <v>3189</v>
      </c>
      <c r="H80" s="4">
        <f>G80*100/G52</f>
        <v>38.598402323892522</v>
      </c>
      <c r="I80" s="3">
        <v>4112</v>
      </c>
      <c r="J80" s="4">
        <f>I80*100/I52</f>
        <v>41.054313099041536</v>
      </c>
      <c r="K80" s="3">
        <v>4646</v>
      </c>
      <c r="L80" s="4">
        <f>K80*100/K52</f>
        <v>43.347639484978544</v>
      </c>
      <c r="M80" s="3">
        <v>2908</v>
      </c>
      <c r="N80" s="4">
        <f>M80*100/M52</f>
        <v>28.066788919988419</v>
      </c>
      <c r="O80" s="3">
        <v>3165</v>
      </c>
      <c r="P80" s="4">
        <f>O80*100/O52</f>
        <v>28.228683553335713</v>
      </c>
      <c r="Q80" s="6"/>
      <c r="R80" s="7"/>
      <c r="S80" s="6"/>
      <c r="T80" s="7"/>
      <c r="U80" s="6"/>
      <c r="V80" s="7"/>
      <c r="AN80" s="49"/>
    </row>
    <row r="81" spans="2:40" x14ac:dyDescent="0.35">
      <c r="B81" s="23" t="s">
        <v>63</v>
      </c>
      <c r="C81" s="8"/>
      <c r="D81" s="7"/>
      <c r="E81" s="9"/>
      <c r="F81" s="7"/>
      <c r="G81" s="6"/>
      <c r="H81" s="7"/>
      <c r="I81" s="6"/>
      <c r="J81" s="7"/>
      <c r="K81" s="6"/>
      <c r="L81" s="7"/>
      <c r="M81" s="6"/>
      <c r="N81" s="7"/>
      <c r="O81" s="7"/>
      <c r="P81" s="7"/>
      <c r="Q81" s="3">
        <v>3577</v>
      </c>
      <c r="R81" s="4">
        <f>Q81*100/Q52</f>
        <v>30.825577387107895</v>
      </c>
      <c r="S81" s="3">
        <v>3844</v>
      </c>
      <c r="T81" s="4">
        <f>S81*100/S52</f>
        <v>27.212232762282316</v>
      </c>
      <c r="U81" s="3">
        <v>4422</v>
      </c>
      <c r="V81" s="4">
        <f>U81*100/U52</f>
        <v>33.830617397291718</v>
      </c>
      <c r="AN81" s="49"/>
    </row>
    <row r="82" spans="2:40" x14ac:dyDescent="0.35">
      <c r="B82" s="23" t="s">
        <v>42</v>
      </c>
      <c r="C82" s="8"/>
      <c r="D82" s="7"/>
      <c r="E82" s="9"/>
      <c r="F82" s="7"/>
      <c r="G82" s="6"/>
      <c r="H82" s="7"/>
      <c r="I82" s="3">
        <v>44</v>
      </c>
      <c r="J82" s="4">
        <f>I82*100/I52</f>
        <v>0.43929712460063897</v>
      </c>
      <c r="K82" s="3">
        <v>52</v>
      </c>
      <c r="L82" s="4">
        <f>K82*100/K52</f>
        <v>0.48516514275051315</v>
      </c>
      <c r="M82" s="5">
        <v>42</v>
      </c>
      <c r="N82" s="4">
        <f>M82*100/M52</f>
        <v>0.40536627738635267</v>
      </c>
      <c r="O82" s="3">
        <v>7</v>
      </c>
      <c r="P82" s="4">
        <f>O82*100/O52</f>
        <v>6.2433107384944703E-2</v>
      </c>
      <c r="Q82" s="5">
        <v>28</v>
      </c>
      <c r="R82" s="4">
        <f>Q82*100/Q52</f>
        <v>0.24129610479145122</v>
      </c>
      <c r="S82" s="5">
        <v>33</v>
      </c>
      <c r="T82" s="4">
        <f>S82*100/S52</f>
        <v>0.23361177969701261</v>
      </c>
      <c r="U82" s="5">
        <v>32</v>
      </c>
      <c r="V82" s="4">
        <f>U82*100/U52</f>
        <v>0.24481676994874149</v>
      </c>
      <c r="AN82" s="49"/>
    </row>
    <row r="83" spans="2:40" x14ac:dyDescent="0.35">
      <c r="B83" s="23" t="s">
        <v>28</v>
      </c>
      <c r="C83" s="3">
        <v>1633</v>
      </c>
      <c r="D83" s="4">
        <f>C83*100/C52</f>
        <v>36.38591800356506</v>
      </c>
      <c r="E83" s="3">
        <v>1224</v>
      </c>
      <c r="F83" s="4">
        <f>E83*100/E52</f>
        <v>23.647604327666151</v>
      </c>
      <c r="G83" s="3">
        <v>3051</v>
      </c>
      <c r="H83" s="4">
        <f>G83*100/G52</f>
        <v>36.928104575163395</v>
      </c>
      <c r="I83" s="3">
        <v>1906</v>
      </c>
      <c r="J83" s="4">
        <f>I83*100/I52</f>
        <v>19.029552715654951</v>
      </c>
      <c r="K83" s="3">
        <v>1460</v>
      </c>
      <c r="L83" s="4">
        <f>K83*100/K52</f>
        <v>13.621944392610562</v>
      </c>
      <c r="M83" s="3">
        <v>1927</v>
      </c>
      <c r="N83" s="4">
        <f>M83*100/M52</f>
        <v>18.598590869607182</v>
      </c>
      <c r="O83" s="3">
        <v>3427</v>
      </c>
      <c r="P83" s="4">
        <f>O83*100/O52</f>
        <v>30.565465572600786</v>
      </c>
      <c r="Q83" s="3">
        <v>3143</v>
      </c>
      <c r="R83" s="4">
        <f>Q83*100/Q52</f>
        <v>27.085487762840401</v>
      </c>
      <c r="S83" s="3">
        <v>2301</v>
      </c>
      <c r="T83" s="4">
        <f>S83*100/S52</f>
        <v>16.289112275237152</v>
      </c>
      <c r="U83" s="3">
        <v>1385</v>
      </c>
      <c r="V83" s="4">
        <f>U83*100/U52</f>
        <v>10.595975824343968</v>
      </c>
      <c r="AN83" s="49"/>
    </row>
    <row r="84" spans="2:40" x14ac:dyDescent="0.35">
      <c r="B84" s="23" t="s">
        <v>29</v>
      </c>
      <c r="C84" s="5">
        <v>19</v>
      </c>
      <c r="D84" s="4">
        <f>C84*100/C52</f>
        <v>0.42335115864527628</v>
      </c>
      <c r="E84" s="9"/>
      <c r="F84" s="7"/>
      <c r="G84" s="6"/>
      <c r="H84" s="7"/>
      <c r="I84" s="6"/>
      <c r="J84" s="7"/>
      <c r="K84" s="6"/>
      <c r="L84" s="7"/>
      <c r="M84" s="6"/>
      <c r="N84" s="7"/>
      <c r="O84" s="7"/>
      <c r="P84" s="7"/>
      <c r="Q84" s="6"/>
      <c r="R84" s="7"/>
      <c r="S84" s="6"/>
      <c r="T84" s="7"/>
      <c r="U84" s="6"/>
      <c r="V84" s="7"/>
      <c r="AN84" s="49"/>
    </row>
    <row r="85" spans="2:40" x14ac:dyDescent="0.35">
      <c r="B85" s="23" t="s">
        <v>30</v>
      </c>
      <c r="C85" s="8"/>
      <c r="D85" s="7"/>
      <c r="E85" s="9"/>
      <c r="F85" s="7"/>
      <c r="G85" s="6"/>
      <c r="H85" s="7"/>
      <c r="I85" s="6"/>
      <c r="J85" s="7"/>
      <c r="K85" s="3">
        <v>230</v>
      </c>
      <c r="L85" s="4">
        <f>K85*100/K52</f>
        <v>2.1459227467811157</v>
      </c>
      <c r="M85" s="3">
        <v>147</v>
      </c>
      <c r="N85" s="4">
        <f>M85*100/M52</f>
        <v>1.4187819708522342</v>
      </c>
      <c r="O85" s="3">
        <v>103</v>
      </c>
      <c r="P85" s="4">
        <f>O85*100/O52</f>
        <v>0.9186585800927578</v>
      </c>
      <c r="Q85" s="5">
        <v>43</v>
      </c>
      <c r="R85" s="4">
        <f>Q85*100/Q52</f>
        <v>0.37056187521544293</v>
      </c>
      <c r="S85" s="5">
        <v>52</v>
      </c>
      <c r="T85" s="4">
        <f>S85*100/S52</f>
        <v>0.36811553164377742</v>
      </c>
      <c r="U85" s="5">
        <v>34</v>
      </c>
      <c r="V85" s="4">
        <f>U85*100/U52</f>
        <v>0.26011781807053785</v>
      </c>
      <c r="AN85" s="49"/>
    </row>
    <row r="86" spans="2:40" x14ac:dyDescent="0.35">
      <c r="B86" s="23" t="s">
        <v>31</v>
      </c>
      <c r="C86" s="8"/>
      <c r="D86" s="7"/>
      <c r="E86" s="9"/>
      <c r="F86" s="7"/>
      <c r="G86" s="6"/>
      <c r="H86" s="7"/>
      <c r="I86" s="6"/>
      <c r="J86" s="7"/>
      <c r="K86" s="6"/>
      <c r="L86" s="7"/>
      <c r="M86" s="6"/>
      <c r="N86" s="7"/>
      <c r="O86" s="3">
        <v>57</v>
      </c>
      <c r="P86" s="4">
        <f>O86*100/O52</f>
        <v>0.508383874420264</v>
      </c>
      <c r="Q86" s="8"/>
      <c r="R86" s="7"/>
      <c r="S86" s="8"/>
      <c r="T86" s="7"/>
      <c r="U86" s="8"/>
      <c r="V86" s="7"/>
      <c r="AN86" s="49"/>
    </row>
    <row r="87" spans="2:40" x14ac:dyDescent="0.35">
      <c r="B87" s="23" t="s">
        <v>32</v>
      </c>
      <c r="C87" s="8"/>
      <c r="D87" s="7"/>
      <c r="E87" s="9"/>
      <c r="F87" s="7"/>
      <c r="G87" s="6"/>
      <c r="H87" s="7"/>
      <c r="I87" s="6"/>
      <c r="J87" s="7"/>
      <c r="K87" s="6"/>
      <c r="L87" s="7"/>
      <c r="M87" s="6"/>
      <c r="N87" s="7"/>
      <c r="O87" s="5">
        <v>104</v>
      </c>
      <c r="P87" s="4">
        <f>O87*100/O52</f>
        <v>0.92757759543346419</v>
      </c>
      <c r="Q87" s="5">
        <v>40</v>
      </c>
      <c r="R87" s="4">
        <f>Q87*100/Q52</f>
        <v>0.3447087211306446</v>
      </c>
      <c r="S87" s="5">
        <v>58</v>
      </c>
      <c r="T87" s="4">
        <f>S87*100/S52</f>
        <v>0.4105904006795979</v>
      </c>
      <c r="U87" s="5">
        <v>35</v>
      </c>
      <c r="V87" s="4">
        <f>U87*100/U52</f>
        <v>0.26776834213143602</v>
      </c>
      <c r="AN87" s="49"/>
    </row>
    <row r="88" spans="2:40" x14ac:dyDescent="0.35">
      <c r="B88" s="61" t="s">
        <v>68</v>
      </c>
      <c r="C88" s="8"/>
      <c r="D88" s="7"/>
      <c r="E88" s="9"/>
      <c r="F88" s="7"/>
      <c r="G88" s="6"/>
      <c r="H88" s="7"/>
      <c r="I88" s="6"/>
      <c r="J88" s="7"/>
      <c r="K88" s="6"/>
      <c r="L88" s="7"/>
      <c r="M88" s="6"/>
      <c r="N88" s="7"/>
      <c r="O88" s="7"/>
      <c r="P88" s="7"/>
      <c r="Q88" s="7"/>
      <c r="R88" s="7"/>
      <c r="S88" s="5">
        <v>38</v>
      </c>
      <c r="T88" s="4">
        <f>S88*100/S52</f>
        <v>0.26900750389352968</v>
      </c>
      <c r="U88" s="8"/>
      <c r="V88" s="7"/>
    </row>
    <row r="89" spans="2:40" s="18" customFormat="1" ht="3.75" customHeight="1" x14ac:dyDescent="0.3"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</row>
    <row r="90" spans="2:40" s="18" customFormat="1" ht="14" x14ac:dyDescent="0.3">
      <c r="B90" s="19" t="s">
        <v>220</v>
      </c>
      <c r="C90" s="17"/>
      <c r="D90" s="20"/>
      <c r="E90" s="17"/>
      <c r="F90" s="20"/>
      <c r="G90" s="17"/>
      <c r="H90" s="20"/>
      <c r="U90" s="50"/>
      <c r="V90" s="50"/>
    </row>
    <row r="91" spans="2:40" ht="14.25" customHeight="1" x14ac:dyDescent="0.35"/>
    <row r="92" spans="2:40" ht="30.75" customHeight="1" x14ac:dyDescent="0.35">
      <c r="B92" s="81" t="s">
        <v>102</v>
      </c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</row>
    <row r="93" spans="2:40" x14ac:dyDescent="0.35">
      <c r="B93" s="1" t="s">
        <v>0</v>
      </c>
      <c r="C93" s="72">
        <v>1999</v>
      </c>
      <c r="D93" s="66"/>
      <c r="E93" s="65">
        <v>2002</v>
      </c>
      <c r="F93" s="66"/>
      <c r="G93" s="72">
        <v>2005</v>
      </c>
      <c r="H93" s="73"/>
      <c r="I93" s="65">
        <v>2009</v>
      </c>
      <c r="J93" s="66"/>
      <c r="K93" s="72">
        <v>2011</v>
      </c>
      <c r="L93" s="66"/>
      <c r="M93" s="72">
        <v>2015</v>
      </c>
      <c r="N93" s="66"/>
      <c r="O93" s="72">
        <v>2019</v>
      </c>
      <c r="P93" s="66"/>
      <c r="Q93" s="72">
        <v>2022</v>
      </c>
      <c r="R93" s="66"/>
      <c r="S93" s="72">
        <v>2024</v>
      </c>
      <c r="T93" s="66"/>
      <c r="U93" s="65">
        <v>2025</v>
      </c>
      <c r="V93" s="73"/>
    </row>
    <row r="94" spans="2:40" x14ac:dyDescent="0.35">
      <c r="B94" s="67" t="s">
        <v>1</v>
      </c>
      <c r="C94" s="63">
        <v>44844</v>
      </c>
      <c r="D94" s="64"/>
      <c r="E94" s="68">
        <v>44637</v>
      </c>
      <c r="F94" s="64"/>
      <c r="G94" s="69">
        <v>44612</v>
      </c>
      <c r="H94" s="70"/>
      <c r="I94" s="75">
        <v>44831</v>
      </c>
      <c r="J94" s="67"/>
      <c r="K94" s="63">
        <v>44717</v>
      </c>
      <c r="L94" s="64"/>
      <c r="M94" s="63">
        <v>44838</v>
      </c>
      <c r="N94" s="64"/>
      <c r="O94" s="63">
        <v>44840</v>
      </c>
      <c r="P94" s="64"/>
      <c r="Q94" s="63">
        <v>44591</v>
      </c>
      <c r="R94" s="64"/>
      <c r="S94" s="63">
        <v>45361</v>
      </c>
      <c r="T94" s="64"/>
      <c r="U94" s="68">
        <v>45795</v>
      </c>
      <c r="V94" s="79"/>
    </row>
    <row r="95" spans="2:40" x14ac:dyDescent="0.35">
      <c r="B95" s="64"/>
      <c r="C95" s="30" t="s">
        <v>2</v>
      </c>
      <c r="D95" s="29" t="s">
        <v>3</v>
      </c>
      <c r="E95" s="30" t="s">
        <v>2</v>
      </c>
      <c r="F95" s="31" t="s">
        <v>3</v>
      </c>
      <c r="G95" s="31" t="s">
        <v>2</v>
      </c>
      <c r="H95" s="31" t="s">
        <v>3</v>
      </c>
      <c r="I95" s="30" t="s">
        <v>2</v>
      </c>
      <c r="J95" s="29" t="s">
        <v>3</v>
      </c>
      <c r="K95" s="30" t="s">
        <v>2</v>
      </c>
      <c r="L95" s="29" t="s">
        <v>3</v>
      </c>
      <c r="M95" s="30" t="s">
        <v>2</v>
      </c>
      <c r="N95" s="29" t="s">
        <v>3</v>
      </c>
      <c r="O95" s="30" t="s">
        <v>2</v>
      </c>
      <c r="P95" s="29" t="s">
        <v>3</v>
      </c>
      <c r="Q95" s="30" t="s">
        <v>2</v>
      </c>
      <c r="R95" s="29" t="s">
        <v>3</v>
      </c>
      <c r="S95" s="30" t="s">
        <v>2</v>
      </c>
      <c r="T95" s="29" t="s">
        <v>3</v>
      </c>
      <c r="U95" s="30" t="s">
        <v>2</v>
      </c>
      <c r="V95" s="29" t="s">
        <v>3</v>
      </c>
    </row>
    <row r="96" spans="2:40" x14ac:dyDescent="0.35">
      <c r="B96" s="23" t="s">
        <v>4</v>
      </c>
      <c r="C96" s="3">
        <v>2591</v>
      </c>
      <c r="D96" s="4">
        <v>100</v>
      </c>
      <c r="E96" s="3">
        <v>2681</v>
      </c>
      <c r="F96" s="4">
        <v>100</v>
      </c>
      <c r="G96" s="3">
        <v>2953</v>
      </c>
      <c r="H96" s="4">
        <v>100</v>
      </c>
      <c r="I96" s="3">
        <v>3492</v>
      </c>
      <c r="J96" s="4">
        <v>100</v>
      </c>
      <c r="K96" s="3">
        <v>3625</v>
      </c>
      <c r="L96" s="4">
        <v>100</v>
      </c>
      <c r="M96" s="3">
        <v>3708</v>
      </c>
      <c r="N96" s="4">
        <v>100</v>
      </c>
      <c r="O96" s="3">
        <v>3829</v>
      </c>
      <c r="P96" s="4">
        <v>100</v>
      </c>
      <c r="Q96" s="3">
        <v>3881</v>
      </c>
      <c r="R96" s="4">
        <v>100</v>
      </c>
      <c r="S96" s="3">
        <v>3848</v>
      </c>
      <c r="T96" s="4">
        <v>100</v>
      </c>
      <c r="U96" s="3">
        <v>3903</v>
      </c>
      <c r="V96" s="4">
        <v>100</v>
      </c>
    </row>
    <row r="97" spans="2:40" x14ac:dyDescent="0.35">
      <c r="B97" s="23" t="s">
        <v>5</v>
      </c>
      <c r="C97" s="3">
        <v>1625</v>
      </c>
      <c r="D97" s="4">
        <f>C97*100/C96</f>
        <v>62.71709764569664</v>
      </c>
      <c r="E97" s="3">
        <v>1688</v>
      </c>
      <c r="F97" s="4">
        <f>E97*100/E96</f>
        <v>62.961581499440506</v>
      </c>
      <c r="G97" s="3">
        <v>1935</v>
      </c>
      <c r="H97" s="4">
        <f>G97*100/G96</f>
        <v>65.526583135794112</v>
      </c>
      <c r="I97" s="3">
        <v>2090</v>
      </c>
      <c r="J97" s="4">
        <f>I97*100/I96</f>
        <v>59.851088201603666</v>
      </c>
      <c r="K97" s="3">
        <v>2118</v>
      </c>
      <c r="L97" s="4">
        <f>K97*100/K96</f>
        <v>58.427586206896549</v>
      </c>
      <c r="M97" s="3">
        <v>2047</v>
      </c>
      <c r="N97" s="4">
        <f>M97*100/M96</f>
        <v>55.204962243797198</v>
      </c>
      <c r="O97" s="3">
        <v>2061</v>
      </c>
      <c r="P97" s="4">
        <f>O97*100/O96</f>
        <v>53.826064246539566</v>
      </c>
      <c r="Q97" s="3">
        <v>2130</v>
      </c>
      <c r="R97" s="4">
        <f>Q97*100/Q96</f>
        <v>54.882762174697241</v>
      </c>
      <c r="S97" s="3">
        <v>2430</v>
      </c>
      <c r="T97" s="4">
        <f>S97*100/S96</f>
        <v>63.149688149688153</v>
      </c>
      <c r="U97" s="3">
        <v>2250</v>
      </c>
      <c r="V97" s="4">
        <f>U97*100/U96</f>
        <v>57.64796310530361</v>
      </c>
      <c r="AN97" s="49"/>
    </row>
    <row r="98" spans="2:40" x14ac:dyDescent="0.35">
      <c r="B98" s="23" t="s">
        <v>6</v>
      </c>
      <c r="C98" s="3">
        <v>12</v>
      </c>
      <c r="D98" s="4">
        <f>C98*100/C97</f>
        <v>0.7384615384615385</v>
      </c>
      <c r="E98" s="3">
        <v>15</v>
      </c>
      <c r="F98" s="4">
        <f>E98*100/E97</f>
        <v>0.88862559241706163</v>
      </c>
      <c r="G98" s="3">
        <v>14</v>
      </c>
      <c r="H98" s="4">
        <f>G98*100/G97</f>
        <v>0.72351421188630494</v>
      </c>
      <c r="I98" s="5">
        <v>18</v>
      </c>
      <c r="J98" s="4">
        <f>I98*100/I97</f>
        <v>0.86124401913875603</v>
      </c>
      <c r="K98" s="5">
        <v>38</v>
      </c>
      <c r="L98" s="4">
        <f>K98*100/K97</f>
        <v>1.7941454202077431</v>
      </c>
      <c r="M98" s="5">
        <v>13</v>
      </c>
      <c r="N98" s="4">
        <f>M98*100/M97</f>
        <v>0.63507572056668293</v>
      </c>
      <c r="O98" s="3">
        <v>11</v>
      </c>
      <c r="P98" s="4">
        <f>O98*100/O97</f>
        <v>0.53372149442018435</v>
      </c>
      <c r="Q98" s="5">
        <v>14</v>
      </c>
      <c r="R98" s="4">
        <f>Q98*100/Q97</f>
        <v>0.65727699530516437</v>
      </c>
      <c r="S98" s="5">
        <v>17</v>
      </c>
      <c r="T98" s="4">
        <f>S98*100/S97</f>
        <v>0.69958847736625518</v>
      </c>
      <c r="U98" s="5">
        <v>12</v>
      </c>
      <c r="V98" s="4">
        <f>U98*100/U97</f>
        <v>0.53333333333333333</v>
      </c>
      <c r="AN98" s="49"/>
    </row>
    <row r="99" spans="2:40" x14ac:dyDescent="0.35">
      <c r="B99" s="23" t="s">
        <v>7</v>
      </c>
      <c r="C99" s="3">
        <v>24</v>
      </c>
      <c r="D99" s="4">
        <f>C99*100/C97</f>
        <v>1.476923076923077</v>
      </c>
      <c r="E99" s="3">
        <v>18</v>
      </c>
      <c r="F99" s="4">
        <f>E99*100/E97</f>
        <v>1.066350710900474</v>
      </c>
      <c r="G99" s="3">
        <v>26</v>
      </c>
      <c r="H99" s="4">
        <f>G99*100/G97</f>
        <v>1.3436692506459949</v>
      </c>
      <c r="I99" s="3">
        <v>39</v>
      </c>
      <c r="J99" s="4">
        <f>I99*100/I97</f>
        <v>1.8660287081339713</v>
      </c>
      <c r="K99" s="3">
        <v>39</v>
      </c>
      <c r="L99" s="4">
        <f>K99*100/K97</f>
        <v>1.8413597733711049</v>
      </c>
      <c r="M99" s="5">
        <v>40</v>
      </c>
      <c r="N99" s="4">
        <f>M99*100/M97</f>
        <v>1.9540791402051783</v>
      </c>
      <c r="O99" s="3">
        <v>20</v>
      </c>
      <c r="P99" s="4">
        <f>O99*100/O97</f>
        <v>0.97040271712760795</v>
      </c>
      <c r="Q99" s="3">
        <v>30</v>
      </c>
      <c r="R99" s="4">
        <f>Q99*100/Q97</f>
        <v>1.408450704225352</v>
      </c>
      <c r="S99" s="3">
        <v>39</v>
      </c>
      <c r="T99" s="4">
        <f>S99*100/S97</f>
        <v>1.6049382716049383</v>
      </c>
      <c r="U99" s="3">
        <v>29</v>
      </c>
      <c r="V99" s="4">
        <f>U99*100/U97</f>
        <v>1.288888888888889</v>
      </c>
      <c r="AN99" s="49"/>
    </row>
    <row r="100" spans="2:40" x14ac:dyDescent="0.35">
      <c r="B100" s="23" t="s">
        <v>8</v>
      </c>
      <c r="C100" s="6"/>
      <c r="D100" s="7"/>
      <c r="E100" s="9"/>
      <c r="F100" s="7"/>
      <c r="G100" s="6"/>
      <c r="H100" s="7"/>
      <c r="I100" s="6"/>
      <c r="J100" s="7"/>
      <c r="K100" s="6"/>
      <c r="L100" s="7"/>
      <c r="M100" s="8"/>
      <c r="N100" s="7"/>
      <c r="O100" s="5">
        <v>5</v>
      </c>
      <c r="P100" s="4">
        <f>O100*100/O97</f>
        <v>0.24260067928190199</v>
      </c>
      <c r="Q100" s="8"/>
      <c r="R100" s="7"/>
      <c r="S100" s="8"/>
      <c r="T100" s="7"/>
      <c r="U100" s="8"/>
      <c r="V100" s="7"/>
      <c r="AN100" s="49"/>
    </row>
    <row r="101" spans="2:40" x14ac:dyDescent="0.35">
      <c r="B101" s="23" t="s">
        <v>59</v>
      </c>
      <c r="C101" s="6"/>
      <c r="D101" s="7"/>
      <c r="E101" s="9"/>
      <c r="F101" s="7"/>
      <c r="G101" s="6"/>
      <c r="H101" s="7"/>
      <c r="I101" s="6"/>
      <c r="J101" s="7"/>
      <c r="K101" s="6"/>
      <c r="L101" s="7"/>
      <c r="M101" s="8"/>
      <c r="N101" s="7"/>
      <c r="O101" s="8"/>
      <c r="P101" s="7"/>
      <c r="Q101" s="5">
        <v>12</v>
      </c>
      <c r="R101" s="4">
        <f>Q101*100/Q97</f>
        <v>0.56338028169014087</v>
      </c>
      <c r="S101" s="5">
        <v>37</v>
      </c>
      <c r="T101" s="4">
        <f>S101*100/S97</f>
        <v>1.522633744855967</v>
      </c>
      <c r="U101" s="5">
        <v>22</v>
      </c>
      <c r="V101" s="4">
        <f>U101*100/U97</f>
        <v>0.97777777777777775</v>
      </c>
      <c r="AN101" s="49"/>
    </row>
    <row r="102" spans="2:40" x14ac:dyDescent="0.35">
      <c r="B102" s="23" t="s">
        <v>10</v>
      </c>
      <c r="C102" s="3">
        <v>16</v>
      </c>
      <c r="D102" s="11">
        <f>C102*100/C97</f>
        <v>0.98461538461538467</v>
      </c>
      <c r="E102" s="6"/>
      <c r="F102" s="7"/>
      <c r="G102" s="3">
        <v>48</v>
      </c>
      <c r="H102" s="4">
        <f>G102*100/G97</f>
        <v>2.4806201550387597</v>
      </c>
      <c r="I102" s="3">
        <v>134</v>
      </c>
      <c r="J102" s="4">
        <f>I102*100/I97</f>
        <v>6.4114832535885169</v>
      </c>
      <c r="K102" s="5">
        <v>71</v>
      </c>
      <c r="L102" s="4">
        <f>K102*100/K97</f>
        <v>3.3522190745986782</v>
      </c>
      <c r="M102" s="5">
        <v>153</v>
      </c>
      <c r="N102" s="4">
        <f>M102*100/M97</f>
        <v>7.4743527112848067</v>
      </c>
      <c r="O102" s="5">
        <v>82</v>
      </c>
      <c r="P102" s="4">
        <f>O102*100/O97</f>
        <v>3.9786511402231928</v>
      </c>
      <c r="Q102" s="5">
        <v>51</v>
      </c>
      <c r="R102" s="4">
        <f>Q102*100/Q97</f>
        <v>2.3943661971830985</v>
      </c>
      <c r="S102" s="5">
        <v>67</v>
      </c>
      <c r="T102" s="4">
        <f>S102*100/S97</f>
        <v>2.7572016460905351</v>
      </c>
      <c r="U102" s="5">
        <v>26</v>
      </c>
      <c r="V102" s="4">
        <f>U102*100/U97</f>
        <v>1.1555555555555554</v>
      </c>
      <c r="AN102" s="49"/>
    </row>
    <row r="103" spans="2:40" x14ac:dyDescent="0.35">
      <c r="B103" s="23" t="s">
        <v>53</v>
      </c>
      <c r="C103" s="6"/>
      <c r="D103" s="7"/>
      <c r="E103" s="14">
        <v>32</v>
      </c>
      <c r="F103" s="4">
        <f>E103*100/E97</f>
        <v>1.8957345971563981</v>
      </c>
      <c r="G103" s="6"/>
      <c r="H103" s="7"/>
      <c r="I103" s="6"/>
      <c r="J103" s="7"/>
      <c r="K103" s="6"/>
      <c r="L103" s="7"/>
      <c r="M103" s="8"/>
      <c r="N103" s="7"/>
      <c r="O103" s="8"/>
      <c r="P103" s="7"/>
      <c r="Q103" s="8"/>
      <c r="R103" s="7"/>
      <c r="S103" s="8"/>
      <c r="T103" s="7"/>
      <c r="U103" s="8"/>
      <c r="V103" s="7"/>
      <c r="AN103" s="49"/>
    </row>
    <row r="104" spans="2:40" x14ac:dyDescent="0.35">
      <c r="B104" s="23" t="s">
        <v>11</v>
      </c>
      <c r="C104" s="3">
        <v>127</v>
      </c>
      <c r="D104" s="4">
        <f>C104*100/C97</f>
        <v>7.8153846153846152</v>
      </c>
      <c r="E104" s="13">
        <v>180</v>
      </c>
      <c r="F104" s="4">
        <f>E104*100/E97</f>
        <v>10.663507109004739</v>
      </c>
      <c r="G104" s="3">
        <v>96</v>
      </c>
      <c r="H104" s="4">
        <f>G104*100/G97</f>
        <v>4.9612403100775193</v>
      </c>
      <c r="I104" s="3">
        <v>248</v>
      </c>
      <c r="J104" s="4">
        <f>I104*100/I97</f>
        <v>11.866028708133971</v>
      </c>
      <c r="K104" s="3">
        <v>283</v>
      </c>
      <c r="L104" s="4">
        <f>K104*100/K97</f>
        <v>13.361661945231351</v>
      </c>
      <c r="M104" s="5">
        <v>42</v>
      </c>
      <c r="N104" s="4">
        <f>M104*100/M97</f>
        <v>2.0517830972154374</v>
      </c>
      <c r="O104" s="5">
        <v>62</v>
      </c>
      <c r="P104" s="4">
        <f>O104*100/O97</f>
        <v>3.0082484230955848</v>
      </c>
      <c r="Q104" s="8"/>
      <c r="R104" s="7"/>
      <c r="S104" s="8"/>
      <c r="T104" s="7"/>
      <c r="U104" s="8"/>
      <c r="V104" s="7"/>
      <c r="AN104" s="49"/>
    </row>
    <row r="105" spans="2:40" x14ac:dyDescent="0.35">
      <c r="B105" s="23" t="s">
        <v>13</v>
      </c>
      <c r="C105" s="8"/>
      <c r="D105" s="7"/>
      <c r="E105" s="9"/>
      <c r="F105" s="7"/>
      <c r="G105" s="6"/>
      <c r="H105" s="7"/>
      <c r="I105" s="6"/>
      <c r="J105" s="7"/>
      <c r="K105" s="6"/>
      <c r="L105" s="7"/>
      <c r="M105" s="8"/>
      <c r="N105" s="7"/>
      <c r="O105" s="5">
        <v>10</v>
      </c>
      <c r="P105" s="4">
        <f>O105*100/O97</f>
        <v>0.48520135856380397</v>
      </c>
      <c r="Q105" s="5">
        <v>88</v>
      </c>
      <c r="R105" s="4">
        <f>Q105*100/Q97</f>
        <v>4.131455399061033</v>
      </c>
      <c r="S105" s="5">
        <v>353</v>
      </c>
      <c r="T105" s="4">
        <f>S105*100/S97</f>
        <v>14.526748971193415</v>
      </c>
      <c r="U105" s="5">
        <v>365</v>
      </c>
      <c r="V105" s="4">
        <f>U105*100/U97</f>
        <v>16.222222222222221</v>
      </c>
      <c r="AN105" s="49"/>
    </row>
    <row r="106" spans="2:40" x14ac:dyDescent="0.35">
      <c r="B106" s="23" t="s">
        <v>60</v>
      </c>
      <c r="C106" s="8"/>
      <c r="D106" s="7"/>
      <c r="E106" s="9"/>
      <c r="F106" s="7"/>
      <c r="G106" s="6"/>
      <c r="H106" s="7"/>
      <c r="I106" s="6"/>
      <c r="J106" s="7"/>
      <c r="K106" s="6"/>
      <c r="L106" s="7"/>
      <c r="M106" s="8"/>
      <c r="N106" s="7"/>
      <c r="O106" s="8"/>
      <c r="P106" s="7"/>
      <c r="Q106" s="5">
        <v>1</v>
      </c>
      <c r="R106" s="4">
        <f>Q106*100/Q97</f>
        <v>4.6948356807511735E-2</v>
      </c>
      <c r="S106" s="5">
        <v>2</v>
      </c>
      <c r="T106" s="4">
        <f>S106*100/S97</f>
        <v>8.2304526748971193E-2</v>
      </c>
      <c r="U106" s="5">
        <v>4</v>
      </c>
      <c r="V106" s="4">
        <f>U106*100/U97</f>
        <v>0.17777777777777778</v>
      </c>
      <c r="AN106" s="49"/>
    </row>
    <row r="107" spans="2:40" x14ac:dyDescent="0.35">
      <c r="B107" s="23" t="s">
        <v>14</v>
      </c>
      <c r="C107" s="8"/>
      <c r="D107" s="7"/>
      <c r="E107" s="9"/>
      <c r="F107" s="7"/>
      <c r="G107" s="6"/>
      <c r="H107" s="7"/>
      <c r="I107" s="6"/>
      <c r="J107" s="7"/>
      <c r="K107" s="6"/>
      <c r="L107" s="7"/>
      <c r="M107" s="8"/>
      <c r="N107" s="7"/>
      <c r="O107" s="5">
        <v>6</v>
      </c>
      <c r="P107" s="4">
        <f>O107*100/O97</f>
        <v>0.29112081513828236</v>
      </c>
      <c r="Q107" s="5">
        <v>48</v>
      </c>
      <c r="R107" s="4">
        <f>Q107*100/Q97</f>
        <v>2.2535211267605635</v>
      </c>
      <c r="S107" s="5">
        <v>68</v>
      </c>
      <c r="T107" s="4">
        <f>S107*100/S97</f>
        <v>2.7983539094650207</v>
      </c>
      <c r="U107" s="5">
        <v>40</v>
      </c>
      <c r="V107" s="4">
        <f>U107*100/U97</f>
        <v>1.7777777777777777</v>
      </c>
      <c r="AN107" s="49"/>
    </row>
    <row r="108" spans="2:40" x14ac:dyDescent="0.35">
      <c r="B108" s="23" t="s">
        <v>15</v>
      </c>
      <c r="C108" s="8"/>
      <c r="D108" s="7"/>
      <c r="E108" s="9"/>
      <c r="F108" s="7"/>
      <c r="G108" s="6"/>
      <c r="H108" s="7"/>
      <c r="I108" s="6"/>
      <c r="J108" s="7"/>
      <c r="K108" s="6"/>
      <c r="L108" s="7"/>
      <c r="M108" s="5">
        <v>750</v>
      </c>
      <c r="N108" s="4">
        <f>M108*100/M97</f>
        <v>36.638983878847093</v>
      </c>
      <c r="O108" s="5">
        <v>858</v>
      </c>
      <c r="P108" s="4">
        <f>O108*100/O97</f>
        <v>41.630276564774384</v>
      </c>
      <c r="Q108" s="5">
        <v>869</v>
      </c>
      <c r="R108" s="4">
        <f>Q108*100/Q97</f>
        <v>40.798122065727696</v>
      </c>
      <c r="S108" s="5">
        <v>920</v>
      </c>
      <c r="T108" s="4">
        <f>S108*100/S97</f>
        <v>37.860082304526749</v>
      </c>
      <c r="U108" s="5">
        <v>868</v>
      </c>
      <c r="V108" s="4">
        <f>U108*100/U97</f>
        <v>38.577777777777776</v>
      </c>
      <c r="AN108" s="49"/>
    </row>
    <row r="109" spans="2:40" x14ac:dyDescent="0.35">
      <c r="B109" s="23" t="s">
        <v>58</v>
      </c>
      <c r="C109" s="8"/>
      <c r="D109" s="7"/>
      <c r="E109" s="9"/>
      <c r="F109" s="7"/>
      <c r="G109" s="6"/>
      <c r="H109" s="7"/>
      <c r="I109" s="6"/>
      <c r="J109" s="7"/>
      <c r="K109" s="6"/>
      <c r="L109" s="7"/>
      <c r="M109" s="8"/>
      <c r="N109" s="7"/>
      <c r="O109" s="5">
        <v>11</v>
      </c>
      <c r="P109" s="4">
        <f>O109*100/O97</f>
        <v>0.53372149442018435</v>
      </c>
      <c r="Q109" s="5">
        <v>8</v>
      </c>
      <c r="R109" s="4">
        <f>Q109*100/Q97</f>
        <v>0.37558685446009388</v>
      </c>
      <c r="S109" s="5">
        <v>29</v>
      </c>
      <c r="T109" s="4">
        <f>S109*100/S97</f>
        <v>1.1934156378600822</v>
      </c>
      <c r="U109" s="5">
        <v>16</v>
      </c>
      <c r="V109" s="4">
        <f>U109*100/U97</f>
        <v>0.71111111111111114</v>
      </c>
      <c r="AN109" s="49"/>
    </row>
    <row r="110" spans="2:40" x14ac:dyDescent="0.35">
      <c r="B110" s="23" t="s">
        <v>62</v>
      </c>
      <c r="C110" s="8"/>
      <c r="D110" s="7"/>
      <c r="E110" s="9"/>
      <c r="F110" s="7"/>
      <c r="G110" s="6"/>
      <c r="H110" s="7"/>
      <c r="I110" s="6"/>
      <c r="J110" s="7"/>
      <c r="K110" s="6"/>
      <c r="L110" s="7"/>
      <c r="M110" s="5">
        <v>8</v>
      </c>
      <c r="N110" s="4">
        <f>M110*100/M97</f>
        <v>0.39081582804103565</v>
      </c>
      <c r="O110" s="8"/>
      <c r="P110" s="7"/>
      <c r="Q110" s="8"/>
      <c r="R110" s="7"/>
      <c r="S110" s="8"/>
      <c r="T110" s="7"/>
      <c r="U110" s="8"/>
      <c r="V110" s="7"/>
      <c r="AN110" s="49"/>
    </row>
    <row r="111" spans="2:40" x14ac:dyDescent="0.35">
      <c r="B111" s="23" t="s">
        <v>16</v>
      </c>
      <c r="C111" s="8"/>
      <c r="D111" s="7"/>
      <c r="E111" s="9"/>
      <c r="F111" s="7"/>
      <c r="G111" s="6"/>
      <c r="H111" s="7"/>
      <c r="I111" s="6"/>
      <c r="J111" s="7"/>
      <c r="K111" s="6"/>
      <c r="L111" s="7"/>
      <c r="M111" s="8"/>
      <c r="N111" s="7"/>
      <c r="O111" s="8"/>
      <c r="P111" s="7"/>
      <c r="Q111" s="5">
        <v>3</v>
      </c>
      <c r="R111" s="4">
        <f>Q111*100/Q97</f>
        <v>0.14084507042253522</v>
      </c>
      <c r="S111" s="8"/>
      <c r="T111" s="7"/>
      <c r="U111" s="8"/>
      <c r="V111" s="7"/>
      <c r="AN111" s="49"/>
    </row>
    <row r="112" spans="2:40" x14ac:dyDescent="0.35">
      <c r="B112" s="23" t="s">
        <v>56</v>
      </c>
      <c r="C112" s="8"/>
      <c r="D112" s="7"/>
      <c r="E112" s="9"/>
      <c r="F112" s="7"/>
      <c r="G112" s="6"/>
      <c r="H112" s="7"/>
      <c r="I112" s="5">
        <v>7</v>
      </c>
      <c r="J112" s="4">
        <f>I112*100/I97</f>
        <v>0.3349282296650718</v>
      </c>
      <c r="K112" s="3">
        <v>6</v>
      </c>
      <c r="L112" s="4">
        <f>K112*100/K97</f>
        <v>0.28328611898016998</v>
      </c>
      <c r="M112" s="8"/>
      <c r="N112" s="7"/>
      <c r="O112" s="8"/>
      <c r="P112" s="7"/>
      <c r="Q112" s="8"/>
      <c r="R112" s="7"/>
      <c r="S112" s="8"/>
      <c r="T112" s="7"/>
      <c r="U112" s="8"/>
      <c r="V112" s="7"/>
      <c r="AN112" s="49"/>
    </row>
    <row r="113" spans="2:40" x14ac:dyDescent="0.35">
      <c r="B113" s="23" t="s">
        <v>61</v>
      </c>
      <c r="C113" s="8"/>
      <c r="D113" s="7"/>
      <c r="E113" s="9"/>
      <c r="F113" s="7"/>
      <c r="G113" s="6"/>
      <c r="H113" s="7"/>
      <c r="I113" s="3">
        <v>4</v>
      </c>
      <c r="J113" s="4">
        <f>I113*100/I97</f>
        <v>0.19138755980861244</v>
      </c>
      <c r="K113" s="8"/>
      <c r="L113" s="7"/>
      <c r="M113" s="8"/>
      <c r="N113" s="7"/>
      <c r="O113" s="8"/>
      <c r="P113" s="7"/>
      <c r="Q113" s="8"/>
      <c r="R113" s="7"/>
      <c r="S113" s="8"/>
      <c r="T113" s="7"/>
      <c r="U113" s="8"/>
      <c r="V113" s="7"/>
      <c r="AN113" s="49"/>
    </row>
    <row r="114" spans="2:40" x14ac:dyDescent="0.35">
      <c r="B114" s="23" t="s">
        <v>17</v>
      </c>
      <c r="C114" s="5">
        <v>5</v>
      </c>
      <c r="D114" s="4">
        <f>C114*100/C97</f>
        <v>0.30769230769230771</v>
      </c>
      <c r="E114" s="9"/>
      <c r="F114" s="7"/>
      <c r="G114" s="6"/>
      <c r="H114" s="7"/>
      <c r="I114" s="3">
        <v>26</v>
      </c>
      <c r="J114" s="4">
        <f>I114*100/I97</f>
        <v>1.2440191387559809</v>
      </c>
      <c r="K114" s="5">
        <v>45</v>
      </c>
      <c r="L114" s="4">
        <f>K114*100/K97</f>
        <v>2.1246458923512748</v>
      </c>
      <c r="M114" s="5">
        <v>12</v>
      </c>
      <c r="N114" s="4">
        <f>M114*100/M97</f>
        <v>0.58622374206155348</v>
      </c>
      <c r="O114" s="5">
        <v>2</v>
      </c>
      <c r="P114" s="4">
        <f>O114*100/O97</f>
        <v>9.7040271712760792E-2</v>
      </c>
      <c r="Q114" s="5">
        <v>5</v>
      </c>
      <c r="R114" s="4">
        <f>Q114*100/Q97</f>
        <v>0.23474178403755869</v>
      </c>
      <c r="S114" s="8"/>
      <c r="T114" s="7"/>
      <c r="U114" s="5">
        <v>3</v>
      </c>
      <c r="V114" s="4">
        <f>U114*100/U97</f>
        <v>0.13333333333333333</v>
      </c>
      <c r="AN114" s="49"/>
    </row>
    <row r="115" spans="2:40" x14ac:dyDescent="0.35">
      <c r="B115" s="23" t="s">
        <v>69</v>
      </c>
      <c r="C115" s="8"/>
      <c r="D115" s="7"/>
      <c r="E115" s="9"/>
      <c r="F115" s="7"/>
      <c r="G115" s="6"/>
      <c r="H115" s="7"/>
      <c r="I115" s="6"/>
      <c r="J115" s="7"/>
      <c r="K115" s="6"/>
      <c r="L115" s="7"/>
      <c r="M115" s="6"/>
      <c r="N115" s="7"/>
      <c r="O115" s="6"/>
      <c r="P115" s="7"/>
      <c r="Q115" s="6"/>
      <c r="R115" s="7"/>
      <c r="S115" s="5">
        <v>1</v>
      </c>
      <c r="T115" s="4">
        <f>S115*100/S97</f>
        <v>4.1152263374485597E-2</v>
      </c>
      <c r="U115" s="8"/>
      <c r="V115" s="7"/>
      <c r="AN115" s="49"/>
    </row>
    <row r="116" spans="2:40" x14ac:dyDescent="0.35">
      <c r="B116" s="23" t="s">
        <v>57</v>
      </c>
      <c r="C116" s="8"/>
      <c r="D116" s="7"/>
      <c r="E116" s="9"/>
      <c r="F116" s="7"/>
      <c r="G116" s="6"/>
      <c r="H116" s="7"/>
      <c r="I116" s="6"/>
      <c r="J116" s="7"/>
      <c r="K116" s="8"/>
      <c r="L116" s="7"/>
      <c r="M116" s="5">
        <v>8</v>
      </c>
      <c r="N116" s="4">
        <f>M116*100/M97</f>
        <v>0.39081582804103565</v>
      </c>
      <c r="O116" s="5">
        <v>0</v>
      </c>
      <c r="P116" s="4">
        <f>O116*100/O97</f>
        <v>0</v>
      </c>
      <c r="Q116" s="8"/>
      <c r="R116" s="7"/>
      <c r="S116" s="5">
        <v>3</v>
      </c>
      <c r="T116" s="4">
        <f>S116*100/S97</f>
        <v>0.12345679012345678</v>
      </c>
      <c r="U116" s="8"/>
      <c r="V116" s="7"/>
      <c r="AN116" s="49"/>
    </row>
    <row r="117" spans="2:40" x14ac:dyDescent="0.35">
      <c r="B117" s="23" t="s">
        <v>219</v>
      </c>
      <c r="C117" s="8"/>
      <c r="D117" s="7"/>
      <c r="E117" s="9"/>
      <c r="F117" s="7"/>
      <c r="G117" s="6"/>
      <c r="H117" s="7"/>
      <c r="I117" s="6"/>
      <c r="J117" s="7"/>
      <c r="K117" s="8"/>
      <c r="L117" s="7"/>
      <c r="M117" s="7"/>
      <c r="N117" s="7"/>
      <c r="O117" s="7"/>
      <c r="P117" s="7"/>
      <c r="Q117" s="7"/>
      <c r="R117" s="7"/>
      <c r="S117" s="7"/>
      <c r="T117" s="7"/>
      <c r="U117" s="5">
        <v>1</v>
      </c>
      <c r="V117" s="4">
        <f>U117*100/U97</f>
        <v>4.4444444444444446E-2</v>
      </c>
      <c r="AN117" s="49"/>
    </row>
    <row r="118" spans="2:40" x14ac:dyDescent="0.35">
      <c r="B118" s="23" t="s">
        <v>19</v>
      </c>
      <c r="C118" s="8"/>
      <c r="D118" s="7"/>
      <c r="E118" s="9"/>
      <c r="F118" s="7"/>
      <c r="G118" s="6"/>
      <c r="H118" s="7"/>
      <c r="I118" s="6"/>
      <c r="J118" s="7"/>
      <c r="K118" s="5">
        <v>39</v>
      </c>
      <c r="L118" s="4">
        <f>K118*100/K97</f>
        <v>1.8413597733711049</v>
      </c>
      <c r="M118" s="5">
        <v>13</v>
      </c>
      <c r="N118" s="4">
        <f>M118*100/M97</f>
        <v>0.63507572056668293</v>
      </c>
      <c r="O118" s="5">
        <v>11</v>
      </c>
      <c r="P118" s="4">
        <f>O118*100/O97</f>
        <v>0.53372149442018435</v>
      </c>
      <c r="Q118" s="5">
        <v>22</v>
      </c>
      <c r="R118" s="4">
        <f>Q118*100/Q97</f>
        <v>1.0328638497652582</v>
      </c>
      <c r="S118" s="5">
        <v>33</v>
      </c>
      <c r="T118" s="4">
        <f>S118*100/S97</f>
        <v>1.3580246913580247</v>
      </c>
      <c r="U118" s="5">
        <v>10</v>
      </c>
      <c r="V118" s="4">
        <f>U118*100/U97</f>
        <v>0.44444444444444442</v>
      </c>
      <c r="AN118" s="49"/>
    </row>
    <row r="119" spans="2:40" x14ac:dyDescent="0.35">
      <c r="B119" s="23" t="s">
        <v>21</v>
      </c>
      <c r="C119" s="5">
        <v>40</v>
      </c>
      <c r="D119" s="4">
        <f>C119*100/C97</f>
        <v>2.4615384615384617</v>
      </c>
      <c r="E119" s="3">
        <v>25</v>
      </c>
      <c r="F119" s="4">
        <f>E119*100/E97</f>
        <v>1.481042654028436</v>
      </c>
      <c r="G119" s="3">
        <v>51</v>
      </c>
      <c r="H119" s="4">
        <f>G119*100/G97</f>
        <v>2.635658914728682</v>
      </c>
      <c r="I119" s="5">
        <v>64</v>
      </c>
      <c r="J119" s="4">
        <f>I119*100/I97</f>
        <v>3.062200956937799</v>
      </c>
      <c r="K119" s="5">
        <v>60</v>
      </c>
      <c r="L119" s="4">
        <f>K119*100/K97</f>
        <v>2.8328611898016995</v>
      </c>
      <c r="M119" s="5">
        <v>41</v>
      </c>
      <c r="N119" s="4">
        <f>M119*100/M97</f>
        <v>2.0029311187103076</v>
      </c>
      <c r="O119" s="5">
        <v>28</v>
      </c>
      <c r="P119" s="4">
        <f>O119*100/O97</f>
        <v>1.3585638039786512</v>
      </c>
      <c r="Q119" s="5">
        <v>30</v>
      </c>
      <c r="R119" s="4">
        <f>Q119*100/Q97</f>
        <v>1.408450704225352</v>
      </c>
      <c r="S119" s="5">
        <v>36</v>
      </c>
      <c r="T119" s="4">
        <f>S119*100/S97</f>
        <v>1.4814814814814814</v>
      </c>
      <c r="U119" s="5">
        <v>28</v>
      </c>
      <c r="V119" s="4">
        <f>U119*100/U97</f>
        <v>1.2444444444444445</v>
      </c>
      <c r="AN119" s="49"/>
    </row>
    <row r="120" spans="2:40" x14ac:dyDescent="0.35">
      <c r="B120" s="23" t="s">
        <v>22</v>
      </c>
      <c r="C120" s="5">
        <v>8</v>
      </c>
      <c r="D120" s="4">
        <f>C120*100/C97</f>
        <v>0.49230769230769234</v>
      </c>
      <c r="E120" s="3">
        <v>10</v>
      </c>
      <c r="F120" s="4">
        <f>E120*100/E97</f>
        <v>0.59241706161137442</v>
      </c>
      <c r="G120" s="3">
        <v>12</v>
      </c>
      <c r="H120" s="4">
        <f>G120*100/G97</f>
        <v>0.62015503875968991</v>
      </c>
      <c r="I120" s="5">
        <v>15</v>
      </c>
      <c r="J120" s="4">
        <f>I120*100/I97</f>
        <v>0.71770334928229662</v>
      </c>
      <c r="K120" s="3">
        <v>30</v>
      </c>
      <c r="L120" s="4">
        <f>K120*100/K97</f>
        <v>1.4164305949008498</v>
      </c>
      <c r="M120" s="5">
        <v>18</v>
      </c>
      <c r="N120" s="4">
        <f>M120*100/M97</f>
        <v>0.87933561309233021</v>
      </c>
      <c r="O120" s="5">
        <v>10</v>
      </c>
      <c r="P120" s="4">
        <f>O120*100/O97</f>
        <v>0.48520135856380397</v>
      </c>
      <c r="Q120" s="8"/>
      <c r="R120" s="7"/>
      <c r="S120" s="8"/>
      <c r="T120" s="7"/>
      <c r="U120" s="8"/>
      <c r="V120" s="7"/>
      <c r="AN120" s="49"/>
    </row>
    <row r="121" spans="2:40" x14ac:dyDescent="0.35">
      <c r="B121" s="23" t="s">
        <v>24</v>
      </c>
      <c r="C121" s="8"/>
      <c r="D121" s="7"/>
      <c r="E121" s="9"/>
      <c r="F121" s="7"/>
      <c r="G121" s="6"/>
      <c r="H121" s="7"/>
      <c r="I121" s="6"/>
      <c r="J121" s="7"/>
      <c r="K121" s="8"/>
      <c r="L121" s="7"/>
      <c r="M121" s="5">
        <v>28</v>
      </c>
      <c r="N121" s="4">
        <f>M121*100/M97</f>
        <v>1.3678553981436248</v>
      </c>
      <c r="O121" s="5">
        <v>16</v>
      </c>
      <c r="P121" s="4">
        <f>O121*100/O97</f>
        <v>0.77632217370208634</v>
      </c>
      <c r="Q121" s="8"/>
      <c r="R121" s="7"/>
      <c r="S121" s="8"/>
      <c r="T121" s="7"/>
      <c r="U121" s="8"/>
      <c r="V121" s="7"/>
      <c r="AN121" s="49"/>
    </row>
    <row r="122" spans="2:40" x14ac:dyDescent="0.35">
      <c r="B122" s="23" t="s">
        <v>54</v>
      </c>
      <c r="C122" s="8"/>
      <c r="D122" s="7"/>
      <c r="E122" s="9"/>
      <c r="F122" s="7"/>
      <c r="G122" s="5">
        <v>9</v>
      </c>
      <c r="H122" s="4">
        <f>G122*100/G97</f>
        <v>0.46511627906976744</v>
      </c>
      <c r="I122" s="6"/>
      <c r="J122" s="7"/>
      <c r="K122" s="7"/>
      <c r="L122" s="7"/>
      <c r="M122" s="8"/>
      <c r="N122" s="7"/>
      <c r="O122" s="8"/>
      <c r="P122" s="7"/>
      <c r="Q122" s="8"/>
      <c r="R122" s="7"/>
      <c r="S122" s="8"/>
      <c r="T122" s="7"/>
      <c r="U122" s="8"/>
      <c r="V122" s="7"/>
      <c r="AN122" s="49"/>
    </row>
    <row r="123" spans="2:40" x14ac:dyDescent="0.35">
      <c r="B123" s="23" t="s">
        <v>25</v>
      </c>
      <c r="C123" s="8"/>
      <c r="D123" s="7"/>
      <c r="E123" s="9"/>
      <c r="F123" s="7"/>
      <c r="G123" s="5">
        <v>15</v>
      </c>
      <c r="H123" s="4">
        <f>G123*100/G97</f>
        <v>0.77519379844961245</v>
      </c>
      <c r="I123" s="3">
        <v>71</v>
      </c>
      <c r="J123" s="4">
        <f>I123*100/I97</f>
        <v>3.397129186602871</v>
      </c>
      <c r="K123" s="3">
        <v>50</v>
      </c>
      <c r="L123" s="4">
        <f>K123*100/K97</f>
        <v>2.3607176581680829</v>
      </c>
      <c r="M123" s="8"/>
      <c r="N123" s="7"/>
      <c r="O123" s="8"/>
      <c r="P123" s="7"/>
      <c r="Q123" s="8"/>
      <c r="R123" s="7"/>
      <c r="S123" s="8"/>
      <c r="T123" s="7"/>
      <c r="U123" s="8"/>
      <c r="V123" s="7"/>
      <c r="AN123" s="49"/>
    </row>
    <row r="124" spans="2:40" x14ac:dyDescent="0.35">
      <c r="B124" s="23" t="s">
        <v>26</v>
      </c>
      <c r="C124" s="8"/>
      <c r="D124" s="7"/>
      <c r="E124" s="9"/>
      <c r="F124" s="7"/>
      <c r="G124" s="6"/>
      <c r="H124" s="7"/>
      <c r="I124" s="5">
        <v>7</v>
      </c>
      <c r="J124" s="4">
        <f>I124*100/I97</f>
        <v>0.3349282296650718</v>
      </c>
      <c r="K124" s="3">
        <v>5</v>
      </c>
      <c r="L124" s="4">
        <f>K124*100/K97</f>
        <v>0.2360717658168083</v>
      </c>
      <c r="M124" s="5">
        <v>7</v>
      </c>
      <c r="N124" s="4">
        <f>M124*100/M97</f>
        <v>0.34196384953590619</v>
      </c>
      <c r="O124" s="5">
        <v>1</v>
      </c>
      <c r="P124" s="4">
        <f>O124*100/O97</f>
        <v>4.8520135856380396E-2</v>
      </c>
      <c r="Q124" s="8"/>
      <c r="R124" s="7"/>
      <c r="S124" s="8"/>
      <c r="T124" s="7"/>
      <c r="U124" s="8"/>
      <c r="V124" s="7"/>
      <c r="AN124" s="49"/>
    </row>
    <row r="125" spans="2:40" x14ac:dyDescent="0.35">
      <c r="B125" s="23" t="s">
        <v>27</v>
      </c>
      <c r="C125" s="3">
        <v>723</v>
      </c>
      <c r="D125" s="4">
        <f>C125*100/C97</f>
        <v>44.492307692307691</v>
      </c>
      <c r="E125" s="3">
        <v>781</v>
      </c>
      <c r="F125" s="4">
        <f>E125*100/E97</f>
        <v>46.267772511848342</v>
      </c>
      <c r="G125" s="3">
        <v>738</v>
      </c>
      <c r="H125" s="4">
        <f>G125*100/G97</f>
        <v>38.139534883720927</v>
      </c>
      <c r="I125" s="3">
        <v>996</v>
      </c>
      <c r="J125" s="4">
        <f>I125*100/I97</f>
        <v>47.655502392344495</v>
      </c>
      <c r="K125" s="3">
        <v>1055</v>
      </c>
      <c r="L125" s="4">
        <f>K125*100/K97</f>
        <v>49.811142587346552</v>
      </c>
      <c r="M125" s="5">
        <v>612</v>
      </c>
      <c r="N125" s="4">
        <f>M125*100/M97</f>
        <v>29.897410845139227</v>
      </c>
      <c r="O125" s="5">
        <v>469</v>
      </c>
      <c r="P125" s="4">
        <f>O125*100/O97</f>
        <v>22.755943716642406</v>
      </c>
      <c r="Q125" s="8"/>
      <c r="R125" s="7"/>
      <c r="S125" s="8"/>
      <c r="T125" s="7"/>
      <c r="U125" s="8"/>
      <c r="V125" s="7"/>
      <c r="AN125" s="49"/>
    </row>
    <row r="126" spans="2:40" x14ac:dyDescent="0.35">
      <c r="B126" s="23" t="s">
        <v>63</v>
      </c>
      <c r="C126" s="8"/>
      <c r="D126" s="7"/>
      <c r="E126" s="9"/>
      <c r="F126" s="7"/>
      <c r="G126" s="6"/>
      <c r="H126" s="7"/>
      <c r="I126" s="6"/>
      <c r="J126" s="7"/>
      <c r="K126" s="6"/>
      <c r="L126" s="7"/>
      <c r="M126" s="8"/>
      <c r="N126" s="7"/>
      <c r="O126" s="8"/>
      <c r="P126" s="7"/>
      <c r="Q126" s="5">
        <v>514</v>
      </c>
      <c r="R126" s="4">
        <f>Q126*100/Q97</f>
        <v>24.131455399061032</v>
      </c>
      <c r="S126" s="5">
        <v>519</v>
      </c>
      <c r="T126" s="4">
        <f>S126*100/S97</f>
        <v>21.358024691358025</v>
      </c>
      <c r="U126" s="5">
        <v>625</v>
      </c>
      <c r="V126" s="4">
        <f>U126*100/U97</f>
        <v>27.777777777777779</v>
      </c>
      <c r="AN126" s="49"/>
    </row>
    <row r="127" spans="2:40" x14ac:dyDescent="0.35">
      <c r="B127" s="23" t="s">
        <v>42</v>
      </c>
      <c r="C127" s="8"/>
      <c r="D127" s="7"/>
      <c r="E127" s="9"/>
      <c r="F127" s="7"/>
      <c r="G127" s="6"/>
      <c r="H127" s="7"/>
      <c r="I127" s="5">
        <v>9</v>
      </c>
      <c r="J127" s="4">
        <f>I127*100/I97</f>
        <v>0.43062200956937802</v>
      </c>
      <c r="K127" s="3">
        <v>5</v>
      </c>
      <c r="L127" s="4">
        <f>K127*100/K97</f>
        <v>0.2360717658168083</v>
      </c>
      <c r="M127" s="5">
        <v>11</v>
      </c>
      <c r="N127" s="4">
        <f>M127*100/M97</f>
        <v>0.53737176355642402</v>
      </c>
      <c r="O127" s="5">
        <v>4</v>
      </c>
      <c r="P127" s="4">
        <f>O127*100/O97</f>
        <v>0.19408054342552158</v>
      </c>
      <c r="Q127" s="5">
        <v>9</v>
      </c>
      <c r="R127" s="4">
        <f>Q127*100/Q97</f>
        <v>0.42253521126760563</v>
      </c>
      <c r="S127" s="5">
        <v>8</v>
      </c>
      <c r="T127" s="4">
        <f>S127*100/S97</f>
        <v>0.32921810699588477</v>
      </c>
      <c r="U127" s="5">
        <v>10</v>
      </c>
      <c r="V127" s="4">
        <f>U127*100/U97</f>
        <v>0.44444444444444442</v>
      </c>
      <c r="AN127" s="49"/>
    </row>
    <row r="128" spans="2:40" x14ac:dyDescent="0.35">
      <c r="B128" s="23" t="s">
        <v>28</v>
      </c>
      <c r="C128" s="3">
        <v>665</v>
      </c>
      <c r="D128" s="4">
        <f>C128*100/C97</f>
        <v>40.92307692307692</v>
      </c>
      <c r="E128" s="3">
        <v>627</v>
      </c>
      <c r="F128" s="4">
        <f>E128*100/E97</f>
        <v>37.144549763033176</v>
      </c>
      <c r="G128" s="3">
        <v>926</v>
      </c>
      <c r="H128" s="4">
        <f>G128*100/G97</f>
        <v>47.855297157622736</v>
      </c>
      <c r="I128" s="3">
        <v>452</v>
      </c>
      <c r="J128" s="4">
        <f>I128*100/I97</f>
        <v>21.626794258373206</v>
      </c>
      <c r="K128" s="3">
        <v>310</v>
      </c>
      <c r="L128" s="4">
        <f>K128*100/K97</f>
        <v>14.636449480642115</v>
      </c>
      <c r="M128" s="5">
        <v>268</v>
      </c>
      <c r="N128" s="4">
        <f>M128*100/M97</f>
        <v>13.092330239374695</v>
      </c>
      <c r="O128" s="5">
        <v>420</v>
      </c>
      <c r="P128" s="4">
        <f>O128*100/O97</f>
        <v>20.378457059679768</v>
      </c>
      <c r="Q128" s="5">
        <v>412</v>
      </c>
      <c r="R128" s="4">
        <f>Q128*100/Q97</f>
        <v>19.342723004694836</v>
      </c>
      <c r="S128" s="5">
        <v>277</v>
      </c>
      <c r="T128" s="4">
        <f>S128*100/S97</f>
        <v>11.399176954732511</v>
      </c>
      <c r="U128" s="5">
        <v>185</v>
      </c>
      <c r="V128" s="4">
        <f>U128*100/U97</f>
        <v>8.2222222222222214</v>
      </c>
      <c r="AN128" s="49"/>
    </row>
    <row r="129" spans="2:40" x14ac:dyDescent="0.35">
      <c r="B129" s="23" t="s">
        <v>29</v>
      </c>
      <c r="C129" s="5">
        <v>5</v>
      </c>
      <c r="D129" s="4">
        <f>C129*100/C97</f>
        <v>0.30769230769230771</v>
      </c>
      <c r="E129" s="9"/>
      <c r="F129" s="7"/>
      <c r="G129" s="6"/>
      <c r="H129" s="7"/>
      <c r="I129" s="6"/>
      <c r="J129" s="7"/>
      <c r="K129" s="6"/>
      <c r="L129" s="7"/>
      <c r="M129" s="8"/>
      <c r="N129" s="7"/>
      <c r="O129" s="8"/>
      <c r="P129" s="7"/>
      <c r="Q129" s="8"/>
      <c r="R129" s="7"/>
      <c r="S129" s="8"/>
      <c r="T129" s="7"/>
      <c r="U129" s="8"/>
      <c r="V129" s="7"/>
      <c r="AN129" s="49"/>
    </row>
    <row r="130" spans="2:40" x14ac:dyDescent="0.35">
      <c r="B130" s="23" t="s">
        <v>30</v>
      </c>
      <c r="C130" s="8"/>
      <c r="D130" s="7"/>
      <c r="E130" s="9"/>
      <c r="F130" s="7"/>
      <c r="G130" s="6"/>
      <c r="H130" s="7"/>
      <c r="I130" s="6"/>
      <c r="J130" s="7"/>
      <c r="K130" s="3">
        <v>82</v>
      </c>
      <c r="L130" s="4">
        <f>K130*100/K97</f>
        <v>3.8715769593956564</v>
      </c>
      <c r="M130" s="5">
        <v>23</v>
      </c>
      <c r="N130" s="4">
        <f>M130*100/M97</f>
        <v>1.1235955056179776</v>
      </c>
      <c r="O130" s="5">
        <v>16</v>
      </c>
      <c r="P130" s="4">
        <f>O130*100/O97</f>
        <v>0.77632217370208634</v>
      </c>
      <c r="Q130" s="5">
        <v>9</v>
      </c>
      <c r="R130" s="4">
        <f>Q130*100/Q97</f>
        <v>0.42253521126760563</v>
      </c>
      <c r="S130" s="5">
        <v>7</v>
      </c>
      <c r="T130" s="4">
        <f>S130*100/S97</f>
        <v>0.2880658436213992</v>
      </c>
      <c r="U130" s="5">
        <v>3</v>
      </c>
      <c r="V130" s="4">
        <f>U130*100/U97</f>
        <v>0.13333333333333333</v>
      </c>
      <c r="AN130" s="49"/>
    </row>
    <row r="131" spans="2:40" x14ac:dyDescent="0.35">
      <c r="B131" s="23" t="s">
        <v>31</v>
      </c>
      <c r="C131" s="8"/>
      <c r="D131" s="7"/>
      <c r="E131" s="9"/>
      <c r="F131" s="7"/>
      <c r="G131" s="6"/>
      <c r="H131" s="7"/>
      <c r="I131" s="6"/>
      <c r="J131" s="7"/>
      <c r="K131" s="6"/>
      <c r="L131" s="7"/>
      <c r="M131" s="6"/>
      <c r="N131" s="7"/>
      <c r="O131" s="5">
        <v>9</v>
      </c>
      <c r="P131" s="4">
        <f>O131*100/O97</f>
        <v>0.4366812227074236</v>
      </c>
      <c r="Q131" s="8"/>
      <c r="R131" s="7"/>
      <c r="S131" s="8"/>
      <c r="T131" s="7"/>
      <c r="U131" s="8"/>
      <c r="V131" s="7"/>
      <c r="AN131" s="49"/>
    </row>
    <row r="132" spans="2:40" x14ac:dyDescent="0.35">
      <c r="B132" s="23" t="s">
        <v>32</v>
      </c>
      <c r="C132" s="8"/>
      <c r="D132" s="7"/>
      <c r="E132" s="9"/>
      <c r="F132" s="7"/>
      <c r="G132" s="6"/>
      <c r="H132" s="7"/>
      <c r="I132" s="6"/>
      <c r="J132" s="7"/>
      <c r="K132" s="6"/>
      <c r="L132" s="7"/>
      <c r="M132" s="6"/>
      <c r="N132" s="7"/>
      <c r="O132" s="5">
        <v>10</v>
      </c>
      <c r="P132" s="4">
        <f>O132*100/O97</f>
        <v>0.48520135856380397</v>
      </c>
      <c r="Q132" s="5">
        <v>5</v>
      </c>
      <c r="R132" s="4">
        <f>Q132*100/Q97</f>
        <v>0.23474178403755869</v>
      </c>
      <c r="S132" s="5">
        <v>10</v>
      </c>
      <c r="T132" s="4">
        <f>S132*100/S97</f>
        <v>0.41152263374485598</v>
      </c>
      <c r="U132" s="5">
        <v>3</v>
      </c>
      <c r="V132" s="4">
        <f>U132*100/U97</f>
        <v>0.13333333333333333</v>
      </c>
      <c r="AN132" s="49"/>
    </row>
    <row r="133" spans="2:40" x14ac:dyDescent="0.35">
      <c r="B133" s="61" t="s">
        <v>68</v>
      </c>
      <c r="C133" s="8"/>
      <c r="D133" s="7"/>
      <c r="E133" s="9"/>
      <c r="F133" s="7"/>
      <c r="G133" s="6"/>
      <c r="H133" s="7"/>
      <c r="I133" s="6"/>
      <c r="J133" s="7"/>
      <c r="K133" s="6"/>
      <c r="L133" s="7"/>
      <c r="M133" s="6"/>
      <c r="N133" s="7"/>
      <c r="O133" s="7"/>
      <c r="P133" s="7"/>
      <c r="Q133" s="7"/>
      <c r="R133" s="7"/>
      <c r="S133" s="5">
        <v>4</v>
      </c>
      <c r="T133" s="4">
        <f>S133*100/S97</f>
        <v>0.16460905349794239</v>
      </c>
      <c r="U133" s="8"/>
      <c r="V133" s="7"/>
    </row>
    <row r="134" spans="2:40" s="18" customFormat="1" ht="3.75" customHeight="1" x14ac:dyDescent="0.3">
      <c r="B134" s="15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</row>
    <row r="135" spans="2:40" s="18" customFormat="1" ht="14" x14ac:dyDescent="0.3">
      <c r="B135" s="19" t="s">
        <v>220</v>
      </c>
      <c r="C135" s="17"/>
      <c r="D135" s="20"/>
      <c r="E135" s="17"/>
      <c r="F135" s="20"/>
      <c r="G135" s="17"/>
      <c r="H135" s="20"/>
      <c r="U135" s="50"/>
      <c r="V135" s="50"/>
    </row>
    <row r="136" spans="2:40" ht="14.25" customHeight="1" x14ac:dyDescent="0.35"/>
    <row r="137" spans="2:40" ht="30.75" customHeight="1" x14ac:dyDescent="0.35">
      <c r="B137" s="81" t="s">
        <v>99</v>
      </c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</row>
    <row r="138" spans="2:40" x14ac:dyDescent="0.35">
      <c r="B138" s="1" t="s">
        <v>0</v>
      </c>
      <c r="C138" s="72">
        <v>1999</v>
      </c>
      <c r="D138" s="66"/>
      <c r="E138" s="65">
        <v>2002</v>
      </c>
      <c r="F138" s="66"/>
      <c r="G138" s="72">
        <v>2005</v>
      </c>
      <c r="H138" s="73"/>
      <c r="I138" s="65">
        <v>2009</v>
      </c>
      <c r="J138" s="66"/>
      <c r="K138" s="72">
        <v>2011</v>
      </c>
      <c r="L138" s="66"/>
      <c r="M138" s="72">
        <v>2015</v>
      </c>
      <c r="N138" s="66"/>
      <c r="O138" s="72">
        <v>2019</v>
      </c>
      <c r="P138" s="66"/>
      <c r="Q138" s="72">
        <v>2022</v>
      </c>
      <c r="R138" s="66"/>
      <c r="S138" s="72">
        <v>2024</v>
      </c>
      <c r="T138" s="66"/>
      <c r="U138" s="65">
        <v>2025</v>
      </c>
      <c r="V138" s="73"/>
    </row>
    <row r="139" spans="2:40" x14ac:dyDescent="0.35">
      <c r="B139" s="67" t="s">
        <v>1</v>
      </c>
      <c r="C139" s="63">
        <v>44844</v>
      </c>
      <c r="D139" s="64"/>
      <c r="E139" s="68">
        <v>44637</v>
      </c>
      <c r="F139" s="64"/>
      <c r="G139" s="69">
        <v>44612</v>
      </c>
      <c r="H139" s="70"/>
      <c r="I139" s="75">
        <v>44831</v>
      </c>
      <c r="J139" s="67"/>
      <c r="K139" s="63">
        <v>44717</v>
      </c>
      <c r="L139" s="64"/>
      <c r="M139" s="63">
        <v>44838</v>
      </c>
      <c r="N139" s="64"/>
      <c r="O139" s="63">
        <v>44840</v>
      </c>
      <c r="P139" s="64"/>
      <c r="Q139" s="63">
        <v>44591</v>
      </c>
      <c r="R139" s="64"/>
      <c r="S139" s="63">
        <v>45361</v>
      </c>
      <c r="T139" s="64"/>
      <c r="U139" s="68">
        <v>45795</v>
      </c>
      <c r="V139" s="79"/>
    </row>
    <row r="140" spans="2:40" x14ac:dyDescent="0.35">
      <c r="B140" s="64"/>
      <c r="C140" s="30" t="s">
        <v>2</v>
      </c>
      <c r="D140" s="29" t="s">
        <v>3</v>
      </c>
      <c r="E140" s="30" t="s">
        <v>2</v>
      </c>
      <c r="F140" s="31" t="s">
        <v>3</v>
      </c>
      <c r="G140" s="31" t="s">
        <v>2</v>
      </c>
      <c r="H140" s="31" t="s">
        <v>3</v>
      </c>
      <c r="I140" s="30" t="s">
        <v>2</v>
      </c>
      <c r="J140" s="29" t="s">
        <v>3</v>
      </c>
      <c r="K140" s="30" t="s">
        <v>2</v>
      </c>
      <c r="L140" s="29" t="s">
        <v>3</v>
      </c>
      <c r="M140" s="30" t="s">
        <v>2</v>
      </c>
      <c r="N140" s="29" t="s">
        <v>3</v>
      </c>
      <c r="O140" s="30" t="s">
        <v>2</v>
      </c>
      <c r="P140" s="29" t="s">
        <v>3</v>
      </c>
      <c r="Q140" s="30" t="s">
        <v>2</v>
      </c>
      <c r="R140" s="29" t="s">
        <v>3</v>
      </c>
      <c r="S140" s="30" t="s">
        <v>2</v>
      </c>
      <c r="T140" s="29" t="s">
        <v>3</v>
      </c>
      <c r="U140" s="30" t="s">
        <v>2</v>
      </c>
      <c r="V140" s="29" t="s">
        <v>3</v>
      </c>
    </row>
    <row r="141" spans="2:40" x14ac:dyDescent="0.35">
      <c r="B141" s="23" t="s">
        <v>4</v>
      </c>
      <c r="C141" s="3">
        <v>5366</v>
      </c>
      <c r="D141" s="4">
        <v>100</v>
      </c>
      <c r="E141" s="3">
        <v>5477</v>
      </c>
      <c r="F141" s="4">
        <v>100</v>
      </c>
      <c r="G141" s="3">
        <v>6019</v>
      </c>
      <c r="H141" s="4">
        <v>100</v>
      </c>
      <c r="I141" s="3">
        <v>6701</v>
      </c>
      <c r="J141" s="4">
        <v>100</v>
      </c>
      <c r="K141" s="3">
        <v>6885</v>
      </c>
      <c r="L141" s="4">
        <v>100</v>
      </c>
      <c r="M141" s="3">
        <v>7152</v>
      </c>
      <c r="N141" s="4">
        <v>100</v>
      </c>
      <c r="O141" s="3">
        <v>7338</v>
      </c>
      <c r="P141" s="4">
        <v>100</v>
      </c>
      <c r="Q141" s="3">
        <v>7257</v>
      </c>
      <c r="R141" s="4">
        <v>100</v>
      </c>
      <c r="S141" s="3">
        <v>7225</v>
      </c>
      <c r="T141" s="4">
        <v>100</v>
      </c>
      <c r="U141" s="3">
        <v>7254</v>
      </c>
      <c r="V141" s="4">
        <v>100</v>
      </c>
    </row>
    <row r="142" spans="2:40" x14ac:dyDescent="0.35">
      <c r="B142" s="23" t="s">
        <v>5</v>
      </c>
      <c r="C142" s="3">
        <v>2965</v>
      </c>
      <c r="D142" s="4">
        <f>C142*100/C141</f>
        <v>55.255311218784939</v>
      </c>
      <c r="E142" s="3">
        <v>3166</v>
      </c>
      <c r="F142" s="4">
        <f>E142*100/E141</f>
        <v>57.805367902136204</v>
      </c>
      <c r="G142" s="3">
        <v>3529</v>
      </c>
      <c r="H142" s="4">
        <f>G142*100/G141</f>
        <v>58.6310018275461</v>
      </c>
      <c r="I142" s="3">
        <v>3432</v>
      </c>
      <c r="J142" s="4">
        <f>I142*100/I141</f>
        <v>51.216236382629461</v>
      </c>
      <c r="K142" s="3">
        <v>3582</v>
      </c>
      <c r="L142" s="4">
        <f>K142*100/K141</f>
        <v>52.026143790849673</v>
      </c>
      <c r="M142" s="3">
        <v>3300</v>
      </c>
      <c r="N142" s="4">
        <f>M142*100/M141</f>
        <v>46.140939597315437</v>
      </c>
      <c r="O142" s="3">
        <v>3479</v>
      </c>
      <c r="P142" s="4">
        <f>O142*100/O141</f>
        <v>47.410738620877623</v>
      </c>
      <c r="Q142" s="3">
        <v>3460</v>
      </c>
      <c r="R142" s="4">
        <f>Q142*100/Q141</f>
        <v>47.678103899683066</v>
      </c>
      <c r="S142" s="3">
        <v>4114</v>
      </c>
      <c r="T142" s="4">
        <f>S142*100/S141</f>
        <v>56.941176470588232</v>
      </c>
      <c r="U142" s="3">
        <v>3863</v>
      </c>
      <c r="V142" s="4">
        <f>U142*100/U141</f>
        <v>53.253377446925832</v>
      </c>
    </row>
    <row r="143" spans="2:40" x14ac:dyDescent="0.35">
      <c r="B143" s="23" t="s">
        <v>6</v>
      </c>
      <c r="C143" s="3">
        <v>14</v>
      </c>
      <c r="D143" s="4">
        <f>C143*100/C142</f>
        <v>0.47217537942664417</v>
      </c>
      <c r="E143" s="5">
        <v>12</v>
      </c>
      <c r="F143" s="4">
        <f>E143*100/E142</f>
        <v>0.37902716361339228</v>
      </c>
      <c r="G143" s="3">
        <v>43</v>
      </c>
      <c r="H143" s="4">
        <f>G143*100/G142</f>
        <v>1.2184754888070275</v>
      </c>
      <c r="I143" s="3">
        <v>41</v>
      </c>
      <c r="J143" s="4">
        <f>I143*100/I142</f>
        <v>1.1946386946386947</v>
      </c>
      <c r="K143" s="3">
        <v>42</v>
      </c>
      <c r="L143" s="4">
        <f>K143*100/K142</f>
        <v>1.1725293132328307</v>
      </c>
      <c r="M143" s="5">
        <v>19</v>
      </c>
      <c r="N143" s="4">
        <f>M143*100/M142</f>
        <v>0.5757575757575758</v>
      </c>
      <c r="O143" s="3">
        <v>15</v>
      </c>
      <c r="P143" s="4">
        <f>O143*100/O142</f>
        <v>0.43115837884449554</v>
      </c>
      <c r="Q143" s="3">
        <v>17</v>
      </c>
      <c r="R143" s="4">
        <f>Q143*100/Q142</f>
        <v>0.4913294797687861</v>
      </c>
      <c r="S143" s="3">
        <v>20</v>
      </c>
      <c r="T143" s="4">
        <f>S143*100/S142</f>
        <v>0.48614487117160915</v>
      </c>
      <c r="U143" s="3">
        <v>10</v>
      </c>
      <c r="V143" s="4">
        <f>U143*100/U142</f>
        <v>0.25886616619207869</v>
      </c>
      <c r="AN143" s="49"/>
    </row>
    <row r="144" spans="2:40" x14ac:dyDescent="0.35">
      <c r="B144" s="23" t="s">
        <v>7</v>
      </c>
      <c r="C144" s="3">
        <v>35</v>
      </c>
      <c r="D144" s="4">
        <f>C144*100/C142</f>
        <v>1.1804384485666104</v>
      </c>
      <c r="E144" s="3">
        <v>45</v>
      </c>
      <c r="F144" s="4">
        <f>E144*100/E142</f>
        <v>1.4213518635502211</v>
      </c>
      <c r="G144" s="3">
        <v>42</v>
      </c>
      <c r="H144" s="4">
        <f>G144*100/G142</f>
        <v>1.1901388495324454</v>
      </c>
      <c r="I144" s="3">
        <v>58</v>
      </c>
      <c r="J144" s="4">
        <f>I144*100/I142</f>
        <v>1.6899766899766899</v>
      </c>
      <c r="K144" s="3">
        <v>76</v>
      </c>
      <c r="L144" s="4">
        <f>K144*100/K142</f>
        <v>2.1217197096594083</v>
      </c>
      <c r="M144" s="3">
        <v>86</v>
      </c>
      <c r="N144" s="4">
        <f>M144*100/M142</f>
        <v>2.606060606060606</v>
      </c>
      <c r="O144" s="5">
        <v>53</v>
      </c>
      <c r="P144" s="4">
        <f>O144*100/O142</f>
        <v>1.5234262719172176</v>
      </c>
      <c r="Q144" s="3">
        <v>62</v>
      </c>
      <c r="R144" s="4">
        <f>Q144*100/Q142</f>
        <v>1.7919075144508672</v>
      </c>
      <c r="S144" s="3">
        <v>53</v>
      </c>
      <c r="T144" s="4">
        <f>S144*100/S142</f>
        <v>1.2882839086047642</v>
      </c>
      <c r="U144" s="3">
        <v>45</v>
      </c>
      <c r="V144" s="4">
        <f>U144*100/U142</f>
        <v>1.1648977478643541</v>
      </c>
      <c r="AN144" s="49"/>
    </row>
    <row r="145" spans="2:40" x14ac:dyDescent="0.35">
      <c r="B145" s="23" t="s">
        <v>8</v>
      </c>
      <c r="C145" s="6"/>
      <c r="D145" s="7"/>
      <c r="E145" s="9"/>
      <c r="F145" s="7"/>
      <c r="G145" s="6"/>
      <c r="H145" s="7"/>
      <c r="I145" s="6"/>
      <c r="J145" s="7"/>
      <c r="K145" s="6"/>
      <c r="L145" s="7"/>
      <c r="M145" s="6"/>
      <c r="N145" s="7"/>
      <c r="O145" s="5">
        <v>9</v>
      </c>
      <c r="P145" s="4">
        <f>O145*100/O142</f>
        <v>0.2586950273066973</v>
      </c>
      <c r="Q145" s="8"/>
      <c r="R145" s="7"/>
      <c r="S145" s="8"/>
      <c r="T145" s="7"/>
      <c r="U145" s="8"/>
      <c r="V145" s="7"/>
      <c r="AN145" s="49"/>
    </row>
    <row r="146" spans="2:40" x14ac:dyDescent="0.35">
      <c r="B146" s="23" t="s">
        <v>59</v>
      </c>
      <c r="C146" s="6"/>
      <c r="D146" s="7"/>
      <c r="E146" s="9"/>
      <c r="F146" s="7"/>
      <c r="G146" s="6"/>
      <c r="H146" s="7"/>
      <c r="I146" s="6"/>
      <c r="J146" s="7"/>
      <c r="K146" s="6"/>
      <c r="L146" s="7"/>
      <c r="M146" s="6"/>
      <c r="N146" s="7"/>
      <c r="O146" s="8"/>
      <c r="P146" s="7"/>
      <c r="Q146" s="5">
        <v>26</v>
      </c>
      <c r="R146" s="4">
        <f>Q146*100/Q142</f>
        <v>0.75144508670520227</v>
      </c>
      <c r="S146" s="5">
        <v>55</v>
      </c>
      <c r="T146" s="4">
        <f>S146*100/S142</f>
        <v>1.3368983957219251</v>
      </c>
      <c r="U146" s="5">
        <v>39</v>
      </c>
      <c r="V146" s="4">
        <f>U146*100/U142</f>
        <v>1.009578048149107</v>
      </c>
      <c r="AN146" s="49"/>
    </row>
    <row r="147" spans="2:40" x14ac:dyDescent="0.35">
      <c r="B147" s="23" t="s">
        <v>10</v>
      </c>
      <c r="C147" s="3">
        <v>18</v>
      </c>
      <c r="D147" s="11">
        <f>C147*100/C142</f>
        <v>0.60708263069139967</v>
      </c>
      <c r="E147" s="6"/>
      <c r="F147" s="7"/>
      <c r="G147" s="3">
        <v>155</v>
      </c>
      <c r="H147" s="4">
        <f>G147*100/G142</f>
        <v>4.3921790875602156</v>
      </c>
      <c r="I147" s="3">
        <v>266</v>
      </c>
      <c r="J147" s="4">
        <f>I147*100/I142</f>
        <v>7.7505827505827503</v>
      </c>
      <c r="K147" s="3">
        <v>161</v>
      </c>
      <c r="L147" s="4">
        <f>K147*100/K142</f>
        <v>4.4946957007258517</v>
      </c>
      <c r="M147" s="3">
        <v>377</v>
      </c>
      <c r="N147" s="4">
        <f>M147*100/M142</f>
        <v>11.424242424242424</v>
      </c>
      <c r="O147" s="5">
        <v>160</v>
      </c>
      <c r="P147" s="4">
        <f>O147*100/O142</f>
        <v>4.5990227076746191</v>
      </c>
      <c r="Q147" s="5">
        <v>101</v>
      </c>
      <c r="R147" s="4">
        <f>Q147*100/Q142</f>
        <v>2.9190751445086707</v>
      </c>
      <c r="S147" s="5">
        <v>101</v>
      </c>
      <c r="T147" s="4">
        <f>S147*100/S142</f>
        <v>2.4550315994166261</v>
      </c>
      <c r="U147" s="5">
        <v>46</v>
      </c>
      <c r="V147" s="4">
        <f>U147*100/U142</f>
        <v>1.1907843644835621</v>
      </c>
      <c r="AN147" s="49"/>
    </row>
    <row r="148" spans="2:40" x14ac:dyDescent="0.35">
      <c r="B148" s="23" t="s">
        <v>53</v>
      </c>
      <c r="C148" s="6"/>
      <c r="D148" s="7"/>
      <c r="E148" s="14">
        <v>80</v>
      </c>
      <c r="F148" s="4">
        <f>E148*100/E142</f>
        <v>2.5268477574226154</v>
      </c>
      <c r="G148" s="6"/>
      <c r="H148" s="7"/>
      <c r="I148" s="6"/>
      <c r="J148" s="7"/>
      <c r="K148" s="6"/>
      <c r="L148" s="7"/>
      <c r="M148" s="6"/>
      <c r="N148" s="7"/>
      <c r="O148" s="8"/>
      <c r="P148" s="7"/>
      <c r="Q148" s="8"/>
      <c r="R148" s="7"/>
      <c r="S148" s="8"/>
      <c r="T148" s="7"/>
      <c r="U148" s="8"/>
      <c r="V148" s="7"/>
      <c r="AN148" s="49"/>
    </row>
    <row r="149" spans="2:40" x14ac:dyDescent="0.35">
      <c r="B149" s="23" t="s">
        <v>11</v>
      </c>
      <c r="C149" s="3">
        <v>285</v>
      </c>
      <c r="D149" s="4">
        <f>C149*100/C142</f>
        <v>9.6121416526138272</v>
      </c>
      <c r="E149" s="13">
        <v>404</v>
      </c>
      <c r="F149" s="4">
        <f>E149*100/E142</f>
        <v>12.760581174984207</v>
      </c>
      <c r="G149" s="3">
        <v>181</v>
      </c>
      <c r="H149" s="4">
        <f>G149*100/G142</f>
        <v>5.1289317086993487</v>
      </c>
      <c r="I149" s="3">
        <v>366</v>
      </c>
      <c r="J149" s="4">
        <f>I149*100/I142</f>
        <v>10.664335664335665</v>
      </c>
      <c r="K149" s="3">
        <v>457</v>
      </c>
      <c r="L149" s="4">
        <f>K149*100/K142</f>
        <v>12.75823562255723</v>
      </c>
      <c r="M149" s="3">
        <v>85</v>
      </c>
      <c r="N149" s="4">
        <f>M149*100/M142</f>
        <v>2.5757575757575757</v>
      </c>
      <c r="O149" s="5">
        <v>104</v>
      </c>
      <c r="P149" s="4">
        <f>O149*100/O142</f>
        <v>2.9893647599885025</v>
      </c>
      <c r="Q149" s="8"/>
      <c r="R149" s="7"/>
      <c r="S149" s="8"/>
      <c r="T149" s="7"/>
      <c r="U149" s="8"/>
      <c r="V149" s="7"/>
      <c r="AN149" s="49"/>
    </row>
    <row r="150" spans="2:40" x14ac:dyDescent="0.35">
      <c r="B150" s="23" t="s">
        <v>13</v>
      </c>
      <c r="C150" s="8"/>
      <c r="D150" s="7"/>
      <c r="E150" s="9"/>
      <c r="F150" s="7"/>
      <c r="G150" s="6"/>
      <c r="H150" s="7"/>
      <c r="I150" s="6"/>
      <c r="J150" s="7"/>
      <c r="K150" s="6"/>
      <c r="L150" s="7"/>
      <c r="M150" s="6"/>
      <c r="N150" s="7"/>
      <c r="O150" s="5">
        <v>30</v>
      </c>
      <c r="P150" s="4">
        <f>O150*100/O142</f>
        <v>0.86231675768899108</v>
      </c>
      <c r="Q150" s="5">
        <v>176</v>
      </c>
      <c r="R150" s="4">
        <f>Q150*100/Q142</f>
        <v>5.0867052023121389</v>
      </c>
      <c r="S150" s="5">
        <v>705</v>
      </c>
      <c r="T150" s="4">
        <f>S150*100/S142</f>
        <v>17.136606708799221</v>
      </c>
      <c r="U150" s="5">
        <v>822</v>
      </c>
      <c r="V150" s="4">
        <f>U150*100/U142</f>
        <v>21.278798860988868</v>
      </c>
      <c r="AN150" s="49"/>
    </row>
    <row r="151" spans="2:40" x14ac:dyDescent="0.35">
      <c r="B151" s="23" t="s">
        <v>60</v>
      </c>
      <c r="C151" s="8"/>
      <c r="D151" s="7"/>
      <c r="E151" s="9"/>
      <c r="F151" s="7"/>
      <c r="G151" s="6"/>
      <c r="H151" s="7"/>
      <c r="I151" s="6"/>
      <c r="J151" s="7"/>
      <c r="K151" s="6"/>
      <c r="L151" s="7"/>
      <c r="M151" s="6"/>
      <c r="N151" s="7"/>
      <c r="O151" s="8"/>
      <c r="P151" s="7"/>
      <c r="Q151" s="5">
        <v>7</v>
      </c>
      <c r="R151" s="4">
        <f>Q151*100/Q142</f>
        <v>0.20231213872832371</v>
      </c>
      <c r="S151" s="5">
        <v>4</v>
      </c>
      <c r="T151" s="4">
        <f>S151*100/S142</f>
        <v>9.7228974234321822E-2</v>
      </c>
      <c r="U151" s="5">
        <v>5</v>
      </c>
      <c r="V151" s="4">
        <f>U151*100/U142</f>
        <v>0.12943308309603935</v>
      </c>
      <c r="AN151" s="49"/>
    </row>
    <row r="152" spans="2:40" x14ac:dyDescent="0.35">
      <c r="B152" s="23" t="s">
        <v>14</v>
      </c>
      <c r="C152" s="8"/>
      <c r="D152" s="7"/>
      <c r="E152" s="9"/>
      <c r="F152" s="7"/>
      <c r="G152" s="6"/>
      <c r="H152" s="7"/>
      <c r="I152" s="6"/>
      <c r="J152" s="7"/>
      <c r="K152" s="6"/>
      <c r="L152" s="7"/>
      <c r="M152" s="6"/>
      <c r="N152" s="7"/>
      <c r="O152" s="5">
        <v>9</v>
      </c>
      <c r="P152" s="4">
        <f>O152*100/O142</f>
        <v>0.2586950273066973</v>
      </c>
      <c r="Q152" s="5">
        <v>76</v>
      </c>
      <c r="R152" s="4">
        <f>Q152*100/Q142</f>
        <v>2.1965317919075145</v>
      </c>
      <c r="S152" s="5">
        <v>99</v>
      </c>
      <c r="T152" s="4">
        <f>S152*100/S142</f>
        <v>2.4064171122994651</v>
      </c>
      <c r="U152" s="5">
        <v>74</v>
      </c>
      <c r="V152" s="4">
        <f>U152*100/U142</f>
        <v>1.9156096298213823</v>
      </c>
      <c r="AN152" s="49"/>
    </row>
    <row r="153" spans="2:40" x14ac:dyDescent="0.35">
      <c r="B153" s="23" t="s">
        <v>15</v>
      </c>
      <c r="C153" s="8"/>
      <c r="D153" s="7"/>
      <c r="E153" s="9"/>
      <c r="F153" s="7"/>
      <c r="G153" s="6"/>
      <c r="H153" s="7"/>
      <c r="I153" s="6"/>
      <c r="J153" s="7"/>
      <c r="K153" s="6"/>
      <c r="L153" s="7"/>
      <c r="M153" s="3">
        <v>620</v>
      </c>
      <c r="N153" s="4">
        <f>M153*100/M142</f>
        <v>18.787878787878789</v>
      </c>
      <c r="O153" s="5">
        <v>927</v>
      </c>
      <c r="P153" s="4">
        <f>O153*100/O142</f>
        <v>26.645587812589824</v>
      </c>
      <c r="Q153" s="5">
        <v>927</v>
      </c>
      <c r="R153" s="4">
        <f>Q153*100/Q142</f>
        <v>26.791907514450866</v>
      </c>
      <c r="S153" s="5">
        <v>1168</v>
      </c>
      <c r="T153" s="4">
        <f>S153*100/S142</f>
        <v>28.390860476421974</v>
      </c>
      <c r="U153" s="5">
        <v>1076</v>
      </c>
      <c r="V153" s="4">
        <f>U153*100/U142</f>
        <v>27.853999482267668</v>
      </c>
      <c r="AN153" s="49"/>
    </row>
    <row r="154" spans="2:40" x14ac:dyDescent="0.35">
      <c r="B154" s="23" t="s">
        <v>58</v>
      </c>
      <c r="C154" s="8"/>
      <c r="D154" s="7"/>
      <c r="E154" s="9"/>
      <c r="F154" s="7"/>
      <c r="G154" s="6"/>
      <c r="H154" s="7"/>
      <c r="I154" s="6"/>
      <c r="J154" s="7"/>
      <c r="K154" s="6"/>
      <c r="L154" s="7"/>
      <c r="M154" s="6"/>
      <c r="N154" s="7"/>
      <c r="O154" s="5">
        <v>5</v>
      </c>
      <c r="P154" s="4">
        <f>O154*100/O142</f>
        <v>0.14371945961483185</v>
      </c>
      <c r="Q154" s="5">
        <v>16</v>
      </c>
      <c r="R154" s="4">
        <f>Q154*100/Q142</f>
        <v>0.46242774566473988</v>
      </c>
      <c r="S154" s="5">
        <v>35</v>
      </c>
      <c r="T154" s="4">
        <f>S154*100/S142</f>
        <v>0.85075352455031594</v>
      </c>
      <c r="U154" s="5">
        <v>38</v>
      </c>
      <c r="V154" s="4">
        <f>U154*100/U142</f>
        <v>0.98369143152989902</v>
      </c>
      <c r="AN154" s="49"/>
    </row>
    <row r="155" spans="2:40" x14ac:dyDescent="0.35">
      <c r="B155" s="23" t="s">
        <v>62</v>
      </c>
      <c r="C155" s="8"/>
      <c r="D155" s="7"/>
      <c r="E155" s="9"/>
      <c r="F155" s="7"/>
      <c r="G155" s="6"/>
      <c r="H155" s="7"/>
      <c r="I155" s="6"/>
      <c r="J155" s="7"/>
      <c r="K155" s="6"/>
      <c r="L155" s="7"/>
      <c r="M155" s="3">
        <v>32</v>
      </c>
      <c r="N155" s="4">
        <f>M155*100/M142</f>
        <v>0.96969696969696972</v>
      </c>
      <c r="O155" s="8"/>
      <c r="P155" s="7"/>
      <c r="Q155" s="8"/>
      <c r="R155" s="7"/>
      <c r="S155" s="8"/>
      <c r="T155" s="7"/>
      <c r="U155" s="8"/>
      <c r="V155" s="7"/>
      <c r="AN155" s="49"/>
    </row>
    <row r="156" spans="2:40" x14ac:dyDescent="0.35">
      <c r="B156" s="23" t="s">
        <v>16</v>
      </c>
      <c r="C156" s="8"/>
      <c r="D156" s="7"/>
      <c r="E156" s="9"/>
      <c r="F156" s="7"/>
      <c r="G156" s="6"/>
      <c r="H156" s="7"/>
      <c r="I156" s="6"/>
      <c r="J156" s="7"/>
      <c r="K156" s="6"/>
      <c r="L156" s="7"/>
      <c r="M156" s="6"/>
      <c r="N156" s="7"/>
      <c r="O156" s="8"/>
      <c r="P156" s="7"/>
      <c r="Q156" s="5">
        <v>3</v>
      </c>
      <c r="R156" s="4">
        <f>Q156*100/Q142</f>
        <v>8.6705202312138727E-2</v>
      </c>
      <c r="S156" s="8"/>
      <c r="T156" s="7"/>
      <c r="U156" s="8"/>
      <c r="V156" s="7"/>
      <c r="AN156" s="49"/>
    </row>
    <row r="157" spans="2:40" x14ac:dyDescent="0.35">
      <c r="B157" s="23" t="s">
        <v>56</v>
      </c>
      <c r="C157" s="8"/>
      <c r="D157" s="7"/>
      <c r="E157" s="9"/>
      <c r="F157" s="7"/>
      <c r="G157" s="6"/>
      <c r="H157" s="7"/>
      <c r="I157" s="3">
        <v>10</v>
      </c>
      <c r="J157" s="4">
        <f>I157*100/I142</f>
        <v>0.29137529137529139</v>
      </c>
      <c r="K157" s="5">
        <v>11</v>
      </c>
      <c r="L157" s="4">
        <f>K157*100/K142</f>
        <v>0.30709101060859856</v>
      </c>
      <c r="M157" s="6"/>
      <c r="N157" s="7"/>
      <c r="O157" s="8"/>
      <c r="P157" s="7"/>
      <c r="Q157" s="8"/>
      <c r="R157" s="7"/>
      <c r="S157" s="8"/>
      <c r="T157" s="7"/>
      <c r="U157" s="8"/>
      <c r="V157" s="7"/>
      <c r="AN157" s="49"/>
    </row>
    <row r="158" spans="2:40" x14ac:dyDescent="0.35">
      <c r="B158" s="23" t="s">
        <v>61</v>
      </c>
      <c r="C158" s="8"/>
      <c r="D158" s="7"/>
      <c r="E158" s="9"/>
      <c r="F158" s="7"/>
      <c r="G158" s="6"/>
      <c r="H158" s="7"/>
      <c r="I158" s="3">
        <v>9</v>
      </c>
      <c r="J158" s="4">
        <f>I158*100/I142</f>
        <v>0.26223776223776224</v>
      </c>
      <c r="K158" s="6"/>
      <c r="L158" s="7"/>
      <c r="M158" s="6"/>
      <c r="N158" s="7"/>
      <c r="O158" s="8"/>
      <c r="P158" s="7"/>
      <c r="Q158" s="8"/>
      <c r="R158" s="7"/>
      <c r="S158" s="8"/>
      <c r="T158" s="7"/>
      <c r="U158" s="8"/>
      <c r="V158" s="7"/>
      <c r="AN158" s="49"/>
    </row>
    <row r="159" spans="2:40" x14ac:dyDescent="0.35">
      <c r="B159" s="23" t="s">
        <v>17</v>
      </c>
      <c r="C159" s="5">
        <v>10</v>
      </c>
      <c r="D159" s="4">
        <f>C159*100/C142</f>
        <v>0.33726812816188873</v>
      </c>
      <c r="E159" s="9"/>
      <c r="F159" s="7"/>
      <c r="G159" s="6"/>
      <c r="H159" s="7"/>
      <c r="I159" s="3">
        <v>61</v>
      </c>
      <c r="J159" s="4">
        <f>I159*100/I142</f>
        <v>1.7773892773892774</v>
      </c>
      <c r="K159" s="3">
        <v>50</v>
      </c>
      <c r="L159" s="4">
        <f>K159*100/K142</f>
        <v>1.3958682300390843</v>
      </c>
      <c r="M159" s="3">
        <v>19</v>
      </c>
      <c r="N159" s="4">
        <f>M159*100/M142</f>
        <v>0.5757575757575758</v>
      </c>
      <c r="O159" s="5">
        <v>7</v>
      </c>
      <c r="P159" s="4">
        <f>O159*100/O142</f>
        <v>0.2012072434607646</v>
      </c>
      <c r="Q159" s="5">
        <v>4</v>
      </c>
      <c r="R159" s="4">
        <f>Q159*100/Q142</f>
        <v>0.11560693641618497</v>
      </c>
      <c r="S159" s="8"/>
      <c r="T159" s="7"/>
      <c r="U159" s="5">
        <v>5</v>
      </c>
      <c r="V159" s="4">
        <f>U159*100/U142</f>
        <v>0.12943308309603935</v>
      </c>
      <c r="AN159" s="49"/>
    </row>
    <row r="160" spans="2:40" x14ac:dyDescent="0.35">
      <c r="B160" s="23" t="s">
        <v>69</v>
      </c>
      <c r="C160" s="8"/>
      <c r="D160" s="7"/>
      <c r="E160" s="9"/>
      <c r="F160" s="7"/>
      <c r="G160" s="6"/>
      <c r="H160" s="7"/>
      <c r="I160" s="6"/>
      <c r="J160" s="7"/>
      <c r="K160" s="6"/>
      <c r="L160" s="7"/>
      <c r="M160" s="6"/>
      <c r="N160" s="7"/>
      <c r="O160" s="6"/>
      <c r="P160" s="7"/>
      <c r="Q160" s="6"/>
      <c r="R160" s="7"/>
      <c r="S160" s="5">
        <v>7</v>
      </c>
      <c r="T160" s="4">
        <f>S160*100/S142</f>
        <v>0.17015070491006321</v>
      </c>
      <c r="U160" s="8"/>
      <c r="V160" s="7"/>
      <c r="AN160" s="49"/>
    </row>
    <row r="161" spans="2:40" x14ac:dyDescent="0.35">
      <c r="B161" s="23" t="s">
        <v>57</v>
      </c>
      <c r="C161" s="8"/>
      <c r="D161" s="7"/>
      <c r="E161" s="9"/>
      <c r="F161" s="7"/>
      <c r="G161" s="6"/>
      <c r="H161" s="7"/>
      <c r="I161" s="6"/>
      <c r="J161" s="7"/>
      <c r="K161" s="6"/>
      <c r="L161" s="7"/>
      <c r="M161" s="3">
        <v>15</v>
      </c>
      <c r="N161" s="4">
        <f>M161*100/M142</f>
        <v>0.45454545454545453</v>
      </c>
      <c r="O161" s="5">
        <v>3</v>
      </c>
      <c r="P161" s="4">
        <f>O161*100/O142</f>
        <v>8.6231675768899105E-2</v>
      </c>
      <c r="Q161" s="8"/>
      <c r="R161" s="7"/>
      <c r="S161" s="33">
        <v>3</v>
      </c>
      <c r="T161" s="4">
        <f>S161*100/S142</f>
        <v>7.292173067574137E-2</v>
      </c>
      <c r="U161" s="8"/>
      <c r="V161" s="7"/>
      <c r="AN161" s="49"/>
    </row>
    <row r="162" spans="2:40" x14ac:dyDescent="0.35">
      <c r="B162" s="23" t="s">
        <v>219</v>
      </c>
      <c r="C162" s="8"/>
      <c r="D162" s="7"/>
      <c r="E162" s="9"/>
      <c r="F162" s="7"/>
      <c r="G162" s="6"/>
      <c r="H162" s="7"/>
      <c r="I162" s="6"/>
      <c r="J162" s="7"/>
      <c r="K162" s="6"/>
      <c r="L162" s="7"/>
      <c r="M162" s="7"/>
      <c r="N162" s="7"/>
      <c r="O162" s="7"/>
      <c r="P162" s="7"/>
      <c r="Q162" s="7"/>
      <c r="R162" s="7"/>
      <c r="S162" s="7"/>
      <c r="T162" s="7"/>
      <c r="U162" s="33">
        <v>8</v>
      </c>
      <c r="V162" s="4">
        <f>U162*100/U142</f>
        <v>0.20709293295366296</v>
      </c>
      <c r="AN162" s="49"/>
    </row>
    <row r="163" spans="2:40" x14ac:dyDescent="0.35">
      <c r="B163" s="23" t="s">
        <v>19</v>
      </c>
      <c r="C163" s="8"/>
      <c r="D163" s="7"/>
      <c r="E163" s="9"/>
      <c r="F163" s="7"/>
      <c r="G163" s="6"/>
      <c r="H163" s="7"/>
      <c r="I163" s="6"/>
      <c r="J163" s="7"/>
      <c r="K163" s="3">
        <v>60</v>
      </c>
      <c r="L163" s="4">
        <f>K163*100/K142</f>
        <v>1.6750418760469012</v>
      </c>
      <c r="M163" s="3">
        <v>37</v>
      </c>
      <c r="N163" s="4">
        <f>M163*100/M142</f>
        <v>1.1212121212121211</v>
      </c>
      <c r="O163" s="5">
        <v>29</v>
      </c>
      <c r="P163" s="4">
        <f>O163*100/O142</f>
        <v>0.83357286576602474</v>
      </c>
      <c r="Q163" s="5">
        <v>40</v>
      </c>
      <c r="R163" s="4">
        <f>Q163*100/Q142</f>
        <v>1.1560693641618498</v>
      </c>
      <c r="S163" s="5">
        <v>78</v>
      </c>
      <c r="T163" s="4">
        <f>S163*100/S142</f>
        <v>1.8959649975692756</v>
      </c>
      <c r="U163" s="5">
        <v>27</v>
      </c>
      <c r="V163" s="4">
        <f>U163*100/U142</f>
        <v>0.69893864871861244</v>
      </c>
      <c r="AN163" s="49"/>
    </row>
    <row r="164" spans="2:40" x14ac:dyDescent="0.35">
      <c r="B164" s="23" t="s">
        <v>21</v>
      </c>
      <c r="C164" s="3">
        <v>86</v>
      </c>
      <c r="D164" s="4">
        <f>C164*100/C142</f>
        <v>2.900505902192243</v>
      </c>
      <c r="E164" s="3">
        <v>58</v>
      </c>
      <c r="F164" s="4">
        <f>E164*100/E142</f>
        <v>1.831964624131396</v>
      </c>
      <c r="G164" s="3">
        <v>138</v>
      </c>
      <c r="H164" s="4">
        <f>G164*100/G142</f>
        <v>3.9104562198923207</v>
      </c>
      <c r="I164" s="3">
        <v>109</v>
      </c>
      <c r="J164" s="4">
        <f>I164*100/I142</f>
        <v>3.175990675990676</v>
      </c>
      <c r="K164" s="3">
        <v>112</v>
      </c>
      <c r="L164" s="4">
        <f>K164*100/K142</f>
        <v>3.1267448352875489</v>
      </c>
      <c r="M164" s="3">
        <v>90</v>
      </c>
      <c r="N164" s="4">
        <f>M164*100/M142</f>
        <v>2.7272727272727271</v>
      </c>
      <c r="O164" s="5">
        <v>60</v>
      </c>
      <c r="P164" s="4">
        <f>O164*100/O142</f>
        <v>1.7246335153779822</v>
      </c>
      <c r="Q164" s="5">
        <v>57</v>
      </c>
      <c r="R164" s="4">
        <f>Q164*100/Q142</f>
        <v>1.6473988439306357</v>
      </c>
      <c r="S164" s="5">
        <v>66</v>
      </c>
      <c r="T164" s="4">
        <f>S164*100/S142</f>
        <v>1.6042780748663101</v>
      </c>
      <c r="U164" s="5">
        <v>50</v>
      </c>
      <c r="V164" s="4">
        <f>U164*100/U142</f>
        <v>1.2943308309603936</v>
      </c>
      <c r="AN164" s="49"/>
    </row>
    <row r="165" spans="2:40" x14ac:dyDescent="0.35">
      <c r="B165" s="23" t="s">
        <v>22</v>
      </c>
      <c r="C165" s="5">
        <v>15</v>
      </c>
      <c r="D165" s="4">
        <f>C165*100/C142</f>
        <v>0.50590219224283306</v>
      </c>
      <c r="E165" s="5">
        <v>17</v>
      </c>
      <c r="F165" s="4">
        <f>E165*100/E142</f>
        <v>0.53695514845230574</v>
      </c>
      <c r="G165" s="3">
        <v>48</v>
      </c>
      <c r="H165" s="4">
        <f>G165*100/G142</f>
        <v>1.3601586851799377</v>
      </c>
      <c r="I165" s="3">
        <v>34</v>
      </c>
      <c r="J165" s="4">
        <f>I165*100/I142</f>
        <v>0.99067599067599066</v>
      </c>
      <c r="K165" s="5">
        <v>53</v>
      </c>
      <c r="L165" s="4">
        <f>K165*100/K142</f>
        <v>1.4796203238414294</v>
      </c>
      <c r="M165" s="3">
        <v>49</v>
      </c>
      <c r="N165" s="4">
        <f>M165*100/M142</f>
        <v>1.4848484848484849</v>
      </c>
      <c r="O165" s="5">
        <v>23</v>
      </c>
      <c r="P165" s="4">
        <f>O165*100/O142</f>
        <v>0.6611095142282265</v>
      </c>
      <c r="Q165" s="8"/>
      <c r="R165" s="7"/>
      <c r="S165" s="8"/>
      <c r="T165" s="7"/>
      <c r="U165" s="8"/>
      <c r="V165" s="7"/>
      <c r="AN165" s="49"/>
    </row>
    <row r="166" spans="2:40" x14ac:dyDescent="0.35">
      <c r="B166" s="23" t="s">
        <v>24</v>
      </c>
      <c r="C166" s="8"/>
      <c r="D166" s="7"/>
      <c r="E166" s="9"/>
      <c r="F166" s="7"/>
      <c r="G166" s="6"/>
      <c r="H166" s="7"/>
      <c r="I166" s="6"/>
      <c r="J166" s="7"/>
      <c r="K166" s="8"/>
      <c r="L166" s="7"/>
      <c r="M166" s="3">
        <v>33</v>
      </c>
      <c r="N166" s="4">
        <f>M166*100/M142</f>
        <v>1</v>
      </c>
      <c r="O166" s="5">
        <v>22</v>
      </c>
      <c r="P166" s="4">
        <f>O166*100/O142</f>
        <v>0.63236562230526017</v>
      </c>
      <c r="Q166" s="8"/>
      <c r="R166" s="7"/>
      <c r="S166" s="8"/>
      <c r="T166" s="7"/>
      <c r="U166" s="8"/>
      <c r="V166" s="7"/>
      <c r="AN166" s="49"/>
    </row>
    <row r="167" spans="2:40" x14ac:dyDescent="0.35">
      <c r="B167" s="23" t="s">
        <v>54</v>
      </c>
      <c r="C167" s="8"/>
      <c r="D167" s="7"/>
      <c r="E167" s="9"/>
      <c r="F167" s="7"/>
      <c r="G167" s="3">
        <v>23</v>
      </c>
      <c r="H167" s="4">
        <f>G167*100/G142</f>
        <v>0.65174270331538675</v>
      </c>
      <c r="I167" s="6"/>
      <c r="J167" s="7"/>
      <c r="K167" s="7"/>
      <c r="L167" s="7"/>
      <c r="M167" s="6"/>
      <c r="N167" s="7"/>
      <c r="O167" s="8"/>
      <c r="P167" s="7"/>
      <c r="Q167" s="8"/>
      <c r="R167" s="7"/>
      <c r="S167" s="8"/>
      <c r="T167" s="7"/>
      <c r="U167" s="8"/>
      <c r="V167" s="7"/>
      <c r="AN167" s="49"/>
    </row>
    <row r="168" spans="2:40" x14ac:dyDescent="0.35">
      <c r="B168" s="23" t="s">
        <v>25</v>
      </c>
      <c r="C168" s="8"/>
      <c r="D168" s="7"/>
      <c r="E168" s="9"/>
      <c r="F168" s="7"/>
      <c r="G168" s="3">
        <v>46</v>
      </c>
      <c r="H168" s="4">
        <f>G168*100/G142</f>
        <v>1.3034854066307735</v>
      </c>
      <c r="I168" s="3">
        <v>222</v>
      </c>
      <c r="J168" s="4">
        <f>I168*100/I142</f>
        <v>6.4685314685314683</v>
      </c>
      <c r="K168" s="3">
        <v>120</v>
      </c>
      <c r="L168" s="4">
        <f>K168*100/K142</f>
        <v>3.3500837520938025</v>
      </c>
      <c r="M168" s="6"/>
      <c r="N168" s="7"/>
      <c r="O168" s="8"/>
      <c r="P168" s="7"/>
      <c r="Q168" s="8"/>
      <c r="R168" s="7"/>
      <c r="S168" s="8"/>
      <c r="T168" s="7"/>
      <c r="U168" s="8"/>
      <c r="V168" s="7"/>
      <c r="AN168" s="49"/>
    </row>
    <row r="169" spans="2:40" x14ac:dyDescent="0.35">
      <c r="B169" s="23" t="s">
        <v>26</v>
      </c>
      <c r="C169" s="8"/>
      <c r="D169" s="7"/>
      <c r="E169" s="9"/>
      <c r="F169" s="7"/>
      <c r="G169" s="6"/>
      <c r="H169" s="7"/>
      <c r="I169" s="3">
        <v>25</v>
      </c>
      <c r="J169" s="4">
        <f>I169*100/I142</f>
        <v>0.72843822843822847</v>
      </c>
      <c r="K169" s="3">
        <v>19</v>
      </c>
      <c r="L169" s="4">
        <f>K169*100/K142</f>
        <v>0.53042992741485206</v>
      </c>
      <c r="M169" s="3">
        <v>15</v>
      </c>
      <c r="N169" s="4">
        <f>M169*100/M142</f>
        <v>0.45454545454545453</v>
      </c>
      <c r="O169" s="5">
        <v>7</v>
      </c>
      <c r="P169" s="4">
        <f>O169*100/O142</f>
        <v>0.2012072434607646</v>
      </c>
      <c r="Q169" s="8"/>
      <c r="R169" s="7"/>
      <c r="S169" s="8"/>
      <c r="T169" s="7"/>
      <c r="U169" s="8"/>
      <c r="V169" s="7"/>
      <c r="AN169" s="49"/>
    </row>
    <row r="170" spans="2:40" x14ac:dyDescent="0.35">
      <c r="B170" s="23" t="s">
        <v>27</v>
      </c>
      <c r="C170" s="3">
        <v>1225</v>
      </c>
      <c r="D170" s="4">
        <f>C170*100/C142</f>
        <v>41.315345699831369</v>
      </c>
      <c r="E170" s="3">
        <v>1587</v>
      </c>
      <c r="F170" s="4">
        <f>E170*100/E142</f>
        <v>50.126342387871134</v>
      </c>
      <c r="G170" s="3">
        <v>1395</v>
      </c>
      <c r="H170" s="4">
        <f>G170*100/G142</f>
        <v>39.52961178804194</v>
      </c>
      <c r="I170" s="3">
        <v>1341</v>
      </c>
      <c r="J170" s="4">
        <f>I170*100/I142</f>
        <v>39.073426573426573</v>
      </c>
      <c r="K170" s="3">
        <v>1499</v>
      </c>
      <c r="L170" s="4">
        <f>K170*100/K142</f>
        <v>41.848129536571747</v>
      </c>
      <c r="M170" s="3">
        <v>990</v>
      </c>
      <c r="N170" s="4">
        <f>M170*100/M142</f>
        <v>30</v>
      </c>
      <c r="O170" s="5">
        <v>898</v>
      </c>
      <c r="P170" s="4">
        <f>O170*100/O142</f>
        <v>25.812014946823801</v>
      </c>
      <c r="Q170" s="8"/>
      <c r="R170" s="7"/>
      <c r="S170" s="8"/>
      <c r="T170" s="7"/>
      <c r="U170" s="8"/>
      <c r="V170" s="7"/>
      <c r="AN170" s="49"/>
    </row>
    <row r="171" spans="2:40" x14ac:dyDescent="0.35">
      <c r="B171" s="23" t="s">
        <v>63</v>
      </c>
      <c r="C171" s="8"/>
      <c r="D171" s="7"/>
      <c r="E171" s="9"/>
      <c r="F171" s="7"/>
      <c r="G171" s="6"/>
      <c r="H171" s="7"/>
      <c r="I171" s="6"/>
      <c r="J171" s="7"/>
      <c r="K171" s="6"/>
      <c r="L171" s="7"/>
      <c r="M171" s="6"/>
      <c r="N171" s="7"/>
      <c r="O171" s="8"/>
      <c r="P171" s="7"/>
      <c r="Q171" s="5">
        <v>853</v>
      </c>
      <c r="R171" s="4">
        <f>Q171*100/Q142</f>
        <v>24.653179190751445</v>
      </c>
      <c r="S171" s="5">
        <v>966</v>
      </c>
      <c r="T171" s="4">
        <f>S171*100/S142</f>
        <v>23.480797277588721</v>
      </c>
      <c r="U171" s="5">
        <v>1189</v>
      </c>
      <c r="V171" s="4">
        <f>U171*100/U142</f>
        <v>30.779187160238155</v>
      </c>
      <c r="AN171" s="49"/>
    </row>
    <row r="172" spans="2:40" x14ac:dyDescent="0.35">
      <c r="B172" s="23" t="s">
        <v>42</v>
      </c>
      <c r="C172" s="8"/>
      <c r="D172" s="7"/>
      <c r="E172" s="9"/>
      <c r="F172" s="7"/>
      <c r="G172" s="6"/>
      <c r="H172" s="7"/>
      <c r="I172" s="3">
        <v>27</v>
      </c>
      <c r="J172" s="4">
        <f>I172*100/I142</f>
        <v>0.78671328671328666</v>
      </c>
      <c r="K172" s="3">
        <v>19</v>
      </c>
      <c r="L172" s="4">
        <f>K172*100/K142</f>
        <v>0.53042992741485206</v>
      </c>
      <c r="M172" s="3">
        <v>18</v>
      </c>
      <c r="N172" s="4">
        <f>M172*100/M142</f>
        <v>0.54545454545454541</v>
      </c>
      <c r="O172" s="5">
        <v>4</v>
      </c>
      <c r="P172" s="4">
        <f>O172*100/O142</f>
        <v>0.11497556769186548</v>
      </c>
      <c r="Q172" s="5">
        <v>13</v>
      </c>
      <c r="R172" s="4">
        <f>Q172*100/Q142</f>
        <v>0.37572254335260113</v>
      </c>
      <c r="S172" s="5">
        <v>14</v>
      </c>
      <c r="T172" s="4">
        <f>S172*100/S142</f>
        <v>0.34030140982012641</v>
      </c>
      <c r="U172" s="5">
        <v>11</v>
      </c>
      <c r="V172" s="4">
        <f>U172*100/U142</f>
        <v>0.28475278281128658</v>
      </c>
      <c r="AN172" s="49"/>
    </row>
    <row r="173" spans="2:40" x14ac:dyDescent="0.35">
      <c r="B173" s="23" t="s">
        <v>28</v>
      </c>
      <c r="C173" s="3">
        <v>1261</v>
      </c>
      <c r="D173" s="4">
        <f>C173*100/C142</f>
        <v>42.529510961214164</v>
      </c>
      <c r="E173" s="3">
        <v>963</v>
      </c>
      <c r="F173" s="4">
        <f>E173*100/E142</f>
        <v>30.416929879974731</v>
      </c>
      <c r="G173" s="3">
        <v>1458</v>
      </c>
      <c r="H173" s="4">
        <f>G173*100/G142</f>
        <v>41.314820062340608</v>
      </c>
      <c r="I173" s="3">
        <v>863</v>
      </c>
      <c r="J173" s="4">
        <f>I173*100/I142</f>
        <v>25.145687645687644</v>
      </c>
      <c r="K173" s="3">
        <v>722</v>
      </c>
      <c r="L173" s="4">
        <f>K173*100/K142</f>
        <v>20.156337241764376</v>
      </c>
      <c r="M173" s="3">
        <v>731</v>
      </c>
      <c r="N173" s="4">
        <f>M173*100/M142</f>
        <v>22.151515151515152</v>
      </c>
      <c r="O173" s="3">
        <v>1036</v>
      </c>
      <c r="P173" s="4">
        <f>O173*100/O142</f>
        <v>29.77867203219316</v>
      </c>
      <c r="Q173" s="3">
        <v>1035</v>
      </c>
      <c r="R173" s="4">
        <f>Q173*100/Q142</f>
        <v>29.913294797687861</v>
      </c>
      <c r="S173" s="3">
        <v>687</v>
      </c>
      <c r="T173" s="4">
        <f>S173*100/S142</f>
        <v>16.699076324744773</v>
      </c>
      <c r="U173" s="3">
        <v>402</v>
      </c>
      <c r="V173" s="4">
        <f>U173*100/U142</f>
        <v>10.406419880921563</v>
      </c>
      <c r="AN173" s="49"/>
    </row>
    <row r="174" spans="2:40" x14ac:dyDescent="0.35">
      <c r="B174" s="23" t="s">
        <v>29</v>
      </c>
      <c r="C174" s="5">
        <v>16</v>
      </c>
      <c r="D174" s="4">
        <f>C174*100/C142</f>
        <v>0.53962900505902189</v>
      </c>
      <c r="E174" s="9"/>
      <c r="F174" s="7"/>
      <c r="G174" s="6"/>
      <c r="H174" s="7"/>
      <c r="I174" s="6"/>
      <c r="J174" s="7"/>
      <c r="K174" s="6"/>
      <c r="L174" s="7"/>
      <c r="M174" s="6"/>
      <c r="N174" s="7"/>
      <c r="O174" s="8"/>
      <c r="P174" s="7"/>
      <c r="Q174" s="6"/>
      <c r="R174" s="7"/>
      <c r="S174" s="6"/>
      <c r="T174" s="7"/>
      <c r="U174" s="6"/>
      <c r="V174" s="7"/>
      <c r="AN174" s="49"/>
    </row>
    <row r="175" spans="2:40" x14ac:dyDescent="0.35">
      <c r="B175" s="23" t="s">
        <v>30</v>
      </c>
      <c r="C175" s="8"/>
      <c r="D175" s="7"/>
      <c r="E175" s="9"/>
      <c r="F175" s="7"/>
      <c r="G175" s="6"/>
      <c r="H175" s="7"/>
      <c r="I175" s="6"/>
      <c r="J175" s="7"/>
      <c r="K175" s="3">
        <v>181</v>
      </c>
      <c r="L175" s="4">
        <f>K175*100/K142</f>
        <v>5.0530429927414851</v>
      </c>
      <c r="M175" s="3">
        <v>84</v>
      </c>
      <c r="N175" s="4">
        <f>M175*100/M142</f>
        <v>2.5454545454545454</v>
      </c>
      <c r="O175" s="5">
        <v>43</v>
      </c>
      <c r="P175" s="4">
        <f>O175*100/O142</f>
        <v>1.235987352687554</v>
      </c>
      <c r="Q175" s="5">
        <v>27</v>
      </c>
      <c r="R175" s="4">
        <f>Q175*100/Q142</f>
        <v>0.78034682080924855</v>
      </c>
      <c r="S175" s="5">
        <v>31</v>
      </c>
      <c r="T175" s="4">
        <f>S175*100/S142</f>
        <v>0.75352455031599419</v>
      </c>
      <c r="U175" s="5">
        <v>11</v>
      </c>
      <c r="V175" s="4">
        <f>U175*100/U142</f>
        <v>0.28475278281128658</v>
      </c>
      <c r="AN175" s="49"/>
    </row>
    <row r="176" spans="2:40" x14ac:dyDescent="0.35">
      <c r="B176" s="23" t="s">
        <v>31</v>
      </c>
      <c r="C176" s="8"/>
      <c r="D176" s="7"/>
      <c r="E176" s="9"/>
      <c r="F176" s="7"/>
      <c r="G176" s="6"/>
      <c r="H176" s="7"/>
      <c r="I176" s="6"/>
      <c r="J176" s="7"/>
      <c r="K176" s="6"/>
      <c r="L176" s="7"/>
      <c r="M176" s="6"/>
      <c r="N176" s="7"/>
      <c r="O176" s="5">
        <v>17</v>
      </c>
      <c r="P176" s="4">
        <f>O176*100/O142</f>
        <v>0.48864616269042827</v>
      </c>
      <c r="Q176" s="8"/>
      <c r="R176" s="7"/>
      <c r="S176" s="8"/>
      <c r="T176" s="7"/>
      <c r="U176" s="8"/>
      <c r="V176" s="7"/>
      <c r="AN176" s="49"/>
    </row>
    <row r="177" spans="2:40" x14ac:dyDescent="0.35">
      <c r="B177" s="23" t="s">
        <v>32</v>
      </c>
      <c r="C177" s="8"/>
      <c r="D177" s="7"/>
      <c r="E177" s="9"/>
      <c r="F177" s="7"/>
      <c r="G177" s="6"/>
      <c r="H177" s="7"/>
      <c r="I177" s="6"/>
      <c r="J177" s="7"/>
      <c r="K177" s="6"/>
      <c r="L177" s="7"/>
      <c r="M177" s="6"/>
      <c r="N177" s="7"/>
      <c r="O177" s="5">
        <v>18</v>
      </c>
      <c r="P177" s="4">
        <f>O177*100/O142</f>
        <v>0.5173900546133946</v>
      </c>
      <c r="Q177" s="5">
        <v>20</v>
      </c>
      <c r="R177" s="4">
        <f>Q177*100/Q142</f>
        <v>0.5780346820809249</v>
      </c>
      <c r="S177" s="5">
        <v>13</v>
      </c>
      <c r="T177" s="4">
        <f>S177*100/S142</f>
        <v>0.31599416626154592</v>
      </c>
      <c r="U177" s="5">
        <v>5</v>
      </c>
      <c r="V177" s="4">
        <f>U177*100/U142</f>
        <v>0.12943308309603935</v>
      </c>
      <c r="AN177" s="49"/>
    </row>
    <row r="178" spans="2:40" x14ac:dyDescent="0.35">
      <c r="B178" s="61" t="s">
        <v>68</v>
      </c>
      <c r="C178" s="8"/>
      <c r="D178" s="7"/>
      <c r="E178" s="9"/>
      <c r="F178" s="7"/>
      <c r="G178" s="6"/>
      <c r="H178" s="7"/>
      <c r="I178" s="6"/>
      <c r="J178" s="7"/>
      <c r="K178" s="6"/>
      <c r="L178" s="7"/>
      <c r="M178" s="6"/>
      <c r="N178" s="7"/>
      <c r="O178" s="7"/>
      <c r="P178" s="7"/>
      <c r="Q178" s="7"/>
      <c r="R178" s="7"/>
      <c r="S178" s="5">
        <v>9</v>
      </c>
      <c r="T178" s="4">
        <f>S178*100/S142</f>
        <v>0.21876519202722411</v>
      </c>
      <c r="U178" s="8"/>
      <c r="V178" s="7"/>
      <c r="AN178" s="49"/>
    </row>
    <row r="179" spans="2:40" s="18" customFormat="1" ht="3.75" customHeight="1" x14ac:dyDescent="0.3">
      <c r="B179" s="15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</row>
    <row r="180" spans="2:40" s="18" customFormat="1" ht="14" x14ac:dyDescent="0.3">
      <c r="B180" s="19" t="s">
        <v>220</v>
      </c>
      <c r="C180" s="17"/>
      <c r="D180" s="20"/>
      <c r="E180" s="17"/>
      <c r="F180" s="20"/>
      <c r="G180" s="17"/>
      <c r="H180" s="20"/>
      <c r="U180" s="50"/>
      <c r="V180" s="50"/>
    </row>
    <row r="181" spans="2:40" ht="14.25" customHeight="1" x14ac:dyDescent="0.35"/>
    <row r="182" spans="2:40" ht="30.75" customHeight="1" x14ac:dyDescent="0.35">
      <c r="B182" s="81" t="s">
        <v>209</v>
      </c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</row>
    <row r="183" spans="2:40" ht="14.25" customHeight="1" x14ac:dyDescent="0.35">
      <c r="B183" s="1" t="s">
        <v>0</v>
      </c>
      <c r="C183" s="72">
        <v>1999</v>
      </c>
      <c r="D183" s="66"/>
      <c r="E183" s="65">
        <v>2002</v>
      </c>
      <c r="F183" s="66"/>
      <c r="G183" s="72">
        <v>2005</v>
      </c>
      <c r="H183" s="73"/>
      <c r="I183" s="65">
        <v>2009</v>
      </c>
      <c r="J183" s="66"/>
      <c r="K183" s="72">
        <v>2011</v>
      </c>
      <c r="L183" s="66"/>
      <c r="M183" s="72">
        <v>2015</v>
      </c>
      <c r="N183" s="66"/>
      <c r="O183" s="72">
        <v>2019</v>
      </c>
      <c r="P183" s="66"/>
      <c r="Q183" s="72">
        <v>2022</v>
      </c>
      <c r="R183" s="66"/>
      <c r="S183" s="72">
        <v>2024</v>
      </c>
      <c r="T183" s="66"/>
      <c r="U183" s="65">
        <v>2025</v>
      </c>
      <c r="V183" s="73"/>
    </row>
    <row r="184" spans="2:40" x14ac:dyDescent="0.35">
      <c r="B184" s="67" t="s">
        <v>1</v>
      </c>
      <c r="C184" s="63">
        <v>44844</v>
      </c>
      <c r="D184" s="64"/>
      <c r="E184" s="68">
        <v>44637</v>
      </c>
      <c r="F184" s="64"/>
      <c r="G184" s="69">
        <v>44612</v>
      </c>
      <c r="H184" s="70"/>
      <c r="I184" s="75">
        <v>44831</v>
      </c>
      <c r="J184" s="67"/>
      <c r="K184" s="63">
        <v>44717</v>
      </c>
      <c r="L184" s="64"/>
      <c r="M184" s="63">
        <v>44838</v>
      </c>
      <c r="N184" s="64"/>
      <c r="O184" s="63">
        <v>44840</v>
      </c>
      <c r="P184" s="64"/>
      <c r="Q184" s="63">
        <v>44591</v>
      </c>
      <c r="R184" s="64"/>
      <c r="S184" s="63">
        <v>45361</v>
      </c>
      <c r="T184" s="64"/>
      <c r="U184" s="68">
        <v>45795</v>
      </c>
      <c r="V184" s="79"/>
    </row>
    <row r="185" spans="2:40" x14ac:dyDescent="0.35">
      <c r="B185" s="64"/>
      <c r="C185" s="30" t="s">
        <v>2</v>
      </c>
      <c r="D185" s="29" t="s">
        <v>3</v>
      </c>
      <c r="E185" s="30" t="s">
        <v>2</v>
      </c>
      <c r="F185" s="31" t="s">
        <v>3</v>
      </c>
      <c r="G185" s="31" t="s">
        <v>2</v>
      </c>
      <c r="H185" s="31" t="s">
        <v>3</v>
      </c>
      <c r="I185" s="30" t="s">
        <v>2</v>
      </c>
      <c r="J185" s="29" t="s">
        <v>3</v>
      </c>
      <c r="K185" s="30" t="s">
        <v>2</v>
      </c>
      <c r="L185" s="29" t="s">
        <v>3</v>
      </c>
      <c r="M185" s="30" t="s">
        <v>2</v>
      </c>
      <c r="N185" s="29" t="s">
        <v>3</v>
      </c>
      <c r="O185" s="30" t="s">
        <v>2</v>
      </c>
      <c r="P185" s="29" t="s">
        <v>3</v>
      </c>
      <c r="Q185" s="30" t="s">
        <v>2</v>
      </c>
      <c r="R185" s="29" t="s">
        <v>3</v>
      </c>
      <c r="S185" s="30" t="s">
        <v>2</v>
      </c>
      <c r="T185" s="29" t="s">
        <v>3</v>
      </c>
      <c r="U185" s="30" t="s">
        <v>2</v>
      </c>
      <c r="V185" s="29" t="s">
        <v>3</v>
      </c>
    </row>
    <row r="186" spans="2:40" x14ac:dyDescent="0.35">
      <c r="B186" s="23" t="s">
        <v>4</v>
      </c>
      <c r="C186" s="3">
        <v>929</v>
      </c>
      <c r="D186" s="4">
        <v>100</v>
      </c>
      <c r="E186" s="3">
        <v>895</v>
      </c>
      <c r="F186" s="4">
        <v>100</v>
      </c>
      <c r="G186" s="3">
        <v>896</v>
      </c>
      <c r="H186" s="4">
        <v>100</v>
      </c>
      <c r="I186" s="3">
        <v>917</v>
      </c>
      <c r="J186" s="4">
        <v>100</v>
      </c>
      <c r="K186" s="3">
        <v>901</v>
      </c>
      <c r="L186" s="4">
        <v>100</v>
      </c>
      <c r="M186" s="3">
        <v>870</v>
      </c>
      <c r="N186" s="4">
        <v>100</v>
      </c>
      <c r="O186" s="3">
        <v>854</v>
      </c>
      <c r="P186" s="4">
        <v>100</v>
      </c>
      <c r="Q186" s="3">
        <v>838</v>
      </c>
      <c r="R186" s="4">
        <v>100</v>
      </c>
      <c r="S186" s="3">
        <v>811</v>
      </c>
      <c r="T186" s="4">
        <v>100</v>
      </c>
      <c r="U186" s="3">
        <v>810</v>
      </c>
      <c r="V186" s="4">
        <v>100</v>
      </c>
    </row>
    <row r="187" spans="2:40" x14ac:dyDescent="0.35">
      <c r="B187" s="23" t="s">
        <v>5</v>
      </c>
      <c r="C187" s="3">
        <v>576</v>
      </c>
      <c r="D187" s="4">
        <f>C187*100/C186</f>
        <v>62.002152852529605</v>
      </c>
      <c r="E187" s="3">
        <v>541</v>
      </c>
      <c r="F187" s="4">
        <f>E187*100/E186</f>
        <v>60.446927374301673</v>
      </c>
      <c r="G187" s="3">
        <v>553</v>
      </c>
      <c r="H187" s="4">
        <f>G187*100/G186</f>
        <v>61.71875</v>
      </c>
      <c r="I187" s="3">
        <v>548</v>
      </c>
      <c r="J187" s="4">
        <f>I187*100/I186</f>
        <v>59.760087241003269</v>
      </c>
      <c r="K187" s="3">
        <v>538</v>
      </c>
      <c r="L187" s="4">
        <f>K187*100/K186</f>
        <v>59.711431742508324</v>
      </c>
      <c r="M187" s="3">
        <v>501</v>
      </c>
      <c r="N187" s="4">
        <f>M187*100/M186</f>
        <v>57.586206896551722</v>
      </c>
      <c r="O187" s="3">
        <v>497</v>
      </c>
      <c r="P187" s="4">
        <f>O187*100/O186</f>
        <v>58.196721311475407</v>
      </c>
      <c r="Q187" s="3">
        <v>476</v>
      </c>
      <c r="R187" s="4">
        <f>Q187*100/Q186</f>
        <v>56.801909307875896</v>
      </c>
      <c r="S187" s="3">
        <v>542</v>
      </c>
      <c r="T187" s="4">
        <f>S187*100/S186</f>
        <v>66.831072749691742</v>
      </c>
      <c r="U187" s="3">
        <v>484</v>
      </c>
      <c r="V187" s="4">
        <f>U187*100/U186</f>
        <v>59.753086419753089</v>
      </c>
      <c r="AN187" s="49"/>
    </row>
    <row r="188" spans="2:40" x14ac:dyDescent="0.35">
      <c r="B188" s="23" t="s">
        <v>6</v>
      </c>
      <c r="C188" s="3">
        <v>1</v>
      </c>
      <c r="D188" s="4">
        <f>C188*100/C187</f>
        <v>0.1736111111111111</v>
      </c>
      <c r="E188" s="5">
        <v>3</v>
      </c>
      <c r="F188" s="4">
        <f>E188*100/E187</f>
        <v>0.55452865064695012</v>
      </c>
      <c r="G188" s="3">
        <v>3</v>
      </c>
      <c r="H188" s="4">
        <f>G188*100/G187</f>
        <v>0.54249547920433994</v>
      </c>
      <c r="I188" s="3">
        <v>2</v>
      </c>
      <c r="J188" s="4">
        <f>I188*100/I187</f>
        <v>0.36496350364963503</v>
      </c>
      <c r="K188" s="5">
        <v>0</v>
      </c>
      <c r="L188" s="4">
        <f>K188*100/K187</f>
        <v>0</v>
      </c>
      <c r="M188" s="5">
        <v>5</v>
      </c>
      <c r="N188" s="4">
        <f>M188*100/M187</f>
        <v>0.99800399201596801</v>
      </c>
      <c r="O188" s="3">
        <v>3</v>
      </c>
      <c r="P188" s="4">
        <f>O188*100/O187</f>
        <v>0.60362173038229372</v>
      </c>
      <c r="Q188" s="3">
        <v>1</v>
      </c>
      <c r="R188" s="4">
        <f>Q188*100/Q187</f>
        <v>0.21008403361344538</v>
      </c>
      <c r="S188" s="3">
        <v>3</v>
      </c>
      <c r="T188" s="4">
        <f>S188*100/S187</f>
        <v>0.55350553505535061</v>
      </c>
      <c r="U188" s="5">
        <v>0</v>
      </c>
      <c r="V188" s="4">
        <f>U188*100/U187</f>
        <v>0</v>
      </c>
      <c r="AN188" s="49"/>
    </row>
    <row r="189" spans="2:40" x14ac:dyDescent="0.35">
      <c r="B189" s="23" t="s">
        <v>7</v>
      </c>
      <c r="C189" s="3">
        <v>16</v>
      </c>
      <c r="D189" s="4">
        <f>C189*100/C187</f>
        <v>2.7777777777777777</v>
      </c>
      <c r="E189" s="3">
        <v>4</v>
      </c>
      <c r="F189" s="4">
        <f>E189*100/E187</f>
        <v>0.73937153419593349</v>
      </c>
      <c r="G189" s="3">
        <v>7</v>
      </c>
      <c r="H189" s="4">
        <f>G189*100/G187</f>
        <v>1.2658227848101267</v>
      </c>
      <c r="I189" s="3">
        <v>9</v>
      </c>
      <c r="J189" s="4">
        <f>I189*100/I187</f>
        <v>1.6423357664233578</v>
      </c>
      <c r="K189" s="3">
        <v>11</v>
      </c>
      <c r="L189" s="4">
        <f>K189*100/K187</f>
        <v>2.0446096654275094</v>
      </c>
      <c r="M189" s="3">
        <v>11</v>
      </c>
      <c r="N189" s="4">
        <f>M189*100/M187</f>
        <v>2.1956087824351296</v>
      </c>
      <c r="O189" s="5">
        <v>2</v>
      </c>
      <c r="P189" s="4">
        <f>O189*100/O187</f>
        <v>0.4024144869215292</v>
      </c>
      <c r="Q189" s="3">
        <v>6</v>
      </c>
      <c r="R189" s="4">
        <f>Q189*100/Q187</f>
        <v>1.2605042016806722</v>
      </c>
      <c r="S189" s="3">
        <v>5</v>
      </c>
      <c r="T189" s="4">
        <f>S189*100/S187</f>
        <v>0.92250922509225097</v>
      </c>
      <c r="U189" s="3">
        <v>2</v>
      </c>
      <c r="V189" s="4">
        <f>U189*100/U187</f>
        <v>0.41322314049586778</v>
      </c>
      <c r="AN189" s="49"/>
    </row>
    <row r="190" spans="2:40" x14ac:dyDescent="0.35">
      <c r="B190" s="23" t="s">
        <v>8</v>
      </c>
      <c r="C190" s="6"/>
      <c r="D190" s="7"/>
      <c r="E190" s="9"/>
      <c r="F190" s="7"/>
      <c r="G190" s="6"/>
      <c r="H190" s="7"/>
      <c r="I190" s="6"/>
      <c r="J190" s="7"/>
      <c r="K190" s="6"/>
      <c r="L190" s="7"/>
      <c r="M190" s="6"/>
      <c r="N190" s="7"/>
      <c r="O190" s="5">
        <v>1</v>
      </c>
      <c r="P190" s="4">
        <f>O190*100/O187</f>
        <v>0.2012072434607646</v>
      </c>
      <c r="Q190" s="8"/>
      <c r="R190" s="7"/>
      <c r="S190" s="8"/>
      <c r="T190" s="7"/>
      <c r="U190" s="8"/>
      <c r="V190" s="7"/>
      <c r="AN190" s="49"/>
    </row>
    <row r="191" spans="2:40" x14ac:dyDescent="0.35">
      <c r="B191" s="23" t="s">
        <v>59</v>
      </c>
      <c r="C191" s="6"/>
      <c r="D191" s="7"/>
      <c r="E191" s="9"/>
      <c r="F191" s="7"/>
      <c r="G191" s="6"/>
      <c r="H191" s="7"/>
      <c r="I191" s="6"/>
      <c r="J191" s="7"/>
      <c r="K191" s="6"/>
      <c r="L191" s="7"/>
      <c r="M191" s="6"/>
      <c r="N191" s="7"/>
      <c r="O191" s="8"/>
      <c r="P191" s="7"/>
      <c r="Q191" s="5">
        <v>1</v>
      </c>
      <c r="R191" s="4">
        <f>Q191*100/Q187</f>
        <v>0.21008403361344538</v>
      </c>
      <c r="S191" s="5">
        <v>7</v>
      </c>
      <c r="T191" s="4">
        <f>S191*100/S187</f>
        <v>1.2915129151291513</v>
      </c>
      <c r="U191" s="5">
        <v>1</v>
      </c>
      <c r="V191" s="4">
        <f>U191*100/U187</f>
        <v>0.20661157024793389</v>
      </c>
      <c r="AN191" s="49"/>
    </row>
    <row r="192" spans="2:40" x14ac:dyDescent="0.35">
      <c r="B192" s="23" t="s">
        <v>10</v>
      </c>
      <c r="C192" s="3">
        <v>1</v>
      </c>
      <c r="D192" s="11">
        <f>C192*100/C187</f>
        <v>0.1736111111111111</v>
      </c>
      <c r="E192" s="6"/>
      <c r="F192" s="7"/>
      <c r="G192" s="3">
        <v>18</v>
      </c>
      <c r="H192" s="4">
        <f>G192*100/G187</f>
        <v>3.2549728752260396</v>
      </c>
      <c r="I192" s="3">
        <v>34</v>
      </c>
      <c r="J192" s="4">
        <f>I192*100/I187</f>
        <v>6.2043795620437958</v>
      </c>
      <c r="K192" s="3">
        <v>20</v>
      </c>
      <c r="L192" s="4">
        <f>K192*100/K187</f>
        <v>3.7174721189591078</v>
      </c>
      <c r="M192" s="3">
        <v>26</v>
      </c>
      <c r="N192" s="4">
        <f>M192*100/M187</f>
        <v>5.1896207584830343</v>
      </c>
      <c r="O192" s="5">
        <v>17</v>
      </c>
      <c r="P192" s="4">
        <f>O192*100/O187</f>
        <v>3.4205231388329982</v>
      </c>
      <c r="Q192" s="5">
        <v>3</v>
      </c>
      <c r="R192" s="4">
        <f>Q192*100/Q187</f>
        <v>0.63025210084033612</v>
      </c>
      <c r="S192" s="5">
        <v>6</v>
      </c>
      <c r="T192" s="4">
        <f>S192*100/S187</f>
        <v>1.1070110701107012</v>
      </c>
      <c r="U192" s="5">
        <v>3</v>
      </c>
      <c r="V192" s="4">
        <f>U192*100/U187</f>
        <v>0.6198347107438017</v>
      </c>
      <c r="AN192" s="49"/>
    </row>
    <row r="193" spans="1:40" x14ac:dyDescent="0.35">
      <c r="B193" s="23" t="s">
        <v>53</v>
      </c>
      <c r="C193" s="6"/>
      <c r="D193" s="7"/>
      <c r="E193" s="14">
        <v>11</v>
      </c>
      <c r="F193" s="4">
        <f>E193*100/E187</f>
        <v>2.033271719038817</v>
      </c>
      <c r="G193" s="6"/>
      <c r="H193" s="7"/>
      <c r="I193" s="6"/>
      <c r="J193" s="7"/>
      <c r="K193" s="6"/>
      <c r="L193" s="7"/>
      <c r="M193" s="6"/>
      <c r="N193" s="7"/>
      <c r="O193" s="8"/>
      <c r="P193" s="7"/>
      <c r="Q193" s="8"/>
      <c r="R193" s="7"/>
      <c r="S193" s="8"/>
      <c r="T193" s="7"/>
      <c r="U193" s="8"/>
      <c r="V193" s="7"/>
      <c r="AN193" s="49"/>
    </row>
    <row r="194" spans="1:40" x14ac:dyDescent="0.35">
      <c r="B194" s="23" t="s">
        <v>11</v>
      </c>
      <c r="C194" s="3">
        <v>74</v>
      </c>
      <c r="D194" s="4">
        <f>C194*100/C187</f>
        <v>12.847222222222221</v>
      </c>
      <c r="E194" s="13">
        <v>84</v>
      </c>
      <c r="F194" s="4">
        <f>E194*100/E187</f>
        <v>15.526802218114602</v>
      </c>
      <c r="G194" s="3">
        <v>54</v>
      </c>
      <c r="H194" s="4">
        <f>G194*100/G187</f>
        <v>9.7649186256781189</v>
      </c>
      <c r="I194" s="3">
        <v>75</v>
      </c>
      <c r="J194" s="4">
        <f>I194*100/I187</f>
        <v>13.686131386861314</v>
      </c>
      <c r="K194" s="3">
        <v>78</v>
      </c>
      <c r="L194" s="4">
        <f>K194*100/K187</f>
        <v>14.49814126394052</v>
      </c>
      <c r="M194" s="3">
        <v>10</v>
      </c>
      <c r="N194" s="4">
        <f>M194*100/M187</f>
        <v>1.996007984031936</v>
      </c>
      <c r="O194" s="5">
        <v>14</v>
      </c>
      <c r="P194" s="4">
        <f>O194*100/O187</f>
        <v>2.816901408450704</v>
      </c>
      <c r="Q194" s="8"/>
      <c r="R194" s="7"/>
      <c r="S194" s="8"/>
      <c r="T194" s="7"/>
      <c r="U194" s="8"/>
      <c r="V194" s="7"/>
      <c r="AN194" s="49"/>
    </row>
    <row r="195" spans="1:40" x14ac:dyDescent="0.35">
      <c r="B195" s="23" t="s">
        <v>13</v>
      </c>
      <c r="C195" s="8"/>
      <c r="D195" s="7"/>
      <c r="E195" s="9"/>
      <c r="F195" s="7"/>
      <c r="G195" s="6"/>
      <c r="H195" s="7"/>
      <c r="I195" s="6"/>
      <c r="J195" s="7"/>
      <c r="K195" s="6"/>
      <c r="L195" s="7"/>
      <c r="M195" s="6"/>
      <c r="N195" s="7"/>
      <c r="O195" s="5">
        <v>4</v>
      </c>
      <c r="P195" s="4">
        <f>O195*100/O187</f>
        <v>0.8048289738430584</v>
      </c>
      <c r="Q195" s="5">
        <v>16</v>
      </c>
      <c r="R195" s="4">
        <f>Q195*100/Q187</f>
        <v>3.3613445378151261</v>
      </c>
      <c r="S195" s="5">
        <v>102</v>
      </c>
      <c r="T195" s="4">
        <f>S195*100/S187</f>
        <v>18.819188191881917</v>
      </c>
      <c r="U195" s="5">
        <v>109</v>
      </c>
      <c r="V195" s="4">
        <f>U195*100/U187</f>
        <v>22.520661157024794</v>
      </c>
      <c r="AN195" s="49"/>
    </row>
    <row r="196" spans="1:40" x14ac:dyDescent="0.35">
      <c r="B196" s="23" t="s">
        <v>60</v>
      </c>
      <c r="C196" s="8"/>
      <c r="D196" s="7"/>
      <c r="E196" s="9"/>
      <c r="F196" s="7"/>
      <c r="G196" s="6"/>
      <c r="H196" s="7"/>
      <c r="I196" s="6"/>
      <c r="J196" s="7"/>
      <c r="K196" s="6"/>
      <c r="L196" s="7"/>
      <c r="M196" s="6"/>
      <c r="N196" s="7"/>
      <c r="O196" s="8"/>
      <c r="P196" s="7"/>
      <c r="Q196" s="5">
        <v>1</v>
      </c>
      <c r="R196" s="4">
        <f>Q196*100/Q187</f>
        <v>0.21008403361344538</v>
      </c>
      <c r="S196" s="5">
        <v>0</v>
      </c>
      <c r="T196" s="4">
        <f>S196*100/S187</f>
        <v>0</v>
      </c>
      <c r="U196" s="5">
        <v>2</v>
      </c>
      <c r="V196" s="4">
        <f>U196*100/U187</f>
        <v>0.41322314049586778</v>
      </c>
      <c r="AN196" s="49"/>
    </row>
    <row r="197" spans="1:40" x14ac:dyDescent="0.35">
      <c r="B197" s="23" t="s">
        <v>14</v>
      </c>
      <c r="C197" s="8"/>
      <c r="D197" s="7"/>
      <c r="E197" s="9"/>
      <c r="F197" s="7"/>
      <c r="G197" s="6"/>
      <c r="H197" s="7"/>
      <c r="I197" s="6"/>
      <c r="J197" s="7"/>
      <c r="K197" s="6"/>
      <c r="L197" s="7"/>
      <c r="M197" s="6"/>
      <c r="N197" s="7"/>
      <c r="O197" s="5">
        <v>4</v>
      </c>
      <c r="P197" s="4">
        <f>O197*100/O187</f>
        <v>0.8048289738430584</v>
      </c>
      <c r="Q197" s="5">
        <v>12</v>
      </c>
      <c r="R197" s="4">
        <f>Q197*100/Q187</f>
        <v>2.5210084033613445</v>
      </c>
      <c r="S197" s="5">
        <v>9</v>
      </c>
      <c r="T197" s="4">
        <f>S197*100/S187</f>
        <v>1.6605166051660516</v>
      </c>
      <c r="U197" s="5">
        <v>7</v>
      </c>
      <c r="V197" s="4">
        <f>U197*100/U187</f>
        <v>1.4462809917355373</v>
      </c>
      <c r="AN197" s="49"/>
    </row>
    <row r="198" spans="1:40" x14ac:dyDescent="0.35">
      <c r="B198" s="23" t="s">
        <v>15</v>
      </c>
      <c r="C198" s="8"/>
      <c r="D198" s="7"/>
      <c r="E198" s="9"/>
      <c r="F198" s="7"/>
      <c r="G198" s="6"/>
      <c r="H198" s="7"/>
      <c r="I198" s="6"/>
      <c r="J198" s="7"/>
      <c r="K198" s="6"/>
      <c r="L198" s="7"/>
      <c r="M198" s="3">
        <v>214</v>
      </c>
      <c r="N198" s="4">
        <f>M198*100/M187</f>
        <v>42.71457085828343</v>
      </c>
      <c r="O198" s="5">
        <v>205</v>
      </c>
      <c r="P198" s="4">
        <f>O198*100/O187</f>
        <v>41.247484909456738</v>
      </c>
      <c r="Q198" s="5">
        <v>189</v>
      </c>
      <c r="R198" s="4">
        <f>Q198*100/Q187</f>
        <v>39.705882352941174</v>
      </c>
      <c r="S198" s="5">
        <v>212</v>
      </c>
      <c r="T198" s="4">
        <f>S198*100/S187</f>
        <v>39.11439114391144</v>
      </c>
      <c r="U198" s="5">
        <v>158</v>
      </c>
      <c r="V198" s="4">
        <f>U198*100/U187</f>
        <v>32.644628099173552</v>
      </c>
      <c r="AN198" s="49"/>
    </row>
    <row r="199" spans="1:40" x14ac:dyDescent="0.35">
      <c r="B199" s="23" t="s">
        <v>58</v>
      </c>
      <c r="C199" s="8"/>
      <c r="D199" s="7"/>
      <c r="E199" s="9"/>
      <c r="F199" s="7"/>
      <c r="G199" s="6"/>
      <c r="H199" s="7"/>
      <c r="I199" s="6"/>
      <c r="J199" s="7"/>
      <c r="K199" s="6"/>
      <c r="L199" s="7"/>
      <c r="M199" s="6"/>
      <c r="N199" s="7"/>
      <c r="O199" s="5">
        <v>4</v>
      </c>
      <c r="P199" s="4">
        <f>O199*100/O187</f>
        <v>0.8048289738430584</v>
      </c>
      <c r="Q199" s="5">
        <v>3</v>
      </c>
      <c r="R199" s="4">
        <f>Q199*100/Q187</f>
        <v>0.63025210084033612</v>
      </c>
      <c r="S199" s="5">
        <v>0</v>
      </c>
      <c r="T199" s="4">
        <f>S199*100/S187</f>
        <v>0</v>
      </c>
      <c r="U199" s="5">
        <v>2</v>
      </c>
      <c r="V199" s="4">
        <f>U199*100/U187</f>
        <v>0.41322314049586778</v>
      </c>
      <c r="AN199" s="49"/>
    </row>
    <row r="200" spans="1:40" x14ac:dyDescent="0.35">
      <c r="B200" s="23" t="s">
        <v>62</v>
      </c>
      <c r="C200" s="8"/>
      <c r="D200" s="7"/>
      <c r="E200" s="9"/>
      <c r="F200" s="7"/>
      <c r="G200" s="6"/>
      <c r="H200" s="7"/>
      <c r="I200" s="6"/>
      <c r="J200" s="7"/>
      <c r="K200" s="6"/>
      <c r="L200" s="7"/>
      <c r="M200" s="3">
        <v>1</v>
      </c>
      <c r="N200" s="4">
        <f>M200*100/M187</f>
        <v>0.19960079840319361</v>
      </c>
      <c r="O200" s="8"/>
      <c r="P200" s="7"/>
      <c r="Q200" s="8"/>
      <c r="R200" s="7"/>
      <c r="S200" s="8"/>
      <c r="T200" s="7"/>
      <c r="U200" s="8"/>
      <c r="V200" s="7"/>
      <c r="AN200" s="49"/>
    </row>
    <row r="201" spans="1:40" x14ac:dyDescent="0.35">
      <c r="B201" s="23" t="s">
        <v>16</v>
      </c>
      <c r="C201" s="8"/>
      <c r="D201" s="7"/>
      <c r="E201" s="9"/>
      <c r="F201" s="7"/>
      <c r="G201" s="6"/>
      <c r="H201" s="7"/>
      <c r="I201" s="6"/>
      <c r="J201" s="7"/>
      <c r="K201" s="6"/>
      <c r="L201" s="7"/>
      <c r="M201" s="6"/>
      <c r="N201" s="7"/>
      <c r="O201" s="8"/>
      <c r="P201" s="7"/>
      <c r="Q201" s="5">
        <v>0</v>
      </c>
      <c r="R201" s="4">
        <f>Q201*100/Q187</f>
        <v>0</v>
      </c>
      <c r="S201" s="8"/>
      <c r="T201" s="7"/>
      <c r="U201" s="8"/>
      <c r="V201" s="7"/>
      <c r="AN201" s="49"/>
    </row>
    <row r="202" spans="1:40" x14ac:dyDescent="0.35">
      <c r="B202" s="23" t="s">
        <v>56</v>
      </c>
      <c r="C202" s="8"/>
      <c r="D202" s="7"/>
      <c r="E202" s="9"/>
      <c r="F202" s="7"/>
      <c r="G202" s="6"/>
      <c r="H202" s="7"/>
      <c r="I202" s="3">
        <v>1</v>
      </c>
      <c r="J202" s="4">
        <f>I202*100/I187</f>
        <v>0.18248175182481752</v>
      </c>
      <c r="K202" s="5">
        <v>0</v>
      </c>
      <c r="L202" s="4">
        <f>K202*100/K187</f>
        <v>0</v>
      </c>
      <c r="M202" s="6"/>
      <c r="N202" s="7"/>
      <c r="O202" s="8"/>
      <c r="P202" s="7"/>
      <c r="Q202" s="8"/>
      <c r="R202" s="7"/>
      <c r="S202" s="8"/>
      <c r="T202" s="7"/>
      <c r="U202" s="8"/>
      <c r="V202" s="7"/>
      <c r="AN202" s="49"/>
    </row>
    <row r="203" spans="1:40" x14ac:dyDescent="0.35">
      <c r="B203" s="23" t="s">
        <v>61</v>
      </c>
      <c r="C203" s="8"/>
      <c r="D203" s="7"/>
      <c r="E203" s="9"/>
      <c r="F203" s="7"/>
      <c r="G203" s="6"/>
      <c r="H203" s="7"/>
      <c r="I203" s="3">
        <v>1</v>
      </c>
      <c r="J203" s="4">
        <f>I203*100/I187</f>
        <v>0.18248175182481752</v>
      </c>
      <c r="K203" s="6"/>
      <c r="L203" s="7"/>
      <c r="M203" s="6"/>
      <c r="N203" s="7"/>
      <c r="O203" s="8"/>
      <c r="P203" s="7"/>
      <c r="Q203" s="8"/>
      <c r="R203" s="7"/>
      <c r="S203" s="8"/>
      <c r="T203" s="7"/>
      <c r="U203" s="8"/>
      <c r="V203" s="7"/>
      <c r="AN203" s="49"/>
    </row>
    <row r="204" spans="1:40" x14ac:dyDescent="0.35">
      <c r="B204" s="23" t="s">
        <v>17</v>
      </c>
      <c r="C204" s="5">
        <v>1</v>
      </c>
      <c r="D204" s="4">
        <f>C204*100/C187</f>
        <v>0.1736111111111111</v>
      </c>
      <c r="E204" s="9"/>
      <c r="F204" s="7"/>
      <c r="G204" s="6"/>
      <c r="H204" s="7"/>
      <c r="I204" s="3">
        <v>9</v>
      </c>
      <c r="J204" s="4">
        <f>I204*100/I187</f>
        <v>1.6423357664233578</v>
      </c>
      <c r="K204" s="3">
        <v>11</v>
      </c>
      <c r="L204" s="4">
        <f>K204*100/K187</f>
        <v>2.0446096654275094</v>
      </c>
      <c r="M204" s="3">
        <v>5</v>
      </c>
      <c r="N204" s="4">
        <f>M204*100/M187</f>
        <v>0.99800399201596801</v>
      </c>
      <c r="O204" s="5">
        <v>0</v>
      </c>
      <c r="P204" s="4">
        <f>O204*100/O187</f>
        <v>0</v>
      </c>
      <c r="Q204" s="5">
        <v>1</v>
      </c>
      <c r="R204" s="4">
        <f>Q204*100/Q187</f>
        <v>0.21008403361344538</v>
      </c>
      <c r="S204" s="8"/>
      <c r="T204" s="7"/>
      <c r="U204" s="5">
        <v>3</v>
      </c>
      <c r="V204" s="4">
        <f>U204*100/U187</f>
        <v>0.6198347107438017</v>
      </c>
      <c r="AN204" s="49"/>
    </row>
    <row r="205" spans="1:40" x14ac:dyDescent="0.35">
      <c r="B205" s="23" t="s">
        <v>69</v>
      </c>
      <c r="C205" s="8"/>
      <c r="D205" s="7"/>
      <c r="E205" s="9"/>
      <c r="F205" s="7"/>
      <c r="G205" s="6"/>
      <c r="H205" s="7"/>
      <c r="I205" s="6"/>
      <c r="J205" s="7"/>
      <c r="K205" s="6"/>
      <c r="L205" s="7"/>
      <c r="M205" s="6"/>
      <c r="N205" s="7"/>
      <c r="O205" s="6"/>
      <c r="P205" s="7"/>
      <c r="Q205" s="6"/>
      <c r="R205" s="7"/>
      <c r="S205" s="5">
        <v>1</v>
      </c>
      <c r="T205" s="4">
        <f>S205*100/S187</f>
        <v>0.18450184501845018</v>
      </c>
      <c r="U205" s="8"/>
      <c r="V205" s="7"/>
      <c r="AN205" s="49"/>
    </row>
    <row r="206" spans="1:40" x14ac:dyDescent="0.35">
      <c r="B206" s="23" t="s">
        <v>57</v>
      </c>
      <c r="C206" s="8"/>
      <c r="D206" s="7"/>
      <c r="E206" s="9"/>
      <c r="F206" s="7"/>
      <c r="G206" s="6"/>
      <c r="H206" s="7"/>
      <c r="I206" s="6"/>
      <c r="J206" s="7"/>
      <c r="K206" s="6"/>
      <c r="L206" s="7"/>
      <c r="M206" s="5">
        <v>0</v>
      </c>
      <c r="N206" s="4">
        <f>M206*100/M187</f>
        <v>0</v>
      </c>
      <c r="O206" s="5">
        <v>1</v>
      </c>
      <c r="P206" s="4">
        <f>O206*100/O187</f>
        <v>0.2012072434607646</v>
      </c>
      <c r="Q206" s="8"/>
      <c r="R206" s="7"/>
      <c r="S206" s="5">
        <v>1</v>
      </c>
      <c r="T206" s="4">
        <f>S206*100/S187</f>
        <v>0.18450184501845018</v>
      </c>
      <c r="U206" s="8"/>
      <c r="V206" s="7"/>
      <c r="AN206" s="49"/>
    </row>
    <row r="207" spans="1:40" x14ac:dyDescent="0.35">
      <c r="B207" s="23" t="s">
        <v>219</v>
      </c>
      <c r="C207" s="8"/>
      <c r="D207" s="7"/>
      <c r="E207" s="9"/>
      <c r="F207" s="7"/>
      <c r="G207" s="6"/>
      <c r="H207" s="7"/>
      <c r="I207" s="6"/>
      <c r="J207" s="7"/>
      <c r="K207" s="6"/>
      <c r="L207" s="7"/>
      <c r="M207" s="7"/>
      <c r="N207" s="7"/>
      <c r="O207" s="7"/>
      <c r="P207" s="7"/>
      <c r="Q207" s="7"/>
      <c r="R207" s="7"/>
      <c r="S207" s="7"/>
      <c r="T207" s="7"/>
      <c r="U207" s="5">
        <v>4</v>
      </c>
      <c r="V207" s="4">
        <f>U207*100/U187</f>
        <v>0.82644628099173556</v>
      </c>
      <c r="AN207" s="49"/>
    </row>
    <row r="208" spans="1:40" x14ac:dyDescent="0.35">
      <c r="A208" t="s">
        <v>64</v>
      </c>
      <c r="B208" s="23" t="s">
        <v>19</v>
      </c>
      <c r="C208" s="8"/>
      <c r="D208" s="7"/>
      <c r="E208" s="9"/>
      <c r="F208" s="7"/>
      <c r="G208" s="6"/>
      <c r="H208" s="7"/>
      <c r="I208" s="6"/>
      <c r="J208" s="7"/>
      <c r="K208" s="3">
        <v>10</v>
      </c>
      <c r="L208" s="4">
        <f>K208*100/K187</f>
        <v>1.8587360594795539</v>
      </c>
      <c r="M208" s="3">
        <v>5</v>
      </c>
      <c r="N208" s="4">
        <f>M208*100/M187</f>
        <v>0.99800399201596801</v>
      </c>
      <c r="O208" s="5">
        <v>7</v>
      </c>
      <c r="P208" s="4">
        <f>O208*100/O187</f>
        <v>1.408450704225352</v>
      </c>
      <c r="Q208" s="5">
        <v>5</v>
      </c>
      <c r="R208" s="4">
        <f>Q208*100/Q187</f>
        <v>1.0504201680672269</v>
      </c>
      <c r="S208" s="5">
        <v>4</v>
      </c>
      <c r="T208" s="4">
        <f>S208*100/S187</f>
        <v>0.73800738007380073</v>
      </c>
      <c r="U208" s="5">
        <v>2</v>
      </c>
      <c r="V208" s="4">
        <f>U208*100/U187</f>
        <v>0.41322314049586778</v>
      </c>
      <c r="AN208" s="49"/>
    </row>
    <row r="209" spans="2:40" x14ac:dyDescent="0.35">
      <c r="B209" s="23" t="s">
        <v>21</v>
      </c>
      <c r="C209" s="3">
        <v>5</v>
      </c>
      <c r="D209" s="4">
        <f>C209*100/C187</f>
        <v>0.86805555555555558</v>
      </c>
      <c r="E209" s="3">
        <v>5</v>
      </c>
      <c r="F209" s="4">
        <f>E209*100/E187</f>
        <v>0.92421441774491686</v>
      </c>
      <c r="G209" s="3">
        <v>14</v>
      </c>
      <c r="H209" s="4">
        <f>G209*100/G187</f>
        <v>2.5316455696202533</v>
      </c>
      <c r="I209" s="3">
        <v>9</v>
      </c>
      <c r="J209" s="4">
        <f>I209*100/I187</f>
        <v>1.6423357664233578</v>
      </c>
      <c r="K209" s="3">
        <v>11</v>
      </c>
      <c r="L209" s="4">
        <f>K209*100/K187</f>
        <v>2.0446096654275094</v>
      </c>
      <c r="M209" s="3">
        <v>13</v>
      </c>
      <c r="N209" s="4">
        <f>M209*100/M187</f>
        <v>2.5948103792415171</v>
      </c>
      <c r="O209" s="5">
        <v>2</v>
      </c>
      <c r="P209" s="4">
        <f>O209*100/O187</f>
        <v>0.4024144869215292</v>
      </c>
      <c r="Q209" s="5">
        <v>7</v>
      </c>
      <c r="R209" s="4">
        <f>Q209*100/Q187</f>
        <v>1.4705882352941178</v>
      </c>
      <c r="S209" s="5">
        <v>8</v>
      </c>
      <c r="T209" s="4">
        <f>S209*100/S187</f>
        <v>1.4760147601476015</v>
      </c>
      <c r="U209" s="5">
        <v>3</v>
      </c>
      <c r="V209" s="4">
        <f>U209*100/U187</f>
        <v>0.6198347107438017</v>
      </c>
      <c r="AN209" s="49"/>
    </row>
    <row r="210" spans="2:40" x14ac:dyDescent="0.35">
      <c r="B210" s="23" t="s">
        <v>22</v>
      </c>
      <c r="C210" s="5">
        <v>1</v>
      </c>
      <c r="D210" s="4">
        <f>C210*100/C187</f>
        <v>0.1736111111111111</v>
      </c>
      <c r="E210" s="5">
        <v>1</v>
      </c>
      <c r="F210" s="4">
        <f>E210*100/E187</f>
        <v>0.18484288354898337</v>
      </c>
      <c r="G210" s="3">
        <v>7</v>
      </c>
      <c r="H210" s="4">
        <f>G210*100/G187</f>
        <v>1.2658227848101267</v>
      </c>
      <c r="I210" s="3">
        <v>2</v>
      </c>
      <c r="J210" s="4">
        <f>I210*100/I187</f>
        <v>0.36496350364963503</v>
      </c>
      <c r="K210" s="5">
        <v>4</v>
      </c>
      <c r="L210" s="4">
        <f>K210*100/K187</f>
        <v>0.74349442379182151</v>
      </c>
      <c r="M210" s="3">
        <v>1</v>
      </c>
      <c r="N210" s="4">
        <f>M210*100/M187</f>
        <v>0.19960079840319361</v>
      </c>
      <c r="O210" s="5">
        <v>1</v>
      </c>
      <c r="P210" s="4">
        <f>O210*100/O187</f>
        <v>0.2012072434607646</v>
      </c>
      <c r="Q210" s="8"/>
      <c r="R210" s="7"/>
      <c r="S210" s="8"/>
      <c r="T210" s="7"/>
      <c r="U210" s="8"/>
      <c r="V210" s="7"/>
      <c r="AN210" s="49"/>
    </row>
    <row r="211" spans="2:40" x14ac:dyDescent="0.35">
      <c r="B211" s="23" t="s">
        <v>24</v>
      </c>
      <c r="C211" s="8"/>
      <c r="D211" s="7"/>
      <c r="E211" s="9"/>
      <c r="F211" s="7"/>
      <c r="G211" s="6"/>
      <c r="H211" s="7"/>
      <c r="I211" s="6"/>
      <c r="J211" s="7"/>
      <c r="K211" s="8"/>
      <c r="L211" s="7"/>
      <c r="M211" s="3">
        <v>12</v>
      </c>
      <c r="N211" s="4">
        <f>M211*100/M187</f>
        <v>2.3952095808383231</v>
      </c>
      <c r="O211" s="5">
        <v>2</v>
      </c>
      <c r="P211" s="4">
        <f>O211*100/O187</f>
        <v>0.4024144869215292</v>
      </c>
      <c r="Q211" s="8"/>
      <c r="R211" s="7"/>
      <c r="S211" s="8"/>
      <c r="T211" s="7"/>
      <c r="U211" s="8"/>
      <c r="V211" s="7"/>
      <c r="AN211" s="49"/>
    </row>
    <row r="212" spans="2:40" x14ac:dyDescent="0.35">
      <c r="B212" s="23" t="s">
        <v>54</v>
      </c>
      <c r="C212" s="8"/>
      <c r="D212" s="7"/>
      <c r="E212" s="9"/>
      <c r="F212" s="7"/>
      <c r="G212" s="3">
        <v>3</v>
      </c>
      <c r="H212" s="4">
        <f>G212*100/G187</f>
        <v>0.54249547920433994</v>
      </c>
      <c r="I212" s="6"/>
      <c r="J212" s="7"/>
      <c r="K212" s="7"/>
      <c r="L212" s="7"/>
      <c r="M212" s="6"/>
      <c r="N212" s="7"/>
      <c r="O212" s="8"/>
      <c r="P212" s="7"/>
      <c r="Q212" s="8"/>
      <c r="R212" s="7"/>
      <c r="S212" s="8"/>
      <c r="T212" s="7"/>
      <c r="U212" s="8"/>
      <c r="V212" s="7"/>
      <c r="AN212" s="49"/>
    </row>
    <row r="213" spans="2:40" x14ac:dyDescent="0.35">
      <c r="B213" s="23" t="s">
        <v>25</v>
      </c>
      <c r="C213" s="8"/>
      <c r="D213" s="7"/>
      <c r="E213" s="9"/>
      <c r="F213" s="7"/>
      <c r="G213" s="3">
        <v>5</v>
      </c>
      <c r="H213" s="4">
        <f>G213*100/G187</f>
        <v>0.9041591320072333</v>
      </c>
      <c r="I213" s="3">
        <v>18</v>
      </c>
      <c r="J213" s="4">
        <f>I213*100/I187</f>
        <v>3.2846715328467155</v>
      </c>
      <c r="K213" s="3">
        <v>15</v>
      </c>
      <c r="L213" s="4">
        <f>K213*100/K187</f>
        <v>2.7881040892193307</v>
      </c>
      <c r="M213" s="6"/>
      <c r="N213" s="7"/>
      <c r="O213" s="8"/>
      <c r="P213" s="7"/>
      <c r="Q213" s="8"/>
      <c r="R213" s="7"/>
      <c r="S213" s="8"/>
      <c r="T213" s="7"/>
      <c r="U213" s="8"/>
      <c r="V213" s="7"/>
      <c r="AN213" s="49"/>
    </row>
    <row r="214" spans="2:40" x14ac:dyDescent="0.35">
      <c r="B214" s="23" t="s">
        <v>26</v>
      </c>
      <c r="C214" s="8"/>
      <c r="D214" s="7"/>
      <c r="E214" s="9"/>
      <c r="F214" s="7"/>
      <c r="G214" s="6"/>
      <c r="H214" s="7"/>
      <c r="I214" s="3">
        <v>1</v>
      </c>
      <c r="J214" s="4">
        <f>I214*100/I187</f>
        <v>0.18248175182481752</v>
      </c>
      <c r="K214" s="3">
        <v>4</v>
      </c>
      <c r="L214" s="4">
        <f>K214*100/K187</f>
        <v>0.74349442379182151</v>
      </c>
      <c r="M214" s="3">
        <v>1</v>
      </c>
      <c r="N214" s="4">
        <f>M214*100/M187</f>
        <v>0.19960079840319361</v>
      </c>
      <c r="O214" s="5">
        <v>0</v>
      </c>
      <c r="P214" s="4">
        <f>O214*100/O187</f>
        <v>0</v>
      </c>
      <c r="Q214" s="8"/>
      <c r="R214" s="7"/>
      <c r="S214" s="8"/>
      <c r="T214" s="7"/>
      <c r="U214" s="8"/>
      <c r="V214" s="7"/>
      <c r="AN214" s="49"/>
    </row>
    <row r="215" spans="2:40" x14ac:dyDescent="0.35">
      <c r="B215" s="23" t="s">
        <v>27</v>
      </c>
      <c r="C215" s="3">
        <v>277</v>
      </c>
      <c r="D215" s="4">
        <f>C215*100/C187</f>
        <v>48.090277777777779</v>
      </c>
      <c r="E215" s="3">
        <v>327</v>
      </c>
      <c r="F215" s="4">
        <f>E215*100/E187</f>
        <v>60.443622920517562</v>
      </c>
      <c r="G215" s="3">
        <v>254</v>
      </c>
      <c r="H215" s="4">
        <f>G215*100/G187</f>
        <v>45.931283905967447</v>
      </c>
      <c r="I215" s="3">
        <v>296</v>
      </c>
      <c r="J215" s="4">
        <f>I215*100/I187</f>
        <v>54.014598540145982</v>
      </c>
      <c r="K215" s="3">
        <v>300</v>
      </c>
      <c r="L215" s="4">
        <f>K215*100/K187</f>
        <v>55.762081784386616</v>
      </c>
      <c r="M215" s="3">
        <v>146</v>
      </c>
      <c r="N215" s="4">
        <f>M215*100/M187</f>
        <v>29.141716566866268</v>
      </c>
      <c r="O215" s="5">
        <v>124</v>
      </c>
      <c r="P215" s="4">
        <f>O215*100/O187</f>
        <v>24.949698189134807</v>
      </c>
      <c r="Q215" s="8"/>
      <c r="R215" s="7"/>
      <c r="S215" s="8"/>
      <c r="T215" s="7"/>
      <c r="U215" s="8"/>
      <c r="V215" s="7"/>
      <c r="AN215" s="49"/>
    </row>
    <row r="216" spans="2:40" x14ac:dyDescent="0.35">
      <c r="B216" s="23" t="s">
        <v>63</v>
      </c>
      <c r="C216" s="8"/>
      <c r="D216" s="7"/>
      <c r="E216" s="9"/>
      <c r="F216" s="7"/>
      <c r="G216" s="6"/>
      <c r="H216" s="7"/>
      <c r="I216" s="6"/>
      <c r="J216" s="7"/>
      <c r="K216" s="6"/>
      <c r="L216" s="7"/>
      <c r="M216" s="6"/>
      <c r="N216" s="7"/>
      <c r="O216" s="8"/>
      <c r="P216" s="7"/>
      <c r="Q216" s="5">
        <v>132</v>
      </c>
      <c r="R216" s="4">
        <f>Q216*100/Q187</f>
        <v>27.731092436974791</v>
      </c>
      <c r="S216" s="5">
        <v>122</v>
      </c>
      <c r="T216" s="4">
        <f>S216*100/S187</f>
        <v>22.509225092250922</v>
      </c>
      <c r="U216" s="5">
        <v>151</v>
      </c>
      <c r="V216" s="4">
        <f>U216*100/U187</f>
        <v>31.198347107438018</v>
      </c>
      <c r="AN216" s="49"/>
    </row>
    <row r="217" spans="2:40" x14ac:dyDescent="0.35">
      <c r="B217" s="23" t="s">
        <v>42</v>
      </c>
      <c r="C217" s="8"/>
      <c r="D217" s="7"/>
      <c r="E217" s="9"/>
      <c r="F217" s="7"/>
      <c r="G217" s="6"/>
      <c r="H217" s="7"/>
      <c r="I217" s="3">
        <v>5</v>
      </c>
      <c r="J217" s="4">
        <f>I217*100/I187</f>
        <v>0.91240875912408759</v>
      </c>
      <c r="K217" s="3">
        <v>4</v>
      </c>
      <c r="L217" s="4">
        <f>K217*100/K187</f>
        <v>0.74349442379182151</v>
      </c>
      <c r="M217" s="3">
        <v>7</v>
      </c>
      <c r="N217" s="4">
        <f>M217*100/M187</f>
        <v>1.3972055888223553</v>
      </c>
      <c r="O217" s="5">
        <v>1</v>
      </c>
      <c r="P217" s="4">
        <f>O217*100/O187</f>
        <v>0.2012072434607646</v>
      </c>
      <c r="Q217" s="5">
        <v>3</v>
      </c>
      <c r="R217" s="4">
        <f>Q217*100/Q187</f>
        <v>0.63025210084033612</v>
      </c>
      <c r="S217" s="5">
        <v>5</v>
      </c>
      <c r="T217" s="4">
        <f>S217*100/S187</f>
        <v>0.92250922509225097</v>
      </c>
      <c r="U217" s="5">
        <v>1</v>
      </c>
      <c r="V217" s="4">
        <f>U217*100/U187</f>
        <v>0.20661157024793389</v>
      </c>
      <c r="AN217" s="49"/>
    </row>
    <row r="218" spans="2:40" x14ac:dyDescent="0.35">
      <c r="B218" s="23" t="s">
        <v>28</v>
      </c>
      <c r="C218" s="3">
        <v>199</v>
      </c>
      <c r="D218" s="4">
        <f>C218*100/C187</f>
        <v>34.548611111111114</v>
      </c>
      <c r="E218" s="3">
        <v>106</v>
      </c>
      <c r="F218" s="4">
        <f>E218*100/E187</f>
        <v>19.593345656192238</v>
      </c>
      <c r="G218" s="3">
        <v>188</v>
      </c>
      <c r="H218" s="4">
        <f>G218*100/G187</f>
        <v>33.996383363471971</v>
      </c>
      <c r="I218" s="3">
        <v>86</v>
      </c>
      <c r="J218" s="4">
        <f>I218*100/I187</f>
        <v>15.693430656934307</v>
      </c>
      <c r="K218" s="3">
        <v>62</v>
      </c>
      <c r="L218" s="4">
        <f>K218*100/K187</f>
        <v>11.524163568773234</v>
      </c>
      <c r="M218" s="3">
        <v>42</v>
      </c>
      <c r="N218" s="4">
        <f>M218*100/M187</f>
        <v>8.3832335329341312</v>
      </c>
      <c r="O218" s="5">
        <v>100</v>
      </c>
      <c r="P218" s="4">
        <f>O218*100/O187</f>
        <v>20.120724346076457</v>
      </c>
      <c r="Q218" s="3">
        <v>94</v>
      </c>
      <c r="R218" s="4">
        <f>Q218*100/Q187</f>
        <v>19.747899159663866</v>
      </c>
      <c r="S218" s="3">
        <v>50</v>
      </c>
      <c r="T218" s="4">
        <f>S218*100/S187</f>
        <v>9.2250922509225095</v>
      </c>
      <c r="U218" s="3">
        <v>33</v>
      </c>
      <c r="V218" s="4">
        <f>U218*100/U187</f>
        <v>6.8181818181818183</v>
      </c>
      <c r="AN218" s="49"/>
    </row>
    <row r="219" spans="2:40" x14ac:dyDescent="0.35">
      <c r="B219" s="23" t="s">
        <v>29</v>
      </c>
      <c r="C219" s="5">
        <v>1</v>
      </c>
      <c r="D219" s="4">
        <f>C219*100/C187</f>
        <v>0.1736111111111111</v>
      </c>
      <c r="E219" s="9"/>
      <c r="F219" s="7"/>
      <c r="G219" s="6"/>
      <c r="H219" s="7"/>
      <c r="I219" s="6"/>
      <c r="J219" s="7"/>
      <c r="K219" s="6"/>
      <c r="L219" s="7"/>
      <c r="M219" s="6"/>
      <c r="N219" s="7"/>
      <c r="O219" s="8"/>
      <c r="P219" s="7"/>
      <c r="Q219" s="6"/>
      <c r="R219" s="7"/>
      <c r="S219" s="6"/>
      <c r="T219" s="7"/>
      <c r="U219" s="6"/>
      <c r="V219" s="7"/>
      <c r="AN219" s="49"/>
    </row>
    <row r="220" spans="2:40" x14ac:dyDescent="0.35">
      <c r="B220" s="23" t="s">
        <v>30</v>
      </c>
      <c r="C220" s="8"/>
      <c r="D220" s="7"/>
      <c r="E220" s="9"/>
      <c r="F220" s="7"/>
      <c r="G220" s="6"/>
      <c r="H220" s="7"/>
      <c r="I220" s="6"/>
      <c r="J220" s="7"/>
      <c r="K220" s="3">
        <v>8</v>
      </c>
      <c r="L220" s="4">
        <f>K220*100/K187</f>
        <v>1.486988847583643</v>
      </c>
      <c r="M220" s="3">
        <v>2</v>
      </c>
      <c r="N220" s="4">
        <f>M220*100/M187</f>
        <v>0.39920159680638723</v>
      </c>
      <c r="O220" s="5">
        <v>1</v>
      </c>
      <c r="P220" s="4">
        <f>O220*100/O187</f>
        <v>0.2012072434607646</v>
      </c>
      <c r="Q220" s="5">
        <v>2</v>
      </c>
      <c r="R220" s="4">
        <f>Q220*100/Q187</f>
        <v>0.42016806722689076</v>
      </c>
      <c r="S220" s="5">
        <v>4</v>
      </c>
      <c r="T220" s="4">
        <f>S220*100/S187</f>
        <v>0.73800738007380073</v>
      </c>
      <c r="U220" s="5">
        <v>1</v>
      </c>
      <c r="V220" s="4">
        <f>U220*100/U187</f>
        <v>0.20661157024793389</v>
      </c>
      <c r="AN220" s="49"/>
    </row>
    <row r="221" spans="2:40" x14ac:dyDescent="0.35">
      <c r="B221" s="23" t="s">
        <v>31</v>
      </c>
      <c r="C221" s="8"/>
      <c r="D221" s="7"/>
      <c r="E221" s="9"/>
      <c r="F221" s="7"/>
      <c r="G221" s="6"/>
      <c r="H221" s="7"/>
      <c r="I221" s="6"/>
      <c r="J221" s="7"/>
      <c r="K221" s="6"/>
      <c r="L221" s="7"/>
      <c r="M221" s="6"/>
      <c r="N221" s="7"/>
      <c r="O221" s="5">
        <v>1</v>
      </c>
      <c r="P221" s="4">
        <f>O221*100/O187</f>
        <v>0.2012072434607646</v>
      </c>
      <c r="Q221" s="8"/>
      <c r="R221" s="7"/>
      <c r="S221" s="8"/>
      <c r="T221" s="7"/>
      <c r="U221" s="8"/>
      <c r="V221" s="7"/>
      <c r="AN221" s="49"/>
    </row>
    <row r="222" spans="2:40" x14ac:dyDescent="0.35">
      <c r="B222" s="23" t="s">
        <v>32</v>
      </c>
      <c r="C222" s="8"/>
      <c r="D222" s="7"/>
      <c r="E222" s="9"/>
      <c r="F222" s="7"/>
      <c r="G222" s="6"/>
      <c r="H222" s="7"/>
      <c r="I222" s="6"/>
      <c r="J222" s="7"/>
      <c r="K222" s="6"/>
      <c r="L222" s="7"/>
      <c r="M222" s="6"/>
      <c r="N222" s="7"/>
      <c r="O222" s="5">
        <v>3</v>
      </c>
      <c r="P222" s="4">
        <f>O222*100/O187</f>
        <v>0.60362173038229372</v>
      </c>
      <c r="Q222" s="5">
        <v>0</v>
      </c>
      <c r="R222" s="4">
        <f>Q222*100/Q187</f>
        <v>0</v>
      </c>
      <c r="S222" s="5">
        <v>2</v>
      </c>
      <c r="T222" s="4">
        <f>S222*100/S187</f>
        <v>0.36900369003690037</v>
      </c>
      <c r="U222" s="5">
        <v>2</v>
      </c>
      <c r="V222" s="4">
        <f>U222*100/U187</f>
        <v>0.41322314049586778</v>
      </c>
      <c r="AN222" s="49"/>
    </row>
    <row r="223" spans="2:40" x14ac:dyDescent="0.35">
      <c r="B223" s="61" t="s">
        <v>68</v>
      </c>
      <c r="C223" s="8"/>
      <c r="D223" s="7"/>
      <c r="E223" s="9"/>
      <c r="F223" s="7"/>
      <c r="G223" s="6"/>
      <c r="H223" s="7"/>
      <c r="I223" s="6"/>
      <c r="J223" s="7"/>
      <c r="K223" s="6"/>
      <c r="L223" s="7"/>
      <c r="M223" s="6"/>
      <c r="N223" s="7"/>
      <c r="O223" s="7"/>
      <c r="P223" s="7"/>
      <c r="Q223" s="7"/>
      <c r="R223" s="7"/>
      <c r="S223" s="5">
        <v>1</v>
      </c>
      <c r="T223" s="4">
        <f>S223*100/S187</f>
        <v>0.18450184501845018</v>
      </c>
      <c r="U223" s="8"/>
      <c r="V223" s="7"/>
    </row>
    <row r="224" spans="2:40" s="18" customFormat="1" ht="3.75" customHeight="1" x14ac:dyDescent="0.3"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</row>
    <row r="225" spans="2:22" s="18" customFormat="1" ht="14" x14ac:dyDescent="0.3">
      <c r="B225" s="19" t="s">
        <v>220</v>
      </c>
      <c r="C225" s="17"/>
      <c r="D225" s="20"/>
      <c r="E225" s="17"/>
      <c r="F225" s="20"/>
      <c r="G225" s="17"/>
      <c r="H225" s="20"/>
      <c r="U225" s="50"/>
      <c r="V225" s="50"/>
    </row>
    <row r="229" spans="2:22" ht="14.25" customHeight="1" x14ac:dyDescent="0.35"/>
  </sheetData>
  <mergeCells count="111">
    <mergeCell ref="S94:T94"/>
    <mergeCell ref="S138:T138"/>
    <mergeCell ref="S139:T139"/>
    <mergeCell ref="S183:T183"/>
    <mergeCell ref="S184:T184"/>
    <mergeCell ref="C138:D138"/>
    <mergeCell ref="E138:F138"/>
    <mergeCell ref="G138:H138"/>
    <mergeCell ref="I138:J138"/>
    <mergeCell ref="K138:L138"/>
    <mergeCell ref="M138:N138"/>
    <mergeCell ref="C94:D94"/>
    <mergeCell ref="E94:F94"/>
    <mergeCell ref="K184:L184"/>
    <mergeCell ref="Q139:R139"/>
    <mergeCell ref="C183:D183"/>
    <mergeCell ref="E183:F183"/>
    <mergeCell ref="G183:H183"/>
    <mergeCell ref="I183:J183"/>
    <mergeCell ref="K183:L183"/>
    <mergeCell ref="M183:N183"/>
    <mergeCell ref="O183:P183"/>
    <mergeCell ref="Q183:R183"/>
    <mergeCell ref="S49:T49"/>
    <mergeCell ref="S93:T93"/>
    <mergeCell ref="C3:D3"/>
    <mergeCell ref="E3:F3"/>
    <mergeCell ref="G3:H3"/>
    <mergeCell ref="I3:J3"/>
    <mergeCell ref="K3:L3"/>
    <mergeCell ref="M3:N3"/>
    <mergeCell ref="O3:P3"/>
    <mergeCell ref="Q3:R3"/>
    <mergeCell ref="O48:P48"/>
    <mergeCell ref="C93:D93"/>
    <mergeCell ref="E93:F93"/>
    <mergeCell ref="G93:H93"/>
    <mergeCell ref="I93:J93"/>
    <mergeCell ref="K93:L93"/>
    <mergeCell ref="C49:D49"/>
    <mergeCell ref="E49:F49"/>
    <mergeCell ref="G49:H49"/>
    <mergeCell ref="I49:J49"/>
    <mergeCell ref="K49:L49"/>
    <mergeCell ref="B4:B5"/>
    <mergeCell ref="C4:D4"/>
    <mergeCell ref="E4:F4"/>
    <mergeCell ref="G4:H4"/>
    <mergeCell ref="I4:J4"/>
    <mergeCell ref="K4:L4"/>
    <mergeCell ref="S3:T3"/>
    <mergeCell ref="S4:T4"/>
    <mergeCell ref="S48:T48"/>
    <mergeCell ref="Q48:R48"/>
    <mergeCell ref="M4:N4"/>
    <mergeCell ref="O4:P4"/>
    <mergeCell ref="Q4:R4"/>
    <mergeCell ref="C48:D48"/>
    <mergeCell ref="E48:F48"/>
    <mergeCell ref="G48:H48"/>
    <mergeCell ref="I48:J48"/>
    <mergeCell ref="K48:L48"/>
    <mergeCell ref="M48:N48"/>
    <mergeCell ref="B139:B140"/>
    <mergeCell ref="C139:D139"/>
    <mergeCell ref="M49:N49"/>
    <mergeCell ref="O49:P49"/>
    <mergeCell ref="Q49:R49"/>
    <mergeCell ref="E139:F139"/>
    <mergeCell ref="G139:H139"/>
    <mergeCell ref="I139:J139"/>
    <mergeCell ref="G94:H94"/>
    <mergeCell ref="I94:J94"/>
    <mergeCell ref="K94:L94"/>
    <mergeCell ref="O138:P138"/>
    <mergeCell ref="Q138:R138"/>
    <mergeCell ref="M93:N93"/>
    <mergeCell ref="O93:P93"/>
    <mergeCell ref="Q93:R93"/>
    <mergeCell ref="M94:N94"/>
    <mergeCell ref="O94:P94"/>
    <mergeCell ref="Q94:R94"/>
    <mergeCell ref="B49:B50"/>
    <mergeCell ref="B94:B95"/>
    <mergeCell ref="K139:L139"/>
    <mergeCell ref="M139:N139"/>
    <mergeCell ref="O139:P139"/>
    <mergeCell ref="U184:V184"/>
    <mergeCell ref="B1:V1"/>
    <mergeCell ref="B2:V2"/>
    <mergeCell ref="B182:V182"/>
    <mergeCell ref="B137:V137"/>
    <mergeCell ref="B92:V92"/>
    <mergeCell ref="B47:V47"/>
    <mergeCell ref="U3:V3"/>
    <mergeCell ref="U4:V4"/>
    <mergeCell ref="U48:V48"/>
    <mergeCell ref="U49:V49"/>
    <mergeCell ref="U93:V93"/>
    <mergeCell ref="U94:V94"/>
    <mergeCell ref="U138:V138"/>
    <mergeCell ref="U139:V139"/>
    <mergeCell ref="U183:V183"/>
    <mergeCell ref="M184:N184"/>
    <mergeCell ref="O184:P184"/>
    <mergeCell ref="Q184:R184"/>
    <mergeCell ref="B184:B185"/>
    <mergeCell ref="C184:D184"/>
    <mergeCell ref="E184:F184"/>
    <mergeCell ref="G184:H184"/>
    <mergeCell ref="I184:J184"/>
  </mergeCells>
  <hyperlinks>
    <hyperlink ref="X3" location="ÍNDICE!A1" display="(Voltar ao Índice)" xr:uid="{15D06F1F-B1FE-4661-8767-D196CBBCAFE2}"/>
  </hyperlinks>
  <printOptions horizontalCentered="1"/>
  <pageMargins left="0.47244094488188981" right="0.47244094488188981" top="0.6692913385826772" bottom="0.6692913385826772" header="0" footer="0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94"/>
  <sheetViews>
    <sheetView showGridLines="0" zoomScaleNormal="100" workbookViewId="0">
      <pane xSplit="2" topLeftCell="C1" activePane="topRight" state="frozen"/>
      <selection activeCell="B1" sqref="B1:AL1"/>
      <selection pane="topRight" activeCell="B1" sqref="B1:AN1"/>
    </sheetView>
  </sheetViews>
  <sheetFormatPr defaultRowHeight="14.5" x14ac:dyDescent="0.35"/>
  <cols>
    <col min="1" max="1" width="6.7265625" customWidth="1"/>
    <col min="2" max="2" width="15.54296875" customWidth="1"/>
    <col min="3" max="3" width="12.81640625" customWidth="1"/>
    <col min="4" max="4" width="12.453125" customWidth="1"/>
    <col min="5" max="6" width="9.1796875" customWidth="1"/>
    <col min="7" max="8" width="12.54296875" customWidth="1"/>
    <col min="9" max="15" width="9.1796875" customWidth="1"/>
    <col min="16" max="16" width="6.54296875" bestFit="1" customWidth="1"/>
    <col min="17" max="17" width="9.1796875" customWidth="1"/>
    <col min="18" max="18" width="5.7265625" bestFit="1" customWidth="1"/>
    <col min="41" max="41" width="6.7265625" customWidth="1"/>
    <col min="42" max="42" width="13.26953125" bestFit="1" customWidth="1"/>
  </cols>
  <sheetData>
    <row r="1" spans="2:42" ht="30.75" customHeight="1" x14ac:dyDescent="0.35">
      <c r="B1" s="74" t="s">
        <v>168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</row>
    <row r="2" spans="2:42" x14ac:dyDescent="0.35">
      <c r="B2" s="1" t="s">
        <v>0</v>
      </c>
      <c r="C2" s="71" t="s">
        <v>35</v>
      </c>
      <c r="D2" s="70"/>
      <c r="E2" s="65">
        <v>1976</v>
      </c>
      <c r="F2" s="66"/>
      <c r="G2" s="65" t="s">
        <v>36</v>
      </c>
      <c r="H2" s="66"/>
      <c r="I2" s="65">
        <v>1980</v>
      </c>
      <c r="J2" s="66"/>
      <c r="K2" s="65">
        <v>1983</v>
      </c>
      <c r="L2" s="66"/>
      <c r="M2" s="65">
        <v>1985</v>
      </c>
      <c r="N2" s="66"/>
      <c r="O2" s="65">
        <v>1987</v>
      </c>
      <c r="P2" s="66"/>
      <c r="Q2" s="72">
        <v>1991</v>
      </c>
      <c r="R2" s="66"/>
      <c r="S2" s="72">
        <v>1995</v>
      </c>
      <c r="T2" s="66"/>
      <c r="U2" s="72">
        <v>1999</v>
      </c>
      <c r="V2" s="66"/>
      <c r="W2" s="65">
        <v>2002</v>
      </c>
      <c r="X2" s="66"/>
      <c r="Y2" s="72">
        <v>2005</v>
      </c>
      <c r="Z2" s="73"/>
      <c r="AA2" s="65">
        <v>2009</v>
      </c>
      <c r="AB2" s="66"/>
      <c r="AC2" s="72">
        <v>2011</v>
      </c>
      <c r="AD2" s="66"/>
      <c r="AE2" s="72">
        <v>2015</v>
      </c>
      <c r="AF2" s="66"/>
      <c r="AG2" s="72">
        <v>2019</v>
      </c>
      <c r="AH2" s="66"/>
      <c r="AI2" s="72">
        <v>2022</v>
      </c>
      <c r="AJ2" s="66"/>
      <c r="AK2" s="72">
        <v>2024</v>
      </c>
      <c r="AL2" s="66"/>
      <c r="AM2" s="72">
        <v>2025</v>
      </c>
      <c r="AN2" s="66"/>
    </row>
    <row r="3" spans="2:42" x14ac:dyDescent="0.35">
      <c r="B3" s="67" t="s">
        <v>1</v>
      </c>
      <c r="C3" s="68">
        <v>44675</v>
      </c>
      <c r="D3" s="64"/>
      <c r="E3" s="68">
        <v>44676</v>
      </c>
      <c r="F3" s="64"/>
      <c r="G3" s="68">
        <v>44897</v>
      </c>
      <c r="H3" s="64"/>
      <c r="I3" s="68">
        <v>44839</v>
      </c>
      <c r="J3" s="64"/>
      <c r="K3" s="68">
        <v>44676</v>
      </c>
      <c r="L3" s="64"/>
      <c r="M3" s="68">
        <v>44840</v>
      </c>
      <c r="N3" s="64"/>
      <c r="O3" s="68">
        <v>44761</v>
      </c>
      <c r="P3" s="64"/>
      <c r="Q3" s="63">
        <v>44840</v>
      </c>
      <c r="R3" s="64"/>
      <c r="S3" s="63">
        <v>44835</v>
      </c>
      <c r="T3" s="64"/>
      <c r="U3" s="63">
        <v>44844</v>
      </c>
      <c r="V3" s="64"/>
      <c r="W3" s="68">
        <v>44637</v>
      </c>
      <c r="X3" s="64"/>
      <c r="Y3" s="69">
        <v>44612</v>
      </c>
      <c r="Z3" s="70"/>
      <c r="AA3" s="75">
        <v>44831</v>
      </c>
      <c r="AB3" s="67"/>
      <c r="AC3" s="63">
        <v>44717</v>
      </c>
      <c r="AD3" s="64"/>
      <c r="AE3" s="63">
        <v>44838</v>
      </c>
      <c r="AF3" s="64"/>
      <c r="AG3" s="63">
        <v>44840</v>
      </c>
      <c r="AH3" s="64"/>
      <c r="AI3" s="63">
        <v>44591</v>
      </c>
      <c r="AJ3" s="64"/>
      <c r="AK3" s="63">
        <v>45361</v>
      </c>
      <c r="AL3" s="64"/>
      <c r="AM3" s="63">
        <v>45795</v>
      </c>
      <c r="AN3" s="64"/>
      <c r="AP3" s="82" t="s">
        <v>191</v>
      </c>
    </row>
    <row r="4" spans="2:42" x14ac:dyDescent="0.35">
      <c r="B4" s="64"/>
      <c r="C4" s="28" t="s">
        <v>2</v>
      </c>
      <c r="D4" s="29" t="s">
        <v>3</v>
      </c>
      <c r="E4" s="29" t="s">
        <v>2</v>
      </c>
      <c r="F4" s="29" t="s">
        <v>3</v>
      </c>
      <c r="G4" s="29" t="s">
        <v>2</v>
      </c>
      <c r="H4" s="29" t="s">
        <v>3</v>
      </c>
      <c r="I4" s="29" t="s">
        <v>2</v>
      </c>
      <c r="J4" s="29" t="s">
        <v>3</v>
      </c>
      <c r="K4" s="29" t="s">
        <v>2</v>
      </c>
      <c r="L4" s="29" t="s">
        <v>3</v>
      </c>
      <c r="M4" s="29" t="s">
        <v>2</v>
      </c>
      <c r="N4" s="29" t="s">
        <v>3</v>
      </c>
      <c r="O4" s="29" t="s">
        <v>2</v>
      </c>
      <c r="P4" s="29" t="s">
        <v>3</v>
      </c>
      <c r="Q4" s="29" t="s">
        <v>2</v>
      </c>
      <c r="R4" s="27" t="s">
        <v>3</v>
      </c>
      <c r="S4" s="29" t="s">
        <v>2</v>
      </c>
      <c r="T4" s="27" t="s">
        <v>3</v>
      </c>
      <c r="U4" s="30" t="s">
        <v>2</v>
      </c>
      <c r="V4" s="29" t="s">
        <v>3</v>
      </c>
      <c r="W4" s="30" t="s">
        <v>2</v>
      </c>
      <c r="X4" s="31" t="s">
        <v>3</v>
      </c>
      <c r="Y4" s="31" t="s">
        <v>2</v>
      </c>
      <c r="Z4" s="31" t="s">
        <v>3</v>
      </c>
      <c r="AA4" s="30" t="s">
        <v>2</v>
      </c>
      <c r="AB4" s="29" t="s">
        <v>3</v>
      </c>
      <c r="AC4" s="30" t="s">
        <v>2</v>
      </c>
      <c r="AD4" s="29" t="s">
        <v>3</v>
      </c>
      <c r="AE4" s="30" t="s">
        <v>2</v>
      </c>
      <c r="AF4" s="29" t="s">
        <v>3</v>
      </c>
      <c r="AG4" s="30" t="s">
        <v>2</v>
      </c>
      <c r="AH4" s="29" t="s">
        <v>3</v>
      </c>
      <c r="AI4" s="30" t="s">
        <v>2</v>
      </c>
      <c r="AJ4" s="29" t="s">
        <v>3</v>
      </c>
      <c r="AK4" s="30" t="s">
        <v>2</v>
      </c>
      <c r="AL4" s="29" t="s">
        <v>3</v>
      </c>
      <c r="AM4" s="30" t="s">
        <v>2</v>
      </c>
      <c r="AN4" s="29" t="s">
        <v>3</v>
      </c>
    </row>
    <row r="5" spans="2:42" x14ac:dyDescent="0.35">
      <c r="B5" s="23" t="s">
        <v>4</v>
      </c>
      <c r="C5" s="3">
        <v>140060</v>
      </c>
      <c r="D5" s="4">
        <v>100</v>
      </c>
      <c r="E5" s="3">
        <v>143461</v>
      </c>
      <c r="F5" s="4">
        <v>100</v>
      </c>
      <c r="G5" s="3">
        <v>149617</v>
      </c>
      <c r="H5" s="4">
        <v>100</v>
      </c>
      <c r="I5" s="3">
        <v>153439</v>
      </c>
      <c r="J5" s="4">
        <v>100</v>
      </c>
      <c r="K5" s="3">
        <v>161352</v>
      </c>
      <c r="L5" s="4">
        <v>100</v>
      </c>
      <c r="M5" s="3">
        <v>174139</v>
      </c>
      <c r="N5" s="4">
        <v>100</v>
      </c>
      <c r="O5" s="3">
        <v>177049</v>
      </c>
      <c r="P5" s="4">
        <v>100</v>
      </c>
      <c r="Q5" s="3">
        <v>194899</v>
      </c>
      <c r="R5" s="4">
        <v>100</v>
      </c>
      <c r="S5" s="3">
        <v>206959</v>
      </c>
      <c r="T5" s="4">
        <v>100</v>
      </c>
      <c r="U5" s="3">
        <v>209313</v>
      </c>
      <c r="V5" s="4">
        <v>100</v>
      </c>
      <c r="W5" s="3">
        <v>212335</v>
      </c>
      <c r="X5" s="4">
        <v>100</v>
      </c>
      <c r="Y5" s="3">
        <v>230860</v>
      </c>
      <c r="Z5" s="4">
        <v>100</v>
      </c>
      <c r="AA5" s="3">
        <v>251212</v>
      </c>
      <c r="AB5" s="4">
        <v>100</v>
      </c>
      <c r="AC5" s="3">
        <v>255716</v>
      </c>
      <c r="AD5" s="4">
        <v>100</v>
      </c>
      <c r="AE5" s="3">
        <v>256146</v>
      </c>
      <c r="AF5" s="4">
        <v>100</v>
      </c>
      <c r="AG5" s="3">
        <v>257902</v>
      </c>
      <c r="AH5" s="4">
        <v>100</v>
      </c>
      <c r="AI5" s="3">
        <v>256431</v>
      </c>
      <c r="AJ5" s="4">
        <v>100</v>
      </c>
      <c r="AK5" s="35">
        <v>254502</v>
      </c>
      <c r="AL5" s="4">
        <v>100</v>
      </c>
      <c r="AM5" s="35">
        <v>255801</v>
      </c>
      <c r="AN5" s="4">
        <v>100</v>
      </c>
    </row>
    <row r="6" spans="2:42" x14ac:dyDescent="0.35">
      <c r="B6" s="23" t="s">
        <v>5</v>
      </c>
      <c r="C6" s="3">
        <v>126329</v>
      </c>
      <c r="D6" s="4">
        <f>C6*100/C5</f>
        <v>90.19634442381836</v>
      </c>
      <c r="E6" s="3">
        <v>114859</v>
      </c>
      <c r="F6" s="4">
        <f>E6*100/E5</f>
        <v>80.062874230627145</v>
      </c>
      <c r="G6" s="3">
        <v>127391</v>
      </c>
      <c r="H6" s="4">
        <f>G6*100/G5</f>
        <v>85.144736226498324</v>
      </c>
      <c r="I6" s="3">
        <v>124138</v>
      </c>
      <c r="J6" s="4">
        <f>I6*100/I5</f>
        <v>80.903811938294695</v>
      </c>
      <c r="K6" s="3">
        <v>118447</v>
      </c>
      <c r="L6" s="4">
        <f>K6*100/K5</f>
        <v>73.409068372254453</v>
      </c>
      <c r="M6" s="3">
        <v>121441</v>
      </c>
      <c r="N6" s="4">
        <f>M6*100/M5</f>
        <v>69.737967945147261</v>
      </c>
      <c r="O6" s="3">
        <v>118907</v>
      </c>
      <c r="P6" s="4">
        <f>O6*100/O5</f>
        <v>67.160503589401799</v>
      </c>
      <c r="Q6" s="3">
        <v>125042</v>
      </c>
      <c r="R6" s="4">
        <f>Q6*100/Q5</f>
        <v>64.157332772359013</v>
      </c>
      <c r="S6" s="3">
        <v>132766</v>
      </c>
      <c r="T6" s="4">
        <f>S6*100/S5</f>
        <v>64.150870462265473</v>
      </c>
      <c r="U6" s="3">
        <v>121658</v>
      </c>
      <c r="V6" s="4">
        <f>U6*100/U5</f>
        <v>58.122524640132241</v>
      </c>
      <c r="W6" s="3">
        <v>125468</v>
      </c>
      <c r="X6" s="4">
        <f>W6*100/W5</f>
        <v>59.089646078131253</v>
      </c>
      <c r="Y6" s="3">
        <v>140421</v>
      </c>
      <c r="Z6" s="4">
        <f>Y6*100/Y5</f>
        <v>60.825175430997142</v>
      </c>
      <c r="AA6" s="3">
        <v>137607</v>
      </c>
      <c r="AB6" s="4">
        <f>AA6*100/AA5</f>
        <v>54.77723994076716</v>
      </c>
      <c r="AC6" s="3">
        <v>138851</v>
      </c>
      <c r="AD6" s="4">
        <f>AC6*100/AC5</f>
        <v>54.298909727979478</v>
      </c>
      <c r="AE6" s="3">
        <v>125133</v>
      </c>
      <c r="AF6" s="4">
        <f>AE6*100/AE5</f>
        <v>48.852217094938041</v>
      </c>
      <c r="AG6" s="3">
        <v>129920</v>
      </c>
      <c r="AH6" s="4">
        <f>AG6*100/AG5</f>
        <v>50.375724112259697</v>
      </c>
      <c r="AI6" s="3">
        <v>127111</v>
      </c>
      <c r="AJ6" s="4">
        <f>AI6*100/AI5</f>
        <v>49.569279845260517</v>
      </c>
      <c r="AK6" s="35">
        <v>149783</v>
      </c>
      <c r="AL6" s="4">
        <f>AK6*100/AK5</f>
        <v>58.853368539343499</v>
      </c>
      <c r="AM6" s="35">
        <v>138922</v>
      </c>
      <c r="AN6" s="4">
        <f>AM6*100/AM5</f>
        <v>54.308622718441285</v>
      </c>
    </row>
    <row r="7" spans="2:42" x14ac:dyDescent="0.35">
      <c r="B7" s="23" t="s">
        <v>6</v>
      </c>
      <c r="C7" s="5">
        <v>0</v>
      </c>
      <c r="D7" s="4">
        <f>C7*100/C6</f>
        <v>0</v>
      </c>
      <c r="E7" s="5">
        <v>0</v>
      </c>
      <c r="F7" s="4">
        <f>E7*100/E6</f>
        <v>0</v>
      </c>
      <c r="G7" s="3">
        <v>560</v>
      </c>
      <c r="H7" s="4">
        <f>G7*100/G6</f>
        <v>0.43959149390459296</v>
      </c>
      <c r="I7" s="3">
        <v>1238</v>
      </c>
      <c r="J7" s="4">
        <f>I7*100/I6</f>
        <v>0.99727722373487571</v>
      </c>
      <c r="K7" s="3">
        <v>605</v>
      </c>
      <c r="L7" s="4">
        <f>K7*100/K6</f>
        <v>0.5107769719790286</v>
      </c>
      <c r="M7" s="3">
        <v>864</v>
      </c>
      <c r="N7" s="4">
        <f>M7*100/M6</f>
        <v>0.71145659208998613</v>
      </c>
      <c r="O7" s="3">
        <v>1009</v>
      </c>
      <c r="P7" s="4">
        <f>O7*100/O6</f>
        <v>0.84856232181452729</v>
      </c>
      <c r="Q7" s="3">
        <v>808</v>
      </c>
      <c r="R7" s="4">
        <f>Q7*100/Q6</f>
        <v>0.64618288255146272</v>
      </c>
      <c r="S7" s="3">
        <v>949</v>
      </c>
      <c r="T7" s="4">
        <f>S7*100/S6</f>
        <v>0.71479143756684693</v>
      </c>
      <c r="U7" s="3">
        <v>1262</v>
      </c>
      <c r="V7" s="4">
        <f>U7*100/U6</f>
        <v>1.037334166269378</v>
      </c>
      <c r="W7" s="3">
        <v>1082</v>
      </c>
      <c r="X7" s="4">
        <f>W7*100/W6</f>
        <v>0.86237128192048973</v>
      </c>
      <c r="Y7" s="3">
        <v>1574</v>
      </c>
      <c r="Z7" s="4">
        <f>Y7*100/Y6</f>
        <v>1.1209149628616801</v>
      </c>
      <c r="AA7" s="3">
        <v>1552</v>
      </c>
      <c r="AB7" s="4">
        <f>AA7*100/AA6</f>
        <v>1.1278496006743843</v>
      </c>
      <c r="AC7" s="3">
        <v>1642</v>
      </c>
      <c r="AD7" s="4">
        <f>AC7*100/AC6</f>
        <v>1.1825626030781198</v>
      </c>
      <c r="AE7" s="3">
        <v>1028</v>
      </c>
      <c r="AF7" s="4">
        <f>AE7*100/AE6</f>
        <v>0.82152589644618124</v>
      </c>
      <c r="AG7" s="3">
        <v>688</v>
      </c>
      <c r="AH7" s="4">
        <f>AG7*100/AG6</f>
        <v>0.52955665024630538</v>
      </c>
      <c r="AI7" s="3">
        <v>781</v>
      </c>
      <c r="AJ7" s="4">
        <f>AI7*100/AI6</f>
        <v>0.61442361400665557</v>
      </c>
      <c r="AK7" s="35">
        <v>794</v>
      </c>
      <c r="AL7" s="4">
        <f>AK7*100/AK6</f>
        <v>0.53010021163950516</v>
      </c>
      <c r="AM7" s="35">
        <v>549</v>
      </c>
      <c r="AN7" s="4">
        <f>AM7*100/AM6</f>
        <v>0.39518578770821039</v>
      </c>
    </row>
    <row r="8" spans="2:42" x14ac:dyDescent="0.35">
      <c r="B8" s="23" t="s">
        <v>7</v>
      </c>
      <c r="C8" s="3">
        <v>5501</v>
      </c>
      <c r="D8" s="4">
        <f>C8*100/C6</f>
        <v>4.3545029249024374</v>
      </c>
      <c r="E8" s="3">
        <v>3328</v>
      </c>
      <c r="F8" s="4">
        <f>E8*100/E6</f>
        <v>2.8974655882429761</v>
      </c>
      <c r="G8" s="3">
        <v>3076</v>
      </c>
      <c r="H8" s="4">
        <f>G8*100/G6</f>
        <v>2.4146132772330855</v>
      </c>
      <c r="I8" s="3">
        <v>2304</v>
      </c>
      <c r="J8" s="4">
        <f>I8*100/I6</f>
        <v>1.8559989688894618</v>
      </c>
      <c r="K8" s="3">
        <v>2743</v>
      </c>
      <c r="L8" s="4">
        <f>K8*100/K6</f>
        <v>2.3158036927908685</v>
      </c>
      <c r="M8" s="3">
        <v>1960</v>
      </c>
      <c r="N8" s="4">
        <f>M8*100/M6</f>
        <v>1.6139524542782091</v>
      </c>
      <c r="O8" s="3">
        <v>1611</v>
      </c>
      <c r="P8" s="4">
        <f>O8*100/O6</f>
        <v>1.3548403374065445</v>
      </c>
      <c r="Q8" s="3">
        <v>1667</v>
      </c>
      <c r="R8" s="4">
        <f>Q8*100/Q6</f>
        <v>1.3331520609075351</v>
      </c>
      <c r="S8" s="3">
        <v>2026</v>
      </c>
      <c r="T8" s="4">
        <f>S8*100/S6</f>
        <v>1.525993100643237</v>
      </c>
      <c r="U8" s="3">
        <v>1727</v>
      </c>
      <c r="V8" s="4">
        <f>U8*100/U6</f>
        <v>1.4195531736507259</v>
      </c>
      <c r="W8" s="3">
        <v>1863</v>
      </c>
      <c r="X8" s="4">
        <f>W8*100/W6</f>
        <v>1.4848407562087544</v>
      </c>
      <c r="Y8" s="3">
        <v>2324</v>
      </c>
      <c r="Z8" s="4">
        <f>Y8*100/Y6</f>
        <v>1.6550231090791263</v>
      </c>
      <c r="AA8" s="3">
        <v>2323</v>
      </c>
      <c r="AB8" s="4">
        <f>AA8*100/AA6</f>
        <v>1.6881408649269296</v>
      </c>
      <c r="AC8" s="3">
        <v>3031</v>
      </c>
      <c r="AD8" s="4">
        <f>AC8*100/AC6</f>
        <v>2.1829154993482223</v>
      </c>
      <c r="AE8" s="3">
        <v>3586</v>
      </c>
      <c r="AF8" s="4">
        <f>AE8*100/AE6</f>
        <v>2.8657508411050641</v>
      </c>
      <c r="AG8" s="3">
        <v>2301</v>
      </c>
      <c r="AH8" s="4">
        <f>AG8*100/AG6</f>
        <v>1.7710899014778325</v>
      </c>
      <c r="AI8" s="3">
        <v>2323</v>
      </c>
      <c r="AJ8" s="4">
        <f>AI8*100/AI6</f>
        <v>1.8275365625319602</v>
      </c>
      <c r="AK8" s="35">
        <v>2685</v>
      </c>
      <c r="AL8" s="4">
        <f>AK8*100/AK6</f>
        <v>1.7925932849522308</v>
      </c>
      <c r="AM8" s="35">
        <v>1833</v>
      </c>
      <c r="AN8" s="4">
        <f>AM8*100/AM6</f>
        <v>1.3194454442061012</v>
      </c>
    </row>
    <row r="9" spans="2:42" x14ac:dyDescent="0.35">
      <c r="B9" s="23" t="s">
        <v>8</v>
      </c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7"/>
      <c r="U9" s="6"/>
      <c r="V9" s="7"/>
      <c r="W9" s="9"/>
      <c r="X9" s="7"/>
      <c r="Y9" s="6"/>
      <c r="Z9" s="7"/>
      <c r="AA9" s="6"/>
      <c r="AB9" s="7"/>
      <c r="AC9" s="6"/>
      <c r="AD9" s="7"/>
      <c r="AE9" s="6"/>
      <c r="AF9" s="7"/>
      <c r="AG9" s="3">
        <v>629</v>
      </c>
      <c r="AH9" s="4">
        <f>AG9*100/AG6</f>
        <v>0.48414408866995073</v>
      </c>
      <c r="AI9" s="6"/>
      <c r="AJ9" s="7"/>
      <c r="AK9" s="7"/>
      <c r="AL9" s="7"/>
      <c r="AM9" s="7"/>
      <c r="AN9" s="7"/>
    </row>
    <row r="10" spans="2:42" x14ac:dyDescent="0.35">
      <c r="B10" s="23" t="s">
        <v>59</v>
      </c>
      <c r="C10" s="6"/>
      <c r="D10" s="7"/>
      <c r="E10" s="6"/>
      <c r="F10" s="7"/>
      <c r="G10" s="6"/>
      <c r="H10" s="7"/>
      <c r="I10" s="6"/>
      <c r="J10" s="7"/>
      <c r="K10" s="6"/>
      <c r="L10" s="7"/>
      <c r="M10" s="6"/>
      <c r="N10" s="7"/>
      <c r="O10" s="6"/>
      <c r="P10" s="7"/>
      <c r="Q10" s="6"/>
      <c r="R10" s="7"/>
      <c r="S10" s="6"/>
      <c r="T10" s="7"/>
      <c r="U10" s="6"/>
      <c r="V10" s="7"/>
      <c r="W10" s="9"/>
      <c r="X10" s="7"/>
      <c r="Y10" s="6"/>
      <c r="Z10" s="7"/>
      <c r="AA10" s="6"/>
      <c r="AB10" s="7"/>
      <c r="AC10" s="6"/>
      <c r="AD10" s="7"/>
      <c r="AE10" s="6"/>
      <c r="AF10" s="7"/>
      <c r="AG10" s="6"/>
      <c r="AH10" s="7"/>
      <c r="AI10" s="3">
        <v>550</v>
      </c>
      <c r="AJ10" s="4">
        <f>AI10*100/AI6</f>
        <v>0.43269268592018001</v>
      </c>
      <c r="AK10" s="35">
        <v>2348</v>
      </c>
      <c r="AL10" s="4">
        <f>AK10*100/AK6</f>
        <v>1.5676011296342041</v>
      </c>
      <c r="AM10" s="35">
        <v>1554</v>
      </c>
      <c r="AN10" s="4">
        <f>AM10*100/AM6</f>
        <v>1.1186133225838959</v>
      </c>
    </row>
    <row r="11" spans="2:42" x14ac:dyDescent="0.35">
      <c r="B11" s="23" t="s">
        <v>9</v>
      </c>
      <c r="C11" s="6"/>
      <c r="D11" s="7"/>
      <c r="E11" s="6"/>
      <c r="F11" s="7"/>
      <c r="G11" s="3">
        <v>3891</v>
      </c>
      <c r="H11" s="4">
        <f>G11*100/G6</f>
        <v>3.0543758978263771</v>
      </c>
      <c r="I11" s="3">
        <v>3621</v>
      </c>
      <c r="J11" s="4">
        <f>I11*100/I6</f>
        <v>2.9169150461583078</v>
      </c>
      <c r="K11" s="3">
        <v>3300</v>
      </c>
      <c r="L11" s="4">
        <f>K11*100/K6</f>
        <v>2.7860562107947016</v>
      </c>
      <c r="M11" s="3">
        <v>3939</v>
      </c>
      <c r="N11" s="4">
        <f>M11*100/M6</f>
        <v>3.2435503660213603</v>
      </c>
      <c r="O11" s="6"/>
      <c r="P11" s="7"/>
      <c r="Q11" s="6"/>
      <c r="R11" s="7"/>
      <c r="S11" s="6"/>
      <c r="T11" s="7"/>
      <c r="U11" s="6"/>
      <c r="V11" s="7"/>
      <c r="W11" s="12"/>
      <c r="X11" s="7"/>
      <c r="Y11" s="6"/>
      <c r="Z11" s="7"/>
      <c r="AA11" s="6"/>
      <c r="AB11" s="7"/>
      <c r="AC11" s="6"/>
      <c r="AD11" s="7"/>
      <c r="AE11" s="6"/>
      <c r="AF11" s="7"/>
      <c r="AG11" s="6"/>
      <c r="AH11" s="7"/>
      <c r="AI11" s="6"/>
      <c r="AJ11" s="7"/>
      <c r="AK11" s="6"/>
      <c r="AL11" s="7"/>
      <c r="AM11" s="6"/>
      <c r="AN11" s="7"/>
    </row>
    <row r="12" spans="2:42" x14ac:dyDescent="0.35">
      <c r="B12" s="23" t="s">
        <v>10</v>
      </c>
      <c r="C12" s="6"/>
      <c r="D12" s="7"/>
      <c r="E12" s="6"/>
      <c r="F12" s="7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  <c r="S12" s="6"/>
      <c r="T12" s="7"/>
      <c r="U12" s="3">
        <v>1481</v>
      </c>
      <c r="V12" s="11">
        <f>U12*100/U6</f>
        <v>1.2173469891005935</v>
      </c>
      <c r="W12" s="6"/>
      <c r="X12" s="7"/>
      <c r="Y12" s="3">
        <v>5265</v>
      </c>
      <c r="Z12" s="4">
        <f>Y12*100/Y6</f>
        <v>3.7494391864464718</v>
      </c>
      <c r="AA12" s="3">
        <v>8486</v>
      </c>
      <c r="AB12" s="4">
        <f>AA12*100/AA6</f>
        <v>6.1668374428626453</v>
      </c>
      <c r="AC12" s="3">
        <v>5568</v>
      </c>
      <c r="AD12" s="4">
        <f>AC12*100/AC6</f>
        <v>4.0100539427155732</v>
      </c>
      <c r="AE12" s="3">
        <v>13392</v>
      </c>
      <c r="AF12" s="4">
        <f>AE12*100/AE6</f>
        <v>10.702212845532353</v>
      </c>
      <c r="AG12" s="3">
        <v>6810</v>
      </c>
      <c r="AH12" s="4">
        <f>AG12*100/AG6</f>
        <v>5.2416871921182269</v>
      </c>
      <c r="AI12" s="3">
        <v>4109</v>
      </c>
      <c r="AJ12" s="4">
        <f>AI12*100/AI6</f>
        <v>3.2326077208109449</v>
      </c>
      <c r="AK12" s="3">
        <v>4404</v>
      </c>
      <c r="AL12" s="4">
        <f>AK12*100/AK6</f>
        <v>2.940253566826676</v>
      </c>
      <c r="AM12" s="3">
        <v>1870</v>
      </c>
      <c r="AN12" s="4">
        <f>AM12*100/AM6</f>
        <v>1.346079094743813</v>
      </c>
    </row>
    <row r="13" spans="2:42" x14ac:dyDescent="0.35">
      <c r="B13" s="23" t="s">
        <v>53</v>
      </c>
      <c r="C13" s="6"/>
      <c r="D13" s="7"/>
      <c r="E13" s="6"/>
      <c r="F13" s="7"/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  <c r="U13" s="6"/>
      <c r="V13" s="7"/>
      <c r="W13" s="14">
        <v>3911</v>
      </c>
      <c r="X13" s="4">
        <f>W13*100/W6</f>
        <v>3.1171294672745242</v>
      </c>
      <c r="Y13" s="6"/>
      <c r="Z13" s="7"/>
      <c r="AA13" s="6"/>
      <c r="AB13" s="7"/>
      <c r="AC13" s="6"/>
      <c r="AD13" s="7"/>
      <c r="AE13" s="6"/>
      <c r="AF13" s="7"/>
      <c r="AG13" s="6"/>
      <c r="AH13" s="7"/>
      <c r="AI13" s="6"/>
      <c r="AJ13" s="7"/>
      <c r="AK13" s="6"/>
      <c r="AL13" s="7"/>
      <c r="AM13" s="6"/>
      <c r="AN13" s="7"/>
    </row>
    <row r="14" spans="2:42" x14ac:dyDescent="0.35">
      <c r="B14" s="23" t="s">
        <v>37</v>
      </c>
      <c r="C14" s="3">
        <v>12669</v>
      </c>
      <c r="D14" s="4">
        <f>C14*100/C6</f>
        <v>10.02857617807471</v>
      </c>
      <c r="E14" s="3">
        <v>15310</v>
      </c>
      <c r="F14" s="4">
        <f>E14*100/E6</f>
        <v>13.32938646514422</v>
      </c>
      <c r="G14" s="3">
        <v>14005</v>
      </c>
      <c r="H14" s="4">
        <f>G14*100/G6</f>
        <v>10.993712271667544</v>
      </c>
      <c r="I14" s="3">
        <v>8298</v>
      </c>
      <c r="J14" s="4">
        <f>I14*100/I6</f>
        <v>6.6844962863909521</v>
      </c>
      <c r="K14" s="3">
        <v>9734</v>
      </c>
      <c r="L14" s="4">
        <f>K14*100/K6</f>
        <v>8.2180215623865518</v>
      </c>
      <c r="M14" s="3">
        <v>9463</v>
      </c>
      <c r="N14" s="4">
        <f>M14*100/M6</f>
        <v>7.7922612626707624</v>
      </c>
      <c r="O14" s="3">
        <v>6200</v>
      </c>
      <c r="P14" s="4">
        <f>O14*100/O6</f>
        <v>5.2141589645689486</v>
      </c>
      <c r="Q14" s="3">
        <v>7602</v>
      </c>
      <c r="R14" s="4">
        <f>Q14*100/Q6</f>
        <v>6.0795572687576973</v>
      </c>
      <c r="S14" s="6"/>
      <c r="T14" s="7"/>
      <c r="U14" s="6"/>
      <c r="V14" s="10"/>
      <c r="W14" s="6"/>
      <c r="X14" s="7"/>
      <c r="Y14" s="6"/>
      <c r="Z14" s="7"/>
      <c r="AA14" s="6"/>
      <c r="AB14" s="7"/>
      <c r="AC14" s="6"/>
      <c r="AD14" s="7"/>
      <c r="AE14" s="6"/>
      <c r="AF14" s="7"/>
      <c r="AG14" s="6"/>
      <c r="AH14" s="7"/>
      <c r="AI14" s="6"/>
      <c r="AJ14" s="7"/>
      <c r="AK14" s="6"/>
      <c r="AL14" s="7"/>
      <c r="AM14" s="6"/>
      <c r="AN14" s="7"/>
    </row>
    <row r="15" spans="2:42" x14ac:dyDescent="0.35">
      <c r="B15" s="23" t="s">
        <v>11</v>
      </c>
      <c r="C15" s="6"/>
      <c r="D15" s="7"/>
      <c r="E15" s="6"/>
      <c r="F15" s="7"/>
      <c r="G15" s="6"/>
      <c r="H15" s="7"/>
      <c r="I15" s="6"/>
      <c r="J15" s="7"/>
      <c r="K15" s="6"/>
      <c r="L15" s="7"/>
      <c r="M15" s="6"/>
      <c r="N15" s="7"/>
      <c r="O15" s="6"/>
      <c r="P15" s="7"/>
      <c r="Q15" s="6"/>
      <c r="R15" s="7"/>
      <c r="S15" s="3">
        <v>17157</v>
      </c>
      <c r="T15" s="4">
        <f>S15*100/S6</f>
        <v>12.922736242712743</v>
      </c>
      <c r="U15" s="3">
        <v>13209</v>
      </c>
      <c r="V15" s="4">
        <f>U15*100/U6</f>
        <v>10.857485738710155</v>
      </c>
      <c r="W15" s="13">
        <v>15185</v>
      </c>
      <c r="X15" s="4">
        <f>W15*100/W6</f>
        <v>12.102687537858259</v>
      </c>
      <c r="Y15" s="3">
        <v>9215</v>
      </c>
      <c r="Z15" s="4">
        <f>Y15*100/Y6</f>
        <v>6.5624087565250209</v>
      </c>
      <c r="AA15" s="3">
        <v>15300</v>
      </c>
      <c r="AB15" s="4">
        <f>AA15*100/AA6</f>
        <v>11.118620419019381</v>
      </c>
      <c r="AC15" s="3">
        <v>18977</v>
      </c>
      <c r="AD15" s="4">
        <f>AC15*100/AC6</f>
        <v>13.667168403540487</v>
      </c>
      <c r="AE15" s="3">
        <v>7496</v>
      </c>
      <c r="AF15" s="4">
        <f>AE15*100/AE6</f>
        <v>5.9904261865375243</v>
      </c>
      <c r="AG15" s="3">
        <v>7852</v>
      </c>
      <c r="AH15" s="4">
        <f>AG15*100/AG6</f>
        <v>6.0437192118226601</v>
      </c>
      <c r="AI15" s="6"/>
      <c r="AJ15" s="7"/>
      <c r="AK15" s="6"/>
      <c r="AL15" s="7"/>
      <c r="AM15" s="6"/>
      <c r="AN15" s="7"/>
    </row>
    <row r="16" spans="2:42" x14ac:dyDescent="0.35">
      <c r="B16" s="23" t="s">
        <v>12</v>
      </c>
      <c r="C16" s="6"/>
      <c r="D16" s="7"/>
      <c r="E16" s="6"/>
      <c r="F16" s="7"/>
      <c r="G16" s="6"/>
      <c r="H16" s="7"/>
      <c r="I16" s="6"/>
      <c r="J16" s="7"/>
      <c r="K16" s="6"/>
      <c r="L16" s="7"/>
      <c r="M16" s="6"/>
      <c r="N16" s="7"/>
      <c r="O16" s="3">
        <v>2276</v>
      </c>
      <c r="P16" s="4">
        <f>O16*100/O6</f>
        <v>1.9141009360256336</v>
      </c>
      <c r="Q16" s="6"/>
      <c r="R16" s="7"/>
      <c r="S16" s="6"/>
      <c r="T16" s="7"/>
      <c r="U16" s="8"/>
      <c r="V16" s="7"/>
      <c r="W16" s="9"/>
      <c r="X16" s="7"/>
      <c r="Y16" s="6"/>
      <c r="Z16" s="7"/>
      <c r="AA16" s="6"/>
      <c r="AB16" s="7"/>
      <c r="AC16" s="6"/>
      <c r="AD16" s="7"/>
      <c r="AE16" s="6"/>
      <c r="AF16" s="7"/>
      <c r="AG16" s="6"/>
      <c r="AH16" s="7"/>
      <c r="AI16" s="6"/>
      <c r="AJ16" s="7"/>
      <c r="AK16" s="6"/>
      <c r="AL16" s="7"/>
      <c r="AM16" s="6"/>
      <c r="AN16" s="7"/>
    </row>
    <row r="17" spans="2:40" x14ac:dyDescent="0.35">
      <c r="B17" s="23" t="s">
        <v>13</v>
      </c>
      <c r="C17" s="6"/>
      <c r="D17" s="7"/>
      <c r="E17" s="6"/>
      <c r="F17" s="7"/>
      <c r="G17" s="6"/>
      <c r="H17" s="7"/>
      <c r="I17" s="6"/>
      <c r="J17" s="7"/>
      <c r="K17" s="6"/>
      <c r="L17" s="7"/>
      <c r="M17" s="6"/>
      <c r="N17" s="7"/>
      <c r="O17" s="6"/>
      <c r="P17" s="7"/>
      <c r="Q17" s="6"/>
      <c r="R17" s="7"/>
      <c r="S17" s="6"/>
      <c r="T17" s="7"/>
      <c r="U17" s="8"/>
      <c r="V17" s="7"/>
      <c r="W17" s="9"/>
      <c r="X17" s="7"/>
      <c r="Y17" s="6"/>
      <c r="Z17" s="7"/>
      <c r="AA17" s="6"/>
      <c r="AB17" s="7"/>
      <c r="AC17" s="6"/>
      <c r="AD17" s="7"/>
      <c r="AE17" s="6"/>
      <c r="AF17" s="7"/>
      <c r="AG17" s="3">
        <v>912</v>
      </c>
      <c r="AH17" s="4">
        <f>AG17*100/AG6</f>
        <v>0.70197044334975367</v>
      </c>
      <c r="AI17" s="3">
        <v>7727</v>
      </c>
      <c r="AJ17" s="4">
        <f>AI17*100/AI6</f>
        <v>6.0789388801913287</v>
      </c>
      <c r="AK17" s="3">
        <v>26296</v>
      </c>
      <c r="AL17" s="4">
        <f>AK17*100/AK6</f>
        <v>17.556064439889706</v>
      </c>
      <c r="AM17" s="3">
        <v>29038</v>
      </c>
      <c r="AN17" s="4">
        <f>AM17*100/AM6</f>
        <v>20.902376873353393</v>
      </c>
    </row>
    <row r="18" spans="2:40" x14ac:dyDescent="0.35">
      <c r="B18" s="23" t="s">
        <v>60</v>
      </c>
      <c r="C18" s="6"/>
      <c r="D18" s="7"/>
      <c r="E18" s="6"/>
      <c r="F18" s="7"/>
      <c r="G18" s="6"/>
      <c r="H18" s="7"/>
      <c r="I18" s="6"/>
      <c r="J18" s="7"/>
      <c r="K18" s="6"/>
      <c r="L18" s="7"/>
      <c r="M18" s="6"/>
      <c r="N18" s="7"/>
      <c r="O18" s="6"/>
      <c r="P18" s="7"/>
      <c r="Q18" s="6"/>
      <c r="R18" s="7"/>
      <c r="S18" s="6"/>
      <c r="T18" s="7"/>
      <c r="U18" s="8"/>
      <c r="V18" s="7"/>
      <c r="W18" s="9"/>
      <c r="X18" s="7"/>
      <c r="Y18" s="6"/>
      <c r="Z18" s="7"/>
      <c r="AA18" s="6"/>
      <c r="AB18" s="7"/>
      <c r="AC18" s="6"/>
      <c r="AD18" s="7"/>
      <c r="AE18" s="6"/>
      <c r="AF18" s="7"/>
      <c r="AG18" s="6"/>
      <c r="AH18" s="7"/>
      <c r="AI18" s="5">
        <v>234</v>
      </c>
      <c r="AJ18" s="4">
        <f>AI18*100/AI6</f>
        <v>0.18409107000967659</v>
      </c>
      <c r="AK18" s="35">
        <v>239</v>
      </c>
      <c r="AL18" s="4">
        <f>AK18*100/AK6</f>
        <v>0.15956416949854121</v>
      </c>
      <c r="AM18" s="35">
        <v>187</v>
      </c>
      <c r="AN18" s="4">
        <f>AM18*100/AM6</f>
        <v>0.13460790947438131</v>
      </c>
    </row>
    <row r="19" spans="2:40" x14ac:dyDescent="0.35">
      <c r="B19" s="23" t="s">
        <v>38</v>
      </c>
      <c r="C19" s="3">
        <v>1468</v>
      </c>
      <c r="D19" s="4">
        <f>C19*100/C6</f>
        <v>1.1620451361128481</v>
      </c>
      <c r="E19" s="6"/>
      <c r="F19" s="7"/>
      <c r="G19" s="6"/>
      <c r="H19" s="7"/>
      <c r="I19" s="6"/>
      <c r="J19" s="7"/>
      <c r="K19" s="6"/>
      <c r="L19" s="7"/>
      <c r="M19" s="6"/>
      <c r="N19" s="7"/>
      <c r="O19" s="6"/>
      <c r="P19" s="7"/>
      <c r="Q19" s="6"/>
      <c r="R19" s="7"/>
      <c r="S19" s="6"/>
      <c r="T19" s="7"/>
      <c r="U19" s="8"/>
      <c r="V19" s="7"/>
      <c r="W19" s="9"/>
      <c r="X19" s="7"/>
      <c r="Y19" s="6"/>
      <c r="Z19" s="7"/>
      <c r="AA19" s="6"/>
      <c r="AB19" s="7"/>
      <c r="AC19" s="6"/>
      <c r="AD19" s="7"/>
      <c r="AE19" s="6"/>
      <c r="AF19" s="7"/>
      <c r="AG19" s="6"/>
      <c r="AH19" s="7"/>
      <c r="AI19" s="6"/>
      <c r="AJ19" s="7"/>
      <c r="AK19" s="6"/>
      <c r="AL19" s="7"/>
      <c r="AM19" s="6"/>
      <c r="AN19" s="7"/>
    </row>
    <row r="20" spans="2:40" x14ac:dyDescent="0.35">
      <c r="B20" s="23" t="s">
        <v>14</v>
      </c>
      <c r="C20" s="6"/>
      <c r="D20" s="7"/>
      <c r="E20" s="6"/>
      <c r="F20" s="7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  <c r="S20" s="6"/>
      <c r="T20" s="7"/>
      <c r="U20" s="8"/>
      <c r="V20" s="7"/>
      <c r="W20" s="9"/>
      <c r="X20" s="7"/>
      <c r="Y20" s="6"/>
      <c r="Z20" s="7"/>
      <c r="AA20" s="6"/>
      <c r="AB20" s="7"/>
      <c r="AC20" s="6"/>
      <c r="AD20" s="7"/>
      <c r="AE20" s="6"/>
      <c r="AF20" s="7"/>
      <c r="AG20" s="3">
        <v>922</v>
      </c>
      <c r="AH20" s="4">
        <f>AG20*100/AG6</f>
        <v>0.70966748768472909</v>
      </c>
      <c r="AI20" s="3">
        <v>4241</v>
      </c>
      <c r="AJ20" s="4">
        <f>AI20*100/AI6</f>
        <v>3.336453965431788</v>
      </c>
      <c r="AK20" s="3">
        <v>5827</v>
      </c>
      <c r="AL20" s="4">
        <f>AK20*100/AK6</f>
        <v>3.8902946262259404</v>
      </c>
      <c r="AM20" s="3">
        <v>3657</v>
      </c>
      <c r="AN20" s="4">
        <f>AM20*100/AM6</f>
        <v>2.6324124328760026</v>
      </c>
    </row>
    <row r="21" spans="2:40" x14ac:dyDescent="0.35">
      <c r="B21" s="23" t="s">
        <v>15</v>
      </c>
      <c r="C21" s="6"/>
      <c r="D21" s="7"/>
      <c r="E21" s="6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6"/>
      <c r="R21" s="7"/>
      <c r="S21" s="6"/>
      <c r="T21" s="7"/>
      <c r="U21" s="8"/>
      <c r="V21" s="7"/>
      <c r="W21" s="9"/>
      <c r="X21" s="7"/>
      <c r="Y21" s="6"/>
      <c r="Z21" s="7"/>
      <c r="AA21" s="6"/>
      <c r="AB21" s="7"/>
      <c r="AC21" s="6"/>
      <c r="AD21" s="7"/>
      <c r="AE21" s="3">
        <v>8670</v>
      </c>
      <c r="AF21" s="4">
        <f>AE21*100/AE6</f>
        <v>6.9286279398719763</v>
      </c>
      <c r="AG21" s="3">
        <v>7125</v>
      </c>
      <c r="AH21" s="4">
        <f>AG21*100/AG6</f>
        <v>5.4841440886699511</v>
      </c>
      <c r="AI21" s="3">
        <v>8721</v>
      </c>
      <c r="AJ21" s="4">
        <f>AI21*100/AI6</f>
        <v>6.8609325707452538</v>
      </c>
      <c r="AK21" s="3">
        <v>14344</v>
      </c>
      <c r="AL21" s="4">
        <f>AK21*100/AK6</f>
        <v>9.576520699945922</v>
      </c>
      <c r="AM21" s="3">
        <v>17115</v>
      </c>
      <c r="AN21" s="4">
        <f>AM21*100/AM6</f>
        <v>12.319862944673989</v>
      </c>
    </row>
    <row r="22" spans="2:40" x14ac:dyDescent="0.35">
      <c r="B22" s="23" t="s">
        <v>58</v>
      </c>
      <c r="C22" s="6"/>
      <c r="D22" s="7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6"/>
      <c r="T22" s="7"/>
      <c r="U22" s="8"/>
      <c r="V22" s="7"/>
      <c r="W22" s="9"/>
      <c r="X22" s="7"/>
      <c r="Y22" s="6"/>
      <c r="Z22" s="7"/>
      <c r="AA22" s="6"/>
      <c r="AB22" s="7"/>
      <c r="AC22" s="6"/>
      <c r="AD22" s="7"/>
      <c r="AE22" s="6"/>
      <c r="AF22" s="7"/>
      <c r="AG22" s="3">
        <v>480</v>
      </c>
      <c r="AH22" s="4">
        <f>AG22*100/AG6</f>
        <v>0.36945812807881773</v>
      </c>
      <c r="AI22" s="5">
        <v>913</v>
      </c>
      <c r="AJ22" s="4">
        <f>AI22*100/AI6</f>
        <v>0.71826985862749881</v>
      </c>
      <c r="AK22" s="3">
        <v>1864</v>
      </c>
      <c r="AL22" s="4">
        <f>AK22*100/AK6</f>
        <v>1.2444669955869492</v>
      </c>
      <c r="AM22" s="3">
        <v>1749</v>
      </c>
      <c r="AN22" s="4">
        <f>AM22*100/AM6</f>
        <v>1.2589798592015664</v>
      </c>
    </row>
    <row r="23" spans="2:40" x14ac:dyDescent="0.35">
      <c r="B23" s="23" t="s">
        <v>62</v>
      </c>
      <c r="C23" s="6"/>
      <c r="D23" s="7"/>
      <c r="E23" s="6"/>
      <c r="F23" s="7"/>
      <c r="G23" s="6"/>
      <c r="H23" s="7"/>
      <c r="I23" s="6"/>
      <c r="J23" s="7"/>
      <c r="K23" s="6"/>
      <c r="L23" s="7"/>
      <c r="M23" s="6"/>
      <c r="N23" s="7"/>
      <c r="O23" s="6"/>
      <c r="P23" s="7"/>
      <c r="Q23" s="6"/>
      <c r="R23" s="7"/>
      <c r="S23" s="6"/>
      <c r="T23" s="7"/>
      <c r="U23" s="8"/>
      <c r="V23" s="7"/>
      <c r="W23" s="9"/>
      <c r="X23" s="7"/>
      <c r="Y23" s="6"/>
      <c r="Z23" s="7"/>
      <c r="AA23" s="6"/>
      <c r="AB23" s="7"/>
      <c r="AC23" s="6"/>
      <c r="AD23" s="7"/>
      <c r="AE23" s="3">
        <v>1259</v>
      </c>
      <c r="AF23" s="4">
        <f>AE23*100/AE6</f>
        <v>1.0061294782351577</v>
      </c>
      <c r="AG23" s="6"/>
      <c r="AH23" s="7"/>
      <c r="AI23" s="8"/>
      <c r="AJ23" s="7"/>
      <c r="AK23" s="6"/>
      <c r="AL23" s="7"/>
      <c r="AM23" s="6"/>
      <c r="AN23" s="7"/>
    </row>
    <row r="24" spans="2:40" x14ac:dyDescent="0.35">
      <c r="B24" s="23" t="s">
        <v>48</v>
      </c>
      <c r="C24" s="6"/>
      <c r="D24" s="7"/>
      <c r="E24" s="6"/>
      <c r="F24" s="7"/>
      <c r="G24" s="6"/>
      <c r="H24" s="7"/>
      <c r="I24" s="6"/>
      <c r="J24" s="7"/>
      <c r="K24" s="3">
        <v>339</v>
      </c>
      <c r="L24" s="4">
        <f>K24*100/K6</f>
        <v>0.28620395619981931</v>
      </c>
      <c r="M24" s="6"/>
      <c r="N24" s="7"/>
      <c r="O24" s="6"/>
      <c r="P24" s="7"/>
      <c r="Q24" s="6"/>
      <c r="R24" s="7"/>
      <c r="S24" s="6"/>
      <c r="T24" s="7"/>
      <c r="U24" s="8"/>
      <c r="V24" s="7"/>
      <c r="W24" s="9"/>
      <c r="X24" s="7"/>
      <c r="Y24" s="6"/>
      <c r="Z24" s="7"/>
      <c r="AA24" s="6"/>
      <c r="AB24" s="7"/>
      <c r="AC24" s="6"/>
      <c r="AD24" s="7"/>
      <c r="AE24" s="6"/>
      <c r="AF24" s="7"/>
      <c r="AG24" s="6"/>
      <c r="AH24" s="7"/>
      <c r="AI24" s="6"/>
      <c r="AJ24" s="7"/>
      <c r="AK24" s="6"/>
      <c r="AL24" s="7"/>
      <c r="AM24" s="6"/>
      <c r="AN24" s="7"/>
    </row>
    <row r="25" spans="2:40" x14ac:dyDescent="0.35">
      <c r="B25" s="23" t="s">
        <v>16</v>
      </c>
      <c r="C25" s="6"/>
      <c r="D25" s="7"/>
      <c r="E25" s="6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6"/>
      <c r="T25" s="7"/>
      <c r="U25" s="8"/>
      <c r="V25" s="7"/>
      <c r="W25" s="9"/>
      <c r="X25" s="7"/>
      <c r="Y25" s="6"/>
      <c r="Z25" s="7"/>
      <c r="AA25" s="6"/>
      <c r="AB25" s="7"/>
      <c r="AC25" s="6"/>
      <c r="AD25" s="7"/>
      <c r="AE25" s="6"/>
      <c r="AF25" s="7"/>
      <c r="AG25" s="6"/>
      <c r="AH25" s="7"/>
      <c r="AI25" s="3">
        <v>244</v>
      </c>
      <c r="AJ25" s="4">
        <f>AI25*100/AI6</f>
        <v>0.19195820975367986</v>
      </c>
      <c r="AK25" s="6"/>
      <c r="AL25" s="7"/>
      <c r="AM25" s="6"/>
      <c r="AN25" s="7"/>
    </row>
    <row r="26" spans="2:40" x14ac:dyDescent="0.35">
      <c r="B26" s="23" t="s">
        <v>39</v>
      </c>
      <c r="C26" s="3">
        <v>1668</v>
      </c>
      <c r="D26" s="4">
        <f>C26*100/C6</f>
        <v>1.320361912150021</v>
      </c>
      <c r="E26" s="6"/>
      <c r="F26" s="7"/>
      <c r="G26" s="6"/>
      <c r="H26" s="7"/>
      <c r="I26" s="6"/>
      <c r="J26" s="7"/>
      <c r="K26" s="6"/>
      <c r="L26" s="7"/>
      <c r="M26" s="6"/>
      <c r="N26" s="7"/>
      <c r="O26" s="6"/>
      <c r="P26" s="7"/>
      <c r="Q26" s="6"/>
      <c r="R26" s="7"/>
      <c r="S26" s="6"/>
      <c r="T26" s="7"/>
      <c r="U26" s="8"/>
      <c r="V26" s="7"/>
      <c r="W26" s="9"/>
      <c r="X26" s="7"/>
      <c r="Y26" s="6"/>
      <c r="Z26" s="7"/>
      <c r="AA26" s="6"/>
      <c r="AB26" s="7"/>
      <c r="AC26" s="6"/>
      <c r="AD26" s="7"/>
      <c r="AE26" s="6"/>
      <c r="AF26" s="7"/>
      <c r="AG26" s="6"/>
      <c r="AH26" s="7"/>
      <c r="AI26" s="6"/>
      <c r="AJ26" s="7"/>
      <c r="AK26" s="6"/>
      <c r="AL26" s="7"/>
      <c r="AM26" s="6"/>
      <c r="AN26" s="7"/>
    </row>
    <row r="27" spans="2:40" x14ac:dyDescent="0.35">
      <c r="B27" s="23" t="s">
        <v>50</v>
      </c>
      <c r="C27" s="6"/>
      <c r="D27" s="7"/>
      <c r="E27" s="6"/>
      <c r="F27" s="7"/>
      <c r="G27" s="6"/>
      <c r="H27" s="7"/>
      <c r="I27" s="6"/>
      <c r="J27" s="7"/>
      <c r="K27" s="6"/>
      <c r="L27" s="7"/>
      <c r="M27" s="6"/>
      <c r="N27" s="7"/>
      <c r="O27" s="3">
        <v>345</v>
      </c>
      <c r="P27" s="4">
        <f>O27*100/O6</f>
        <v>0.29014271657682056</v>
      </c>
      <c r="Q27" s="6"/>
      <c r="R27" s="7"/>
      <c r="S27" s="6"/>
      <c r="T27" s="7"/>
      <c r="U27" s="8"/>
      <c r="V27" s="7"/>
      <c r="W27" s="9"/>
      <c r="X27" s="7"/>
      <c r="Y27" s="6"/>
      <c r="Z27" s="7"/>
      <c r="AA27" s="6"/>
      <c r="AB27" s="7"/>
      <c r="AC27" s="6"/>
      <c r="AD27" s="7"/>
      <c r="AE27" s="6"/>
      <c r="AF27" s="7"/>
      <c r="AG27" s="6"/>
      <c r="AH27" s="7"/>
      <c r="AI27" s="6"/>
      <c r="AJ27" s="7"/>
      <c r="AK27" s="6"/>
      <c r="AL27" s="7"/>
      <c r="AM27" s="6"/>
      <c r="AN27" s="7"/>
    </row>
    <row r="28" spans="2:40" x14ac:dyDescent="0.35">
      <c r="B28" s="23" t="s">
        <v>56</v>
      </c>
      <c r="C28" s="6"/>
      <c r="D28" s="7"/>
      <c r="E28" s="6"/>
      <c r="F28" s="7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  <c r="S28" s="6"/>
      <c r="T28" s="7"/>
      <c r="U28" s="8"/>
      <c r="V28" s="7"/>
      <c r="W28" s="9"/>
      <c r="X28" s="7"/>
      <c r="Y28" s="6"/>
      <c r="Z28" s="7"/>
      <c r="AA28" s="3">
        <v>576</v>
      </c>
      <c r="AB28" s="4">
        <f>AA28*100/AA6</f>
        <v>0.41858335695131788</v>
      </c>
      <c r="AC28" s="3">
        <v>461</v>
      </c>
      <c r="AD28" s="4">
        <f>AC28*100/AC6</f>
        <v>0.3320105724841737</v>
      </c>
      <c r="AE28" s="6"/>
      <c r="AF28" s="7"/>
      <c r="AG28" s="6"/>
      <c r="AH28" s="7"/>
      <c r="AI28" s="6"/>
      <c r="AJ28" s="7"/>
      <c r="AK28" s="6"/>
      <c r="AL28" s="7"/>
      <c r="AM28" s="6"/>
      <c r="AN28" s="7"/>
    </row>
    <row r="29" spans="2:40" x14ac:dyDescent="0.35">
      <c r="B29" s="23" t="s">
        <v>51</v>
      </c>
      <c r="C29" s="6"/>
      <c r="D29" s="7"/>
      <c r="E29" s="3">
        <v>1071</v>
      </c>
      <c r="F29" s="4">
        <f>E29*100/E6</f>
        <v>0.93244760967795293</v>
      </c>
      <c r="G29" s="6"/>
      <c r="H29" s="7"/>
      <c r="I29" s="6"/>
      <c r="J29" s="7"/>
      <c r="K29" s="6"/>
      <c r="L29" s="7"/>
      <c r="M29" s="6"/>
      <c r="N29" s="7"/>
      <c r="O29" s="6"/>
      <c r="P29" s="7"/>
      <c r="Q29" s="6"/>
      <c r="R29" s="7"/>
      <c r="S29" s="6"/>
      <c r="T29" s="7"/>
      <c r="U29" s="8"/>
      <c r="V29" s="7"/>
      <c r="W29" s="9"/>
      <c r="X29" s="7"/>
      <c r="Y29" s="6"/>
      <c r="Z29" s="7"/>
      <c r="AA29" s="6"/>
      <c r="AB29" s="7"/>
      <c r="AC29" s="6"/>
      <c r="AD29" s="7"/>
      <c r="AE29" s="6"/>
      <c r="AF29" s="7"/>
      <c r="AG29" s="6"/>
      <c r="AH29" s="7"/>
      <c r="AI29" s="6"/>
      <c r="AJ29" s="7"/>
      <c r="AK29" s="6"/>
      <c r="AL29" s="7"/>
      <c r="AM29" s="6"/>
      <c r="AN29" s="7"/>
    </row>
    <row r="30" spans="2:40" x14ac:dyDescent="0.35">
      <c r="B30" s="23" t="s">
        <v>61</v>
      </c>
      <c r="C30" s="6"/>
      <c r="D30" s="7"/>
      <c r="E30" s="6"/>
      <c r="F30" s="7"/>
      <c r="G30" s="6"/>
      <c r="H30" s="7"/>
      <c r="I30" s="6"/>
      <c r="J30" s="7"/>
      <c r="K30" s="6"/>
      <c r="L30" s="7"/>
      <c r="M30" s="6"/>
      <c r="N30" s="7"/>
      <c r="O30" s="6"/>
      <c r="P30" s="7"/>
      <c r="Q30" s="6"/>
      <c r="R30" s="7"/>
      <c r="S30" s="6"/>
      <c r="T30" s="7"/>
      <c r="U30" s="8"/>
      <c r="V30" s="7"/>
      <c r="W30" s="9"/>
      <c r="X30" s="7"/>
      <c r="Y30" s="6"/>
      <c r="Z30" s="7"/>
      <c r="AA30" s="3">
        <v>336</v>
      </c>
      <c r="AB30" s="4">
        <f>AA30*100/AA6</f>
        <v>0.24417362488826877</v>
      </c>
      <c r="AC30" s="6"/>
      <c r="AD30" s="7"/>
      <c r="AE30" s="6"/>
      <c r="AF30" s="7"/>
      <c r="AG30" s="6"/>
      <c r="AH30" s="7"/>
      <c r="AI30" s="6"/>
      <c r="AJ30" s="7"/>
      <c r="AK30" s="6"/>
      <c r="AL30" s="7"/>
      <c r="AM30" s="6"/>
      <c r="AN30" s="7"/>
    </row>
    <row r="31" spans="2:40" x14ac:dyDescent="0.35">
      <c r="B31" s="23" t="s">
        <v>17</v>
      </c>
      <c r="C31" s="6"/>
      <c r="D31" s="7"/>
      <c r="E31" s="6"/>
      <c r="F31" s="7"/>
      <c r="G31" s="6"/>
      <c r="H31" s="7"/>
      <c r="I31" s="6"/>
      <c r="J31" s="7"/>
      <c r="K31" s="6"/>
      <c r="L31" s="7"/>
      <c r="M31" s="6"/>
      <c r="N31" s="7"/>
      <c r="O31" s="6"/>
      <c r="P31" s="7"/>
      <c r="Q31" s="6"/>
      <c r="R31" s="7"/>
      <c r="S31" s="3">
        <v>346</v>
      </c>
      <c r="T31" s="4">
        <f>S31*100/S6</f>
        <v>0.26060889083048372</v>
      </c>
      <c r="U31" s="5">
        <v>487</v>
      </c>
      <c r="V31" s="4">
        <f>U31*100/U6</f>
        <v>0.40030248730046525</v>
      </c>
      <c r="W31" s="9"/>
      <c r="X31" s="7"/>
      <c r="Y31" s="6"/>
      <c r="Z31" s="7"/>
      <c r="AA31" s="3">
        <v>2885</v>
      </c>
      <c r="AB31" s="4">
        <f>AA31*100/AA6</f>
        <v>2.0965503208412364</v>
      </c>
      <c r="AC31" s="3">
        <v>2560</v>
      </c>
      <c r="AD31" s="4">
        <f>AC31*100/AC6</f>
        <v>1.8437029621680794</v>
      </c>
      <c r="AE31" s="3">
        <v>1747</v>
      </c>
      <c r="AF31" s="4">
        <f>AE31*100/AE6</f>
        <v>1.3961145341356795</v>
      </c>
      <c r="AG31" s="3">
        <v>465</v>
      </c>
      <c r="AH31" s="4">
        <f>AG31*100/AG6</f>
        <v>0.3579125615763547</v>
      </c>
      <c r="AI31" s="3">
        <v>462</v>
      </c>
      <c r="AJ31" s="4">
        <f>AI31*100/AI6</f>
        <v>0.36346185617295118</v>
      </c>
      <c r="AK31" s="6"/>
      <c r="AL31" s="7"/>
      <c r="AM31" s="3">
        <v>358</v>
      </c>
      <c r="AN31" s="4">
        <f>AM31*100/AM6</f>
        <v>0.25769856466218455</v>
      </c>
    </row>
    <row r="32" spans="2:40" x14ac:dyDescent="0.35">
      <c r="B32" s="23" t="s">
        <v>69</v>
      </c>
      <c r="C32" s="6"/>
      <c r="D32" s="7"/>
      <c r="E32" s="6"/>
      <c r="F32" s="7"/>
      <c r="G32" s="6"/>
      <c r="H32" s="7"/>
      <c r="I32" s="6"/>
      <c r="J32" s="7"/>
      <c r="K32" s="6"/>
      <c r="L32" s="7"/>
      <c r="M32" s="6"/>
      <c r="N32" s="7"/>
      <c r="O32" s="6"/>
      <c r="P32" s="7"/>
      <c r="Q32" s="6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3">
        <v>228</v>
      </c>
      <c r="AL32" s="4">
        <f>AK32*100/AK6</f>
        <v>0.15222021190655816</v>
      </c>
      <c r="AM32" s="46"/>
      <c r="AN32" s="46"/>
    </row>
    <row r="33" spans="2:40" x14ac:dyDescent="0.35">
      <c r="B33" s="23" t="s">
        <v>18</v>
      </c>
      <c r="C33" s="6"/>
      <c r="D33" s="7"/>
      <c r="E33" s="3">
        <v>553</v>
      </c>
      <c r="F33" s="4">
        <f>E33*100/E6</f>
        <v>0.48145987689253783</v>
      </c>
      <c r="G33" s="6"/>
      <c r="H33" s="7"/>
      <c r="I33" s="6"/>
      <c r="J33" s="7"/>
      <c r="K33" s="6"/>
      <c r="L33" s="7"/>
      <c r="M33" s="6"/>
      <c r="N33" s="7"/>
      <c r="O33" s="6"/>
      <c r="P33" s="7"/>
      <c r="Q33" s="6"/>
      <c r="R33" s="7"/>
      <c r="S33" s="6"/>
      <c r="T33" s="7"/>
      <c r="U33" s="8"/>
      <c r="V33" s="7"/>
      <c r="W33" s="9"/>
      <c r="X33" s="7"/>
      <c r="Y33" s="6"/>
      <c r="Z33" s="7"/>
      <c r="AA33" s="6"/>
      <c r="AB33" s="7"/>
      <c r="AC33" s="6"/>
      <c r="AD33" s="7"/>
      <c r="AE33" s="6"/>
      <c r="AF33" s="7"/>
      <c r="AG33" s="6"/>
      <c r="AH33" s="7"/>
      <c r="AI33" s="6"/>
      <c r="AJ33" s="7"/>
      <c r="AK33" s="6"/>
      <c r="AL33" s="7"/>
      <c r="AM33" s="6"/>
      <c r="AN33" s="7"/>
    </row>
    <row r="34" spans="2:40" x14ac:dyDescent="0.35">
      <c r="B34" s="23" t="s">
        <v>57</v>
      </c>
      <c r="C34" s="6"/>
      <c r="D34" s="7"/>
      <c r="E34" s="6"/>
      <c r="F34" s="7"/>
      <c r="G34" s="6"/>
      <c r="H34" s="7"/>
      <c r="I34" s="6"/>
      <c r="J34" s="7"/>
      <c r="K34" s="6"/>
      <c r="L34" s="7"/>
      <c r="M34" s="6"/>
      <c r="N34" s="7"/>
      <c r="O34" s="6"/>
      <c r="P34" s="7"/>
      <c r="Q34" s="6"/>
      <c r="R34" s="7"/>
      <c r="S34" s="6"/>
      <c r="T34" s="7"/>
      <c r="U34" s="8"/>
      <c r="V34" s="7"/>
      <c r="W34" s="9"/>
      <c r="X34" s="7"/>
      <c r="Y34" s="6"/>
      <c r="Z34" s="7"/>
      <c r="AA34" s="6"/>
      <c r="AB34" s="7"/>
      <c r="AC34" s="6"/>
      <c r="AD34" s="7"/>
      <c r="AE34" s="3">
        <v>1125</v>
      </c>
      <c r="AF34" s="4">
        <f>AE34*100/AE6</f>
        <v>0.89904341780345709</v>
      </c>
      <c r="AG34" s="3">
        <v>188</v>
      </c>
      <c r="AH34" s="4">
        <f>AG34*100/AG6</f>
        <v>0.14470443349753695</v>
      </c>
      <c r="AI34" s="6"/>
      <c r="AJ34" s="7"/>
      <c r="AK34" s="3">
        <v>305</v>
      </c>
      <c r="AL34" s="4">
        <f>AK34*100/AK6</f>
        <v>0.20362791505043965</v>
      </c>
      <c r="AM34" s="6"/>
      <c r="AN34" s="7"/>
    </row>
    <row r="35" spans="2:40" x14ac:dyDescent="0.35">
      <c r="B35" s="23" t="s">
        <v>219</v>
      </c>
      <c r="C35" s="6"/>
      <c r="D35" s="7"/>
      <c r="E35" s="6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6"/>
      <c r="R35" s="7"/>
      <c r="S35" s="6"/>
      <c r="T35" s="7"/>
      <c r="U35" s="8"/>
      <c r="V35" s="7"/>
      <c r="W35" s="9"/>
      <c r="X35" s="7"/>
      <c r="Y35" s="6"/>
      <c r="Z35" s="7"/>
      <c r="AA35" s="6"/>
      <c r="AB35" s="7"/>
      <c r="AC35" s="6"/>
      <c r="AD35" s="7"/>
      <c r="AE35" s="7"/>
      <c r="AF35" s="7"/>
      <c r="AG35" s="7"/>
      <c r="AH35" s="7"/>
      <c r="AI35" s="7"/>
      <c r="AJ35" s="7"/>
      <c r="AK35" s="7"/>
      <c r="AL35" s="7"/>
      <c r="AM35" s="3">
        <v>432</v>
      </c>
      <c r="AN35" s="4">
        <f>AM35*100/AM6</f>
        <v>0.31096586573760815</v>
      </c>
    </row>
    <row r="36" spans="2:40" x14ac:dyDescent="0.35">
      <c r="B36" s="23" t="s">
        <v>19</v>
      </c>
      <c r="C36" s="6"/>
      <c r="D36" s="7"/>
      <c r="E36" s="6"/>
      <c r="F36" s="7"/>
      <c r="G36" s="6"/>
      <c r="H36" s="7"/>
      <c r="I36" s="6"/>
      <c r="J36" s="7"/>
      <c r="K36" s="6"/>
      <c r="L36" s="7"/>
      <c r="M36" s="6"/>
      <c r="N36" s="7"/>
      <c r="O36" s="6"/>
      <c r="P36" s="7"/>
      <c r="Q36" s="6"/>
      <c r="R36" s="7"/>
      <c r="S36" s="6"/>
      <c r="T36" s="7"/>
      <c r="U36" s="8"/>
      <c r="V36" s="7"/>
      <c r="W36" s="9"/>
      <c r="X36" s="7"/>
      <c r="Y36" s="6"/>
      <c r="Z36" s="7"/>
      <c r="AA36" s="6"/>
      <c r="AB36" s="7"/>
      <c r="AC36" s="3">
        <v>2385</v>
      </c>
      <c r="AD36" s="4">
        <f>AC36*100/AC6</f>
        <v>1.7176685799886209</v>
      </c>
      <c r="AE36" s="3">
        <v>2185</v>
      </c>
      <c r="AF36" s="4">
        <f>AE36*100/AE6</f>
        <v>1.7461421048004924</v>
      </c>
      <c r="AG36" s="3">
        <v>2362</v>
      </c>
      <c r="AH36" s="4">
        <f>AG36*100/AG6</f>
        <v>1.8180418719211822</v>
      </c>
      <c r="AI36" s="3">
        <v>2084</v>
      </c>
      <c r="AJ36" s="4">
        <f>AI36*100/AI6</f>
        <v>1.6395119226502821</v>
      </c>
      <c r="AK36" s="3">
        <v>3127</v>
      </c>
      <c r="AL36" s="4">
        <f>AK36*100/AK6</f>
        <v>2.087686853648278</v>
      </c>
      <c r="AM36" s="3">
        <v>1445</v>
      </c>
      <c r="AN36" s="4">
        <f>AM36*100/AM6</f>
        <v>1.0401520277565828</v>
      </c>
    </row>
    <row r="37" spans="2:40" x14ac:dyDescent="0.35">
      <c r="B37" s="23" t="s">
        <v>20</v>
      </c>
      <c r="C37" s="3">
        <v>2086</v>
      </c>
      <c r="D37" s="4">
        <f>C37*100/C6</f>
        <v>1.6512439740677121</v>
      </c>
      <c r="E37" s="3">
        <v>1667</v>
      </c>
      <c r="F37" s="4">
        <f>E37*100/E6</f>
        <v>1.4513446921878128</v>
      </c>
      <c r="G37" s="6"/>
      <c r="H37" s="7"/>
      <c r="I37" s="6"/>
      <c r="J37" s="7"/>
      <c r="K37" s="6"/>
      <c r="L37" s="7"/>
      <c r="M37" s="6"/>
      <c r="N37" s="7"/>
      <c r="O37" s="6"/>
      <c r="P37" s="7"/>
      <c r="Q37" s="6"/>
      <c r="R37" s="7"/>
      <c r="S37" s="6"/>
      <c r="T37" s="7"/>
      <c r="U37" s="8"/>
      <c r="V37" s="7"/>
      <c r="W37" s="9"/>
      <c r="X37" s="7"/>
      <c r="Y37" s="6"/>
      <c r="Z37" s="7"/>
      <c r="AA37" s="6"/>
      <c r="AB37" s="7"/>
      <c r="AC37" s="6"/>
      <c r="AD37" s="7"/>
      <c r="AE37" s="6"/>
      <c r="AF37" s="7"/>
      <c r="AG37" s="6"/>
      <c r="AH37" s="7"/>
      <c r="AI37" s="8"/>
      <c r="AJ37" s="7"/>
      <c r="AK37" s="6"/>
      <c r="AL37" s="7"/>
      <c r="AM37" s="6"/>
      <c r="AN37" s="7"/>
    </row>
    <row r="38" spans="2:40" x14ac:dyDescent="0.35">
      <c r="B38" s="23" t="s">
        <v>21</v>
      </c>
      <c r="C38" s="6"/>
      <c r="D38" s="7"/>
      <c r="E38" s="6"/>
      <c r="F38" s="7"/>
      <c r="G38" s="6"/>
      <c r="H38" s="7"/>
      <c r="I38" s="6"/>
      <c r="J38" s="7"/>
      <c r="K38" s="6"/>
      <c r="L38" s="7"/>
      <c r="M38" s="6"/>
      <c r="N38" s="7"/>
      <c r="O38" s="6"/>
      <c r="P38" s="7"/>
      <c r="Q38" s="3">
        <v>1187</v>
      </c>
      <c r="R38" s="4">
        <f>Q38*100/Q6</f>
        <v>0.94928104157003246</v>
      </c>
      <c r="S38" s="3">
        <v>1737</v>
      </c>
      <c r="T38" s="4">
        <f>S38*100/S6</f>
        <v>1.3083168883599716</v>
      </c>
      <c r="U38" s="3">
        <v>3428</v>
      </c>
      <c r="V38" s="4">
        <f>U38*100/U6</f>
        <v>2.8177349619424947</v>
      </c>
      <c r="W38" s="3">
        <v>3128</v>
      </c>
      <c r="X38" s="4">
        <f>W38*100/W6</f>
        <v>2.4930659610418591</v>
      </c>
      <c r="Y38" s="3">
        <v>4991</v>
      </c>
      <c r="Z38" s="4">
        <f>Y38*100/Y6</f>
        <v>3.5543116770283647</v>
      </c>
      <c r="AA38" s="3">
        <v>5796</v>
      </c>
      <c r="AB38" s="4">
        <f>AA38*100/AA6</f>
        <v>4.2119950293226358</v>
      </c>
      <c r="AC38" s="3">
        <v>5096</v>
      </c>
      <c r="AD38" s="4">
        <f>AC38*100/AC6</f>
        <v>3.6701212090658331</v>
      </c>
      <c r="AE38" s="3">
        <v>4467</v>
      </c>
      <c r="AF38" s="4">
        <f>AE38*100/AE6</f>
        <v>3.5698017309582606</v>
      </c>
      <c r="AG38" s="3">
        <v>2703</v>
      </c>
      <c r="AH38" s="4">
        <f>AG38*100/AG6</f>
        <v>2.0805110837438425</v>
      </c>
      <c r="AI38" s="3">
        <v>2581</v>
      </c>
      <c r="AJ38" s="4">
        <f>AI38*100/AI6</f>
        <v>2.0305087679272447</v>
      </c>
      <c r="AK38" s="3">
        <v>2429</v>
      </c>
      <c r="AL38" s="4">
        <f>AK38*100/AK6</f>
        <v>1.621679362811534</v>
      </c>
      <c r="AM38" s="3">
        <v>1763</v>
      </c>
      <c r="AN38" s="4">
        <f>AM38*100/AM6</f>
        <v>1.2690574567023221</v>
      </c>
    </row>
    <row r="39" spans="2:40" x14ac:dyDescent="0.35">
      <c r="B39" s="23" t="s">
        <v>22</v>
      </c>
      <c r="C39" s="6"/>
      <c r="D39" s="7"/>
      <c r="E39" s="6"/>
      <c r="F39" s="7"/>
      <c r="G39" s="3">
        <v>1216</v>
      </c>
      <c r="H39" s="4">
        <f>G39*100/G6</f>
        <v>0.95454152962140182</v>
      </c>
      <c r="I39" s="3">
        <v>390</v>
      </c>
      <c r="J39" s="4">
        <f>I39*100/I6</f>
        <v>0.31416649212972658</v>
      </c>
      <c r="K39" s="3">
        <v>358</v>
      </c>
      <c r="L39" s="4">
        <f>K39*100/K6</f>
        <v>0.30224488589833426</v>
      </c>
      <c r="M39" s="3">
        <v>475</v>
      </c>
      <c r="N39" s="4">
        <f>M39*100/M6</f>
        <v>0.39113643662354558</v>
      </c>
      <c r="O39" s="3">
        <v>532</v>
      </c>
      <c r="P39" s="4">
        <f>O39*100/O6</f>
        <v>0.44740847889527108</v>
      </c>
      <c r="Q39" s="3">
        <v>384</v>
      </c>
      <c r="R39" s="4">
        <f>Q39*100/Q6</f>
        <v>0.30709681547000206</v>
      </c>
      <c r="S39" s="3">
        <v>426</v>
      </c>
      <c r="T39" s="4">
        <f>S39*100/S6</f>
        <v>0.32086528177394813</v>
      </c>
      <c r="U39" s="5">
        <v>651</v>
      </c>
      <c r="V39" s="4">
        <f>U39*100/U6</f>
        <v>0.53510661033388685</v>
      </c>
      <c r="W39" s="3">
        <v>870</v>
      </c>
      <c r="X39" s="4">
        <f>W39*100/W6</f>
        <v>0.69340389581407214</v>
      </c>
      <c r="Y39" s="3">
        <v>1624</v>
      </c>
      <c r="Z39" s="4">
        <f>Y39*100/Y6</f>
        <v>1.1565221726095101</v>
      </c>
      <c r="AA39" s="3">
        <v>1459</v>
      </c>
      <c r="AB39" s="4">
        <f>AA39*100/AA6</f>
        <v>1.0602658294999527</v>
      </c>
      <c r="AC39" s="3">
        <v>1967</v>
      </c>
      <c r="AD39" s="4">
        <f>AC39*100/AC6</f>
        <v>1.4166264556971142</v>
      </c>
      <c r="AE39" s="3">
        <v>1592</v>
      </c>
      <c r="AF39" s="4">
        <f>AE39*100/AE6</f>
        <v>1.2722463299049811</v>
      </c>
      <c r="AG39" s="3">
        <v>789</v>
      </c>
      <c r="AH39" s="4">
        <f>AG39*100/AG6</f>
        <v>0.60729679802955661</v>
      </c>
      <c r="AI39" s="6"/>
      <c r="AJ39" s="7"/>
      <c r="AK39" s="7"/>
      <c r="AL39" s="7"/>
      <c r="AM39" s="7"/>
      <c r="AN39" s="7"/>
    </row>
    <row r="40" spans="2:40" x14ac:dyDescent="0.35">
      <c r="B40" s="23" t="s">
        <v>23</v>
      </c>
      <c r="C40" s="6"/>
      <c r="D40" s="7"/>
      <c r="E40" s="6"/>
      <c r="F40" s="7"/>
      <c r="G40" s="6"/>
      <c r="H40" s="7"/>
      <c r="I40" s="6"/>
      <c r="J40" s="7"/>
      <c r="K40" s="3">
        <v>1020</v>
      </c>
      <c r="L40" s="4">
        <f>K40*100/K6</f>
        <v>0.86114464697290771</v>
      </c>
      <c r="M40" s="6"/>
      <c r="N40" s="7"/>
      <c r="O40" s="6"/>
      <c r="P40" s="7"/>
      <c r="Q40" s="3">
        <v>519</v>
      </c>
      <c r="R40" s="4">
        <f>Q40*100/Q6</f>
        <v>0.41506053965867468</v>
      </c>
      <c r="S40" s="3">
        <v>327</v>
      </c>
      <c r="T40" s="4">
        <f>S40*100/S6</f>
        <v>0.24629799798141092</v>
      </c>
      <c r="U40" s="8"/>
      <c r="V40" s="7"/>
      <c r="W40" s="9"/>
      <c r="X40" s="7"/>
      <c r="Y40" s="6"/>
      <c r="Z40" s="7"/>
      <c r="AA40" s="6"/>
      <c r="AB40" s="7"/>
      <c r="AC40" s="5">
        <v>0</v>
      </c>
      <c r="AD40" s="4">
        <f>AC40*100/AC6</f>
        <v>0</v>
      </c>
      <c r="AE40" s="6"/>
      <c r="AF40" s="7"/>
      <c r="AG40" s="6"/>
      <c r="AH40" s="7"/>
      <c r="AI40" s="6"/>
      <c r="AJ40" s="7"/>
      <c r="AK40" s="6"/>
      <c r="AL40" s="7"/>
      <c r="AM40" s="6"/>
      <c r="AN40" s="7"/>
    </row>
    <row r="41" spans="2:40" x14ac:dyDescent="0.35">
      <c r="B41" s="23" t="s">
        <v>40</v>
      </c>
      <c r="C41" s="6"/>
      <c r="D41" s="7"/>
      <c r="E41" s="3">
        <v>1412</v>
      </c>
      <c r="F41" s="4">
        <f>E41*100/E6</f>
        <v>1.2293333565502049</v>
      </c>
      <c r="G41" s="6"/>
      <c r="H41" s="7"/>
      <c r="I41" s="6"/>
      <c r="J41" s="7"/>
      <c r="K41" s="3">
        <v>695</v>
      </c>
      <c r="L41" s="4">
        <f>K41*100/K6</f>
        <v>0.58676032318252047</v>
      </c>
      <c r="M41" s="3">
        <v>704</v>
      </c>
      <c r="N41" s="4">
        <f>M41*100/M6</f>
        <v>0.57970537133258127</v>
      </c>
      <c r="O41" s="3">
        <v>829</v>
      </c>
      <c r="P41" s="4">
        <f>O41*100/O6</f>
        <v>0.69718351316575133</v>
      </c>
      <c r="Q41" s="6"/>
      <c r="R41" s="7"/>
      <c r="S41" s="6"/>
      <c r="T41" s="7"/>
      <c r="U41" s="8"/>
      <c r="V41" s="7"/>
      <c r="W41" s="9"/>
      <c r="X41" s="7"/>
      <c r="Y41" s="6"/>
      <c r="Z41" s="7"/>
      <c r="AA41" s="6"/>
      <c r="AB41" s="7"/>
      <c r="AC41" s="8"/>
      <c r="AD41" s="7"/>
      <c r="AE41" s="6"/>
      <c r="AF41" s="7"/>
      <c r="AG41" s="6"/>
      <c r="AH41" s="7"/>
      <c r="AI41" s="6"/>
      <c r="AJ41" s="7"/>
      <c r="AK41" s="6"/>
      <c r="AL41" s="6"/>
      <c r="AM41" s="6"/>
      <c r="AN41" s="6"/>
    </row>
    <row r="42" spans="2:40" x14ac:dyDescent="0.35">
      <c r="B42" s="23" t="s">
        <v>45</v>
      </c>
      <c r="C42" s="6"/>
      <c r="D42" s="7"/>
      <c r="E42" s="6"/>
      <c r="F42" s="7"/>
      <c r="G42" s="6"/>
      <c r="H42" s="7"/>
      <c r="I42" s="3">
        <v>415</v>
      </c>
      <c r="J42" s="4">
        <f>I42*100/I6</f>
        <v>0.33430536983035009</v>
      </c>
      <c r="K42" s="6"/>
      <c r="L42" s="7"/>
      <c r="M42" s="6"/>
      <c r="N42" s="7"/>
      <c r="O42" s="6"/>
      <c r="P42" s="7"/>
      <c r="Q42" s="6"/>
      <c r="R42" s="7"/>
      <c r="S42" s="6"/>
      <c r="T42" s="7"/>
      <c r="U42" s="8"/>
      <c r="V42" s="7"/>
      <c r="W42" s="9"/>
      <c r="X42" s="7"/>
      <c r="Y42" s="6"/>
      <c r="Z42" s="7"/>
      <c r="AA42" s="6"/>
      <c r="AB42" s="7"/>
      <c r="AC42" s="8"/>
      <c r="AD42" s="7"/>
      <c r="AE42" s="6"/>
      <c r="AF42" s="7"/>
      <c r="AG42" s="6"/>
      <c r="AH42" s="7"/>
      <c r="AI42" s="6"/>
      <c r="AJ42" s="7"/>
      <c r="AK42" s="6"/>
      <c r="AL42" s="6"/>
      <c r="AM42" s="6"/>
      <c r="AN42" s="6"/>
    </row>
    <row r="43" spans="2:40" x14ac:dyDescent="0.35">
      <c r="B43" s="23" t="s">
        <v>24</v>
      </c>
      <c r="C43" s="6"/>
      <c r="D43" s="7"/>
      <c r="E43" s="6"/>
      <c r="F43" s="7"/>
      <c r="G43" s="6"/>
      <c r="H43" s="7"/>
      <c r="I43" s="6"/>
      <c r="J43" s="7"/>
      <c r="K43" s="6"/>
      <c r="L43" s="7"/>
      <c r="M43" s="6"/>
      <c r="N43" s="7"/>
      <c r="O43" s="6"/>
      <c r="P43" s="7"/>
      <c r="Q43" s="6"/>
      <c r="R43" s="7"/>
      <c r="S43" s="6"/>
      <c r="T43" s="7"/>
      <c r="U43" s="8"/>
      <c r="V43" s="7"/>
      <c r="W43" s="9"/>
      <c r="X43" s="7"/>
      <c r="Y43" s="6"/>
      <c r="Z43" s="7"/>
      <c r="AA43" s="6"/>
      <c r="AB43" s="7"/>
      <c r="AC43" s="8"/>
      <c r="AD43" s="7"/>
      <c r="AE43" s="3">
        <v>2147</v>
      </c>
      <c r="AF43" s="4">
        <f>AE43*100/AE6</f>
        <v>1.7157744160213533</v>
      </c>
      <c r="AG43" s="3">
        <v>443</v>
      </c>
      <c r="AH43" s="4">
        <f>AG43*100/AG6</f>
        <v>0.34097906403940886</v>
      </c>
      <c r="AI43" s="6"/>
      <c r="AJ43" s="7"/>
      <c r="AK43" s="6"/>
      <c r="AL43" s="6"/>
      <c r="AM43" s="6"/>
      <c r="AN43" s="6"/>
    </row>
    <row r="44" spans="2:40" x14ac:dyDescent="0.35">
      <c r="B44" s="23" t="s">
        <v>54</v>
      </c>
      <c r="C44" s="6"/>
      <c r="D44" s="7"/>
      <c r="E44" s="6"/>
      <c r="F44" s="7"/>
      <c r="G44" s="6"/>
      <c r="H44" s="7"/>
      <c r="I44" s="6"/>
      <c r="J44" s="7"/>
      <c r="K44" s="6"/>
      <c r="L44" s="7"/>
      <c r="M44" s="6"/>
      <c r="N44" s="7"/>
      <c r="O44" s="6"/>
      <c r="P44" s="7"/>
      <c r="Q44" s="6"/>
      <c r="R44" s="7"/>
      <c r="S44" s="6"/>
      <c r="T44" s="7"/>
      <c r="U44" s="8"/>
      <c r="V44" s="7"/>
      <c r="W44" s="9"/>
      <c r="X44" s="7"/>
      <c r="Y44" s="3">
        <v>903</v>
      </c>
      <c r="Z44" s="4">
        <f>Y44*100/Y6</f>
        <v>0.64306620804580517</v>
      </c>
      <c r="AA44" s="6"/>
      <c r="AB44" s="7"/>
      <c r="AC44" s="5">
        <v>0</v>
      </c>
      <c r="AD44" s="4">
        <f>AC44*100/AC6</f>
        <v>0</v>
      </c>
      <c r="AE44" s="6"/>
      <c r="AF44" s="7"/>
      <c r="AG44" s="6"/>
      <c r="AH44" s="7"/>
      <c r="AI44" s="6"/>
      <c r="AJ44" s="7"/>
      <c r="AK44" s="6"/>
      <c r="AL44" s="6"/>
      <c r="AM44" s="6"/>
      <c r="AN44" s="6"/>
    </row>
    <row r="45" spans="2:40" x14ac:dyDescent="0.35">
      <c r="B45" s="23" t="s">
        <v>25</v>
      </c>
      <c r="C45" s="6"/>
      <c r="D45" s="7"/>
      <c r="E45" s="6"/>
      <c r="F45" s="7"/>
      <c r="G45" s="6"/>
      <c r="H45" s="7"/>
      <c r="I45" s="6"/>
      <c r="J45" s="7"/>
      <c r="K45" s="6"/>
      <c r="L45" s="7"/>
      <c r="M45" s="6"/>
      <c r="N45" s="7"/>
      <c r="O45" s="6"/>
      <c r="P45" s="7"/>
      <c r="Q45" s="6"/>
      <c r="R45" s="7"/>
      <c r="S45" s="6"/>
      <c r="T45" s="7"/>
      <c r="U45" s="8"/>
      <c r="V45" s="7"/>
      <c r="W45" s="9"/>
      <c r="X45" s="7"/>
      <c r="Y45" s="3">
        <v>1880</v>
      </c>
      <c r="Z45" s="4">
        <f>Y45*100/Y6</f>
        <v>1.3388310865183983</v>
      </c>
      <c r="AA45" s="3">
        <v>4761</v>
      </c>
      <c r="AB45" s="4">
        <f>AA45*100/AA6</f>
        <v>3.4598530598007371</v>
      </c>
      <c r="AC45" s="3">
        <v>4037</v>
      </c>
      <c r="AD45" s="4">
        <f>AC45*100/AC6</f>
        <v>2.9074331477627098</v>
      </c>
      <c r="AE45" s="6"/>
      <c r="AF45" s="7"/>
      <c r="AG45" s="6"/>
      <c r="AH45" s="7"/>
      <c r="AI45" s="6"/>
      <c r="AJ45" s="7"/>
      <c r="AK45" s="6"/>
      <c r="AL45" s="6"/>
      <c r="AM45" s="6"/>
      <c r="AN45" s="6"/>
    </row>
    <row r="46" spans="2:40" x14ac:dyDescent="0.35">
      <c r="B46" s="23" t="s">
        <v>26</v>
      </c>
      <c r="C46" s="6"/>
      <c r="D46" s="7"/>
      <c r="E46" s="6"/>
      <c r="F46" s="7"/>
      <c r="G46" s="6"/>
      <c r="H46" s="7"/>
      <c r="I46" s="6"/>
      <c r="J46" s="7"/>
      <c r="K46" s="6"/>
      <c r="L46" s="7"/>
      <c r="M46" s="6"/>
      <c r="N46" s="7"/>
      <c r="O46" s="6"/>
      <c r="P46" s="7"/>
      <c r="Q46" s="6"/>
      <c r="R46" s="7"/>
      <c r="S46" s="6"/>
      <c r="T46" s="7"/>
      <c r="U46" s="8"/>
      <c r="V46" s="7"/>
      <c r="W46" s="9"/>
      <c r="X46" s="7"/>
      <c r="Y46" s="6"/>
      <c r="Z46" s="7"/>
      <c r="AA46" s="3">
        <v>482</v>
      </c>
      <c r="AB46" s="4">
        <f>AA46*100/AA6</f>
        <v>0.35027287855995698</v>
      </c>
      <c r="AC46" s="3">
        <v>617</v>
      </c>
      <c r="AD46" s="4">
        <f>AC46*100/AC6</f>
        <v>0.444361221741291</v>
      </c>
      <c r="AE46" s="3">
        <v>785</v>
      </c>
      <c r="AF46" s="4">
        <f>AE46*100/AE6</f>
        <v>0.62733251820063451</v>
      </c>
      <c r="AG46" s="3">
        <v>201</v>
      </c>
      <c r="AH46" s="4">
        <f>AG46*100/AG6</f>
        <v>0.15471059113300492</v>
      </c>
      <c r="AI46" s="6"/>
      <c r="AJ46" s="7"/>
      <c r="AK46" s="6"/>
      <c r="AL46" s="6"/>
      <c r="AM46" s="6"/>
      <c r="AN46" s="6"/>
    </row>
    <row r="47" spans="2:40" x14ac:dyDescent="0.35">
      <c r="B47" s="23" t="s">
        <v>49</v>
      </c>
      <c r="C47" s="6"/>
      <c r="D47" s="7"/>
      <c r="E47" s="6"/>
      <c r="F47" s="7"/>
      <c r="G47" s="6"/>
      <c r="H47" s="7"/>
      <c r="I47" s="6"/>
      <c r="J47" s="7"/>
      <c r="K47" s="3">
        <v>457</v>
      </c>
      <c r="L47" s="4">
        <f>K47*100/K6</f>
        <v>0.38582657222217531</v>
      </c>
      <c r="M47" s="3">
        <v>527</v>
      </c>
      <c r="N47" s="4">
        <f>M47*100/M6</f>
        <v>0.43395558336970214</v>
      </c>
      <c r="O47" s="6"/>
      <c r="P47" s="7"/>
      <c r="Q47" s="6"/>
      <c r="R47" s="7"/>
      <c r="S47" s="6"/>
      <c r="T47" s="7"/>
      <c r="U47" s="8"/>
      <c r="V47" s="7"/>
      <c r="W47" s="9"/>
      <c r="X47" s="7"/>
      <c r="Y47" s="6"/>
      <c r="Z47" s="7"/>
      <c r="AA47" s="6">
        <v>0</v>
      </c>
      <c r="AB47" s="7" t="s">
        <v>64</v>
      </c>
      <c r="AC47" s="5">
        <v>0</v>
      </c>
      <c r="AD47" s="4">
        <f>AC47*100/AC6</f>
        <v>0</v>
      </c>
      <c r="AE47" s="6"/>
      <c r="AF47" s="7"/>
      <c r="AG47" s="6"/>
      <c r="AH47" s="7"/>
      <c r="AI47" s="6"/>
      <c r="AJ47" s="7"/>
      <c r="AK47" s="6"/>
      <c r="AL47" s="6"/>
      <c r="AM47" s="6"/>
      <c r="AN47" s="6"/>
    </row>
    <row r="48" spans="2:40" x14ac:dyDescent="0.35">
      <c r="B48" s="23" t="s">
        <v>46</v>
      </c>
      <c r="C48" s="6"/>
      <c r="D48" s="7"/>
      <c r="E48" s="6"/>
      <c r="F48" s="7"/>
      <c r="G48" s="6"/>
      <c r="H48" s="7"/>
      <c r="I48" s="3">
        <v>278</v>
      </c>
      <c r="J48" s="4">
        <f>I48*100/I6</f>
        <v>0.22394432003093331</v>
      </c>
      <c r="K48" s="6"/>
      <c r="L48" s="7"/>
      <c r="M48" s="6"/>
      <c r="N48" s="7"/>
      <c r="O48" s="6"/>
      <c r="P48" s="7"/>
      <c r="Q48" s="6"/>
      <c r="R48" s="7"/>
      <c r="S48" s="6"/>
      <c r="T48" s="7"/>
      <c r="U48" s="8"/>
      <c r="V48" s="7"/>
      <c r="W48" s="9"/>
      <c r="X48" s="7"/>
      <c r="Y48" s="6"/>
      <c r="Z48" s="7"/>
      <c r="AA48" s="6"/>
      <c r="AB48" s="7"/>
      <c r="AC48" s="6"/>
      <c r="AD48" s="7"/>
      <c r="AE48" s="6"/>
      <c r="AF48" s="7"/>
      <c r="AG48" s="6"/>
      <c r="AH48" s="7"/>
      <c r="AI48" s="6"/>
      <c r="AJ48" s="7"/>
      <c r="AK48" s="6"/>
      <c r="AL48" s="7"/>
      <c r="AM48" s="6"/>
      <c r="AN48" s="7"/>
    </row>
    <row r="49" spans="2:40" x14ac:dyDescent="0.35">
      <c r="B49" s="23" t="s">
        <v>41</v>
      </c>
      <c r="C49" s="3">
        <v>78200</v>
      </c>
      <c r="D49" s="4">
        <f>C49*100/C6</f>
        <v>61.901859430534557</v>
      </c>
      <c r="E49" s="3">
        <v>60925</v>
      </c>
      <c r="F49" s="4">
        <f>E49*100/E6</f>
        <v>53.043296563612778</v>
      </c>
      <c r="G49" s="6"/>
      <c r="H49" s="7"/>
      <c r="I49" s="6"/>
      <c r="J49" s="7"/>
      <c r="K49" s="6"/>
      <c r="L49" s="7"/>
      <c r="M49" s="6"/>
      <c r="N49" s="7"/>
      <c r="O49" s="6"/>
      <c r="P49" s="7"/>
      <c r="Q49" s="6"/>
      <c r="R49" s="7"/>
      <c r="S49" s="6"/>
      <c r="T49" s="7"/>
      <c r="U49" s="8"/>
      <c r="V49" s="7"/>
      <c r="W49" s="9"/>
      <c r="X49" s="7"/>
      <c r="Y49" s="6"/>
      <c r="Z49" s="7"/>
      <c r="AA49" s="6"/>
      <c r="AB49" s="7"/>
      <c r="AC49" s="6"/>
      <c r="AD49" s="7"/>
      <c r="AE49" s="6"/>
      <c r="AF49" s="7"/>
      <c r="AG49" s="6"/>
      <c r="AH49" s="7"/>
      <c r="AI49" s="6"/>
      <c r="AJ49" s="7"/>
      <c r="AK49" s="6"/>
      <c r="AL49" s="7"/>
      <c r="AM49" s="6"/>
      <c r="AN49" s="7"/>
    </row>
    <row r="50" spans="2:40" x14ac:dyDescent="0.35">
      <c r="B50" s="23" t="s">
        <v>27</v>
      </c>
      <c r="C50" s="8"/>
      <c r="D50" s="8"/>
      <c r="E50" s="6"/>
      <c r="F50" s="7"/>
      <c r="G50" s="6"/>
      <c r="H50" s="7"/>
      <c r="I50" s="3">
        <v>78981</v>
      </c>
      <c r="J50" s="4">
        <f>I50*100/I6</f>
        <v>63.623547986917785</v>
      </c>
      <c r="K50" s="3">
        <v>66611</v>
      </c>
      <c r="L50" s="4">
        <f>K50*100/K6</f>
        <v>56.236966744619956</v>
      </c>
      <c r="M50" s="3">
        <v>68928</v>
      </c>
      <c r="N50" s="4">
        <f>M50*100/M6</f>
        <v>56.75842590229</v>
      </c>
      <c r="O50" s="3">
        <v>77829</v>
      </c>
      <c r="P50" s="3">
        <f>O50*100/O6</f>
        <v>65.453673879586574</v>
      </c>
      <c r="Q50" s="3">
        <v>78069</v>
      </c>
      <c r="R50" s="4">
        <f>Q50*100/Q6</f>
        <v>62.43422210137394</v>
      </c>
      <c r="S50" s="3">
        <v>61196</v>
      </c>
      <c r="T50" s="4">
        <f>S50*100/S6</f>
        <v>46.093126252203128</v>
      </c>
      <c r="U50" s="3">
        <v>56205</v>
      </c>
      <c r="V50" s="4">
        <f>U50*100/U6</f>
        <v>46.19918131154548</v>
      </c>
      <c r="W50" s="3">
        <v>67094</v>
      </c>
      <c r="X50" s="4">
        <f>W50*100/W6</f>
        <v>53.474989638792358</v>
      </c>
      <c r="Y50" s="3">
        <v>63523</v>
      </c>
      <c r="Z50" s="4">
        <f>Y50*100/Y6</f>
        <v>45.237535696227773</v>
      </c>
      <c r="AA50" s="3">
        <v>66190</v>
      </c>
      <c r="AB50" s="4">
        <f>AA50*100/AA6</f>
        <v>48.100750688555088</v>
      </c>
      <c r="AC50" s="3">
        <v>68620</v>
      </c>
      <c r="AD50" s="4">
        <f>AC50*100/AC6</f>
        <v>49.419881743739694</v>
      </c>
      <c r="AE50" s="3">
        <v>47176</v>
      </c>
      <c r="AF50" s="4">
        <f>AE50*100/AE6</f>
        <v>37.700686469596349</v>
      </c>
      <c r="AG50" s="3">
        <v>48328</v>
      </c>
      <c r="AH50" s="4">
        <f>AG50*100/AG6</f>
        <v>37.198275862068968</v>
      </c>
      <c r="AI50" s="6"/>
      <c r="AJ50" s="7"/>
      <c r="AK50" s="6"/>
      <c r="AL50" s="7"/>
      <c r="AM50" s="6"/>
      <c r="AN50" s="7"/>
    </row>
    <row r="51" spans="2:40" x14ac:dyDescent="0.35">
      <c r="B51" s="23" t="s">
        <v>43</v>
      </c>
      <c r="C51" s="8"/>
      <c r="D51" s="8"/>
      <c r="E51" s="6"/>
      <c r="F51" s="7"/>
      <c r="G51" s="3">
        <v>73629</v>
      </c>
      <c r="H51" s="4">
        <f>G51*100/G6</f>
        <v>57.797646615537992</v>
      </c>
      <c r="I51" s="6"/>
      <c r="J51" s="7"/>
      <c r="K51" s="6"/>
      <c r="L51" s="7"/>
      <c r="M51" s="6"/>
      <c r="N51" s="7"/>
      <c r="O51" s="6"/>
      <c r="P51" s="7"/>
      <c r="Q51" s="6"/>
      <c r="R51" s="7"/>
      <c r="S51" s="6"/>
      <c r="T51" s="7"/>
      <c r="U51" s="8"/>
      <c r="V51" s="7"/>
      <c r="W51" s="9"/>
      <c r="X51" s="7"/>
      <c r="Y51" s="6"/>
      <c r="Z51" s="7"/>
      <c r="AA51" s="6"/>
      <c r="AB51" s="7"/>
      <c r="AC51" s="6"/>
      <c r="AD51" s="7"/>
      <c r="AE51" s="6"/>
      <c r="AF51" s="7"/>
      <c r="AG51" s="6"/>
      <c r="AH51" s="7"/>
      <c r="AI51" s="6"/>
      <c r="AJ51" s="7"/>
      <c r="AK51" s="6"/>
      <c r="AL51" s="7"/>
      <c r="AM51" s="6"/>
      <c r="AN51" s="7"/>
    </row>
    <row r="52" spans="2:40" x14ac:dyDescent="0.35">
      <c r="B52" s="23" t="s">
        <v>63</v>
      </c>
      <c r="C52" s="8"/>
      <c r="D52" s="8"/>
      <c r="E52" s="6"/>
      <c r="F52" s="7"/>
      <c r="G52" s="7"/>
      <c r="H52" s="7"/>
      <c r="I52" s="6"/>
      <c r="J52" s="7"/>
      <c r="K52" s="6"/>
      <c r="L52" s="7"/>
      <c r="M52" s="6"/>
      <c r="N52" s="7"/>
      <c r="O52" s="6"/>
      <c r="P52" s="7"/>
      <c r="Q52" s="6"/>
      <c r="R52" s="7"/>
      <c r="S52" s="6"/>
      <c r="T52" s="7"/>
      <c r="U52" s="8"/>
      <c r="V52" s="7"/>
      <c r="W52" s="9"/>
      <c r="X52" s="7"/>
      <c r="Y52" s="6"/>
      <c r="Z52" s="7"/>
      <c r="AA52" s="6"/>
      <c r="AB52" s="7"/>
      <c r="AC52" s="6"/>
      <c r="AD52" s="7"/>
      <c r="AE52" s="6"/>
      <c r="AF52" s="7"/>
      <c r="AG52" s="6"/>
      <c r="AH52" s="7"/>
      <c r="AI52" s="3">
        <v>50634</v>
      </c>
      <c r="AJ52" s="4">
        <f>AI52*100/AI6</f>
        <v>39.83447537978617</v>
      </c>
      <c r="AK52" s="3">
        <v>52992</v>
      </c>
      <c r="AL52" s="4">
        <f>AK52*100/AK6</f>
        <v>35.379181883124254</v>
      </c>
      <c r="AM52" s="3">
        <v>57447</v>
      </c>
      <c r="AN52" s="4">
        <f>AM52*100/AM6</f>
        <v>41.351981687565683</v>
      </c>
    </row>
    <row r="53" spans="2:40" x14ac:dyDescent="0.35">
      <c r="B53" s="23" t="s">
        <v>42</v>
      </c>
      <c r="C53" s="8"/>
      <c r="D53" s="8"/>
      <c r="E53" s="3">
        <v>456</v>
      </c>
      <c r="F53" s="4">
        <f>E53*100/E6</f>
        <v>0.39700850608136934</v>
      </c>
      <c r="G53" s="6"/>
      <c r="H53" s="7"/>
      <c r="I53" s="6"/>
      <c r="J53" s="7"/>
      <c r="K53" s="6"/>
      <c r="L53" s="7"/>
      <c r="M53" s="6"/>
      <c r="N53" s="7"/>
      <c r="O53" s="3">
        <v>416</v>
      </c>
      <c r="P53" s="4">
        <f>O53*100/O6</f>
        <v>0.34985324665494882</v>
      </c>
      <c r="Q53" s="3">
        <v>425</v>
      </c>
      <c r="R53" s="4">
        <f>Q53*100/Q6</f>
        <v>0.33988579837174709</v>
      </c>
      <c r="S53" s="6"/>
      <c r="T53" s="7"/>
      <c r="U53" s="8"/>
      <c r="V53" s="7"/>
      <c r="W53" s="9"/>
      <c r="X53" s="7"/>
      <c r="Y53" s="6"/>
      <c r="Z53" s="7"/>
      <c r="AA53" s="3">
        <v>726</v>
      </c>
      <c r="AB53" s="4">
        <f>AA53*100/AA6</f>
        <v>0.52758943949072357</v>
      </c>
      <c r="AC53" s="3">
        <v>538</v>
      </c>
      <c r="AD53" s="4">
        <f>AC53*100/AC6</f>
        <v>0.38746570064313546</v>
      </c>
      <c r="AE53" s="3">
        <v>526</v>
      </c>
      <c r="AF53" s="4">
        <f>AE53*100/AE6</f>
        <v>0.42035274467966083</v>
      </c>
      <c r="AG53" s="3">
        <v>180</v>
      </c>
      <c r="AH53" s="4">
        <f>AG53*100/AG6</f>
        <v>0.13854679802955666</v>
      </c>
      <c r="AI53" s="3">
        <v>260</v>
      </c>
      <c r="AJ53" s="4">
        <f>AI53*100/AI6</f>
        <v>0.2045456333440851</v>
      </c>
      <c r="AK53" s="3">
        <v>451</v>
      </c>
      <c r="AL53" s="4">
        <f>AK53*100/AK6</f>
        <v>0.30110226127130585</v>
      </c>
      <c r="AM53" s="3">
        <v>454</v>
      </c>
      <c r="AN53" s="4">
        <f>AM53*100/AM6</f>
        <v>0.32680209038165303</v>
      </c>
    </row>
    <row r="54" spans="2:40" x14ac:dyDescent="0.35">
      <c r="B54" s="23" t="s">
        <v>55</v>
      </c>
      <c r="C54" s="6"/>
      <c r="D54" s="7"/>
      <c r="E54" s="6"/>
      <c r="F54" s="7"/>
      <c r="G54" s="6"/>
      <c r="H54" s="7"/>
      <c r="I54" s="6"/>
      <c r="J54" s="7"/>
      <c r="K54" s="6"/>
      <c r="L54" s="7"/>
      <c r="M54" s="6"/>
      <c r="N54" s="7"/>
      <c r="O54" s="6"/>
      <c r="P54" s="7"/>
      <c r="Q54" s="6"/>
      <c r="R54" s="7"/>
      <c r="S54" s="6"/>
      <c r="T54" s="7"/>
      <c r="U54" s="8"/>
      <c r="V54" s="7"/>
      <c r="W54" s="9"/>
      <c r="X54" s="7"/>
      <c r="Y54" s="6"/>
      <c r="Z54" s="7"/>
      <c r="AA54" s="6">
        <v>0</v>
      </c>
      <c r="AB54" s="7"/>
      <c r="AC54" s="5">
        <v>0</v>
      </c>
      <c r="AD54" s="4">
        <f>AC54*100/AC6</f>
        <v>0</v>
      </c>
      <c r="AE54" s="6"/>
      <c r="AF54" s="7"/>
      <c r="AG54" s="6"/>
      <c r="AH54" s="7"/>
      <c r="AI54" s="6"/>
      <c r="AJ54" s="7"/>
      <c r="AK54" s="6"/>
      <c r="AL54" s="7"/>
      <c r="AM54" s="6"/>
      <c r="AN54" s="7"/>
    </row>
    <row r="55" spans="2:40" x14ac:dyDescent="0.35">
      <c r="B55" s="23" t="s">
        <v>52</v>
      </c>
      <c r="C55" s="6"/>
      <c r="D55" s="7"/>
      <c r="E55" s="6"/>
      <c r="F55" s="7"/>
      <c r="G55" s="6"/>
      <c r="H55" s="7"/>
      <c r="I55" s="6"/>
      <c r="J55" s="7"/>
      <c r="K55" s="6"/>
      <c r="L55" s="7"/>
      <c r="M55" s="3">
        <v>11723</v>
      </c>
      <c r="N55" s="4">
        <f>M55*100/M6</f>
        <v>9.6532472558691058</v>
      </c>
      <c r="O55" s="3">
        <v>3916</v>
      </c>
      <c r="P55" s="4">
        <f>O55*100/O6</f>
        <v>3.2933300814922588</v>
      </c>
      <c r="Q55" s="3">
        <v>600</v>
      </c>
      <c r="R55" s="4">
        <f>Q55*100/Q6</f>
        <v>0.47983877417187826</v>
      </c>
      <c r="S55" s="6"/>
      <c r="T55" s="7"/>
      <c r="U55" s="8"/>
      <c r="V55" s="7"/>
      <c r="W55" s="9"/>
      <c r="X55" s="7"/>
      <c r="Y55" s="6"/>
      <c r="Z55" s="7"/>
      <c r="AA55" s="6"/>
      <c r="AB55" s="7"/>
      <c r="AC55" s="6"/>
      <c r="AD55" s="7"/>
      <c r="AE55" s="6"/>
      <c r="AF55" s="7"/>
      <c r="AG55" s="6"/>
      <c r="AH55" s="7"/>
      <c r="AI55" s="6"/>
      <c r="AJ55" s="7"/>
      <c r="AK55" s="6"/>
      <c r="AL55" s="7"/>
      <c r="AM55" s="6"/>
      <c r="AN55" s="7"/>
    </row>
    <row r="56" spans="2:40" x14ac:dyDescent="0.35">
      <c r="B56" s="23" t="s">
        <v>28</v>
      </c>
      <c r="C56" s="3">
        <v>24737</v>
      </c>
      <c r="D56" s="4">
        <f>C56*100/C6</f>
        <v>19.581410444157715</v>
      </c>
      <c r="E56" s="3">
        <v>28645</v>
      </c>
      <c r="F56" s="4">
        <f>E56*100/E6</f>
        <v>24.939273369957949</v>
      </c>
      <c r="G56" s="3">
        <v>21921</v>
      </c>
      <c r="H56" s="4">
        <f>G56*100/G6</f>
        <v>17.207652031933183</v>
      </c>
      <c r="I56" s="3">
        <v>20531</v>
      </c>
      <c r="J56" s="4">
        <f>I56*100/I6</f>
        <v>16.538851922860044</v>
      </c>
      <c r="K56" s="3">
        <v>28888</v>
      </c>
      <c r="L56" s="4">
        <f>K56*100/K6</f>
        <v>24.388967217405252</v>
      </c>
      <c r="M56" s="3">
        <v>15976</v>
      </c>
      <c r="N56" s="4">
        <f>M56*100/M6</f>
        <v>13.155359392626872</v>
      </c>
      <c r="O56" s="3">
        <v>19288</v>
      </c>
      <c r="P56" s="4">
        <f>O56*100/O6</f>
        <v>16.221080340097725</v>
      </c>
      <c r="Q56" s="3">
        <v>25190</v>
      </c>
      <c r="R56" s="4">
        <f>Q56*100/Q6</f>
        <v>20.145231202316022</v>
      </c>
      <c r="S56" s="3">
        <v>43622</v>
      </c>
      <c r="T56" s="4">
        <f>S56*100/S6</f>
        <v>32.856303571697573</v>
      </c>
      <c r="U56" s="3">
        <v>42637</v>
      </c>
      <c r="V56" s="4">
        <f>U56*100/U6</f>
        <v>35.046606059609722</v>
      </c>
      <c r="W56" s="3">
        <v>32335</v>
      </c>
      <c r="X56" s="4">
        <f>W56*100/W6</f>
        <v>25.77151146108968</v>
      </c>
      <c r="Y56" s="3">
        <v>49122</v>
      </c>
      <c r="Z56" s="4">
        <f>Y56*100/Y6</f>
        <v>34.981947144657852</v>
      </c>
      <c r="AA56" s="3">
        <v>26735</v>
      </c>
      <c r="AB56" s="4">
        <f>AA56*100/AA6</f>
        <v>19.428517444606744</v>
      </c>
      <c r="AC56" s="3">
        <v>20360</v>
      </c>
      <c r="AD56" s="4">
        <f>AC56*100/AC6</f>
        <v>14.663200120993007</v>
      </c>
      <c r="AE56" s="3">
        <v>26208</v>
      </c>
      <c r="AF56" s="4">
        <f>AE56*100/AE6</f>
        <v>20.944115461149337</v>
      </c>
      <c r="AG56" s="3">
        <v>43374</v>
      </c>
      <c r="AH56" s="4">
        <f>AG56*100/AG6</f>
        <v>33.385160098522171</v>
      </c>
      <c r="AI56" s="3">
        <v>40004</v>
      </c>
      <c r="AJ56" s="4">
        <f>AI56*100/AI6</f>
        <v>31.471705831910693</v>
      </c>
      <c r="AK56" s="3">
        <v>29723</v>
      </c>
      <c r="AL56" s="4">
        <f>AK56*100/AK6</f>
        <v>19.844041046046613</v>
      </c>
      <c r="AM56" s="3">
        <v>18704</v>
      </c>
      <c r="AN56" s="4">
        <f>AM56*100/AM6</f>
        <v>13.463670261009776</v>
      </c>
    </row>
    <row r="57" spans="2:40" x14ac:dyDescent="0.35">
      <c r="B57" s="23" t="s">
        <v>29</v>
      </c>
      <c r="C57" s="6"/>
      <c r="D57" s="7"/>
      <c r="E57" s="6"/>
      <c r="F57" s="7"/>
      <c r="G57" s="6"/>
      <c r="H57" s="7"/>
      <c r="I57" s="5">
        <v>0</v>
      </c>
      <c r="J57" s="4">
        <f>I57*100/I6</f>
        <v>0</v>
      </c>
      <c r="K57" s="6"/>
      <c r="L57" s="7"/>
      <c r="M57" s="6"/>
      <c r="N57" s="7"/>
      <c r="O57" s="6"/>
      <c r="P57" s="7"/>
      <c r="Q57" s="3">
        <v>2315</v>
      </c>
      <c r="R57" s="4">
        <f>Q57*100/Q6</f>
        <v>1.8513779370131636</v>
      </c>
      <c r="S57" s="3">
        <v>873</v>
      </c>
      <c r="T57" s="4">
        <f>S57*100/S6</f>
        <v>0.65754786617055572</v>
      </c>
      <c r="U57" s="5">
        <v>571</v>
      </c>
      <c r="V57" s="4">
        <f>U57*100/U6</f>
        <v>0.46934850153709579</v>
      </c>
      <c r="W57" s="9"/>
      <c r="X57" s="7"/>
      <c r="Y57" s="6"/>
      <c r="Z57" s="7"/>
      <c r="AA57" s="6"/>
      <c r="AB57" s="7"/>
      <c r="AC57" s="6"/>
      <c r="AD57" s="7"/>
      <c r="AE57" s="6"/>
      <c r="AF57" s="7"/>
      <c r="AG57" s="6"/>
      <c r="AH57" s="7"/>
      <c r="AI57" s="6"/>
      <c r="AJ57" s="7"/>
      <c r="AK57" s="6"/>
      <c r="AL57" s="7"/>
      <c r="AM57" s="6"/>
      <c r="AN57" s="7"/>
    </row>
    <row r="58" spans="2:40" x14ac:dyDescent="0.35">
      <c r="B58" s="23" t="s">
        <v>44</v>
      </c>
      <c r="C58" s="6"/>
      <c r="D58" s="7"/>
      <c r="E58" s="6"/>
      <c r="F58" s="7"/>
      <c r="G58" s="3">
        <v>655</v>
      </c>
      <c r="H58" s="4">
        <f>G58*100/G6</f>
        <v>0.51416505090626496</v>
      </c>
      <c r="I58" s="3">
        <v>356</v>
      </c>
      <c r="J58" s="4">
        <f>I58*100/I6</f>
        <v>0.28677761845687866</v>
      </c>
      <c r="K58" s="3">
        <v>485</v>
      </c>
      <c r="L58" s="4">
        <f>K58*100/K6</f>
        <v>0.40946583704103945</v>
      </c>
      <c r="M58" s="3">
        <v>769</v>
      </c>
      <c r="N58" s="4">
        <f>M58*100/M6</f>
        <v>0.63322930476527695</v>
      </c>
      <c r="O58" s="3">
        <v>1008</v>
      </c>
      <c r="P58" s="4">
        <f>O58*100/O6</f>
        <v>0.84772132843314518</v>
      </c>
      <c r="Q58" s="3">
        <v>493</v>
      </c>
      <c r="R58" s="4">
        <f>Q58*100/Q6</f>
        <v>0.39426752611122662</v>
      </c>
      <c r="S58" s="3">
        <v>453</v>
      </c>
      <c r="T58" s="4">
        <f>S58*100/S6</f>
        <v>0.34120181371736741</v>
      </c>
      <c r="U58" s="8"/>
      <c r="V58" s="7"/>
      <c r="W58" s="9"/>
      <c r="X58" s="7"/>
      <c r="Y58" s="6"/>
      <c r="Z58" s="7"/>
      <c r="AA58" s="6"/>
      <c r="AB58" s="7"/>
      <c r="AC58" s="6"/>
      <c r="AD58" s="7"/>
      <c r="AE58" s="6"/>
      <c r="AF58" s="7"/>
      <c r="AG58" s="6"/>
      <c r="AH58" s="7"/>
      <c r="AI58" s="6"/>
      <c r="AJ58" s="7"/>
      <c r="AK58" s="6"/>
      <c r="AL58" s="7"/>
      <c r="AM58" s="6"/>
      <c r="AN58" s="7"/>
    </row>
    <row r="59" spans="2:40" x14ac:dyDescent="0.35">
      <c r="B59" s="23" t="s">
        <v>47</v>
      </c>
      <c r="C59" s="6"/>
      <c r="D59" s="7"/>
      <c r="E59" s="6"/>
      <c r="F59" s="7"/>
      <c r="G59" s="6"/>
      <c r="H59" s="7"/>
      <c r="I59" s="3">
        <v>356</v>
      </c>
      <c r="J59" s="4">
        <f>I59*100/I6</f>
        <v>0.28677761845687866</v>
      </c>
      <c r="K59" s="6"/>
      <c r="L59" s="7"/>
      <c r="M59" s="6"/>
      <c r="N59" s="7"/>
      <c r="O59" s="6"/>
      <c r="P59" s="7"/>
      <c r="Q59" s="6"/>
      <c r="R59" s="7"/>
      <c r="S59" s="6"/>
      <c r="T59" s="7"/>
      <c r="U59" s="8"/>
      <c r="V59" s="7"/>
      <c r="W59" s="9"/>
      <c r="X59" s="7"/>
      <c r="Y59" s="6"/>
      <c r="Z59" s="7"/>
      <c r="AA59" s="6"/>
      <c r="AB59" s="7"/>
      <c r="AC59" s="6"/>
      <c r="AD59" s="7"/>
      <c r="AE59" s="6"/>
      <c r="AF59" s="7"/>
      <c r="AG59" s="6"/>
      <c r="AH59" s="7"/>
      <c r="AI59" s="6"/>
      <c r="AJ59" s="7"/>
      <c r="AK59" s="6"/>
      <c r="AL59" s="7"/>
      <c r="AM59" s="6"/>
      <c r="AN59" s="7"/>
    </row>
    <row r="60" spans="2:40" x14ac:dyDescent="0.35">
      <c r="B60" s="23" t="s">
        <v>30</v>
      </c>
      <c r="C60" s="6"/>
      <c r="D60" s="7"/>
      <c r="E60" s="6"/>
      <c r="F60" s="7"/>
      <c r="G60" s="6"/>
      <c r="H60" s="7"/>
      <c r="I60" s="6"/>
      <c r="J60" s="7"/>
      <c r="K60" s="6"/>
      <c r="L60" s="7"/>
      <c r="M60" s="6"/>
      <c r="N60" s="7"/>
      <c r="O60" s="6"/>
      <c r="P60" s="7"/>
      <c r="Q60" s="6"/>
      <c r="R60" s="7"/>
      <c r="S60" s="6"/>
      <c r="T60" s="7"/>
      <c r="U60" s="8"/>
      <c r="V60" s="7"/>
      <c r="W60" s="9"/>
      <c r="X60" s="7"/>
      <c r="Y60" s="6"/>
      <c r="Z60" s="7"/>
      <c r="AA60" s="6">
        <v>0</v>
      </c>
      <c r="AB60" s="7"/>
      <c r="AC60" s="3">
        <v>2992</v>
      </c>
      <c r="AD60" s="4">
        <f>AC60*100/AC6</f>
        <v>2.1548278370339427</v>
      </c>
      <c r="AE60" s="3">
        <v>1744</v>
      </c>
      <c r="AF60" s="4">
        <f>AE60*100/AE6</f>
        <v>1.393717085021537</v>
      </c>
      <c r="AG60" s="3">
        <v>1182</v>
      </c>
      <c r="AH60" s="4">
        <f>AG60*100/AG6</f>
        <v>0.90979064039408863</v>
      </c>
      <c r="AI60" s="5">
        <v>689</v>
      </c>
      <c r="AJ60" s="4">
        <f>AI60*100/AI6</f>
        <v>0.54204592836182552</v>
      </c>
      <c r="AK60" s="3">
        <v>719</v>
      </c>
      <c r="AL60" s="4">
        <f>AK60*100/AK6</f>
        <v>0.48002777351234788</v>
      </c>
      <c r="AM60" s="3">
        <v>421</v>
      </c>
      <c r="AN60" s="4">
        <f>AM60*100/AM6</f>
        <v>0.30304775341558571</v>
      </c>
    </row>
    <row r="61" spans="2:40" x14ac:dyDescent="0.35">
      <c r="B61" s="23" t="s">
        <v>31</v>
      </c>
      <c r="C61" s="6"/>
      <c r="D61" s="7"/>
      <c r="E61" s="6"/>
      <c r="F61" s="7"/>
      <c r="G61" s="6"/>
      <c r="H61" s="7"/>
      <c r="I61" s="6"/>
      <c r="J61" s="7"/>
      <c r="K61" s="6"/>
      <c r="L61" s="7"/>
      <c r="M61" s="6"/>
      <c r="N61" s="7"/>
      <c r="O61" s="6"/>
      <c r="P61" s="7"/>
      <c r="Q61" s="6"/>
      <c r="R61" s="7"/>
      <c r="S61" s="6"/>
      <c r="T61" s="7"/>
      <c r="U61" s="8"/>
      <c r="V61" s="7"/>
      <c r="W61" s="9"/>
      <c r="X61" s="7"/>
      <c r="Y61" s="6"/>
      <c r="Z61" s="7"/>
      <c r="AA61" s="6"/>
      <c r="AB61" s="7"/>
      <c r="AC61" s="6"/>
      <c r="AD61" s="7"/>
      <c r="AE61" s="6"/>
      <c r="AF61" s="7"/>
      <c r="AG61" s="3">
        <v>801</v>
      </c>
      <c r="AH61" s="4">
        <f>AG61*100/AG6</f>
        <v>0.61653325123152714</v>
      </c>
      <c r="AI61" s="8"/>
      <c r="AJ61" s="7"/>
      <c r="AK61" s="7"/>
      <c r="AL61" s="7"/>
      <c r="AM61" s="7"/>
      <c r="AN61" s="7"/>
    </row>
    <row r="62" spans="2:40" x14ac:dyDescent="0.35">
      <c r="B62" s="23" t="s">
        <v>32</v>
      </c>
      <c r="C62" s="6"/>
      <c r="D62" s="7"/>
      <c r="E62" s="6"/>
      <c r="F62" s="7"/>
      <c r="G62" s="6"/>
      <c r="H62" s="7"/>
      <c r="I62" s="6"/>
      <c r="J62" s="7"/>
      <c r="K62" s="6"/>
      <c r="L62" s="7"/>
      <c r="M62" s="6"/>
      <c r="N62" s="7"/>
      <c r="O62" s="6"/>
      <c r="P62" s="7"/>
      <c r="Q62" s="6"/>
      <c r="R62" s="7"/>
      <c r="S62" s="6"/>
      <c r="T62" s="7"/>
      <c r="U62" s="8"/>
      <c r="V62" s="7"/>
      <c r="W62" s="9"/>
      <c r="X62" s="7"/>
      <c r="Y62" s="6"/>
      <c r="Z62" s="7"/>
      <c r="AA62" s="6"/>
      <c r="AB62" s="7"/>
      <c r="AC62" s="6"/>
      <c r="AD62" s="7"/>
      <c r="AE62" s="6"/>
      <c r="AF62" s="7"/>
      <c r="AG62" s="3">
        <v>1185</v>
      </c>
      <c r="AH62" s="4">
        <f>AG62*100/AG6</f>
        <v>0.91209975369458129</v>
      </c>
      <c r="AI62" s="5">
        <v>554</v>
      </c>
      <c r="AJ62" s="4">
        <f>AI62*100/AI6</f>
        <v>0.43583954181778128</v>
      </c>
      <c r="AK62" s="3">
        <v>725</v>
      </c>
      <c r="AL62" s="4">
        <f>AK62*100/AK6</f>
        <v>0.48403356856252044</v>
      </c>
      <c r="AM62" s="3">
        <v>346</v>
      </c>
      <c r="AN62" s="4">
        <f>AM62*100/AM6</f>
        <v>0.24906062394725098</v>
      </c>
    </row>
    <row r="63" spans="2:40" x14ac:dyDescent="0.35">
      <c r="B63" s="23" t="s">
        <v>33</v>
      </c>
      <c r="C63" s="6"/>
      <c r="D63" s="7"/>
      <c r="E63" s="6"/>
      <c r="F63" s="7"/>
      <c r="G63" s="6"/>
      <c r="H63" s="7"/>
      <c r="I63" s="3">
        <v>1792</v>
      </c>
      <c r="J63" s="4">
        <f>I63*100/I6</f>
        <v>1.4435547535806925</v>
      </c>
      <c r="K63" s="6"/>
      <c r="L63" s="7"/>
      <c r="M63" s="6"/>
      <c r="N63" s="7"/>
      <c r="O63" s="6"/>
      <c r="P63" s="7"/>
      <c r="Q63" s="6"/>
      <c r="R63" s="7"/>
      <c r="S63" s="6"/>
      <c r="T63" s="7"/>
      <c r="U63" s="8"/>
      <c r="V63" s="7"/>
      <c r="W63" s="9"/>
      <c r="X63" s="7"/>
      <c r="Y63" s="6"/>
      <c r="Z63" s="7"/>
      <c r="AA63" s="6"/>
      <c r="AB63" s="7"/>
      <c r="AC63" s="6"/>
      <c r="AD63" s="7"/>
      <c r="AE63" s="6"/>
      <c r="AF63" s="7"/>
      <c r="AG63" s="6"/>
      <c r="AH63" s="7"/>
      <c r="AI63" s="6"/>
      <c r="AJ63" s="7"/>
      <c r="AK63" s="6"/>
      <c r="AL63" s="7"/>
      <c r="AM63" s="6"/>
      <c r="AN63" s="7"/>
    </row>
    <row r="64" spans="2:40" x14ac:dyDescent="0.35">
      <c r="B64" s="23" t="s">
        <v>34</v>
      </c>
      <c r="C64" s="6"/>
      <c r="D64" s="7"/>
      <c r="E64" s="3">
        <v>1492</v>
      </c>
      <c r="F64" s="4">
        <f>E64*100/E6</f>
        <v>1.2989839716521996</v>
      </c>
      <c r="G64" s="3">
        <v>8438</v>
      </c>
      <c r="H64" s="4">
        <f>G64*100/G6</f>
        <v>6.623701831369563</v>
      </c>
      <c r="I64" s="3">
        <v>5578</v>
      </c>
      <c r="J64" s="4">
        <f>I64*100/I6</f>
        <v>4.4933863925631155</v>
      </c>
      <c r="K64" s="3">
        <v>3212</v>
      </c>
      <c r="L64" s="4">
        <f>K64*100/K6</f>
        <v>2.7117613785068428</v>
      </c>
      <c r="M64" s="3">
        <v>6113</v>
      </c>
      <c r="N64" s="4">
        <f>M64*100/M6</f>
        <v>5.0337200780625979</v>
      </c>
      <c r="O64" s="3">
        <v>3648</v>
      </c>
      <c r="P64" s="4">
        <f>O64*100/O6</f>
        <v>3.0679438552818588</v>
      </c>
      <c r="Q64" s="52">
        <v>5783</v>
      </c>
      <c r="R64" s="53">
        <f>Q64*100/Q6</f>
        <v>4.6248460517266201</v>
      </c>
      <c r="S64" s="52">
        <v>3654</v>
      </c>
      <c r="T64" s="53">
        <f>S64*100/S6</f>
        <v>2.7522106563427382</v>
      </c>
      <c r="U64" s="54"/>
      <c r="V64" s="55"/>
      <c r="W64" s="12"/>
      <c r="X64" s="55"/>
      <c r="Y64" s="56"/>
      <c r="Z64" s="55"/>
      <c r="AA64" s="56"/>
      <c r="AB64" s="55"/>
      <c r="AC64" s="56"/>
      <c r="AD64" s="55"/>
      <c r="AE64" s="56"/>
      <c r="AF64" s="55"/>
      <c r="AG64" s="56"/>
      <c r="AH64" s="55"/>
      <c r="AI64" s="56"/>
      <c r="AJ64" s="55"/>
      <c r="AK64" s="56"/>
      <c r="AL64" s="55"/>
      <c r="AM64" s="56"/>
      <c r="AN64" s="55"/>
    </row>
    <row r="65" spans="1:40" x14ac:dyDescent="0.35">
      <c r="A65" s="62"/>
      <c r="B65" s="61" t="s">
        <v>68</v>
      </c>
      <c r="C65" s="6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6"/>
      <c r="X65" s="7"/>
      <c r="Y65" s="6"/>
      <c r="Z65" s="7"/>
      <c r="AA65" s="6"/>
      <c r="AB65" s="7"/>
      <c r="AC65" s="6"/>
      <c r="AD65" s="10"/>
      <c r="AE65" s="9"/>
      <c r="AF65" s="7"/>
      <c r="AG65" s="6"/>
      <c r="AH65" s="57"/>
      <c r="AI65" s="6"/>
      <c r="AJ65" s="10"/>
      <c r="AK65" s="35">
        <v>283</v>
      </c>
      <c r="AL65" s="4">
        <f>AK65*100/AK6</f>
        <v>0.1889399998664735</v>
      </c>
      <c r="AM65" s="58"/>
      <c r="AN65" s="7"/>
    </row>
    <row r="66" spans="1:40" s="18" customFormat="1" ht="3.75" customHeight="1" x14ac:dyDescent="0.3">
      <c r="A66" s="5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</row>
    <row r="67" spans="1:40" s="18" customFormat="1" ht="14" x14ac:dyDescent="0.3">
      <c r="B67" s="19" t="s">
        <v>218</v>
      </c>
      <c r="C67" s="17"/>
      <c r="D67" s="20"/>
      <c r="E67" s="17"/>
      <c r="F67" s="20"/>
      <c r="G67" s="17"/>
      <c r="H67" s="20"/>
      <c r="I67" s="17"/>
      <c r="J67" s="20"/>
      <c r="K67" s="17"/>
      <c r="L67" s="20"/>
      <c r="M67" s="17"/>
      <c r="N67" s="20"/>
      <c r="O67" s="17"/>
      <c r="P67" s="20"/>
      <c r="Q67" s="17"/>
      <c r="R67" s="20"/>
      <c r="S67" s="17"/>
      <c r="T67" s="20"/>
      <c r="U67" s="17"/>
      <c r="V67" s="20"/>
      <c r="W67" s="17"/>
      <c r="X67" s="20"/>
      <c r="Y67" s="17"/>
      <c r="Z67" s="20"/>
    </row>
    <row r="68" spans="1:40" s="17" customFormat="1" ht="15" customHeight="1" x14ac:dyDescent="0.2">
      <c r="C68" s="21"/>
      <c r="D68" s="21"/>
    </row>
    <row r="69" spans="1:40" x14ac:dyDescent="0.35">
      <c r="C69" s="24"/>
      <c r="D69" s="25"/>
      <c r="E69" s="24"/>
      <c r="F69" s="25"/>
      <c r="G69" s="24"/>
      <c r="H69" s="25"/>
      <c r="I69" s="24"/>
      <c r="J69" s="25"/>
      <c r="K69" s="24"/>
      <c r="L69" s="25"/>
      <c r="M69" s="24"/>
      <c r="N69" s="25"/>
      <c r="O69" s="24"/>
      <c r="P69" s="25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4"/>
      <c r="AL69" s="25"/>
      <c r="AM69" s="24"/>
      <c r="AN69" s="25"/>
    </row>
    <row r="70" spans="1:40" x14ac:dyDescent="0.3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spans="1:40" x14ac:dyDescent="0.3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spans="1:40" x14ac:dyDescent="0.3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1:40" x14ac:dyDescent="0.3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1:40" x14ac:dyDescent="0.3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spans="1:40" x14ac:dyDescent="0.3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spans="1:40" x14ac:dyDescent="0.3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spans="1:40" x14ac:dyDescent="0.3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spans="1:40" x14ac:dyDescent="0.3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spans="1:40" x14ac:dyDescent="0.3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spans="1:40" x14ac:dyDescent="0.3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spans="3:40" x14ac:dyDescent="0.3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3:40" x14ac:dyDescent="0.3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spans="3:40" x14ac:dyDescent="0.3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3:40" x14ac:dyDescent="0.3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pans="3:40" x14ac:dyDescent="0.3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pans="3:40" x14ac:dyDescent="0.3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spans="3:40" x14ac:dyDescent="0.3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spans="3:40" x14ac:dyDescent="0.3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spans="3:40" x14ac:dyDescent="0.3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spans="3:40" x14ac:dyDescent="0.3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spans="3:40" x14ac:dyDescent="0.3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spans="3:40" x14ac:dyDescent="0.3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spans="3:40" x14ac:dyDescent="0.3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spans="3:40" x14ac:dyDescent="0.3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</sheetData>
  <mergeCells count="40">
    <mergeCell ref="AM2:AN2"/>
    <mergeCell ref="AM3:AN3"/>
    <mergeCell ref="B1:AN1"/>
    <mergeCell ref="AA3:AB3"/>
    <mergeCell ref="AC3:AD3"/>
    <mergeCell ref="G2:H2"/>
    <mergeCell ref="AG2:AH2"/>
    <mergeCell ref="AG3:AH3"/>
    <mergeCell ref="M2:N2"/>
    <mergeCell ref="AC2:AD2"/>
    <mergeCell ref="AE2:AF2"/>
    <mergeCell ref="Q3:R3"/>
    <mergeCell ref="S3:T3"/>
    <mergeCell ref="U3:V3"/>
    <mergeCell ref="W3:X3"/>
    <mergeCell ref="K3:L3"/>
    <mergeCell ref="AK2:AL2"/>
    <mergeCell ref="AK3:AL3"/>
    <mergeCell ref="AI2:AJ2"/>
    <mergeCell ref="AI3:AJ3"/>
    <mergeCell ref="E2:F2"/>
    <mergeCell ref="I2:J2"/>
    <mergeCell ref="K2:L2"/>
    <mergeCell ref="O2:P2"/>
    <mergeCell ref="Q2:R2"/>
    <mergeCell ref="S2:T2"/>
    <mergeCell ref="U2:V2"/>
    <mergeCell ref="W2:X2"/>
    <mergeCell ref="Y2:Z2"/>
    <mergeCell ref="O3:P3"/>
    <mergeCell ref="G3:H3"/>
    <mergeCell ref="M3:N3"/>
    <mergeCell ref="AE3:AF3"/>
    <mergeCell ref="AA2:AB2"/>
    <mergeCell ref="B3:B4"/>
    <mergeCell ref="E3:F3"/>
    <mergeCell ref="I3:J3"/>
    <mergeCell ref="Y3:Z3"/>
    <mergeCell ref="C2:D2"/>
    <mergeCell ref="C3:D3"/>
  </mergeCells>
  <hyperlinks>
    <hyperlink ref="AP3" location="ÍNDICE!A1" display="(Voltar ao Índice)" xr:uid="{9D1B1FFE-ACD9-43F5-B0D4-741B68A15DC0}"/>
  </hyperlinks>
  <printOptions horizontalCentered="1"/>
  <pageMargins left="0.47244094488188981" right="0.47244094488188981" top="0.6692913385826772" bottom="0.6692913385826772" header="0" footer="0"/>
  <pageSetup paperSize="9" scale="37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3977C-0EC2-433A-92CE-8C15693374C9}">
  <sheetPr>
    <pageSetUpPr fitToPage="1"/>
  </sheetPr>
  <dimension ref="B1:AN76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V1"/>
    </sheetView>
  </sheetViews>
  <sheetFormatPr defaultRowHeight="14.5" x14ac:dyDescent="0.35"/>
  <cols>
    <col min="1" max="1" width="6.7265625" customWidth="1"/>
    <col min="2" max="2" width="15.54296875" customWidth="1"/>
    <col min="23" max="23" width="6.7265625" customWidth="1"/>
    <col min="24" max="24" width="13.26953125" bestFit="1" customWidth="1"/>
  </cols>
  <sheetData>
    <row r="1" spans="2:40" ht="30.75" customHeight="1" x14ac:dyDescent="0.35">
      <c r="B1" s="80" t="s">
        <v>185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40" ht="30.75" customHeight="1" x14ac:dyDescent="0.35">
      <c r="B2" s="74" t="s">
        <v>78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40" x14ac:dyDescent="0.35">
      <c r="B3" s="1" t="s">
        <v>0</v>
      </c>
      <c r="C3" s="72">
        <v>1999</v>
      </c>
      <c r="D3" s="66"/>
      <c r="E3" s="65">
        <v>2002</v>
      </c>
      <c r="F3" s="66"/>
      <c r="G3" s="72">
        <v>2005</v>
      </c>
      <c r="H3" s="73"/>
      <c r="I3" s="65">
        <v>2009</v>
      </c>
      <c r="J3" s="66"/>
      <c r="K3" s="72">
        <v>2011</v>
      </c>
      <c r="L3" s="66"/>
      <c r="M3" s="72">
        <v>2015</v>
      </c>
      <c r="N3" s="66"/>
      <c r="O3" s="72">
        <v>2019</v>
      </c>
      <c r="P3" s="66"/>
      <c r="Q3" s="72">
        <v>2022</v>
      </c>
      <c r="R3" s="66"/>
      <c r="S3" s="65">
        <v>2024</v>
      </c>
      <c r="T3" s="73"/>
      <c r="U3" s="65">
        <v>2025</v>
      </c>
      <c r="V3" s="73"/>
      <c r="X3" s="82" t="s">
        <v>191</v>
      </c>
    </row>
    <row r="4" spans="2:40" x14ac:dyDescent="0.35">
      <c r="B4" s="67" t="s">
        <v>1</v>
      </c>
      <c r="C4" s="63">
        <v>44844</v>
      </c>
      <c r="D4" s="64"/>
      <c r="E4" s="68">
        <v>44637</v>
      </c>
      <c r="F4" s="64"/>
      <c r="G4" s="69">
        <v>44612</v>
      </c>
      <c r="H4" s="70"/>
      <c r="I4" s="75">
        <v>44831</v>
      </c>
      <c r="J4" s="67"/>
      <c r="K4" s="63">
        <v>44717</v>
      </c>
      <c r="L4" s="64"/>
      <c r="M4" s="63">
        <v>44838</v>
      </c>
      <c r="N4" s="64"/>
      <c r="O4" s="63">
        <v>44840</v>
      </c>
      <c r="P4" s="64"/>
      <c r="Q4" s="63">
        <v>44591</v>
      </c>
      <c r="R4" s="64"/>
      <c r="S4" s="68">
        <v>45361</v>
      </c>
      <c r="T4" s="79"/>
      <c r="U4" s="68">
        <v>45795</v>
      </c>
      <c r="V4" s="79"/>
    </row>
    <row r="5" spans="2:40" x14ac:dyDescent="0.35">
      <c r="B5" s="64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1" t="s">
        <v>2</v>
      </c>
      <c r="T5" s="41" t="s">
        <v>3</v>
      </c>
      <c r="U5" s="41" t="s">
        <v>2</v>
      </c>
      <c r="V5" s="41" t="s">
        <v>3</v>
      </c>
    </row>
    <row r="6" spans="2:40" x14ac:dyDescent="0.35">
      <c r="B6" s="23" t="s">
        <v>4</v>
      </c>
      <c r="C6" s="3">
        <v>8579</v>
      </c>
      <c r="D6" s="4">
        <v>100</v>
      </c>
      <c r="E6" s="3">
        <v>8771</v>
      </c>
      <c r="F6" s="4">
        <v>100</v>
      </c>
      <c r="G6" s="3">
        <v>8851</v>
      </c>
      <c r="H6" s="4">
        <v>100</v>
      </c>
      <c r="I6" s="3">
        <v>9068</v>
      </c>
      <c r="J6" s="4">
        <v>100</v>
      </c>
      <c r="K6" s="3">
        <v>8835</v>
      </c>
      <c r="L6" s="4">
        <v>100</v>
      </c>
      <c r="M6" s="3">
        <v>8169</v>
      </c>
      <c r="N6" s="4">
        <v>100</v>
      </c>
      <c r="O6" s="3">
        <v>7823</v>
      </c>
      <c r="P6" s="4">
        <v>100</v>
      </c>
      <c r="Q6" s="3">
        <v>7330</v>
      </c>
      <c r="R6" s="4">
        <v>100</v>
      </c>
      <c r="S6" s="3">
        <v>6886</v>
      </c>
      <c r="T6" s="4">
        <v>100</v>
      </c>
      <c r="U6" s="3">
        <v>6890</v>
      </c>
      <c r="V6" s="4">
        <v>100</v>
      </c>
    </row>
    <row r="7" spans="2:40" x14ac:dyDescent="0.35">
      <c r="B7" s="23" t="s">
        <v>5</v>
      </c>
      <c r="C7" s="3">
        <v>4864</v>
      </c>
      <c r="D7" s="4">
        <f>C7*100/C6</f>
        <v>56.696584683529551</v>
      </c>
      <c r="E7" s="3">
        <v>4977</v>
      </c>
      <c r="F7" s="4">
        <f>E7*100/E6</f>
        <v>56.743814844373503</v>
      </c>
      <c r="G7" s="3">
        <v>5315</v>
      </c>
      <c r="H7" s="4">
        <f>G7*100/G6</f>
        <v>60.049711896960794</v>
      </c>
      <c r="I7" s="3">
        <v>4899</v>
      </c>
      <c r="J7" s="4">
        <f>I7*100/I6</f>
        <v>54.025143361270402</v>
      </c>
      <c r="K7" s="3">
        <v>4685</v>
      </c>
      <c r="L7" s="4">
        <f>K7*100/K6</f>
        <v>53.027730616864744</v>
      </c>
      <c r="M7" s="3">
        <v>4015</v>
      </c>
      <c r="N7" s="4">
        <f>M7*100/M6</f>
        <v>49.149222671073574</v>
      </c>
      <c r="O7" s="3">
        <v>3956</v>
      </c>
      <c r="P7" s="4">
        <f>O7*100/O6</f>
        <v>50.568835485108018</v>
      </c>
      <c r="Q7" s="3">
        <v>3625</v>
      </c>
      <c r="R7" s="4">
        <f>Q7*100/Q6</f>
        <v>49.454297407912691</v>
      </c>
      <c r="S7" s="3">
        <v>4081</v>
      </c>
      <c r="T7" s="4">
        <f>S7*100/S6</f>
        <v>59.265175718849839</v>
      </c>
      <c r="U7" s="3">
        <v>3858</v>
      </c>
      <c r="V7" s="4">
        <f>U7*100/U6</f>
        <v>55.99419448476052</v>
      </c>
      <c r="AN7" s="49"/>
    </row>
    <row r="8" spans="2:40" x14ac:dyDescent="0.35">
      <c r="B8" s="23" t="s">
        <v>6</v>
      </c>
      <c r="C8" s="3">
        <v>51</v>
      </c>
      <c r="D8" s="4">
        <f>C8*100/C7</f>
        <v>1.0485197368421053</v>
      </c>
      <c r="E8" s="3">
        <v>42</v>
      </c>
      <c r="F8" s="4">
        <f>E8*100/E7</f>
        <v>0.84388185654008441</v>
      </c>
      <c r="G8" s="3">
        <v>46</v>
      </c>
      <c r="H8" s="4">
        <f>G8*100/G7</f>
        <v>0.86547507055503292</v>
      </c>
      <c r="I8" s="3">
        <v>41</v>
      </c>
      <c r="J8" s="4">
        <f>I8*100/I7</f>
        <v>0.83690549091651356</v>
      </c>
      <c r="K8" s="3">
        <v>42</v>
      </c>
      <c r="L8" s="4">
        <f>K8*100/K7</f>
        <v>0.89647812166488794</v>
      </c>
      <c r="M8" s="3">
        <v>37</v>
      </c>
      <c r="N8" s="4">
        <f>M8*100/M7</f>
        <v>0.92154420921544211</v>
      </c>
      <c r="O8" s="3">
        <v>19</v>
      </c>
      <c r="P8" s="4">
        <f>O8*100/O7</f>
        <v>0.48028311425682507</v>
      </c>
      <c r="Q8" s="3">
        <v>32</v>
      </c>
      <c r="R8" s="4">
        <f>Q8*100/Q7</f>
        <v>0.88275862068965516</v>
      </c>
      <c r="S8" s="3">
        <v>26</v>
      </c>
      <c r="T8" s="4">
        <f>S8*100/S7</f>
        <v>0.63709875030629748</v>
      </c>
      <c r="U8" s="3">
        <v>15</v>
      </c>
      <c r="V8" s="4">
        <f>U8*100/U7</f>
        <v>0.38880248833592534</v>
      </c>
      <c r="AN8" s="49"/>
    </row>
    <row r="9" spans="2:40" x14ac:dyDescent="0.35">
      <c r="B9" s="23" t="s">
        <v>7</v>
      </c>
      <c r="C9" s="3">
        <v>141</v>
      </c>
      <c r="D9" s="4">
        <f>C9*100/C7</f>
        <v>2.8988486842105261</v>
      </c>
      <c r="E9" s="3">
        <v>96</v>
      </c>
      <c r="F9" s="4">
        <f>E9*100/E7</f>
        <v>1.9288728149487644</v>
      </c>
      <c r="G9" s="3">
        <v>115</v>
      </c>
      <c r="H9" s="4">
        <f>G9*100/G7</f>
        <v>2.1636876763875823</v>
      </c>
      <c r="I9" s="3">
        <v>116</v>
      </c>
      <c r="J9" s="4">
        <f>I9*100/I7</f>
        <v>2.3678301694223309</v>
      </c>
      <c r="K9" s="3">
        <v>137</v>
      </c>
      <c r="L9" s="4">
        <f>K9*100/K7</f>
        <v>2.9242262540021344</v>
      </c>
      <c r="M9" s="3">
        <v>117</v>
      </c>
      <c r="N9" s="4">
        <f>M9*100/M7</f>
        <v>2.9140722291407224</v>
      </c>
      <c r="O9" s="3">
        <v>74</v>
      </c>
      <c r="P9" s="4">
        <f>O9*100/O7</f>
        <v>1.8705763397371082</v>
      </c>
      <c r="Q9" s="3">
        <v>70</v>
      </c>
      <c r="R9" s="4">
        <f>Q9*100/Q7</f>
        <v>1.9310344827586208</v>
      </c>
      <c r="S9" s="3">
        <v>76</v>
      </c>
      <c r="T9" s="4">
        <f>S9*100/S7</f>
        <v>1.862288654741485</v>
      </c>
      <c r="U9" s="3">
        <v>36</v>
      </c>
      <c r="V9" s="4">
        <f>U9*100/U7</f>
        <v>0.93312597200622083</v>
      </c>
      <c r="AN9" s="49"/>
    </row>
    <row r="10" spans="2:40" x14ac:dyDescent="0.3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8</v>
      </c>
      <c r="P10" s="4">
        <f>O10*100/O7</f>
        <v>0.20222446916076844</v>
      </c>
      <c r="Q10" s="6"/>
      <c r="R10" s="7"/>
      <c r="S10" s="6"/>
      <c r="T10" s="7"/>
      <c r="U10" s="6"/>
      <c r="V10" s="7"/>
      <c r="AN10" s="49"/>
    </row>
    <row r="11" spans="2:40" x14ac:dyDescent="0.3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13</v>
      </c>
      <c r="R11" s="4">
        <f>Q11*100/Q7</f>
        <v>0.35862068965517241</v>
      </c>
      <c r="S11" s="3">
        <v>53</v>
      </c>
      <c r="T11" s="4">
        <f>S11*100/S7</f>
        <v>1.2987012987012987</v>
      </c>
      <c r="U11" s="3">
        <v>38</v>
      </c>
      <c r="V11" s="4">
        <f>U11*100/U7</f>
        <v>0.98496630378434424</v>
      </c>
      <c r="AN11" s="49"/>
    </row>
    <row r="12" spans="2:40" x14ac:dyDescent="0.35">
      <c r="B12" s="23" t="s">
        <v>10</v>
      </c>
      <c r="C12" s="3">
        <v>25</v>
      </c>
      <c r="D12" s="11">
        <f>C12*100/C7</f>
        <v>0.51398026315789469</v>
      </c>
      <c r="E12" s="6"/>
      <c r="F12" s="7"/>
      <c r="G12" s="3">
        <v>115</v>
      </c>
      <c r="H12" s="4">
        <f>G12*100/G7</f>
        <v>2.1636876763875823</v>
      </c>
      <c r="I12" s="3">
        <v>201</v>
      </c>
      <c r="J12" s="4">
        <f>I12*100/I7</f>
        <v>4.1028781383955906</v>
      </c>
      <c r="K12" s="3">
        <v>115</v>
      </c>
      <c r="L12" s="4">
        <f>K12*100/K7</f>
        <v>2.454642475987193</v>
      </c>
      <c r="M12" s="3">
        <v>313</v>
      </c>
      <c r="N12" s="4">
        <f>M12*100/M7</f>
        <v>7.7957658779576589</v>
      </c>
      <c r="O12" s="5">
        <v>156</v>
      </c>
      <c r="P12" s="4">
        <f>O12*100/O7</f>
        <v>3.9433771486349847</v>
      </c>
      <c r="Q12" s="3">
        <v>104</v>
      </c>
      <c r="R12" s="4">
        <f>Q12*100/Q7</f>
        <v>2.8689655172413793</v>
      </c>
      <c r="S12" s="3">
        <v>114</v>
      </c>
      <c r="T12" s="4">
        <f>S12*100/S7</f>
        <v>2.7934329821122272</v>
      </c>
      <c r="U12" s="3">
        <v>37</v>
      </c>
      <c r="V12" s="4">
        <f>U12*100/U7</f>
        <v>0.95904613789528248</v>
      </c>
      <c r="AN12" s="49"/>
    </row>
    <row r="13" spans="2:40" x14ac:dyDescent="0.35">
      <c r="B13" s="23" t="s">
        <v>53</v>
      </c>
      <c r="C13" s="6"/>
      <c r="D13" s="7"/>
      <c r="E13" s="14">
        <v>69</v>
      </c>
      <c r="F13" s="4">
        <f>E13*100/E7</f>
        <v>1.3863773357444245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  <c r="U13" s="6"/>
      <c r="V13" s="7"/>
      <c r="AN13" s="49"/>
    </row>
    <row r="14" spans="2:40" x14ac:dyDescent="0.35">
      <c r="B14" s="23" t="s">
        <v>11</v>
      </c>
      <c r="C14" s="3">
        <v>447</v>
      </c>
      <c r="D14" s="4">
        <f>C14*100/C7</f>
        <v>9.1899671052631575</v>
      </c>
      <c r="E14" s="13">
        <v>551</v>
      </c>
      <c r="F14" s="4">
        <f>E14*100/E7</f>
        <v>11.070926260799679</v>
      </c>
      <c r="G14" s="3">
        <v>304</v>
      </c>
      <c r="H14" s="4">
        <f>G14*100/G7</f>
        <v>5.7196613358419564</v>
      </c>
      <c r="I14" s="3">
        <v>535</v>
      </c>
      <c r="J14" s="4">
        <f>I14*100/I7</f>
        <v>10.920596040008165</v>
      </c>
      <c r="K14" s="3">
        <v>606</v>
      </c>
      <c r="L14" s="4">
        <f>K14*100/K7</f>
        <v>12.934898612593383</v>
      </c>
      <c r="M14" s="3">
        <v>679</v>
      </c>
      <c r="N14" s="4">
        <f>M14*100/M7</f>
        <v>16.911581569115814</v>
      </c>
      <c r="O14" s="3">
        <v>572</v>
      </c>
      <c r="P14" s="4">
        <f>O14*100/O7</f>
        <v>14.459049544994944</v>
      </c>
      <c r="Q14" s="6"/>
      <c r="R14" s="7"/>
      <c r="S14" s="6"/>
      <c r="T14" s="7"/>
      <c r="U14" s="6"/>
      <c r="V14" s="7"/>
      <c r="AN14" s="49"/>
    </row>
    <row r="15" spans="2:40" x14ac:dyDescent="0.3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18</v>
      </c>
      <c r="P15" s="4">
        <f>O15*100/O7</f>
        <v>0.45500505561172899</v>
      </c>
      <c r="Q15" s="3">
        <v>180</v>
      </c>
      <c r="R15" s="4">
        <f>Q15*100/Q7</f>
        <v>4.9655172413793105</v>
      </c>
      <c r="S15" s="3">
        <v>611</v>
      </c>
      <c r="T15" s="4">
        <f>S15*100/S7</f>
        <v>14.971820632197991</v>
      </c>
      <c r="U15" s="3">
        <v>709</v>
      </c>
      <c r="V15" s="4">
        <f>U15*100/U7</f>
        <v>18.377397615344737</v>
      </c>
      <c r="AN15" s="49"/>
    </row>
    <row r="16" spans="2:40" x14ac:dyDescent="0.3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9</v>
      </c>
      <c r="R16" s="4">
        <f>Q16*100/Q7</f>
        <v>0.24827586206896551</v>
      </c>
      <c r="S16" s="5">
        <v>8</v>
      </c>
      <c r="T16" s="4">
        <f>S16*100/S7</f>
        <v>0.19603038470963</v>
      </c>
      <c r="U16" s="5">
        <v>3</v>
      </c>
      <c r="V16" s="4">
        <f>U16*100/U7</f>
        <v>7.7760497667185069E-2</v>
      </c>
      <c r="AN16" s="49"/>
    </row>
    <row r="17" spans="2:40" x14ac:dyDescent="0.3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24</v>
      </c>
      <c r="P17" s="4">
        <f>O17*100/O7</f>
        <v>0.60667340748230536</v>
      </c>
      <c r="Q17" s="3">
        <v>68</v>
      </c>
      <c r="R17" s="4">
        <f>Q17*100/Q7</f>
        <v>1.8758620689655172</v>
      </c>
      <c r="S17" s="3">
        <v>108</v>
      </c>
      <c r="T17" s="4">
        <f>S17*100/S7</f>
        <v>2.6464101935800048</v>
      </c>
      <c r="U17" s="3">
        <v>60</v>
      </c>
      <c r="V17" s="4">
        <f>U17*100/U7</f>
        <v>1.5552099533437014</v>
      </c>
      <c r="AN17" s="49"/>
    </row>
    <row r="18" spans="2:40" x14ac:dyDescent="0.3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135</v>
      </c>
      <c r="N18" s="4">
        <f>M18*100/M7</f>
        <v>3.3623910336239105</v>
      </c>
      <c r="O18" s="3">
        <v>78</v>
      </c>
      <c r="P18" s="4">
        <f>O18*100/O7</f>
        <v>1.9716885743174923</v>
      </c>
      <c r="Q18" s="3">
        <v>161</v>
      </c>
      <c r="R18" s="4">
        <f>Q18*100/Q7</f>
        <v>4.4413793103448276</v>
      </c>
      <c r="S18" s="3">
        <v>308</v>
      </c>
      <c r="T18" s="4">
        <f>S18*100/S7</f>
        <v>7.5471698113207548</v>
      </c>
      <c r="U18" s="3">
        <v>358</v>
      </c>
      <c r="V18" s="4">
        <f>U18*100/U7</f>
        <v>9.2794193882840847</v>
      </c>
      <c r="AN18" s="49"/>
    </row>
    <row r="19" spans="2:40" x14ac:dyDescent="0.3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11</v>
      </c>
      <c r="P19" s="4">
        <f>O19*100/O7</f>
        <v>0.2780586450960566</v>
      </c>
      <c r="Q19" s="5">
        <v>32</v>
      </c>
      <c r="R19" s="4">
        <f>Q19*100/Q7</f>
        <v>0.88275862068965516</v>
      </c>
      <c r="S19" s="5">
        <v>47</v>
      </c>
      <c r="T19" s="4">
        <f>S19*100/S7</f>
        <v>1.1516785101690763</v>
      </c>
      <c r="U19" s="5">
        <v>48</v>
      </c>
      <c r="V19" s="4">
        <f>U19*100/U7</f>
        <v>1.2441679626749611</v>
      </c>
      <c r="AN19" s="49"/>
    </row>
    <row r="20" spans="2:40" x14ac:dyDescent="0.3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36</v>
      </c>
      <c r="N20" s="4">
        <f>M20*100/M7</f>
        <v>0.89663760896637612</v>
      </c>
      <c r="O20" s="6"/>
      <c r="P20" s="7"/>
      <c r="Q20" s="8"/>
      <c r="R20" s="7"/>
      <c r="S20" s="8"/>
      <c r="T20" s="7"/>
      <c r="U20" s="8"/>
      <c r="V20" s="7"/>
      <c r="AN20" s="49"/>
    </row>
    <row r="21" spans="2:40" x14ac:dyDescent="0.3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1</v>
      </c>
      <c r="R21" s="4">
        <f>Q21*100/Q7</f>
        <v>2.7586206896551724E-2</v>
      </c>
      <c r="S21" s="8"/>
      <c r="T21" s="7"/>
      <c r="U21" s="8"/>
      <c r="V21" s="7"/>
      <c r="AN21" s="49"/>
    </row>
    <row r="22" spans="2:40" x14ac:dyDescent="0.35">
      <c r="B22" s="23" t="s">
        <v>56</v>
      </c>
      <c r="C22" s="8"/>
      <c r="D22" s="7"/>
      <c r="E22" s="9"/>
      <c r="F22" s="7"/>
      <c r="G22" s="6"/>
      <c r="H22" s="7"/>
      <c r="I22" s="3">
        <v>32</v>
      </c>
      <c r="J22" s="4">
        <f>I22*100/I7</f>
        <v>0.65319452949581547</v>
      </c>
      <c r="K22" s="3">
        <v>29</v>
      </c>
      <c r="L22" s="4">
        <f>K22*100/K7</f>
        <v>0.6189967982924226</v>
      </c>
      <c r="M22" s="6"/>
      <c r="N22" s="7"/>
      <c r="O22" s="6"/>
      <c r="P22" s="7"/>
      <c r="Q22" s="6"/>
      <c r="R22" s="7"/>
      <c r="S22" s="8"/>
      <c r="T22" s="7"/>
      <c r="U22" s="8"/>
      <c r="V22" s="7"/>
      <c r="AN22" s="49"/>
    </row>
    <row r="23" spans="2:40" x14ac:dyDescent="0.35">
      <c r="B23" s="23" t="s">
        <v>61</v>
      </c>
      <c r="C23" s="8"/>
      <c r="D23" s="7"/>
      <c r="E23" s="9"/>
      <c r="F23" s="7"/>
      <c r="G23" s="6"/>
      <c r="H23" s="7"/>
      <c r="I23" s="3">
        <v>12</v>
      </c>
      <c r="J23" s="4">
        <f>I23*100/I7</f>
        <v>0.2449479485609308</v>
      </c>
      <c r="K23" s="6"/>
      <c r="L23" s="7"/>
      <c r="M23" s="6"/>
      <c r="N23" s="7"/>
      <c r="O23" s="6"/>
      <c r="P23" s="7"/>
      <c r="Q23" s="6"/>
      <c r="R23" s="7"/>
      <c r="S23" s="8"/>
      <c r="T23" s="7"/>
      <c r="U23" s="8"/>
      <c r="V23" s="7"/>
      <c r="AN23" s="49"/>
    </row>
    <row r="24" spans="2:40" x14ac:dyDescent="0.35">
      <c r="B24" s="23" t="s">
        <v>17</v>
      </c>
      <c r="C24" s="5">
        <v>27</v>
      </c>
      <c r="D24" s="4">
        <f>C24*100/C7</f>
        <v>0.55509868421052633</v>
      </c>
      <c r="E24" s="9"/>
      <c r="F24" s="7"/>
      <c r="G24" s="6"/>
      <c r="H24" s="7"/>
      <c r="I24" s="3">
        <v>59</v>
      </c>
      <c r="J24" s="4">
        <f>I24*100/I7</f>
        <v>1.2043274137579099</v>
      </c>
      <c r="K24" s="3">
        <v>72</v>
      </c>
      <c r="L24" s="4">
        <f>K24*100/K7</f>
        <v>1.536819637139808</v>
      </c>
      <c r="M24" s="3">
        <v>51</v>
      </c>
      <c r="N24" s="4">
        <f>M24*100/M7</f>
        <v>1.2702366127023661</v>
      </c>
      <c r="O24" s="3">
        <v>17</v>
      </c>
      <c r="P24" s="4">
        <f>O24*100/O7</f>
        <v>0.42972699696663297</v>
      </c>
      <c r="Q24" s="3">
        <v>17</v>
      </c>
      <c r="R24" s="4">
        <f>Q24*100/Q7</f>
        <v>0.4689655172413793</v>
      </c>
      <c r="S24" s="8"/>
      <c r="T24" s="7"/>
      <c r="U24" s="5">
        <v>16</v>
      </c>
      <c r="V24" s="4">
        <f>U24*100/U7</f>
        <v>0.41472265422498705</v>
      </c>
      <c r="AN24" s="49"/>
    </row>
    <row r="25" spans="2:40" x14ac:dyDescent="0.3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7</v>
      </c>
      <c r="T25" s="4">
        <f>S25*100/S7</f>
        <v>0.17152658662092624</v>
      </c>
      <c r="U25" s="8"/>
      <c r="V25" s="7"/>
      <c r="AN25" s="49"/>
    </row>
    <row r="26" spans="2:40" x14ac:dyDescent="0.3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43</v>
      </c>
      <c r="N26" s="4">
        <f>M26*100/M7</f>
        <v>1.0709838107098382</v>
      </c>
      <c r="O26" s="5">
        <v>3</v>
      </c>
      <c r="P26" s="4">
        <f>O26*100/O7</f>
        <v>7.583417593528817E-2</v>
      </c>
      <c r="Q26" s="6"/>
      <c r="R26" s="7"/>
      <c r="S26" s="5">
        <v>8</v>
      </c>
      <c r="T26" s="4">
        <f>S26*100/S7</f>
        <v>0.19603038470963</v>
      </c>
      <c r="U26" s="8"/>
      <c r="V26" s="7"/>
      <c r="AN26" s="49"/>
    </row>
    <row r="27" spans="2:40" x14ac:dyDescent="0.35">
      <c r="B27" s="23" t="s">
        <v>219</v>
      </c>
      <c r="C27" s="8"/>
      <c r="D27" s="7"/>
      <c r="E27" s="9"/>
      <c r="F27" s="7"/>
      <c r="G27" s="6"/>
      <c r="H27" s="7"/>
      <c r="I27" s="6"/>
      <c r="J27" s="7"/>
      <c r="K27" s="6"/>
      <c r="L27" s="7"/>
      <c r="M27" s="3"/>
      <c r="N27" s="4"/>
      <c r="O27" s="5"/>
      <c r="P27" s="4"/>
      <c r="Q27" s="6"/>
      <c r="R27" s="7"/>
      <c r="S27" s="7"/>
      <c r="T27" s="7"/>
      <c r="U27" s="5">
        <v>7</v>
      </c>
      <c r="V27" s="4">
        <f>U27*100/U7</f>
        <v>0.18144116122343182</v>
      </c>
      <c r="AN27" s="49"/>
    </row>
    <row r="28" spans="2:40" x14ac:dyDescent="0.35">
      <c r="B28" s="23" t="s">
        <v>19</v>
      </c>
      <c r="C28" s="8"/>
      <c r="D28" s="7"/>
      <c r="E28" s="9"/>
      <c r="F28" s="7"/>
      <c r="G28" s="6"/>
      <c r="H28" s="7"/>
      <c r="I28" s="6"/>
      <c r="J28" s="7"/>
      <c r="K28" s="3">
        <v>59</v>
      </c>
      <c r="L28" s="4">
        <f>K28*100/K7</f>
        <v>1.2593383137673426</v>
      </c>
      <c r="M28" s="3">
        <v>46</v>
      </c>
      <c r="N28" s="4">
        <f>M28*100/M7</f>
        <v>1.145703611457036</v>
      </c>
      <c r="O28" s="3">
        <v>39</v>
      </c>
      <c r="P28" s="4">
        <f>O28*100/O7</f>
        <v>0.98584428715874617</v>
      </c>
      <c r="Q28" s="3">
        <v>43</v>
      </c>
      <c r="R28" s="4">
        <f>Q28*100/Q7</f>
        <v>1.1862068965517241</v>
      </c>
      <c r="S28" s="3">
        <v>59</v>
      </c>
      <c r="T28" s="4">
        <f>S28*100/S7</f>
        <v>1.4457240872335213</v>
      </c>
      <c r="U28" s="3">
        <v>27</v>
      </c>
      <c r="V28" s="4">
        <f>U28*100/U7</f>
        <v>0.69984447900466562</v>
      </c>
      <c r="AN28" s="49"/>
    </row>
    <row r="29" spans="2:40" x14ac:dyDescent="0.35">
      <c r="B29" s="23" t="s">
        <v>21</v>
      </c>
      <c r="C29" s="3">
        <v>58</v>
      </c>
      <c r="D29" s="4">
        <f>C29*100/C7</f>
        <v>1.1924342105263157</v>
      </c>
      <c r="E29" s="3">
        <v>51</v>
      </c>
      <c r="F29" s="4">
        <f>E29*100/E7</f>
        <v>1.0247136829415311</v>
      </c>
      <c r="G29" s="3">
        <v>66</v>
      </c>
      <c r="H29" s="4">
        <f>G29*100/G7</f>
        <v>1.2417685794920037</v>
      </c>
      <c r="I29" s="3">
        <v>102</v>
      </c>
      <c r="J29" s="4">
        <f>I29*100/I7</f>
        <v>2.0820575627679117</v>
      </c>
      <c r="K29" s="3">
        <v>78</v>
      </c>
      <c r="L29" s="4">
        <f>K29*100/K7</f>
        <v>1.6648879402347918</v>
      </c>
      <c r="M29" s="3">
        <v>91</v>
      </c>
      <c r="N29" s="4">
        <f>M29*100/M7</f>
        <v>2.2665006226650064</v>
      </c>
      <c r="O29" s="3">
        <v>47</v>
      </c>
      <c r="P29" s="4">
        <f>O29*100/O7</f>
        <v>1.1880687563195147</v>
      </c>
      <c r="Q29" s="3">
        <v>51</v>
      </c>
      <c r="R29" s="4">
        <f>Q29*100/Q7</f>
        <v>1.4068965517241379</v>
      </c>
      <c r="S29" s="3">
        <v>48</v>
      </c>
      <c r="T29" s="4">
        <f>S29*100/S7</f>
        <v>1.17618230825778</v>
      </c>
      <c r="U29" s="3">
        <v>41</v>
      </c>
      <c r="V29" s="4">
        <f>U29*100/U7</f>
        <v>1.0627268014515292</v>
      </c>
      <c r="AN29" s="49"/>
    </row>
    <row r="30" spans="2:40" x14ac:dyDescent="0.35">
      <c r="B30" s="23" t="s">
        <v>22</v>
      </c>
      <c r="C30" s="5">
        <v>23</v>
      </c>
      <c r="D30" s="4">
        <f>C30*100/C7</f>
        <v>0.47286184210526316</v>
      </c>
      <c r="E30" s="3">
        <v>29</v>
      </c>
      <c r="F30" s="4">
        <f>E30*100/E7</f>
        <v>0.58268032951577253</v>
      </c>
      <c r="G30" s="3">
        <v>45</v>
      </c>
      <c r="H30" s="4">
        <f>G30*100/G7</f>
        <v>0.84666039510818436</v>
      </c>
      <c r="I30" s="3">
        <v>35</v>
      </c>
      <c r="J30" s="4">
        <f>I30*100/I7</f>
        <v>0.7144315166360482</v>
      </c>
      <c r="K30" s="3">
        <v>44</v>
      </c>
      <c r="L30" s="4">
        <f>K30*100/K7</f>
        <v>0.93916755602988256</v>
      </c>
      <c r="M30" s="3">
        <v>37</v>
      </c>
      <c r="N30" s="4">
        <f>M30*100/M7</f>
        <v>0.92154420921544211</v>
      </c>
      <c r="O30" s="3">
        <v>27</v>
      </c>
      <c r="P30" s="4">
        <f>O30*100/O7</f>
        <v>0.68250758341759354</v>
      </c>
      <c r="Q30" s="6"/>
      <c r="R30" s="7"/>
      <c r="S30" s="6"/>
      <c r="T30" s="7"/>
      <c r="U30" s="6"/>
      <c r="V30" s="7"/>
      <c r="AN30" s="49"/>
    </row>
    <row r="31" spans="2:40" x14ac:dyDescent="0.35">
      <c r="B31" s="23" t="s">
        <v>24</v>
      </c>
      <c r="C31" s="8"/>
      <c r="D31" s="7"/>
      <c r="E31" s="9"/>
      <c r="F31" s="7"/>
      <c r="G31" s="6"/>
      <c r="H31" s="7"/>
      <c r="I31" s="6"/>
      <c r="J31" s="7"/>
      <c r="K31" s="8"/>
      <c r="L31" s="7"/>
      <c r="M31" s="3">
        <v>39</v>
      </c>
      <c r="N31" s="4">
        <f>M31*100/M7</f>
        <v>0.97135740971357409</v>
      </c>
      <c r="O31" s="3">
        <v>9</v>
      </c>
      <c r="P31" s="4">
        <f>O31*100/O7</f>
        <v>0.2275025278058645</v>
      </c>
      <c r="Q31" s="6"/>
      <c r="R31" s="7"/>
      <c r="S31" s="6"/>
      <c r="T31" s="7"/>
      <c r="U31" s="6"/>
      <c r="V31" s="7"/>
      <c r="AN31" s="49"/>
    </row>
    <row r="32" spans="2:40" x14ac:dyDescent="0.35">
      <c r="B32" s="23" t="s">
        <v>54</v>
      </c>
      <c r="C32" s="8"/>
      <c r="D32" s="7"/>
      <c r="E32" s="9"/>
      <c r="F32" s="7"/>
      <c r="G32" s="3">
        <v>52</v>
      </c>
      <c r="H32" s="4">
        <f>G32*100/G7</f>
        <v>0.97836312323612418</v>
      </c>
      <c r="I32" s="6"/>
      <c r="J32" s="7"/>
      <c r="K32" s="7"/>
      <c r="L32" s="7"/>
      <c r="M32" s="6"/>
      <c r="N32" s="7"/>
      <c r="O32" s="6"/>
      <c r="P32" s="7"/>
      <c r="Q32" s="6"/>
      <c r="R32" s="7"/>
      <c r="S32" s="6"/>
      <c r="T32" s="7"/>
      <c r="U32" s="6"/>
      <c r="V32" s="7"/>
      <c r="AN32" s="49"/>
    </row>
    <row r="33" spans="2:40" x14ac:dyDescent="0.35">
      <c r="B33" s="23" t="s">
        <v>25</v>
      </c>
      <c r="C33" s="8"/>
      <c r="D33" s="7"/>
      <c r="E33" s="9"/>
      <c r="F33" s="7"/>
      <c r="G33" s="3">
        <v>57</v>
      </c>
      <c r="H33" s="4">
        <f>G33*100/G7</f>
        <v>1.0724365004703669</v>
      </c>
      <c r="I33" s="3">
        <v>96</v>
      </c>
      <c r="J33" s="4">
        <f>I33*100/I7</f>
        <v>1.9595835884874464</v>
      </c>
      <c r="K33" s="3">
        <v>150</v>
      </c>
      <c r="L33" s="4">
        <f>K33*100/K7</f>
        <v>3.2017075773746</v>
      </c>
      <c r="M33" s="6"/>
      <c r="N33" s="7"/>
      <c r="O33" s="6"/>
      <c r="P33" s="7"/>
      <c r="Q33" s="6"/>
      <c r="R33" s="7"/>
      <c r="S33" s="6"/>
      <c r="T33" s="7"/>
      <c r="U33" s="6"/>
      <c r="V33" s="7"/>
      <c r="AN33" s="49"/>
    </row>
    <row r="34" spans="2:40" x14ac:dyDescent="0.35">
      <c r="B34" s="23" t="s">
        <v>26</v>
      </c>
      <c r="C34" s="8"/>
      <c r="D34" s="7"/>
      <c r="E34" s="9"/>
      <c r="F34" s="7"/>
      <c r="G34" s="6"/>
      <c r="H34" s="7"/>
      <c r="I34" s="3">
        <v>21</v>
      </c>
      <c r="J34" s="4">
        <f>I34*100/I7</f>
        <v>0.42865890998162892</v>
      </c>
      <c r="K34" s="3">
        <v>25</v>
      </c>
      <c r="L34" s="4">
        <f>K34*100/K7</f>
        <v>0.53361792956243326</v>
      </c>
      <c r="M34" s="3">
        <v>21</v>
      </c>
      <c r="N34" s="4">
        <f>M34*100/M7</f>
        <v>0.52303860523038603</v>
      </c>
      <c r="O34" s="3">
        <v>10</v>
      </c>
      <c r="P34" s="4">
        <f>O34*100/O7</f>
        <v>0.25278058645096058</v>
      </c>
      <c r="Q34" s="6"/>
      <c r="R34" s="7"/>
      <c r="S34" s="6"/>
      <c r="T34" s="7"/>
      <c r="U34" s="6"/>
      <c r="V34" s="7"/>
      <c r="AN34" s="49"/>
    </row>
    <row r="35" spans="2:40" x14ac:dyDescent="0.35">
      <c r="B35" s="23" t="s">
        <v>27</v>
      </c>
      <c r="C35" s="3">
        <v>2760</v>
      </c>
      <c r="D35" s="4">
        <f>C35*100/C7</f>
        <v>56.743421052631582</v>
      </c>
      <c r="E35" s="3">
        <v>3182</v>
      </c>
      <c r="F35" s="4">
        <f>E35*100/E7</f>
        <v>63.93409684548925</v>
      </c>
      <c r="G35" s="3">
        <v>3212</v>
      </c>
      <c r="H35" s="4">
        <f>G35*100/G7</f>
        <v>60.432737535277518</v>
      </c>
      <c r="I35" s="3">
        <v>2860</v>
      </c>
      <c r="J35" s="4">
        <f>I35*100/I7</f>
        <v>58.379261073688511</v>
      </c>
      <c r="K35" s="3">
        <v>2720</v>
      </c>
      <c r="L35" s="4">
        <f>K35*100/K7</f>
        <v>58.057630736392746</v>
      </c>
      <c r="M35" s="3">
        <v>1710</v>
      </c>
      <c r="N35" s="4">
        <f>M35*100/M7</f>
        <v>42.590286425902868</v>
      </c>
      <c r="O35" s="3">
        <v>1597</v>
      </c>
      <c r="P35" s="4">
        <f>O35*100/O7</f>
        <v>40.369059656218404</v>
      </c>
      <c r="Q35" s="6"/>
      <c r="R35" s="7"/>
      <c r="S35" s="6"/>
      <c r="T35" s="7"/>
      <c r="U35" s="6"/>
      <c r="V35" s="7"/>
      <c r="AN35" s="49"/>
    </row>
    <row r="36" spans="2:40" x14ac:dyDescent="0.35">
      <c r="B36" s="23" t="s">
        <v>63</v>
      </c>
      <c r="C36" s="8"/>
      <c r="D36" s="7"/>
      <c r="E36" s="9"/>
      <c r="F36" s="7"/>
      <c r="G36" s="6"/>
      <c r="H36" s="7"/>
      <c r="I36" s="6"/>
      <c r="J36" s="7"/>
      <c r="K36" s="6"/>
      <c r="L36" s="7"/>
      <c r="M36" s="6"/>
      <c r="N36" s="7"/>
      <c r="O36" s="6"/>
      <c r="P36" s="7"/>
      <c r="Q36" s="3">
        <v>1710</v>
      </c>
      <c r="R36" s="4">
        <f>Q36*100/Q7</f>
        <v>47.172413793103445</v>
      </c>
      <c r="S36" s="3">
        <v>1792</v>
      </c>
      <c r="T36" s="4">
        <f>S36*100/S7</f>
        <v>43.910806174957116</v>
      </c>
      <c r="U36" s="3">
        <v>1955</v>
      </c>
      <c r="V36" s="4">
        <f>U36*100/U7</f>
        <v>50.673924313115606</v>
      </c>
      <c r="AN36" s="49"/>
    </row>
    <row r="37" spans="2:40" x14ac:dyDescent="0.35">
      <c r="B37" s="23" t="s">
        <v>42</v>
      </c>
      <c r="C37" s="8"/>
      <c r="D37" s="7"/>
      <c r="E37" s="9"/>
      <c r="F37" s="7"/>
      <c r="G37" s="6"/>
      <c r="H37" s="7"/>
      <c r="I37" s="3">
        <v>27</v>
      </c>
      <c r="J37" s="4">
        <f>I37*100/I7</f>
        <v>0.55113288426209428</v>
      </c>
      <c r="K37" s="3">
        <v>25</v>
      </c>
      <c r="L37" s="4">
        <f>K37*100/K7</f>
        <v>0.53361792956243326</v>
      </c>
      <c r="M37" s="3">
        <v>18</v>
      </c>
      <c r="N37" s="4">
        <f>M37*100/M7</f>
        <v>0.44831880448318806</v>
      </c>
      <c r="O37" s="5">
        <v>13</v>
      </c>
      <c r="P37" s="4">
        <f>O37*100/O7</f>
        <v>0.32861476238624876</v>
      </c>
      <c r="Q37" s="3">
        <v>3</v>
      </c>
      <c r="R37" s="4">
        <f>Q37*100/Q7</f>
        <v>8.2758620689655171E-2</v>
      </c>
      <c r="S37" s="3">
        <v>20</v>
      </c>
      <c r="T37" s="4">
        <f>S37*100/S7</f>
        <v>0.49007596177407498</v>
      </c>
      <c r="U37" s="3">
        <v>21</v>
      </c>
      <c r="V37" s="4">
        <f>U37*100/U7</f>
        <v>0.54432348367029548</v>
      </c>
      <c r="AN37" s="49"/>
    </row>
    <row r="38" spans="2:40" x14ac:dyDescent="0.35">
      <c r="B38" s="23" t="s">
        <v>28</v>
      </c>
      <c r="C38" s="3">
        <v>1306</v>
      </c>
      <c r="D38" s="4">
        <f>C38*100/C7</f>
        <v>26.850328947368421</v>
      </c>
      <c r="E38" s="3">
        <v>957</v>
      </c>
      <c r="F38" s="4">
        <f>E38*100/E7</f>
        <v>19.228450874020496</v>
      </c>
      <c r="G38" s="3">
        <v>1303</v>
      </c>
      <c r="H38" s="4">
        <f>G38*100/G7</f>
        <v>24.515522107243651</v>
      </c>
      <c r="I38" s="3">
        <v>762</v>
      </c>
      <c r="J38" s="4">
        <f>I38*100/I7</f>
        <v>15.554194733619106</v>
      </c>
      <c r="K38" s="3">
        <v>471</v>
      </c>
      <c r="L38" s="4">
        <f>K38*100/K7</f>
        <v>10.053361792956244</v>
      </c>
      <c r="M38" s="3">
        <v>581</v>
      </c>
      <c r="N38" s="4">
        <f>M38*100/M7</f>
        <v>14.470734744707347</v>
      </c>
      <c r="O38" s="3">
        <v>1145</v>
      </c>
      <c r="P38" s="4">
        <f>O38*100/O7</f>
        <v>28.943377148634983</v>
      </c>
      <c r="Q38" s="3">
        <v>1091</v>
      </c>
      <c r="R38" s="4">
        <f>Q38*100/Q7</f>
        <v>30.096551724137932</v>
      </c>
      <c r="S38" s="3">
        <v>720</v>
      </c>
      <c r="T38" s="4">
        <f>S38*100/S7</f>
        <v>17.642734623866698</v>
      </c>
      <c r="U38" s="3">
        <v>454</v>
      </c>
      <c r="V38" s="4">
        <f>U38*100/U7</f>
        <v>11.767755313634007</v>
      </c>
      <c r="AN38" s="49"/>
    </row>
    <row r="39" spans="2:40" x14ac:dyDescent="0.35">
      <c r="B39" s="23" t="s">
        <v>29</v>
      </c>
      <c r="C39" s="5">
        <v>26</v>
      </c>
      <c r="D39" s="4">
        <f>C39*100/C7</f>
        <v>0.53453947368421051</v>
      </c>
      <c r="E39" s="9"/>
      <c r="F39" s="7"/>
      <c r="G39" s="6"/>
      <c r="H39" s="7"/>
      <c r="I39" s="6"/>
      <c r="J39" s="7"/>
      <c r="K39" s="6"/>
      <c r="L39" s="7"/>
      <c r="M39" s="6"/>
      <c r="N39" s="7"/>
      <c r="O39" s="6"/>
      <c r="P39" s="7"/>
      <c r="Q39" s="6"/>
      <c r="R39" s="7"/>
      <c r="S39" s="6"/>
      <c r="T39" s="7"/>
      <c r="U39" s="6"/>
      <c r="V39" s="7"/>
      <c r="AN39" s="49"/>
    </row>
    <row r="40" spans="2:40" x14ac:dyDescent="0.35">
      <c r="B40" s="23" t="s">
        <v>30</v>
      </c>
      <c r="C40" s="8"/>
      <c r="D40" s="7"/>
      <c r="E40" s="9"/>
      <c r="F40" s="7"/>
      <c r="G40" s="6"/>
      <c r="H40" s="7"/>
      <c r="I40" s="6"/>
      <c r="J40" s="7"/>
      <c r="K40" s="3">
        <v>112</v>
      </c>
      <c r="L40" s="4">
        <f>K40*100/K7</f>
        <v>2.3906083244397012</v>
      </c>
      <c r="M40" s="3">
        <v>61</v>
      </c>
      <c r="N40" s="4">
        <f>M40*100/M7</f>
        <v>1.5193026151930262</v>
      </c>
      <c r="O40" s="3">
        <v>42</v>
      </c>
      <c r="P40" s="4">
        <f>O40*100/O7</f>
        <v>1.0616784630940344</v>
      </c>
      <c r="Q40" s="5">
        <v>23</v>
      </c>
      <c r="R40" s="4">
        <f>Q40*100/Q7</f>
        <v>0.6344827586206897</v>
      </c>
      <c r="S40" s="5">
        <v>28</v>
      </c>
      <c r="T40" s="4">
        <f>S40*100/S7</f>
        <v>0.68610634648370494</v>
      </c>
      <c r="U40" s="5">
        <v>21</v>
      </c>
      <c r="V40" s="4">
        <f>U40*100/U7</f>
        <v>0.54432348367029548</v>
      </c>
      <c r="AN40" s="49"/>
    </row>
    <row r="41" spans="2:40" x14ac:dyDescent="0.35">
      <c r="B41" s="23" t="s">
        <v>31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19</v>
      </c>
      <c r="P41" s="4">
        <f>O41*100/O7</f>
        <v>0.48028311425682507</v>
      </c>
      <c r="Q41" s="8"/>
      <c r="R41" s="7"/>
      <c r="S41" s="8"/>
      <c r="T41" s="7"/>
      <c r="U41" s="8"/>
      <c r="V41" s="7"/>
      <c r="AN41" s="49"/>
    </row>
    <row r="42" spans="2:40" x14ac:dyDescent="0.35">
      <c r="B42" s="23" t="s">
        <v>32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3">
        <v>28</v>
      </c>
      <c r="P42" s="4">
        <f>O42*100/O7</f>
        <v>0.70778564206268957</v>
      </c>
      <c r="Q42" s="5">
        <v>17</v>
      </c>
      <c r="R42" s="4">
        <f>Q42*100/Q7</f>
        <v>0.4689655172413793</v>
      </c>
      <c r="S42" s="5">
        <v>33</v>
      </c>
      <c r="T42" s="4">
        <f>S42*100/S7</f>
        <v>0.80862533692722371</v>
      </c>
      <c r="U42" s="5">
        <v>12</v>
      </c>
      <c r="V42" s="4">
        <f>U42*100/U7</f>
        <v>0.31104199066874028</v>
      </c>
      <c r="AN42" s="49"/>
    </row>
    <row r="43" spans="2:40" x14ac:dyDescent="0.35">
      <c r="B43" s="61" t="s">
        <v>68</v>
      </c>
      <c r="C43" s="8"/>
      <c r="D43" s="7"/>
      <c r="E43" s="9"/>
      <c r="F43" s="7"/>
      <c r="G43" s="6"/>
      <c r="H43" s="7"/>
      <c r="I43" s="6"/>
      <c r="J43" s="7"/>
      <c r="K43" s="6"/>
      <c r="L43" s="7"/>
      <c r="M43" s="6"/>
      <c r="N43" s="7"/>
      <c r="O43" s="7"/>
      <c r="P43" s="7"/>
      <c r="Q43" s="7"/>
      <c r="R43" s="7"/>
      <c r="S43" s="5">
        <v>15</v>
      </c>
      <c r="T43" s="4">
        <f>S43*100/S7</f>
        <v>0.36755697133055626</v>
      </c>
      <c r="U43" s="8"/>
      <c r="V43" s="7"/>
    </row>
    <row r="44" spans="2:40" s="18" customFormat="1" ht="3.75" customHeight="1" x14ac:dyDescent="0.3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40" s="18" customFormat="1" ht="14" x14ac:dyDescent="0.3">
      <c r="B45" s="19" t="s">
        <v>220</v>
      </c>
      <c r="C45" s="17"/>
      <c r="D45" s="20"/>
      <c r="E45" s="17"/>
      <c r="F45" s="20"/>
      <c r="G45" s="17"/>
      <c r="H45" s="20"/>
    </row>
    <row r="46" spans="2:40" s="17" customFormat="1" ht="15" customHeight="1" x14ac:dyDescent="0.2">
      <c r="U46" s="50"/>
      <c r="V46" s="50"/>
    </row>
    <row r="47" spans="2:40" x14ac:dyDescent="0.3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40" x14ac:dyDescent="0.3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3:22" x14ac:dyDescent="0.3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35">
      <c r="C50" s="24"/>
      <c r="D50" s="25"/>
      <c r="E50" s="24"/>
      <c r="F50" s="25"/>
      <c r="G50" s="24"/>
      <c r="H50" s="25"/>
      <c r="I50" s="24"/>
      <c r="J50" s="25"/>
      <c r="K50" s="24"/>
      <c r="L50" s="25"/>
      <c r="M50" s="24"/>
      <c r="N50" s="25"/>
      <c r="O50" s="24"/>
      <c r="P50" s="25"/>
      <c r="Q50" s="24"/>
      <c r="R50" s="25"/>
      <c r="S50" s="24"/>
      <c r="T50" s="25"/>
      <c r="U50" s="24"/>
      <c r="V50" s="25"/>
    </row>
    <row r="51" spans="3:22" x14ac:dyDescent="0.3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3:22" x14ac:dyDescent="0.3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3:22" x14ac:dyDescent="0.3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3:22" x14ac:dyDescent="0.3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3:22" x14ac:dyDescent="0.3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3:22" x14ac:dyDescent="0.3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3:22" x14ac:dyDescent="0.3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3:22" x14ac:dyDescent="0.3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3:22" x14ac:dyDescent="0.3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3:22" x14ac:dyDescent="0.3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3:22" x14ac:dyDescent="0.3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3:22" x14ac:dyDescent="0.3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3:22" x14ac:dyDescent="0.3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3:22" x14ac:dyDescent="0.3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3:22" x14ac:dyDescent="0.3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3:22" x14ac:dyDescent="0.3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3:22" x14ac:dyDescent="0.3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3:22" x14ac:dyDescent="0.3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3:22" x14ac:dyDescent="0.3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3:22" x14ac:dyDescent="0.3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3:22" x14ac:dyDescent="0.3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3:22" x14ac:dyDescent="0.3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3:22" x14ac:dyDescent="0.3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3:22" x14ac:dyDescent="0.3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3:22" x14ac:dyDescent="0.3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3:22" x14ac:dyDescent="0.3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</sheetData>
  <mergeCells count="23">
    <mergeCell ref="Q3:R3"/>
    <mergeCell ref="S3:T3"/>
    <mergeCell ref="G3:H3"/>
    <mergeCell ref="I3:J3"/>
    <mergeCell ref="K3:L3"/>
    <mergeCell ref="M3:N3"/>
    <mergeCell ref="O3:P3"/>
    <mergeCell ref="U3:V3"/>
    <mergeCell ref="U4:V4"/>
    <mergeCell ref="B1:V1"/>
    <mergeCell ref="B2:V2"/>
    <mergeCell ref="S4:T4"/>
    <mergeCell ref="M4:N4"/>
    <mergeCell ref="O4:P4"/>
    <mergeCell ref="Q4:R4"/>
    <mergeCell ref="B4:B5"/>
    <mergeCell ref="C4:D4"/>
    <mergeCell ref="E4:F4"/>
    <mergeCell ref="G4:H4"/>
    <mergeCell ref="I4:J4"/>
    <mergeCell ref="K4:L4"/>
    <mergeCell ref="C3:D3"/>
    <mergeCell ref="E3:F3"/>
  </mergeCells>
  <hyperlinks>
    <hyperlink ref="X3" location="ÍNDICE!A1" display="(Voltar ao Índice)" xr:uid="{7090FCB8-3558-48E5-9084-4CA5D468AF87}"/>
  </hyperlinks>
  <printOptions horizontalCentered="1"/>
  <pageMargins left="0.47244094488188981" right="0.47244094488188981" top="0.6692913385826772" bottom="0.6692913385826772" header="0" footer="0"/>
  <pageSetup paperSize="9" scale="72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A3AE1-9122-44E4-8624-2A02CDF0773E}">
  <dimension ref="B1:AN275"/>
  <sheetViews>
    <sheetView showGridLines="0" zoomScaleNormal="100" workbookViewId="0">
      <pane xSplit="2" topLeftCell="D1" activePane="topRight" state="frozen"/>
      <selection activeCell="S3" sqref="S3:T5"/>
      <selection pane="topRight" activeCell="B1" sqref="B1:V1"/>
    </sheetView>
  </sheetViews>
  <sheetFormatPr defaultRowHeight="14.5" x14ac:dyDescent="0.35"/>
  <cols>
    <col min="1" max="1" width="6.7265625" customWidth="1"/>
    <col min="2" max="2" width="15.54296875" customWidth="1"/>
    <col min="24" max="24" width="13.26953125" bestFit="1" customWidth="1"/>
  </cols>
  <sheetData>
    <row r="1" spans="2:40" ht="30.75" customHeight="1" x14ac:dyDescent="0.35">
      <c r="B1" s="80" t="s">
        <v>186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40" ht="30.75" customHeight="1" x14ac:dyDescent="0.35">
      <c r="B2" s="74" t="s">
        <v>216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40" x14ac:dyDescent="0.35">
      <c r="B3" s="1" t="s">
        <v>0</v>
      </c>
      <c r="C3" s="72">
        <v>1999</v>
      </c>
      <c r="D3" s="66"/>
      <c r="E3" s="65">
        <v>2002</v>
      </c>
      <c r="F3" s="66"/>
      <c r="G3" s="72">
        <v>2005</v>
      </c>
      <c r="H3" s="73"/>
      <c r="I3" s="65">
        <v>2009</v>
      </c>
      <c r="J3" s="66"/>
      <c r="K3" s="72">
        <v>2011</v>
      </c>
      <c r="L3" s="66"/>
      <c r="M3" s="72">
        <v>2015</v>
      </c>
      <c r="N3" s="66"/>
      <c r="O3" s="72">
        <v>2019</v>
      </c>
      <c r="P3" s="66"/>
      <c r="Q3" s="72">
        <v>2022</v>
      </c>
      <c r="R3" s="66"/>
      <c r="S3" s="65">
        <v>2024</v>
      </c>
      <c r="T3" s="73"/>
      <c r="U3" s="65">
        <v>2025</v>
      </c>
      <c r="V3" s="73"/>
      <c r="X3" s="82" t="s">
        <v>191</v>
      </c>
    </row>
    <row r="4" spans="2:40" x14ac:dyDescent="0.35">
      <c r="B4" s="67" t="s">
        <v>1</v>
      </c>
      <c r="C4" s="63">
        <v>44844</v>
      </c>
      <c r="D4" s="64"/>
      <c r="E4" s="68">
        <v>44637</v>
      </c>
      <c r="F4" s="64"/>
      <c r="G4" s="69">
        <v>44612</v>
      </c>
      <c r="H4" s="70"/>
      <c r="I4" s="75">
        <v>44831</v>
      </c>
      <c r="J4" s="67"/>
      <c r="K4" s="63">
        <v>44717</v>
      </c>
      <c r="L4" s="64"/>
      <c r="M4" s="63">
        <v>44838</v>
      </c>
      <c r="N4" s="64"/>
      <c r="O4" s="63">
        <v>44840</v>
      </c>
      <c r="P4" s="64"/>
      <c r="Q4" s="63">
        <v>44591</v>
      </c>
      <c r="R4" s="64"/>
      <c r="S4" s="68">
        <v>45361</v>
      </c>
      <c r="T4" s="79"/>
      <c r="U4" s="68">
        <v>45795</v>
      </c>
      <c r="V4" s="79"/>
    </row>
    <row r="5" spans="2:40" x14ac:dyDescent="0.35">
      <c r="B5" s="64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/>
      <c r="P5" s="29" t="s">
        <v>3</v>
      </c>
      <c r="Q5" s="30" t="s">
        <v>2</v>
      </c>
      <c r="R5" s="29" t="s">
        <v>3</v>
      </c>
      <c r="S5" s="41" t="s">
        <v>2</v>
      </c>
      <c r="T5" s="41" t="s">
        <v>3</v>
      </c>
      <c r="U5" s="41" t="s">
        <v>2</v>
      </c>
      <c r="V5" s="41" t="s">
        <v>3</v>
      </c>
    </row>
    <row r="6" spans="2:40" x14ac:dyDescent="0.35">
      <c r="B6" s="23" t="s">
        <v>4</v>
      </c>
      <c r="C6" s="3">
        <v>530</v>
      </c>
      <c r="D6" s="4">
        <v>100</v>
      </c>
      <c r="E6" s="3">
        <v>523</v>
      </c>
      <c r="F6" s="4">
        <v>100</v>
      </c>
      <c r="G6" s="3">
        <v>503</v>
      </c>
      <c r="H6" s="4">
        <v>100</v>
      </c>
      <c r="I6" s="3">
        <v>495</v>
      </c>
      <c r="J6" s="4">
        <v>100</v>
      </c>
      <c r="K6" s="3">
        <v>477</v>
      </c>
      <c r="L6" s="4">
        <v>100</v>
      </c>
      <c r="M6" s="3">
        <v>441</v>
      </c>
      <c r="N6" s="4">
        <v>100</v>
      </c>
      <c r="O6" s="3">
        <v>410</v>
      </c>
      <c r="P6" s="4">
        <v>100</v>
      </c>
      <c r="Q6" s="3">
        <v>382</v>
      </c>
      <c r="R6" s="4">
        <v>100</v>
      </c>
      <c r="S6" s="3">
        <v>370</v>
      </c>
      <c r="T6" s="4">
        <v>100</v>
      </c>
      <c r="U6" s="3">
        <v>372</v>
      </c>
      <c r="V6" s="4">
        <v>100</v>
      </c>
    </row>
    <row r="7" spans="2:40" x14ac:dyDescent="0.35">
      <c r="B7" s="23" t="s">
        <v>5</v>
      </c>
      <c r="C7" s="3">
        <v>349</v>
      </c>
      <c r="D7" s="4">
        <f>C7*100/C6</f>
        <v>65.84905660377359</v>
      </c>
      <c r="E7" s="3">
        <v>332</v>
      </c>
      <c r="F7" s="4">
        <f>E7*100/E6</f>
        <v>63.479923518164433</v>
      </c>
      <c r="G7" s="3">
        <v>327</v>
      </c>
      <c r="H7" s="4">
        <f>G7*100/G6</f>
        <v>65.009940357852884</v>
      </c>
      <c r="I7" s="3">
        <v>305</v>
      </c>
      <c r="J7" s="4">
        <f>I7*100/I6</f>
        <v>61.616161616161619</v>
      </c>
      <c r="K7" s="3">
        <v>280</v>
      </c>
      <c r="L7" s="4">
        <f>K7*100/K6</f>
        <v>58.700209643605874</v>
      </c>
      <c r="M7" s="3">
        <v>261</v>
      </c>
      <c r="N7" s="4">
        <f>M7*100/M6</f>
        <v>59.183673469387756</v>
      </c>
      <c r="O7" s="3">
        <v>246</v>
      </c>
      <c r="P7" s="4">
        <f>O7*100/O6</f>
        <v>60</v>
      </c>
      <c r="Q7" s="3">
        <v>216</v>
      </c>
      <c r="R7" s="4">
        <f>Q7*100/Q6</f>
        <v>56.544502617801044</v>
      </c>
      <c r="S7" s="3">
        <v>225</v>
      </c>
      <c r="T7" s="4">
        <f>S7*100/S6</f>
        <v>60.810810810810814</v>
      </c>
      <c r="U7" s="3">
        <v>217</v>
      </c>
      <c r="V7" s="4">
        <f>U7*100/U6</f>
        <v>58.333333333333336</v>
      </c>
      <c r="AN7" s="49"/>
    </row>
    <row r="8" spans="2:40" x14ac:dyDescent="0.35">
      <c r="B8" s="23" t="s">
        <v>6</v>
      </c>
      <c r="C8" s="3">
        <v>5</v>
      </c>
      <c r="D8" s="4">
        <f>C8*100/C7</f>
        <v>1.4326647564469914</v>
      </c>
      <c r="E8" s="5">
        <v>3</v>
      </c>
      <c r="F8" s="4">
        <f>E8*100/E7</f>
        <v>0.90361445783132532</v>
      </c>
      <c r="G8" s="3">
        <v>4</v>
      </c>
      <c r="H8" s="4">
        <f>G8*100/G7</f>
        <v>1.2232415902140672</v>
      </c>
      <c r="I8" s="3">
        <v>1</v>
      </c>
      <c r="J8" s="4">
        <f>I8*100/I7</f>
        <v>0.32786885245901637</v>
      </c>
      <c r="K8" s="3">
        <v>1</v>
      </c>
      <c r="L8" s="4">
        <f>K8*100/K7</f>
        <v>0.35714285714285715</v>
      </c>
      <c r="M8" s="3">
        <v>3</v>
      </c>
      <c r="N8" s="4">
        <f>M8*100/M7</f>
        <v>1.1494252873563218</v>
      </c>
      <c r="O8" s="5">
        <v>0</v>
      </c>
      <c r="P8" s="4">
        <f>O8*100/O7</f>
        <v>0</v>
      </c>
      <c r="Q8" s="5">
        <v>2</v>
      </c>
      <c r="R8" s="4">
        <f>Q8*100/Q7</f>
        <v>0.92592592592592593</v>
      </c>
      <c r="S8" s="5">
        <v>0</v>
      </c>
      <c r="T8" s="4">
        <f>S8*100/S7</f>
        <v>0</v>
      </c>
      <c r="U8" s="5">
        <v>0</v>
      </c>
      <c r="V8" s="4">
        <f>U8*100/U7</f>
        <v>0</v>
      </c>
      <c r="AN8" s="49"/>
    </row>
    <row r="9" spans="2:40" x14ac:dyDescent="0.35">
      <c r="B9" s="23" t="s">
        <v>7</v>
      </c>
      <c r="C9" s="3">
        <v>12</v>
      </c>
      <c r="D9" s="4">
        <f>C9*100/C7</f>
        <v>3.4383954154727792</v>
      </c>
      <c r="E9" s="5">
        <v>9</v>
      </c>
      <c r="F9" s="4">
        <f>E9*100/E7</f>
        <v>2.7108433734939759</v>
      </c>
      <c r="G9" s="3">
        <v>13</v>
      </c>
      <c r="H9" s="4">
        <f>G9*100/G7</f>
        <v>3.9755351681957185</v>
      </c>
      <c r="I9" s="5">
        <v>8</v>
      </c>
      <c r="J9" s="4">
        <f>I9*100/I7</f>
        <v>2.622950819672131</v>
      </c>
      <c r="K9" s="3">
        <v>10</v>
      </c>
      <c r="L9" s="4">
        <f>K9*100/K7</f>
        <v>3.5714285714285716</v>
      </c>
      <c r="M9" s="3">
        <v>11</v>
      </c>
      <c r="N9" s="4">
        <f>M9*100/M7</f>
        <v>4.2145593869731801</v>
      </c>
      <c r="O9" s="3">
        <v>2</v>
      </c>
      <c r="P9" s="4">
        <f>O9*100/O7</f>
        <v>0.81300813008130079</v>
      </c>
      <c r="Q9" s="5">
        <v>4</v>
      </c>
      <c r="R9" s="4">
        <f>Q9*100/Q7</f>
        <v>1.8518518518518519</v>
      </c>
      <c r="S9" s="5">
        <v>3</v>
      </c>
      <c r="T9" s="4">
        <f>S9*100/S7</f>
        <v>1.3333333333333333</v>
      </c>
      <c r="U9" s="5">
        <v>1</v>
      </c>
      <c r="V9" s="4">
        <f>U9*100/U7</f>
        <v>0.46082949308755761</v>
      </c>
      <c r="AN9" s="49"/>
    </row>
    <row r="10" spans="2:40" x14ac:dyDescent="0.35">
      <c r="B10" s="23" t="s">
        <v>8</v>
      </c>
      <c r="C10" s="6"/>
      <c r="D10" s="7"/>
      <c r="E10" s="9"/>
      <c r="F10" s="7"/>
      <c r="G10" s="6"/>
      <c r="H10" s="7"/>
      <c r="I10" s="8"/>
      <c r="J10" s="7"/>
      <c r="K10" s="6"/>
      <c r="L10" s="7"/>
      <c r="M10" s="6"/>
      <c r="N10" s="7"/>
      <c r="O10" s="5">
        <v>0</v>
      </c>
      <c r="P10" s="4">
        <f>O10*100/O7</f>
        <v>0</v>
      </c>
      <c r="Q10" s="8"/>
      <c r="R10" s="7"/>
      <c r="S10" s="8"/>
      <c r="T10" s="7"/>
      <c r="U10" s="8"/>
      <c r="V10" s="7"/>
      <c r="AN10" s="49"/>
    </row>
    <row r="11" spans="2:40" x14ac:dyDescent="0.35">
      <c r="B11" s="23" t="s">
        <v>59</v>
      </c>
      <c r="C11" s="6"/>
      <c r="D11" s="7"/>
      <c r="E11" s="9"/>
      <c r="F11" s="7"/>
      <c r="G11" s="6"/>
      <c r="H11" s="7"/>
      <c r="I11" s="8"/>
      <c r="J11" s="7"/>
      <c r="K11" s="6"/>
      <c r="L11" s="7"/>
      <c r="M11" s="8"/>
      <c r="N11" s="7"/>
      <c r="O11" s="8"/>
      <c r="P11" s="7"/>
      <c r="Q11" s="5">
        <v>3</v>
      </c>
      <c r="R11" s="4">
        <f>Q11*100/Q7</f>
        <v>1.3888888888888888</v>
      </c>
      <c r="S11" s="5">
        <v>1</v>
      </c>
      <c r="T11" s="4">
        <f>S11*100/S7</f>
        <v>0.44444444444444442</v>
      </c>
      <c r="U11" s="5">
        <v>2</v>
      </c>
      <c r="V11" s="4">
        <f>U11*100/U7</f>
        <v>0.92165898617511521</v>
      </c>
      <c r="AN11" s="49"/>
    </row>
    <row r="12" spans="2:40" x14ac:dyDescent="0.35">
      <c r="B12" s="23" t="s">
        <v>10</v>
      </c>
      <c r="C12" s="5">
        <v>1</v>
      </c>
      <c r="D12" s="11">
        <f>C12*100/C7</f>
        <v>0.28653295128939826</v>
      </c>
      <c r="E12" s="6"/>
      <c r="F12" s="7"/>
      <c r="G12" s="5">
        <v>4</v>
      </c>
      <c r="H12" s="4">
        <f>G12*100/G7</f>
        <v>1.2232415902140672</v>
      </c>
      <c r="I12" s="5">
        <v>11</v>
      </c>
      <c r="J12" s="4">
        <f>I12*100/I7</f>
        <v>3.6065573770491803</v>
      </c>
      <c r="K12" s="5">
        <v>3</v>
      </c>
      <c r="L12" s="4">
        <f>K12*100/K7</f>
        <v>1.0714285714285714</v>
      </c>
      <c r="M12" s="5">
        <v>20</v>
      </c>
      <c r="N12" s="4">
        <f>M12*100/M7</f>
        <v>7.6628352490421454</v>
      </c>
      <c r="O12" s="5">
        <v>12</v>
      </c>
      <c r="P12" s="4">
        <f>O12*100/O7</f>
        <v>4.8780487804878048</v>
      </c>
      <c r="Q12" s="5">
        <v>5</v>
      </c>
      <c r="R12" s="4">
        <f>Q12*100/Q7</f>
        <v>2.3148148148148149</v>
      </c>
      <c r="S12" s="5">
        <v>1</v>
      </c>
      <c r="T12" s="4">
        <f>S12*100/S7</f>
        <v>0.44444444444444442</v>
      </c>
      <c r="U12" s="5">
        <v>2</v>
      </c>
      <c r="V12" s="4">
        <f>U12*100/U7</f>
        <v>0.92165898617511521</v>
      </c>
      <c r="AN12" s="49"/>
    </row>
    <row r="13" spans="2:40" x14ac:dyDescent="0.35">
      <c r="B13" s="23" t="s">
        <v>53</v>
      </c>
      <c r="C13" s="6"/>
      <c r="D13" s="7"/>
      <c r="E13" s="14">
        <v>4</v>
      </c>
      <c r="F13" s="4">
        <f>E13*100/E7</f>
        <v>1.2048192771084338</v>
      </c>
      <c r="G13" s="6"/>
      <c r="H13" s="7"/>
      <c r="I13" s="6"/>
      <c r="J13" s="7"/>
      <c r="K13" s="6"/>
      <c r="L13" s="7"/>
      <c r="M13" s="8"/>
      <c r="N13" s="7"/>
      <c r="O13" s="8"/>
      <c r="P13" s="7"/>
      <c r="Q13" s="8"/>
      <c r="R13" s="7"/>
      <c r="S13" s="8"/>
      <c r="T13" s="7"/>
      <c r="U13" s="8"/>
      <c r="V13" s="7"/>
      <c r="AN13" s="49"/>
    </row>
    <row r="14" spans="2:40" x14ac:dyDescent="0.35">
      <c r="B14" s="23" t="s">
        <v>11</v>
      </c>
      <c r="C14" s="3">
        <v>25</v>
      </c>
      <c r="D14" s="4">
        <f>C14*100/C7</f>
        <v>7.1633237822349569</v>
      </c>
      <c r="E14" s="13">
        <v>42</v>
      </c>
      <c r="F14" s="4">
        <f>E14*100/E7</f>
        <v>12.650602409638553</v>
      </c>
      <c r="G14" s="3">
        <v>14</v>
      </c>
      <c r="H14" s="4">
        <f>G14*100/G7</f>
        <v>4.2813455657492359</v>
      </c>
      <c r="I14" s="3">
        <v>25</v>
      </c>
      <c r="J14" s="4">
        <f>I14*100/I7</f>
        <v>8.1967213114754092</v>
      </c>
      <c r="K14" s="3">
        <v>26</v>
      </c>
      <c r="L14" s="4">
        <f>K14*100/K7</f>
        <v>9.2857142857142865</v>
      </c>
      <c r="M14" s="5">
        <v>30</v>
      </c>
      <c r="N14" s="4">
        <f>M14*100/M7</f>
        <v>11.494252873563218</v>
      </c>
      <c r="O14" s="5">
        <v>25</v>
      </c>
      <c r="P14" s="4">
        <f>O14*100/O7</f>
        <v>10.16260162601626</v>
      </c>
      <c r="Q14" s="8"/>
      <c r="R14" s="7"/>
      <c r="S14" s="8"/>
      <c r="T14" s="7"/>
      <c r="U14" s="8"/>
      <c r="V14" s="7"/>
      <c r="AN14" s="49"/>
    </row>
    <row r="15" spans="2:40" x14ac:dyDescent="0.3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8"/>
      <c r="N15" s="7"/>
      <c r="O15" s="5">
        <v>1</v>
      </c>
      <c r="P15" s="4">
        <f>O15*100/O7</f>
        <v>0.4065040650406504</v>
      </c>
      <c r="Q15" s="5">
        <v>3</v>
      </c>
      <c r="R15" s="4">
        <f>Q15*100/Q7</f>
        <v>1.3888888888888888</v>
      </c>
      <c r="S15" s="5">
        <v>34</v>
      </c>
      <c r="T15" s="4">
        <f>S15*100/S7</f>
        <v>15.111111111111111</v>
      </c>
      <c r="U15" s="5">
        <v>36</v>
      </c>
      <c r="V15" s="4">
        <f>U15*100/U7</f>
        <v>16.589861751152075</v>
      </c>
      <c r="AN15" s="49"/>
    </row>
    <row r="16" spans="2:40" x14ac:dyDescent="0.3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8"/>
      <c r="N16" s="7"/>
      <c r="O16" s="8"/>
      <c r="P16" s="7"/>
      <c r="Q16" s="5">
        <v>0</v>
      </c>
      <c r="R16" s="4">
        <f>Q16*100/Q7</f>
        <v>0</v>
      </c>
      <c r="S16" s="5">
        <v>0</v>
      </c>
      <c r="T16" s="4">
        <f>S16*100/S7</f>
        <v>0</v>
      </c>
      <c r="U16" s="5">
        <v>1</v>
      </c>
      <c r="V16" s="4">
        <f>U16*100/U7</f>
        <v>0.46082949308755761</v>
      </c>
      <c r="AN16" s="49"/>
    </row>
    <row r="17" spans="2:40" x14ac:dyDescent="0.3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8"/>
      <c r="N17" s="7"/>
      <c r="O17" s="5">
        <v>0</v>
      </c>
      <c r="P17" s="4">
        <f>O17*100/O7</f>
        <v>0</v>
      </c>
      <c r="Q17" s="5">
        <v>2</v>
      </c>
      <c r="R17" s="4">
        <f>Q17*100/Q7</f>
        <v>0.92592592592592593</v>
      </c>
      <c r="S17" s="5">
        <v>3</v>
      </c>
      <c r="T17" s="4">
        <f>S17*100/S7</f>
        <v>1.3333333333333333</v>
      </c>
      <c r="U17" s="5">
        <v>0</v>
      </c>
      <c r="V17" s="4">
        <f>U17*100/U7</f>
        <v>0</v>
      </c>
      <c r="AN17" s="49"/>
    </row>
    <row r="18" spans="2:40" x14ac:dyDescent="0.3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5">
        <v>4</v>
      </c>
      <c r="N18" s="4">
        <f>M18*100/M7</f>
        <v>1.5325670498084292</v>
      </c>
      <c r="O18" s="5">
        <v>4</v>
      </c>
      <c r="P18" s="4">
        <f>O18*100/O7</f>
        <v>1.6260162601626016</v>
      </c>
      <c r="Q18" s="5">
        <v>5</v>
      </c>
      <c r="R18" s="4">
        <f>Q18*100/Q7</f>
        <v>2.3148148148148149</v>
      </c>
      <c r="S18" s="5">
        <v>20</v>
      </c>
      <c r="T18" s="4">
        <f>S18*100/S7</f>
        <v>8.8888888888888893</v>
      </c>
      <c r="U18" s="5">
        <v>27</v>
      </c>
      <c r="V18" s="4">
        <f>U18*100/U7</f>
        <v>12.442396313364055</v>
      </c>
      <c r="AN18" s="49"/>
    </row>
    <row r="19" spans="2:40" x14ac:dyDescent="0.3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8"/>
      <c r="N19" s="7"/>
      <c r="O19" s="5">
        <v>0</v>
      </c>
      <c r="P19" s="4">
        <f>O19*100/O7</f>
        <v>0</v>
      </c>
      <c r="Q19" s="5">
        <v>2</v>
      </c>
      <c r="R19" s="4">
        <f>Q19*100/Q7</f>
        <v>0.92592592592592593</v>
      </c>
      <c r="S19" s="5">
        <v>0</v>
      </c>
      <c r="T19" s="4">
        <f>S19*100/S7</f>
        <v>0</v>
      </c>
      <c r="U19" s="5">
        <v>4</v>
      </c>
      <c r="V19" s="4">
        <f>U19*100/U7</f>
        <v>1.8433179723502304</v>
      </c>
      <c r="AN19" s="49"/>
    </row>
    <row r="20" spans="2:40" x14ac:dyDescent="0.3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5">
        <v>2</v>
      </c>
      <c r="N20" s="4">
        <f>M20*100/M7</f>
        <v>0.76628352490421459</v>
      </c>
      <c r="O20" s="8"/>
      <c r="P20" s="7"/>
      <c r="Q20" s="8"/>
      <c r="R20" s="7"/>
      <c r="S20" s="8"/>
      <c r="T20" s="7"/>
      <c r="U20" s="8"/>
      <c r="V20" s="7"/>
      <c r="AN20" s="49"/>
    </row>
    <row r="21" spans="2:40" x14ac:dyDescent="0.3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8"/>
      <c r="N21" s="7"/>
      <c r="O21" s="8"/>
      <c r="P21" s="7"/>
      <c r="Q21" s="5">
        <v>0</v>
      </c>
      <c r="R21" s="4">
        <f>Q21*100/Q7</f>
        <v>0</v>
      </c>
      <c r="S21" s="8"/>
      <c r="T21" s="7"/>
      <c r="U21" s="8"/>
      <c r="V21" s="7"/>
      <c r="AN21" s="49"/>
    </row>
    <row r="22" spans="2:40" x14ac:dyDescent="0.35">
      <c r="B22" s="23" t="s">
        <v>56</v>
      </c>
      <c r="C22" s="8"/>
      <c r="D22" s="7"/>
      <c r="E22" s="9"/>
      <c r="F22" s="7"/>
      <c r="G22" s="6"/>
      <c r="H22" s="7"/>
      <c r="I22" s="5">
        <v>5</v>
      </c>
      <c r="J22" s="4">
        <f>I22*100/I7</f>
        <v>1.639344262295082</v>
      </c>
      <c r="K22" s="5">
        <v>0</v>
      </c>
      <c r="L22" s="4">
        <f>K22*100/K7</f>
        <v>0</v>
      </c>
      <c r="M22" s="8"/>
      <c r="N22" s="7"/>
      <c r="O22" s="8"/>
      <c r="P22" s="7"/>
      <c r="Q22" s="8"/>
      <c r="R22" s="7"/>
      <c r="S22" s="8"/>
      <c r="T22" s="7"/>
      <c r="U22" s="8"/>
      <c r="V22" s="7"/>
      <c r="AN22" s="49"/>
    </row>
    <row r="23" spans="2:40" x14ac:dyDescent="0.35">
      <c r="B23" s="23" t="s">
        <v>61</v>
      </c>
      <c r="C23" s="8"/>
      <c r="D23" s="7"/>
      <c r="E23" s="9"/>
      <c r="F23" s="7"/>
      <c r="G23" s="6"/>
      <c r="H23" s="7"/>
      <c r="I23" s="5">
        <v>0</v>
      </c>
      <c r="J23" s="4">
        <f>I23*100/I7</f>
        <v>0</v>
      </c>
      <c r="K23" s="6"/>
      <c r="L23" s="7"/>
      <c r="M23" s="8"/>
      <c r="N23" s="7"/>
      <c r="O23" s="8"/>
      <c r="P23" s="7"/>
      <c r="Q23" s="8"/>
      <c r="R23" s="7"/>
      <c r="S23" s="8"/>
      <c r="T23" s="7"/>
      <c r="U23" s="8"/>
      <c r="V23" s="7"/>
      <c r="AN23" s="49"/>
    </row>
    <row r="24" spans="2:40" x14ac:dyDescent="0.35">
      <c r="B24" s="23" t="s">
        <v>17</v>
      </c>
      <c r="C24" s="5">
        <v>2</v>
      </c>
      <c r="D24" s="4">
        <f>C24*100/C7</f>
        <v>0.57306590257879653</v>
      </c>
      <c r="E24" s="9"/>
      <c r="F24" s="7"/>
      <c r="G24" s="6"/>
      <c r="H24" s="7"/>
      <c r="I24" s="5">
        <v>3</v>
      </c>
      <c r="J24" s="4">
        <f>I24*100/I7</f>
        <v>0.98360655737704916</v>
      </c>
      <c r="K24" s="3">
        <v>2</v>
      </c>
      <c r="L24" s="4">
        <f>K24*100/K7</f>
        <v>0.7142857142857143</v>
      </c>
      <c r="M24" s="5">
        <v>1</v>
      </c>
      <c r="N24" s="4">
        <f>M24*100/M7</f>
        <v>0.38314176245210729</v>
      </c>
      <c r="O24" s="5">
        <v>2</v>
      </c>
      <c r="P24" s="4">
        <f>O24*100/O7</f>
        <v>0.81300813008130079</v>
      </c>
      <c r="Q24" s="5">
        <v>1</v>
      </c>
      <c r="R24" s="4">
        <f>Q24*100/Q7</f>
        <v>0.46296296296296297</v>
      </c>
      <c r="S24" s="8"/>
      <c r="T24" s="7"/>
      <c r="U24" s="5">
        <v>1</v>
      </c>
      <c r="V24" s="4">
        <f>U24*100/U7</f>
        <v>0.46082949308755761</v>
      </c>
      <c r="AN24" s="49"/>
    </row>
    <row r="25" spans="2:40" x14ac:dyDescent="0.3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0</v>
      </c>
      <c r="T25" s="4">
        <f>S25*100/S7</f>
        <v>0</v>
      </c>
      <c r="U25" s="8"/>
      <c r="V25" s="7"/>
      <c r="AN25" s="49"/>
    </row>
    <row r="26" spans="2:40" x14ac:dyDescent="0.3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5">
        <v>2</v>
      </c>
      <c r="N26" s="4">
        <f>M26*100/M7</f>
        <v>0.76628352490421459</v>
      </c>
      <c r="O26" s="5">
        <v>0</v>
      </c>
      <c r="P26" s="4">
        <f>O26*100/O7</f>
        <v>0</v>
      </c>
      <c r="Q26" s="8"/>
      <c r="R26" s="7"/>
      <c r="S26" s="5">
        <v>1</v>
      </c>
      <c r="T26" s="4">
        <f>S26*100/S7</f>
        <v>0.44444444444444442</v>
      </c>
      <c r="U26" s="8"/>
      <c r="V26" s="7"/>
      <c r="AN26" s="49"/>
    </row>
    <row r="27" spans="2:40" x14ac:dyDescent="0.35">
      <c r="B27" s="23" t="s">
        <v>219</v>
      </c>
      <c r="C27" s="8"/>
      <c r="D27" s="7"/>
      <c r="E27" s="9"/>
      <c r="F27" s="7"/>
      <c r="G27" s="6"/>
      <c r="H27" s="7"/>
      <c r="I27" s="6"/>
      <c r="J27" s="7"/>
      <c r="K27" s="6"/>
      <c r="L27" s="7"/>
      <c r="M27" s="7"/>
      <c r="N27" s="7"/>
      <c r="O27" s="7"/>
      <c r="P27" s="7"/>
      <c r="Q27" s="7"/>
      <c r="R27" s="7"/>
      <c r="S27" s="7"/>
      <c r="T27" s="7"/>
      <c r="U27" s="5">
        <v>1</v>
      </c>
      <c r="V27" s="4">
        <f>U27*100/U7</f>
        <v>0.46082949308755761</v>
      </c>
      <c r="AN27" s="49"/>
    </row>
    <row r="28" spans="2:40" x14ac:dyDescent="0.35">
      <c r="B28" s="23" t="s">
        <v>19</v>
      </c>
      <c r="C28" s="8"/>
      <c r="D28" s="7"/>
      <c r="E28" s="9"/>
      <c r="F28" s="7"/>
      <c r="G28" s="6"/>
      <c r="H28" s="7"/>
      <c r="I28" s="6"/>
      <c r="J28" s="7"/>
      <c r="K28" s="5">
        <v>5</v>
      </c>
      <c r="L28" s="4">
        <f>K28*100/K7</f>
        <v>1.7857142857142858</v>
      </c>
      <c r="M28" s="5">
        <v>3</v>
      </c>
      <c r="N28" s="4">
        <f>M28*100/M7</f>
        <v>1.1494252873563218</v>
      </c>
      <c r="O28" s="5">
        <v>2</v>
      </c>
      <c r="P28" s="4">
        <f>O28*100/O7</f>
        <v>0.81300813008130079</v>
      </c>
      <c r="Q28" s="5">
        <v>1</v>
      </c>
      <c r="R28" s="4">
        <f>Q28*100/Q7</f>
        <v>0.46296296296296297</v>
      </c>
      <c r="S28" s="5">
        <v>6</v>
      </c>
      <c r="T28" s="4">
        <f>S28*100/S7</f>
        <v>2.6666666666666665</v>
      </c>
      <c r="U28" s="5">
        <v>2</v>
      </c>
      <c r="V28" s="4">
        <f>U28*100/U7</f>
        <v>0.92165898617511521</v>
      </c>
      <c r="AN28" s="49"/>
    </row>
    <row r="29" spans="2:40" x14ac:dyDescent="0.35">
      <c r="B29" s="23" t="s">
        <v>21</v>
      </c>
      <c r="C29" s="5">
        <v>2</v>
      </c>
      <c r="D29" s="4">
        <f>C29*100/C7</f>
        <v>0.57306590257879653</v>
      </c>
      <c r="E29" s="5">
        <v>5</v>
      </c>
      <c r="F29" s="4">
        <f>E29*100/E7</f>
        <v>1.5060240963855422</v>
      </c>
      <c r="G29" s="5">
        <v>3</v>
      </c>
      <c r="H29" s="4">
        <f>G29*100/G7</f>
        <v>0.91743119266055051</v>
      </c>
      <c r="I29" s="3">
        <v>2</v>
      </c>
      <c r="J29" s="4">
        <f>I29*100/I7</f>
        <v>0.65573770491803274</v>
      </c>
      <c r="K29" s="5">
        <v>4</v>
      </c>
      <c r="L29" s="4">
        <f>K29*100/K7</f>
        <v>1.4285714285714286</v>
      </c>
      <c r="M29" s="5">
        <v>5</v>
      </c>
      <c r="N29" s="4">
        <f>M29*100/M7</f>
        <v>1.9157088122605364</v>
      </c>
      <c r="O29" s="5">
        <v>3</v>
      </c>
      <c r="P29" s="4">
        <f>O29*100/O7</f>
        <v>1.2195121951219512</v>
      </c>
      <c r="Q29" s="5">
        <v>3</v>
      </c>
      <c r="R29" s="4">
        <f>Q29*100/Q7</f>
        <v>1.3888888888888888</v>
      </c>
      <c r="S29" s="5">
        <v>2</v>
      </c>
      <c r="T29" s="4">
        <f>S29*100/S7</f>
        <v>0.88888888888888884</v>
      </c>
      <c r="U29" s="5">
        <v>2</v>
      </c>
      <c r="V29" s="4">
        <f>U29*100/U7</f>
        <v>0.92165898617511521</v>
      </c>
      <c r="AN29" s="49"/>
    </row>
    <row r="30" spans="2:40" x14ac:dyDescent="0.35">
      <c r="B30" s="23" t="s">
        <v>22</v>
      </c>
      <c r="C30" s="5">
        <v>1</v>
      </c>
      <c r="D30" s="4">
        <f>C30*100/C7</f>
        <v>0.28653295128939826</v>
      </c>
      <c r="E30" s="3">
        <v>4</v>
      </c>
      <c r="F30" s="4">
        <f>E30*100/E7</f>
        <v>1.2048192771084338</v>
      </c>
      <c r="G30" s="3">
        <v>1</v>
      </c>
      <c r="H30" s="4">
        <f>G30*100/G7</f>
        <v>0.3058103975535168</v>
      </c>
      <c r="I30" s="5">
        <v>1</v>
      </c>
      <c r="J30" s="4">
        <f>I30*100/I7</f>
        <v>0.32786885245901637</v>
      </c>
      <c r="K30" s="5">
        <v>4</v>
      </c>
      <c r="L30" s="4">
        <f>K30*100/K7</f>
        <v>1.4285714285714286</v>
      </c>
      <c r="M30" s="5">
        <v>2</v>
      </c>
      <c r="N30" s="4">
        <f>M30*100/M7</f>
        <v>0.76628352490421459</v>
      </c>
      <c r="O30" s="5">
        <v>1</v>
      </c>
      <c r="P30" s="4">
        <f>O30*100/O7</f>
        <v>0.4065040650406504</v>
      </c>
      <c r="Q30" s="8"/>
      <c r="R30" s="7"/>
      <c r="S30" s="8"/>
      <c r="T30" s="7"/>
      <c r="U30" s="8"/>
      <c r="V30" s="7"/>
      <c r="AN30" s="49"/>
    </row>
    <row r="31" spans="2:40" x14ac:dyDescent="0.35">
      <c r="B31" s="23" t="s">
        <v>24</v>
      </c>
      <c r="C31" s="8"/>
      <c r="D31" s="7"/>
      <c r="E31" s="9"/>
      <c r="F31" s="7"/>
      <c r="G31" s="6"/>
      <c r="H31" s="7"/>
      <c r="I31" s="6"/>
      <c r="J31" s="7"/>
      <c r="K31" s="8"/>
      <c r="L31" s="7"/>
      <c r="M31" s="5">
        <v>2</v>
      </c>
      <c r="N31" s="4">
        <f>M31*100/M7</f>
        <v>0.76628352490421459</v>
      </c>
      <c r="O31" s="5">
        <v>0</v>
      </c>
      <c r="P31" s="4">
        <f>O31*100/O7</f>
        <v>0</v>
      </c>
      <c r="Q31" s="8"/>
      <c r="R31" s="7"/>
      <c r="S31" s="8"/>
      <c r="T31" s="7"/>
      <c r="U31" s="8"/>
      <c r="V31" s="7"/>
      <c r="AN31" s="49"/>
    </row>
    <row r="32" spans="2:40" x14ac:dyDescent="0.35">
      <c r="B32" s="23" t="s">
        <v>54</v>
      </c>
      <c r="C32" s="8"/>
      <c r="D32" s="7"/>
      <c r="E32" s="9"/>
      <c r="F32" s="7"/>
      <c r="G32" s="5">
        <v>1</v>
      </c>
      <c r="H32" s="4">
        <f>G32*100/G7</f>
        <v>0.3058103975535168</v>
      </c>
      <c r="I32" s="6"/>
      <c r="J32" s="7"/>
      <c r="K32" s="8"/>
      <c r="L32" s="7"/>
      <c r="M32" s="8"/>
      <c r="N32" s="7"/>
      <c r="O32" s="8"/>
      <c r="P32" s="7"/>
      <c r="Q32" s="8"/>
      <c r="R32" s="7"/>
      <c r="S32" s="8"/>
      <c r="T32" s="7"/>
      <c r="U32" s="8"/>
      <c r="V32" s="7"/>
      <c r="AN32" s="49"/>
    </row>
    <row r="33" spans="2:40" x14ac:dyDescent="0.35">
      <c r="B33" s="23" t="s">
        <v>25</v>
      </c>
      <c r="C33" s="8"/>
      <c r="D33" s="7"/>
      <c r="E33" s="9"/>
      <c r="F33" s="7"/>
      <c r="G33" s="3">
        <v>1</v>
      </c>
      <c r="H33" s="4">
        <f>G33*100/G7</f>
        <v>0.3058103975535168</v>
      </c>
      <c r="I33" s="3">
        <v>4</v>
      </c>
      <c r="J33" s="4">
        <f>I33*100/I7</f>
        <v>1.3114754098360655</v>
      </c>
      <c r="K33" s="5">
        <v>6</v>
      </c>
      <c r="L33" s="4">
        <f>K33*100/K7</f>
        <v>2.1428571428571428</v>
      </c>
      <c r="M33" s="8"/>
      <c r="N33" s="7"/>
      <c r="O33" s="8"/>
      <c r="P33" s="7"/>
      <c r="Q33" s="8"/>
      <c r="R33" s="7"/>
      <c r="S33" s="8"/>
      <c r="T33" s="7"/>
      <c r="U33" s="8"/>
      <c r="V33" s="7"/>
      <c r="AN33" s="49"/>
    </row>
    <row r="34" spans="2:40" x14ac:dyDescent="0.35">
      <c r="B34" s="23" t="s">
        <v>26</v>
      </c>
      <c r="C34" s="8"/>
      <c r="D34" s="7"/>
      <c r="E34" s="9"/>
      <c r="F34" s="7"/>
      <c r="G34" s="6"/>
      <c r="H34" s="7"/>
      <c r="I34" s="5">
        <v>1</v>
      </c>
      <c r="J34" s="4">
        <f>I34*100/I7</f>
        <v>0.32786885245901637</v>
      </c>
      <c r="K34" s="5">
        <v>3</v>
      </c>
      <c r="L34" s="4">
        <f>K34*100/K7</f>
        <v>1.0714285714285714</v>
      </c>
      <c r="M34" s="5">
        <v>2</v>
      </c>
      <c r="N34" s="4">
        <f>M34*100/M7</f>
        <v>0.76628352490421459</v>
      </c>
      <c r="O34" s="5">
        <v>0</v>
      </c>
      <c r="P34" s="4">
        <f>O34*100/O7</f>
        <v>0</v>
      </c>
      <c r="Q34" s="8"/>
      <c r="R34" s="7"/>
      <c r="S34" s="8"/>
      <c r="T34" s="7"/>
      <c r="U34" s="8"/>
      <c r="V34" s="7"/>
      <c r="AN34" s="49"/>
    </row>
    <row r="35" spans="2:40" x14ac:dyDescent="0.35">
      <c r="B35" s="23" t="s">
        <v>27</v>
      </c>
      <c r="C35" s="3">
        <v>144</v>
      </c>
      <c r="D35" s="4">
        <f>C35*100/C7</f>
        <v>41.260744985673355</v>
      </c>
      <c r="E35" s="3">
        <v>172</v>
      </c>
      <c r="F35" s="4">
        <f>E35*100/E7</f>
        <v>51.807228915662648</v>
      </c>
      <c r="G35" s="3">
        <v>178</v>
      </c>
      <c r="H35" s="4">
        <f>G35*100/G7</f>
        <v>54.434250764525991</v>
      </c>
      <c r="I35" s="3">
        <v>172</v>
      </c>
      <c r="J35" s="4">
        <f>I35*100/I7</f>
        <v>56.393442622950822</v>
      </c>
      <c r="K35" s="3">
        <v>149</v>
      </c>
      <c r="L35" s="4">
        <f>K35*100/K7</f>
        <v>53.214285714285715</v>
      </c>
      <c r="M35" s="3">
        <v>118</v>
      </c>
      <c r="N35" s="4">
        <f>M35*100/M7</f>
        <v>45.21072796934866</v>
      </c>
      <c r="O35" s="3">
        <v>106</v>
      </c>
      <c r="P35" s="4">
        <f>O35*100/O7</f>
        <v>43.08943089430894</v>
      </c>
      <c r="Q35" s="8"/>
      <c r="R35" s="7"/>
      <c r="S35" s="8"/>
      <c r="T35" s="7"/>
      <c r="U35" s="8"/>
      <c r="V35" s="7"/>
      <c r="AN35" s="49"/>
    </row>
    <row r="36" spans="2:40" x14ac:dyDescent="0.35">
      <c r="B36" s="23" t="s">
        <v>63</v>
      </c>
      <c r="C36" s="8"/>
      <c r="D36" s="7"/>
      <c r="E36" s="9"/>
      <c r="F36" s="7"/>
      <c r="G36" s="6"/>
      <c r="H36" s="7"/>
      <c r="I36" s="6"/>
      <c r="J36" s="7"/>
      <c r="K36" s="6"/>
      <c r="L36" s="7"/>
      <c r="M36" s="8"/>
      <c r="N36" s="7"/>
      <c r="O36" s="8"/>
      <c r="P36" s="7"/>
      <c r="Q36" s="5">
        <v>97</v>
      </c>
      <c r="R36" s="4">
        <f>Q36*100/Q7</f>
        <v>44.907407407407405</v>
      </c>
      <c r="S36" s="5">
        <v>97</v>
      </c>
      <c r="T36" s="4">
        <f>S36*100/S7</f>
        <v>43.111111111111114</v>
      </c>
      <c r="U36" s="5">
        <v>105</v>
      </c>
      <c r="V36" s="4">
        <f>U36*100/U7</f>
        <v>48.387096774193552</v>
      </c>
      <c r="AN36" s="49"/>
    </row>
    <row r="37" spans="2:40" x14ac:dyDescent="0.35">
      <c r="B37" s="23" t="s">
        <v>42</v>
      </c>
      <c r="C37" s="8"/>
      <c r="D37" s="7"/>
      <c r="E37" s="9"/>
      <c r="F37" s="7"/>
      <c r="G37" s="6"/>
      <c r="H37" s="7"/>
      <c r="I37" s="5">
        <v>1</v>
      </c>
      <c r="J37" s="4">
        <f>I37*100/I7</f>
        <v>0.32786885245901637</v>
      </c>
      <c r="K37" s="3">
        <v>2</v>
      </c>
      <c r="L37" s="4">
        <f>K37*100/K7</f>
        <v>0.7142857142857143</v>
      </c>
      <c r="M37" s="5">
        <v>2</v>
      </c>
      <c r="N37" s="4">
        <f>M37*100/M7</f>
        <v>0.76628352490421459</v>
      </c>
      <c r="O37" s="5">
        <v>0</v>
      </c>
      <c r="P37" s="4">
        <f>O37*100/O7</f>
        <v>0</v>
      </c>
      <c r="Q37" s="5">
        <v>1</v>
      </c>
      <c r="R37" s="4">
        <f>Q37*100/Q7</f>
        <v>0.46296296296296297</v>
      </c>
      <c r="S37" s="5">
        <v>1</v>
      </c>
      <c r="T37" s="4">
        <f>S37*100/S7</f>
        <v>0.44444444444444442</v>
      </c>
      <c r="U37" s="5">
        <v>2</v>
      </c>
      <c r="V37" s="4">
        <f>U37*100/U7</f>
        <v>0.92165898617511521</v>
      </c>
      <c r="AN37" s="49"/>
    </row>
    <row r="38" spans="2:40" x14ac:dyDescent="0.35">
      <c r="B38" s="23" t="s">
        <v>28</v>
      </c>
      <c r="C38" s="3">
        <v>156</v>
      </c>
      <c r="D38" s="4">
        <f>C38*100/C7</f>
        <v>44.699140401146131</v>
      </c>
      <c r="E38" s="3">
        <v>93</v>
      </c>
      <c r="F38" s="4">
        <f>E38*100/E7</f>
        <v>28.012048192771083</v>
      </c>
      <c r="G38" s="3">
        <v>108</v>
      </c>
      <c r="H38" s="4">
        <f>G38*100/G7</f>
        <v>33.027522935779814</v>
      </c>
      <c r="I38" s="3">
        <v>71</v>
      </c>
      <c r="J38" s="4">
        <f>I38*100/I7</f>
        <v>23.278688524590162</v>
      </c>
      <c r="K38" s="3">
        <v>50</v>
      </c>
      <c r="L38" s="4">
        <f>K38*100/K7</f>
        <v>17.857142857142858</v>
      </c>
      <c r="M38" s="5">
        <v>49</v>
      </c>
      <c r="N38" s="4">
        <f>M38*100/M7</f>
        <v>18.773946360153257</v>
      </c>
      <c r="O38" s="3">
        <v>84</v>
      </c>
      <c r="P38" s="4">
        <f>O38*100/O7</f>
        <v>34.146341463414636</v>
      </c>
      <c r="Q38" s="5">
        <v>86</v>
      </c>
      <c r="R38" s="4">
        <f>Q38*100/Q7</f>
        <v>39.814814814814817</v>
      </c>
      <c r="S38" s="5">
        <v>52</v>
      </c>
      <c r="T38" s="4">
        <f>S38*100/S7</f>
        <v>23.111111111111111</v>
      </c>
      <c r="U38" s="5">
        <v>31</v>
      </c>
      <c r="V38" s="4">
        <f>U38*100/U7</f>
        <v>14.285714285714286</v>
      </c>
      <c r="AN38" s="49"/>
    </row>
    <row r="39" spans="2:40" x14ac:dyDescent="0.35">
      <c r="B39" s="23" t="s">
        <v>29</v>
      </c>
      <c r="C39" s="5">
        <v>1</v>
      </c>
      <c r="D39" s="4">
        <f>C39*100/C7</f>
        <v>0.28653295128939826</v>
      </c>
      <c r="E39" s="9"/>
      <c r="F39" s="7"/>
      <c r="G39" s="6"/>
      <c r="H39" s="7"/>
      <c r="I39" s="6"/>
      <c r="J39" s="7"/>
      <c r="K39" s="6"/>
      <c r="L39" s="7"/>
      <c r="M39" s="8"/>
      <c r="N39" s="7"/>
      <c r="O39" s="7"/>
      <c r="P39" s="7"/>
      <c r="Q39" s="8"/>
      <c r="R39" s="7"/>
      <c r="S39" s="8"/>
      <c r="T39" s="7"/>
      <c r="U39" s="8"/>
      <c r="V39" s="7"/>
      <c r="AN39" s="49"/>
    </row>
    <row r="40" spans="2:40" x14ac:dyDescent="0.35">
      <c r="B40" s="23" t="s">
        <v>30</v>
      </c>
      <c r="C40" s="8"/>
      <c r="D40" s="7"/>
      <c r="E40" s="9"/>
      <c r="F40" s="7"/>
      <c r="G40" s="6"/>
      <c r="H40" s="7"/>
      <c r="I40" s="6"/>
      <c r="J40" s="7"/>
      <c r="K40" s="3">
        <v>15</v>
      </c>
      <c r="L40" s="4">
        <f>K40*100/K7</f>
        <v>5.3571428571428568</v>
      </c>
      <c r="M40" s="5">
        <v>5</v>
      </c>
      <c r="N40" s="4">
        <f>M40*100/M7</f>
        <v>1.9157088122605364</v>
      </c>
      <c r="O40" s="5">
        <v>2</v>
      </c>
      <c r="P40" s="4">
        <f>O40*100/O7</f>
        <v>0.81300813008130079</v>
      </c>
      <c r="Q40" s="5">
        <v>0</v>
      </c>
      <c r="R40" s="4">
        <f>Q40*100/Q7</f>
        <v>0</v>
      </c>
      <c r="S40" s="5">
        <v>1</v>
      </c>
      <c r="T40" s="4">
        <f>S40*100/S7</f>
        <v>0.44444444444444442</v>
      </c>
      <c r="U40" s="5">
        <v>0</v>
      </c>
      <c r="V40" s="4">
        <f>U40*100/U7</f>
        <v>0</v>
      </c>
      <c r="AN40" s="49"/>
    </row>
    <row r="41" spans="2:40" x14ac:dyDescent="0.35">
      <c r="B41" s="23" t="s">
        <v>31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8"/>
      <c r="N41" s="7"/>
      <c r="O41" s="5">
        <v>0</v>
      </c>
      <c r="P41" s="4">
        <f>O41*100/O7</f>
        <v>0</v>
      </c>
      <c r="Q41" s="8"/>
      <c r="R41" s="7"/>
      <c r="S41" s="8"/>
      <c r="T41" s="7"/>
      <c r="U41" s="8"/>
      <c r="V41" s="7"/>
      <c r="AN41" s="49"/>
    </row>
    <row r="42" spans="2:40" x14ac:dyDescent="0.35">
      <c r="B42" s="23" t="s">
        <v>32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5">
        <v>2</v>
      </c>
      <c r="P42" s="4">
        <f>O42*100/O7</f>
        <v>0.81300813008130079</v>
      </c>
      <c r="Q42" s="5">
        <v>1</v>
      </c>
      <c r="R42" s="4">
        <f>Q42*100/Q7</f>
        <v>0.46296296296296297</v>
      </c>
      <c r="S42" s="5">
        <v>1</v>
      </c>
      <c r="T42" s="4">
        <f>S42*100/S7</f>
        <v>0.44444444444444442</v>
      </c>
      <c r="U42" s="5">
        <v>0</v>
      </c>
      <c r="V42" s="4">
        <f>U42*100/U7</f>
        <v>0</v>
      </c>
      <c r="AN42" s="49"/>
    </row>
    <row r="43" spans="2:40" x14ac:dyDescent="0.35">
      <c r="B43" s="61" t="s">
        <v>68</v>
      </c>
      <c r="C43" s="8"/>
      <c r="D43" s="7"/>
      <c r="E43" s="9"/>
      <c r="F43" s="7"/>
      <c r="G43" s="6"/>
      <c r="H43" s="7"/>
      <c r="I43" s="6"/>
      <c r="J43" s="7"/>
      <c r="K43" s="6"/>
      <c r="L43" s="7"/>
      <c r="M43" s="6"/>
      <c r="N43" s="7"/>
      <c r="O43" s="7"/>
      <c r="P43" s="7"/>
      <c r="Q43" s="7"/>
      <c r="R43" s="7"/>
      <c r="S43" s="5">
        <v>2</v>
      </c>
      <c r="T43" s="4">
        <f>S43*100/S7</f>
        <v>0.88888888888888884</v>
      </c>
      <c r="U43" s="8"/>
      <c r="V43" s="7"/>
    </row>
    <row r="44" spans="2:40" s="18" customFormat="1" ht="3.75" customHeight="1" x14ac:dyDescent="0.3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40" s="18" customFormat="1" ht="14" x14ac:dyDescent="0.3">
      <c r="B45" s="19" t="s">
        <v>220</v>
      </c>
      <c r="C45" s="17"/>
      <c r="D45" s="20"/>
      <c r="E45" s="17"/>
      <c r="F45" s="20"/>
      <c r="G45" s="17"/>
      <c r="H45" s="20"/>
    </row>
    <row r="46" spans="2:40" s="17" customFormat="1" ht="14.25" customHeight="1" x14ac:dyDescent="0.2"/>
    <row r="47" spans="2:40" ht="30.75" customHeight="1" x14ac:dyDescent="0.35">
      <c r="B47" s="81" t="s">
        <v>104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</row>
    <row r="48" spans="2:40" x14ac:dyDescent="0.35">
      <c r="B48" s="1" t="s">
        <v>0</v>
      </c>
      <c r="C48" s="72">
        <v>1999</v>
      </c>
      <c r="D48" s="66"/>
      <c r="E48" s="65">
        <v>2002</v>
      </c>
      <c r="F48" s="66"/>
      <c r="G48" s="72">
        <v>2005</v>
      </c>
      <c r="H48" s="73"/>
      <c r="I48" s="65">
        <v>2009</v>
      </c>
      <c r="J48" s="66"/>
      <c r="K48" s="72">
        <v>2011</v>
      </c>
      <c r="L48" s="66"/>
      <c r="M48" s="72">
        <v>2015</v>
      </c>
      <c r="N48" s="66"/>
      <c r="O48" s="72">
        <v>2019</v>
      </c>
      <c r="P48" s="66"/>
      <c r="Q48" s="72">
        <v>2022</v>
      </c>
      <c r="R48" s="66"/>
      <c r="S48" s="72">
        <v>2024</v>
      </c>
      <c r="T48" s="66"/>
      <c r="U48" s="65">
        <v>2025</v>
      </c>
      <c r="V48" s="73"/>
    </row>
    <row r="49" spans="2:40" x14ac:dyDescent="0.35">
      <c r="B49" s="67" t="s">
        <v>1</v>
      </c>
      <c r="C49" s="63">
        <v>44844</v>
      </c>
      <c r="D49" s="64"/>
      <c r="E49" s="68">
        <v>44637</v>
      </c>
      <c r="F49" s="64"/>
      <c r="G49" s="69">
        <v>44612</v>
      </c>
      <c r="H49" s="70"/>
      <c r="I49" s="75">
        <v>44831</v>
      </c>
      <c r="J49" s="67"/>
      <c r="K49" s="63">
        <v>44717</v>
      </c>
      <c r="L49" s="64"/>
      <c r="M49" s="63">
        <v>44838</v>
      </c>
      <c r="N49" s="64"/>
      <c r="O49" s="63">
        <v>44840</v>
      </c>
      <c r="P49" s="64"/>
      <c r="Q49" s="63">
        <v>44591</v>
      </c>
      <c r="R49" s="64"/>
      <c r="S49" s="63">
        <v>45361</v>
      </c>
      <c r="T49" s="64"/>
      <c r="U49" s="68">
        <v>45795</v>
      </c>
      <c r="V49" s="79"/>
    </row>
    <row r="50" spans="2:40" x14ac:dyDescent="0.35">
      <c r="B50" s="64"/>
      <c r="C50" s="30" t="s">
        <v>2</v>
      </c>
      <c r="D50" s="29" t="s">
        <v>3</v>
      </c>
      <c r="E50" s="30" t="s">
        <v>2</v>
      </c>
      <c r="F50" s="31" t="s">
        <v>3</v>
      </c>
      <c r="G50" s="31" t="s">
        <v>2</v>
      </c>
      <c r="H50" s="31" t="s">
        <v>3</v>
      </c>
      <c r="I50" s="30" t="s">
        <v>2</v>
      </c>
      <c r="J50" s="29" t="s">
        <v>3</v>
      </c>
      <c r="K50" s="30" t="s">
        <v>2</v>
      </c>
      <c r="L50" s="29" t="s">
        <v>3</v>
      </c>
      <c r="M50" s="30" t="s">
        <v>2</v>
      </c>
      <c r="N50" s="29" t="s">
        <v>3</v>
      </c>
      <c r="O50" s="30" t="s">
        <v>2</v>
      </c>
      <c r="P50" s="29" t="s">
        <v>3</v>
      </c>
      <c r="Q50" s="30" t="s">
        <v>2</v>
      </c>
      <c r="R50" s="29" t="s">
        <v>3</v>
      </c>
      <c r="S50" s="30" t="s">
        <v>2</v>
      </c>
      <c r="T50" s="29" t="s">
        <v>3</v>
      </c>
      <c r="U50" s="30" t="s">
        <v>2</v>
      </c>
      <c r="V50" s="29" t="s">
        <v>3</v>
      </c>
    </row>
    <row r="51" spans="2:40" x14ac:dyDescent="0.35">
      <c r="B51" s="23" t="s">
        <v>4</v>
      </c>
      <c r="C51" s="3">
        <v>1913</v>
      </c>
      <c r="D51" s="4">
        <v>100</v>
      </c>
      <c r="E51" s="3">
        <v>2011</v>
      </c>
      <c r="F51" s="4">
        <v>100</v>
      </c>
      <c r="G51" s="3">
        <v>1900</v>
      </c>
      <c r="H51" s="4">
        <v>100</v>
      </c>
      <c r="I51" s="3">
        <v>1906</v>
      </c>
      <c r="J51" s="4">
        <v>100</v>
      </c>
      <c r="K51" s="3">
        <v>1830</v>
      </c>
      <c r="L51" s="4">
        <v>100</v>
      </c>
      <c r="M51" s="3">
        <v>1717</v>
      </c>
      <c r="N51" s="4">
        <v>100</v>
      </c>
      <c r="O51" s="3">
        <v>1662</v>
      </c>
      <c r="P51" s="4">
        <v>100</v>
      </c>
      <c r="Q51" s="3">
        <v>1579</v>
      </c>
      <c r="R51" s="4">
        <v>100</v>
      </c>
      <c r="S51" s="3">
        <v>1484</v>
      </c>
      <c r="T51" s="4">
        <v>100</v>
      </c>
      <c r="U51" s="3">
        <v>1470</v>
      </c>
      <c r="V51" s="4">
        <v>100</v>
      </c>
    </row>
    <row r="52" spans="2:40" x14ac:dyDescent="0.35">
      <c r="B52" s="23" t="s">
        <v>5</v>
      </c>
      <c r="C52" s="3">
        <v>1001</v>
      </c>
      <c r="D52" s="4">
        <f>C52*100/C51</f>
        <v>52.326189231573444</v>
      </c>
      <c r="E52" s="3">
        <v>1034</v>
      </c>
      <c r="F52" s="4">
        <f>E52*100/E51</f>
        <v>51.417205370462455</v>
      </c>
      <c r="G52" s="3">
        <v>1108</v>
      </c>
      <c r="H52" s="4">
        <f>G52*100/G51</f>
        <v>58.315789473684212</v>
      </c>
      <c r="I52" s="3">
        <v>969</v>
      </c>
      <c r="J52" s="4">
        <f>I52*100/I51</f>
        <v>50.839454354669463</v>
      </c>
      <c r="K52" s="3">
        <v>924</v>
      </c>
      <c r="L52" s="4">
        <f>K52*100/K51</f>
        <v>50.491803278688522</v>
      </c>
      <c r="M52" s="3">
        <v>803</v>
      </c>
      <c r="N52" s="4">
        <f>M52*100/M51</f>
        <v>46.767617938264415</v>
      </c>
      <c r="O52" s="3">
        <v>784</v>
      </c>
      <c r="P52" s="4">
        <f>O52*100/O51</f>
        <v>47.172081829121538</v>
      </c>
      <c r="Q52" s="3">
        <v>710</v>
      </c>
      <c r="R52" s="4">
        <f>Q52*100/Q51</f>
        <v>44.965167827739073</v>
      </c>
      <c r="S52" s="3">
        <v>816</v>
      </c>
      <c r="T52" s="4">
        <f>S52*100/S51</f>
        <v>54.98652291105121</v>
      </c>
      <c r="U52" s="3">
        <v>722</v>
      </c>
      <c r="V52" s="4">
        <f>U52*100/U51</f>
        <v>49.115646258503403</v>
      </c>
      <c r="AN52" s="49"/>
    </row>
    <row r="53" spans="2:40" x14ac:dyDescent="0.35">
      <c r="B53" s="23" t="s">
        <v>6</v>
      </c>
      <c r="C53" s="3">
        <v>3</v>
      </c>
      <c r="D53" s="4">
        <f>C53*100/C52</f>
        <v>0.29970029970029971</v>
      </c>
      <c r="E53" s="3">
        <v>3</v>
      </c>
      <c r="F53" s="4">
        <f>E53*100/E52</f>
        <v>0.29013539651837522</v>
      </c>
      <c r="G53" s="3">
        <v>6</v>
      </c>
      <c r="H53" s="4">
        <f>G53*100/G52</f>
        <v>0.54151624548736466</v>
      </c>
      <c r="I53" s="3">
        <v>6</v>
      </c>
      <c r="J53" s="4">
        <f>I53*100/I52</f>
        <v>0.61919504643962853</v>
      </c>
      <c r="K53" s="3">
        <v>14</v>
      </c>
      <c r="L53" s="4">
        <f>K53*100/K52</f>
        <v>1.5151515151515151</v>
      </c>
      <c r="M53" s="3">
        <v>6</v>
      </c>
      <c r="N53" s="4">
        <f>M53*100/M52</f>
        <v>0.74719800747198006</v>
      </c>
      <c r="O53" s="3">
        <v>1</v>
      </c>
      <c r="P53" s="4">
        <f>O53*100/O52</f>
        <v>0.12755102040816327</v>
      </c>
      <c r="Q53" s="5">
        <v>4</v>
      </c>
      <c r="R53" s="4">
        <f>Q53*100/Q52</f>
        <v>0.56338028169014087</v>
      </c>
      <c r="S53" s="5">
        <v>6</v>
      </c>
      <c r="T53" s="4">
        <f>S53*100/S52</f>
        <v>0.73529411764705888</v>
      </c>
      <c r="U53" s="5">
        <v>3</v>
      </c>
      <c r="V53" s="4">
        <f>U53*100/U52</f>
        <v>0.41551246537396119</v>
      </c>
      <c r="AN53" s="49"/>
    </row>
    <row r="54" spans="2:40" x14ac:dyDescent="0.35">
      <c r="B54" s="23" t="s">
        <v>7</v>
      </c>
      <c r="C54" s="3">
        <v>29</v>
      </c>
      <c r="D54" s="4">
        <f>C54*100/C52</f>
        <v>2.8971028971028971</v>
      </c>
      <c r="E54" s="3">
        <v>14</v>
      </c>
      <c r="F54" s="4">
        <f>E54*100/E52</f>
        <v>1.3539651837524178</v>
      </c>
      <c r="G54" s="3">
        <v>23</v>
      </c>
      <c r="H54" s="4">
        <f>G54*100/G52</f>
        <v>2.0758122743682312</v>
      </c>
      <c r="I54" s="3">
        <v>20</v>
      </c>
      <c r="J54" s="4">
        <f>I54*100/I52</f>
        <v>2.0639834881320951</v>
      </c>
      <c r="K54" s="3">
        <v>33</v>
      </c>
      <c r="L54" s="4">
        <f>K54*100/K52</f>
        <v>3.5714285714285716</v>
      </c>
      <c r="M54" s="3">
        <v>27</v>
      </c>
      <c r="N54" s="4">
        <f>M54*100/M52</f>
        <v>3.3623910336239105</v>
      </c>
      <c r="O54" s="3">
        <v>19</v>
      </c>
      <c r="P54" s="4">
        <f>O54*100/O52</f>
        <v>2.4234693877551021</v>
      </c>
      <c r="Q54" s="3">
        <v>17</v>
      </c>
      <c r="R54" s="4">
        <f>Q54*100/Q52</f>
        <v>2.3943661971830985</v>
      </c>
      <c r="S54" s="3">
        <v>18</v>
      </c>
      <c r="T54" s="4">
        <f>S54*100/S52</f>
        <v>2.2058823529411766</v>
      </c>
      <c r="U54" s="3">
        <v>5</v>
      </c>
      <c r="V54" s="4">
        <f>U54*100/U52</f>
        <v>0.69252077562326875</v>
      </c>
      <c r="AN54" s="49"/>
    </row>
    <row r="55" spans="2:40" x14ac:dyDescent="0.35">
      <c r="B55" s="23" t="s">
        <v>8</v>
      </c>
      <c r="C55" s="6"/>
      <c r="D55" s="7"/>
      <c r="E55" s="9"/>
      <c r="F55" s="7"/>
      <c r="G55" s="6"/>
      <c r="H55" s="7"/>
      <c r="I55" s="6"/>
      <c r="J55" s="7"/>
      <c r="K55" s="6"/>
      <c r="L55" s="7"/>
      <c r="M55" s="6"/>
      <c r="N55" s="7"/>
      <c r="O55" s="5">
        <v>3</v>
      </c>
      <c r="P55" s="4">
        <f>O55*100/O52</f>
        <v>0.38265306122448978</v>
      </c>
      <c r="Q55" s="6"/>
      <c r="R55" s="7"/>
      <c r="S55" s="6"/>
      <c r="T55" s="7"/>
      <c r="U55" s="6"/>
      <c r="V55" s="7"/>
      <c r="AN55" s="49"/>
    </row>
    <row r="56" spans="2:40" x14ac:dyDescent="0.35">
      <c r="B56" s="23" t="s">
        <v>59</v>
      </c>
      <c r="C56" s="6"/>
      <c r="D56" s="7"/>
      <c r="E56" s="9"/>
      <c r="F56" s="7"/>
      <c r="G56" s="6"/>
      <c r="H56" s="7"/>
      <c r="I56" s="6"/>
      <c r="J56" s="7"/>
      <c r="K56" s="6"/>
      <c r="L56" s="7"/>
      <c r="M56" s="6"/>
      <c r="N56" s="7"/>
      <c r="O56" s="7"/>
      <c r="P56" s="7"/>
      <c r="Q56" s="3">
        <v>1</v>
      </c>
      <c r="R56" s="4">
        <f>Q56*100/Q52</f>
        <v>0.14084507042253522</v>
      </c>
      <c r="S56" s="3">
        <v>8</v>
      </c>
      <c r="T56" s="4">
        <f>S56*100/S52</f>
        <v>0.98039215686274506</v>
      </c>
      <c r="U56" s="3">
        <v>9</v>
      </c>
      <c r="V56" s="4">
        <f>U56*100/U52</f>
        <v>1.2465373961218837</v>
      </c>
      <c r="AN56" s="49"/>
    </row>
    <row r="57" spans="2:40" x14ac:dyDescent="0.35">
      <c r="B57" s="23" t="s">
        <v>10</v>
      </c>
      <c r="C57" s="3">
        <v>5</v>
      </c>
      <c r="D57" s="11">
        <f>C57*100/C52</f>
        <v>0.49950049950049952</v>
      </c>
      <c r="E57" s="6"/>
      <c r="F57" s="7"/>
      <c r="G57" s="3">
        <v>25</v>
      </c>
      <c r="H57" s="4">
        <f>G57*100/G52</f>
        <v>2.256317689530686</v>
      </c>
      <c r="I57" s="3">
        <v>37</v>
      </c>
      <c r="J57" s="4">
        <f>I57*100/I52</f>
        <v>3.8183694530443755</v>
      </c>
      <c r="K57" s="3">
        <v>20</v>
      </c>
      <c r="L57" s="4">
        <f>K57*100/K52</f>
        <v>2.1645021645021645</v>
      </c>
      <c r="M57" s="3">
        <v>64</v>
      </c>
      <c r="N57" s="4">
        <f>M57*100/M52</f>
        <v>7.9701120797011207</v>
      </c>
      <c r="O57" s="3">
        <v>34</v>
      </c>
      <c r="P57" s="4">
        <f>O57*100/O52</f>
        <v>4.3367346938775508</v>
      </c>
      <c r="Q57" s="5">
        <v>29</v>
      </c>
      <c r="R57" s="4">
        <f>Q57*100/Q52</f>
        <v>4.084507042253521</v>
      </c>
      <c r="S57" s="5">
        <v>21</v>
      </c>
      <c r="T57" s="4">
        <f>S57*100/S52</f>
        <v>2.5735294117647061</v>
      </c>
      <c r="U57" s="5">
        <v>10</v>
      </c>
      <c r="V57" s="4">
        <f>U57*100/U52</f>
        <v>1.3850415512465375</v>
      </c>
      <c r="AN57" s="49"/>
    </row>
    <row r="58" spans="2:40" x14ac:dyDescent="0.35">
      <c r="B58" s="23" t="s">
        <v>53</v>
      </c>
      <c r="C58" s="6"/>
      <c r="D58" s="7"/>
      <c r="E58" s="14">
        <v>14</v>
      </c>
      <c r="F58" s="4">
        <f>E58*100/E52</f>
        <v>1.3539651837524178</v>
      </c>
      <c r="G58" s="6"/>
      <c r="H58" s="7"/>
      <c r="I58" s="6"/>
      <c r="J58" s="7"/>
      <c r="K58" s="6"/>
      <c r="L58" s="7"/>
      <c r="M58" s="6"/>
      <c r="N58" s="7"/>
      <c r="O58" s="7"/>
      <c r="P58" s="7"/>
      <c r="Q58" s="6"/>
      <c r="R58" s="7"/>
      <c r="S58" s="6"/>
      <c r="T58" s="7"/>
      <c r="U58" s="6"/>
      <c r="V58" s="7"/>
      <c r="AN58" s="49"/>
    </row>
    <row r="59" spans="2:40" x14ac:dyDescent="0.35">
      <c r="B59" s="23" t="s">
        <v>11</v>
      </c>
      <c r="C59" s="3">
        <v>110</v>
      </c>
      <c r="D59" s="4">
        <f>C59*100/C52</f>
        <v>10.989010989010989</v>
      </c>
      <c r="E59" s="13">
        <v>124</v>
      </c>
      <c r="F59" s="4">
        <f>E59*100/E52</f>
        <v>11.992263056092844</v>
      </c>
      <c r="G59" s="3">
        <v>51</v>
      </c>
      <c r="H59" s="4">
        <f>G59*100/G52</f>
        <v>4.602888086642599</v>
      </c>
      <c r="I59" s="3">
        <v>94</v>
      </c>
      <c r="J59" s="4">
        <f>I59*100/I52</f>
        <v>9.7007223942208469</v>
      </c>
      <c r="K59" s="3">
        <v>95</v>
      </c>
      <c r="L59" s="4">
        <f>K59*100/K52</f>
        <v>10.281385281385282</v>
      </c>
      <c r="M59" s="3">
        <v>72</v>
      </c>
      <c r="N59" s="4">
        <f>M59*100/M52</f>
        <v>8.9663760896637612</v>
      </c>
      <c r="O59" s="3">
        <v>75</v>
      </c>
      <c r="P59" s="4">
        <f>O59*100/O52</f>
        <v>9.566326530612244</v>
      </c>
      <c r="Q59" s="6"/>
      <c r="R59" s="7"/>
      <c r="S59" s="6"/>
      <c r="T59" s="7"/>
      <c r="U59" s="6"/>
      <c r="V59" s="7"/>
      <c r="AN59" s="49"/>
    </row>
    <row r="60" spans="2:40" x14ac:dyDescent="0.35">
      <c r="B60" s="23" t="s">
        <v>13</v>
      </c>
      <c r="C60" s="8"/>
      <c r="D60" s="7"/>
      <c r="E60" s="9"/>
      <c r="F60" s="7"/>
      <c r="G60" s="6"/>
      <c r="H60" s="7"/>
      <c r="I60" s="6"/>
      <c r="J60" s="7"/>
      <c r="K60" s="6"/>
      <c r="L60" s="7"/>
      <c r="M60" s="6"/>
      <c r="N60" s="7"/>
      <c r="O60" s="3">
        <v>6</v>
      </c>
      <c r="P60" s="4">
        <f>O60*100/O52</f>
        <v>0.76530612244897955</v>
      </c>
      <c r="Q60" s="3">
        <v>47</v>
      </c>
      <c r="R60" s="4">
        <f>Q60*100/Q52</f>
        <v>6.619718309859155</v>
      </c>
      <c r="S60" s="3">
        <v>134</v>
      </c>
      <c r="T60" s="4">
        <f>S60*100/S52</f>
        <v>16.421568627450981</v>
      </c>
      <c r="U60" s="3">
        <v>137</v>
      </c>
      <c r="V60" s="4">
        <f>U60*100/U52</f>
        <v>18.975069252077564</v>
      </c>
      <c r="AN60" s="49"/>
    </row>
    <row r="61" spans="2:40" x14ac:dyDescent="0.35">
      <c r="B61" s="23" t="s">
        <v>60</v>
      </c>
      <c r="C61" s="8"/>
      <c r="D61" s="7"/>
      <c r="E61" s="9"/>
      <c r="F61" s="7"/>
      <c r="G61" s="6"/>
      <c r="H61" s="7"/>
      <c r="I61" s="6"/>
      <c r="J61" s="7"/>
      <c r="K61" s="6"/>
      <c r="L61" s="7"/>
      <c r="M61" s="6"/>
      <c r="N61" s="7"/>
      <c r="O61" s="7"/>
      <c r="P61" s="7"/>
      <c r="Q61" s="5">
        <v>3</v>
      </c>
      <c r="R61" s="4">
        <f>Q61*100/Q52</f>
        <v>0.42253521126760563</v>
      </c>
      <c r="S61" s="5">
        <v>1</v>
      </c>
      <c r="T61" s="4">
        <f>S61*100/S52</f>
        <v>0.12254901960784313</v>
      </c>
      <c r="U61" s="5">
        <v>0</v>
      </c>
      <c r="V61" s="4">
        <f>U61*100/U52</f>
        <v>0</v>
      </c>
      <c r="AN61" s="49"/>
    </row>
    <row r="62" spans="2:40" x14ac:dyDescent="0.35">
      <c r="B62" s="23" t="s">
        <v>14</v>
      </c>
      <c r="C62" s="8"/>
      <c r="D62" s="7"/>
      <c r="E62" s="9"/>
      <c r="F62" s="7"/>
      <c r="G62" s="6"/>
      <c r="H62" s="7"/>
      <c r="I62" s="6"/>
      <c r="J62" s="7"/>
      <c r="K62" s="6"/>
      <c r="L62" s="7"/>
      <c r="M62" s="6"/>
      <c r="N62" s="7"/>
      <c r="O62" s="3">
        <v>3</v>
      </c>
      <c r="P62" s="4">
        <f>O62*100/O52</f>
        <v>0.38265306122448978</v>
      </c>
      <c r="Q62" s="3">
        <v>18</v>
      </c>
      <c r="R62" s="4">
        <f>Q62*100/Q52</f>
        <v>2.535211267605634</v>
      </c>
      <c r="S62" s="3">
        <v>21</v>
      </c>
      <c r="T62" s="4">
        <f>S62*100/S52</f>
        <v>2.5735294117647061</v>
      </c>
      <c r="U62" s="3">
        <v>6</v>
      </c>
      <c r="V62" s="4">
        <f>U62*100/U52</f>
        <v>0.83102493074792239</v>
      </c>
      <c r="AN62" s="49"/>
    </row>
    <row r="63" spans="2:40" x14ac:dyDescent="0.35">
      <c r="B63" s="23" t="s">
        <v>15</v>
      </c>
      <c r="C63" s="8"/>
      <c r="D63" s="7"/>
      <c r="E63" s="9"/>
      <c r="F63" s="7"/>
      <c r="G63" s="6"/>
      <c r="H63" s="7"/>
      <c r="I63" s="6"/>
      <c r="J63" s="7"/>
      <c r="K63" s="6"/>
      <c r="L63" s="7"/>
      <c r="M63" s="3">
        <v>20</v>
      </c>
      <c r="N63" s="4">
        <f>M63*100/M52</f>
        <v>2.4906600249066004</v>
      </c>
      <c r="O63" s="3">
        <v>15</v>
      </c>
      <c r="P63" s="4">
        <f>O63*100/O52</f>
        <v>1.9132653061224489</v>
      </c>
      <c r="Q63" s="3">
        <v>25</v>
      </c>
      <c r="R63" s="4">
        <f>Q63*100/Q52</f>
        <v>3.5211267605633805</v>
      </c>
      <c r="S63" s="3">
        <v>57</v>
      </c>
      <c r="T63" s="4">
        <f>S63*100/S52</f>
        <v>6.9852941176470589</v>
      </c>
      <c r="U63" s="3">
        <v>66</v>
      </c>
      <c r="V63" s="4">
        <f>U63*100/U52</f>
        <v>9.1412742382271475</v>
      </c>
      <c r="AN63" s="49"/>
    </row>
    <row r="64" spans="2:40" x14ac:dyDescent="0.35">
      <c r="B64" s="23" t="s">
        <v>58</v>
      </c>
      <c r="C64" s="8"/>
      <c r="D64" s="7"/>
      <c r="E64" s="9"/>
      <c r="F64" s="7"/>
      <c r="G64" s="6"/>
      <c r="H64" s="7"/>
      <c r="I64" s="6"/>
      <c r="J64" s="7"/>
      <c r="K64" s="6"/>
      <c r="L64" s="7"/>
      <c r="M64" s="6"/>
      <c r="N64" s="7"/>
      <c r="O64" s="3">
        <v>5</v>
      </c>
      <c r="P64" s="4">
        <f>O64*100/O52</f>
        <v>0.63775510204081631</v>
      </c>
      <c r="Q64" s="5">
        <v>6</v>
      </c>
      <c r="R64" s="4">
        <f>Q64*100/Q52</f>
        <v>0.84507042253521125</v>
      </c>
      <c r="S64" s="5">
        <v>11</v>
      </c>
      <c r="T64" s="4">
        <f>S64*100/S52</f>
        <v>1.3480392156862746</v>
      </c>
      <c r="U64" s="5">
        <v>5</v>
      </c>
      <c r="V64" s="4">
        <f>U64*100/U52</f>
        <v>0.69252077562326875</v>
      </c>
      <c r="AN64" s="49"/>
    </row>
    <row r="65" spans="2:40" x14ac:dyDescent="0.35">
      <c r="B65" s="23" t="s">
        <v>62</v>
      </c>
      <c r="C65" s="8"/>
      <c r="D65" s="7"/>
      <c r="E65" s="9"/>
      <c r="F65" s="7"/>
      <c r="G65" s="6"/>
      <c r="H65" s="7"/>
      <c r="I65" s="6"/>
      <c r="J65" s="7"/>
      <c r="K65" s="6"/>
      <c r="L65" s="7"/>
      <c r="M65" s="3">
        <v>3</v>
      </c>
      <c r="N65" s="4">
        <f>M65*100/M52</f>
        <v>0.37359900373599003</v>
      </c>
      <c r="O65" s="7"/>
      <c r="P65" s="7"/>
      <c r="Q65" s="8"/>
      <c r="R65" s="7"/>
      <c r="S65" s="8"/>
      <c r="T65" s="7"/>
      <c r="U65" s="8"/>
      <c r="V65" s="7"/>
      <c r="AN65" s="49"/>
    </row>
    <row r="66" spans="2:40" x14ac:dyDescent="0.35">
      <c r="B66" s="23" t="s">
        <v>16</v>
      </c>
      <c r="C66" s="8"/>
      <c r="D66" s="7"/>
      <c r="E66" s="9"/>
      <c r="F66" s="7"/>
      <c r="G66" s="6"/>
      <c r="H66" s="7"/>
      <c r="I66" s="6"/>
      <c r="J66" s="7"/>
      <c r="K66" s="6"/>
      <c r="L66" s="7"/>
      <c r="M66" s="6"/>
      <c r="N66" s="7"/>
      <c r="O66" s="7"/>
      <c r="P66" s="7"/>
      <c r="Q66" s="5">
        <v>0</v>
      </c>
      <c r="R66" s="4">
        <f>Q66*100/Q52</f>
        <v>0</v>
      </c>
      <c r="S66" s="8"/>
      <c r="T66" s="7"/>
      <c r="U66" s="8"/>
      <c r="V66" s="7"/>
      <c r="AN66" s="49"/>
    </row>
    <row r="67" spans="2:40" x14ac:dyDescent="0.35">
      <c r="B67" s="23" t="s">
        <v>56</v>
      </c>
      <c r="C67" s="8"/>
      <c r="D67" s="7"/>
      <c r="E67" s="9"/>
      <c r="F67" s="7"/>
      <c r="G67" s="6"/>
      <c r="H67" s="7"/>
      <c r="I67" s="5">
        <v>7</v>
      </c>
      <c r="J67" s="4">
        <f>I67*100/I52</f>
        <v>0.72239422084623328</v>
      </c>
      <c r="K67" s="5">
        <v>3</v>
      </c>
      <c r="L67" s="4">
        <f>K67*100/K52</f>
        <v>0.32467532467532467</v>
      </c>
      <c r="M67" s="6"/>
      <c r="N67" s="7"/>
      <c r="O67" s="7"/>
      <c r="P67" s="7"/>
      <c r="Q67" s="6"/>
      <c r="R67" s="7"/>
      <c r="S67" s="8"/>
      <c r="T67" s="7"/>
      <c r="U67" s="8"/>
      <c r="V67" s="7"/>
      <c r="AN67" s="49"/>
    </row>
    <row r="68" spans="2:40" x14ac:dyDescent="0.35">
      <c r="B68" s="23" t="s">
        <v>61</v>
      </c>
      <c r="C68" s="8"/>
      <c r="D68" s="7"/>
      <c r="E68" s="9"/>
      <c r="F68" s="7"/>
      <c r="G68" s="6"/>
      <c r="H68" s="7"/>
      <c r="I68" s="5">
        <v>1</v>
      </c>
      <c r="J68" s="4">
        <f>I68*100/I52</f>
        <v>0.10319917440660474</v>
      </c>
      <c r="K68" s="6"/>
      <c r="L68" s="7"/>
      <c r="M68" s="6"/>
      <c r="N68" s="7"/>
      <c r="O68" s="7"/>
      <c r="P68" s="7"/>
      <c r="Q68" s="6"/>
      <c r="R68" s="7"/>
      <c r="S68" s="8"/>
      <c r="T68" s="7"/>
      <c r="U68" s="8"/>
      <c r="V68" s="7"/>
      <c r="AN68" s="49"/>
    </row>
    <row r="69" spans="2:40" x14ac:dyDescent="0.35">
      <c r="B69" s="23" t="s">
        <v>17</v>
      </c>
      <c r="C69" s="5">
        <v>3</v>
      </c>
      <c r="D69" s="4">
        <f>C69*100/C52</f>
        <v>0.29970029970029971</v>
      </c>
      <c r="E69" s="9"/>
      <c r="F69" s="7"/>
      <c r="G69" s="6"/>
      <c r="H69" s="7"/>
      <c r="I69" s="3">
        <v>13</v>
      </c>
      <c r="J69" s="4">
        <f>I69*100/I52</f>
        <v>1.3415892672858618</v>
      </c>
      <c r="K69" s="3">
        <v>8</v>
      </c>
      <c r="L69" s="4">
        <f>K69*100/K52</f>
        <v>0.86580086580086579</v>
      </c>
      <c r="M69" s="3">
        <v>9</v>
      </c>
      <c r="N69" s="4">
        <f>M69*100/M52</f>
        <v>1.1207970112079702</v>
      </c>
      <c r="O69" s="3">
        <v>2</v>
      </c>
      <c r="P69" s="4">
        <f>O69*100/O52</f>
        <v>0.25510204081632654</v>
      </c>
      <c r="Q69" s="3">
        <v>2</v>
      </c>
      <c r="R69" s="4">
        <f>Q69*100/Q52</f>
        <v>0.28169014084507044</v>
      </c>
      <c r="S69" s="8"/>
      <c r="T69" s="7"/>
      <c r="U69" s="5">
        <v>3</v>
      </c>
      <c r="V69" s="4">
        <f>U69*100/U52</f>
        <v>0.41551246537396119</v>
      </c>
      <c r="AN69" s="49"/>
    </row>
    <row r="70" spans="2:40" x14ac:dyDescent="0.35">
      <c r="B70" s="23" t="s">
        <v>69</v>
      </c>
      <c r="C70" s="8"/>
      <c r="D70" s="7"/>
      <c r="E70" s="9"/>
      <c r="F70" s="7"/>
      <c r="G70" s="6"/>
      <c r="H70" s="7"/>
      <c r="I70" s="6"/>
      <c r="J70" s="7"/>
      <c r="K70" s="6"/>
      <c r="L70" s="7"/>
      <c r="M70" s="6"/>
      <c r="N70" s="7"/>
      <c r="O70" s="6"/>
      <c r="P70" s="7"/>
      <c r="Q70" s="6"/>
      <c r="R70" s="7"/>
      <c r="S70" s="5">
        <v>0</v>
      </c>
      <c r="T70" s="4">
        <f>S70*100/S52</f>
        <v>0</v>
      </c>
      <c r="U70" s="8"/>
      <c r="V70" s="7"/>
      <c r="AN70" s="49"/>
    </row>
    <row r="71" spans="2:40" x14ac:dyDescent="0.35">
      <c r="B71" s="23" t="s">
        <v>57</v>
      </c>
      <c r="C71" s="8"/>
      <c r="D71" s="7"/>
      <c r="E71" s="9"/>
      <c r="F71" s="7"/>
      <c r="G71" s="6"/>
      <c r="H71" s="7"/>
      <c r="I71" s="6"/>
      <c r="J71" s="7"/>
      <c r="K71" s="6"/>
      <c r="L71" s="7"/>
      <c r="M71" s="3">
        <v>11</v>
      </c>
      <c r="N71" s="4">
        <f>M71*100/M52</f>
        <v>1.3698630136986301</v>
      </c>
      <c r="O71" s="5">
        <v>0</v>
      </c>
      <c r="P71" s="4">
        <f>O71*100/O52</f>
        <v>0</v>
      </c>
      <c r="Q71" s="6"/>
      <c r="R71" s="7"/>
      <c r="S71" s="5">
        <v>2</v>
      </c>
      <c r="T71" s="4">
        <f>S71*100/S52</f>
        <v>0.24509803921568626</v>
      </c>
      <c r="U71" s="8"/>
      <c r="V71" s="7"/>
      <c r="AN71" s="49"/>
    </row>
    <row r="72" spans="2:40" x14ac:dyDescent="0.35">
      <c r="B72" s="23" t="s">
        <v>219</v>
      </c>
      <c r="C72" s="8"/>
      <c r="D72" s="7"/>
      <c r="E72" s="9"/>
      <c r="F72" s="7"/>
      <c r="G72" s="6"/>
      <c r="H72" s="7"/>
      <c r="I72" s="6"/>
      <c r="J72" s="7"/>
      <c r="K72" s="6"/>
      <c r="L72" s="7"/>
      <c r="M72" s="7"/>
      <c r="N72" s="7"/>
      <c r="O72" s="7"/>
      <c r="P72" s="7"/>
      <c r="Q72" s="7"/>
      <c r="R72" s="7"/>
      <c r="S72" s="7"/>
      <c r="T72" s="7"/>
      <c r="U72" s="5">
        <v>3</v>
      </c>
      <c r="V72" s="4">
        <f>U72*100/U52</f>
        <v>0.41551246537396119</v>
      </c>
      <c r="AN72" s="49"/>
    </row>
    <row r="73" spans="2:40" x14ac:dyDescent="0.35">
      <c r="B73" s="23" t="s">
        <v>19</v>
      </c>
      <c r="C73" s="8"/>
      <c r="D73" s="7"/>
      <c r="E73" s="9"/>
      <c r="F73" s="7"/>
      <c r="G73" s="6"/>
      <c r="H73" s="7"/>
      <c r="I73" s="6"/>
      <c r="J73" s="7"/>
      <c r="K73" s="3">
        <v>17</v>
      </c>
      <c r="L73" s="4">
        <f>K73*100/K52</f>
        <v>1.8398268398268398</v>
      </c>
      <c r="M73" s="3">
        <v>10</v>
      </c>
      <c r="N73" s="4">
        <f>M73*100/M52</f>
        <v>1.2453300124533002</v>
      </c>
      <c r="O73" s="3">
        <v>4</v>
      </c>
      <c r="P73" s="4">
        <f>O73*100/O52</f>
        <v>0.51020408163265307</v>
      </c>
      <c r="Q73" s="3">
        <v>13</v>
      </c>
      <c r="R73" s="4">
        <f>Q73*100/Q52</f>
        <v>1.8309859154929577</v>
      </c>
      <c r="S73" s="3">
        <v>11</v>
      </c>
      <c r="T73" s="4">
        <f>S73*100/S52</f>
        <v>1.3480392156862746</v>
      </c>
      <c r="U73" s="3">
        <v>4</v>
      </c>
      <c r="V73" s="4">
        <f>U73*100/U52</f>
        <v>0.554016620498615</v>
      </c>
      <c r="AN73" s="49"/>
    </row>
    <row r="74" spans="2:40" x14ac:dyDescent="0.35">
      <c r="B74" s="23" t="s">
        <v>21</v>
      </c>
      <c r="C74" s="3">
        <v>12</v>
      </c>
      <c r="D74" s="4">
        <f>C74*100/C52</f>
        <v>1.1988011988011988</v>
      </c>
      <c r="E74" s="3">
        <v>7</v>
      </c>
      <c r="F74" s="4">
        <f>E74*100/E52</f>
        <v>0.67698259187620891</v>
      </c>
      <c r="G74" s="5">
        <v>8</v>
      </c>
      <c r="H74" s="4">
        <f>G74*100/G52</f>
        <v>0.72202166064981954</v>
      </c>
      <c r="I74" s="5">
        <v>18</v>
      </c>
      <c r="J74" s="4">
        <f>I74*100/I52</f>
        <v>1.8575851393188854</v>
      </c>
      <c r="K74" s="3">
        <v>11</v>
      </c>
      <c r="L74" s="4">
        <f>K74*100/K52</f>
        <v>1.1904761904761905</v>
      </c>
      <c r="M74" s="3">
        <v>14</v>
      </c>
      <c r="N74" s="4">
        <f>M74*100/M52</f>
        <v>1.7434620174346203</v>
      </c>
      <c r="O74" s="3">
        <v>5</v>
      </c>
      <c r="P74" s="4">
        <f>O74*100/O52</f>
        <v>0.63775510204081631</v>
      </c>
      <c r="Q74" s="5">
        <v>7</v>
      </c>
      <c r="R74" s="4">
        <f>Q74*100/Q52</f>
        <v>0.9859154929577465</v>
      </c>
      <c r="S74" s="5">
        <v>11</v>
      </c>
      <c r="T74" s="4">
        <f>S74*100/S52</f>
        <v>1.3480392156862746</v>
      </c>
      <c r="U74" s="5">
        <v>10</v>
      </c>
      <c r="V74" s="4">
        <f>U74*100/U52</f>
        <v>1.3850415512465375</v>
      </c>
      <c r="AN74" s="49"/>
    </row>
    <row r="75" spans="2:40" x14ac:dyDescent="0.35">
      <c r="B75" s="23" t="s">
        <v>22</v>
      </c>
      <c r="C75" s="5">
        <v>7</v>
      </c>
      <c r="D75" s="4">
        <f>C75*100/C52</f>
        <v>0.69930069930069927</v>
      </c>
      <c r="E75" s="3">
        <v>6</v>
      </c>
      <c r="F75" s="4">
        <f>E75*100/E52</f>
        <v>0.58027079303675044</v>
      </c>
      <c r="G75" s="3">
        <v>4</v>
      </c>
      <c r="H75" s="4">
        <f>G75*100/G52</f>
        <v>0.36101083032490977</v>
      </c>
      <c r="I75" s="3">
        <v>7</v>
      </c>
      <c r="J75" s="4">
        <f>I75*100/I52</f>
        <v>0.72239422084623328</v>
      </c>
      <c r="K75" s="3">
        <v>11</v>
      </c>
      <c r="L75" s="4">
        <f>K75*100/K52</f>
        <v>1.1904761904761905</v>
      </c>
      <c r="M75" s="3">
        <v>11</v>
      </c>
      <c r="N75" s="4">
        <f>M75*100/M52</f>
        <v>1.3698630136986301</v>
      </c>
      <c r="O75" s="3">
        <v>6</v>
      </c>
      <c r="P75" s="4">
        <f>O75*100/O52</f>
        <v>0.76530612244897955</v>
      </c>
      <c r="Q75" s="6"/>
      <c r="R75" s="7"/>
      <c r="S75" s="6"/>
      <c r="T75" s="7"/>
      <c r="U75" s="6"/>
      <c r="V75" s="7"/>
      <c r="AN75" s="49"/>
    </row>
    <row r="76" spans="2:40" x14ac:dyDescent="0.35">
      <c r="B76" s="23" t="s">
        <v>24</v>
      </c>
      <c r="C76" s="8"/>
      <c r="D76" s="7"/>
      <c r="E76" s="9"/>
      <c r="F76" s="7"/>
      <c r="G76" s="6"/>
      <c r="H76" s="7"/>
      <c r="I76" s="6"/>
      <c r="J76" s="7"/>
      <c r="K76" s="8"/>
      <c r="L76" s="7"/>
      <c r="M76" s="3">
        <v>5</v>
      </c>
      <c r="N76" s="4">
        <f>M76*100/M52</f>
        <v>0.62266500622665011</v>
      </c>
      <c r="O76" s="3">
        <v>1</v>
      </c>
      <c r="P76" s="4">
        <f>O76*100/O52</f>
        <v>0.12755102040816327</v>
      </c>
      <c r="Q76" s="6"/>
      <c r="R76" s="7"/>
      <c r="S76" s="6"/>
      <c r="T76" s="7"/>
      <c r="U76" s="6"/>
      <c r="V76" s="7"/>
      <c r="AN76" s="49"/>
    </row>
    <row r="77" spans="2:40" x14ac:dyDescent="0.35">
      <c r="B77" s="23" t="s">
        <v>54</v>
      </c>
      <c r="C77" s="8"/>
      <c r="D77" s="7"/>
      <c r="E77" s="9"/>
      <c r="F77" s="7"/>
      <c r="G77" s="5">
        <v>11</v>
      </c>
      <c r="H77" s="4">
        <f>G77*100/G52</f>
        <v>0.99277978339350181</v>
      </c>
      <c r="I77" s="6"/>
      <c r="J77" s="7"/>
      <c r="K77" s="7"/>
      <c r="L77" s="7"/>
      <c r="M77" s="6"/>
      <c r="N77" s="7"/>
      <c r="O77" s="7"/>
      <c r="P77" s="7"/>
      <c r="Q77" s="6"/>
      <c r="R77" s="7"/>
      <c r="S77" s="6"/>
      <c r="T77" s="7"/>
      <c r="U77" s="6"/>
      <c r="V77" s="7"/>
      <c r="AN77" s="49"/>
    </row>
    <row r="78" spans="2:40" x14ac:dyDescent="0.35">
      <c r="B78" s="23" t="s">
        <v>25</v>
      </c>
      <c r="C78" s="8"/>
      <c r="D78" s="7"/>
      <c r="E78" s="9"/>
      <c r="F78" s="7"/>
      <c r="G78" s="3">
        <v>19</v>
      </c>
      <c r="H78" s="4">
        <f>G78*100/G52</f>
        <v>1.7148014440433212</v>
      </c>
      <c r="I78" s="3">
        <v>21</v>
      </c>
      <c r="J78" s="4">
        <f>I78*100/I52</f>
        <v>2.1671826625386998</v>
      </c>
      <c r="K78" s="3">
        <v>9</v>
      </c>
      <c r="L78" s="4">
        <f>K78*100/K52</f>
        <v>0.97402597402597402</v>
      </c>
      <c r="M78" s="6"/>
      <c r="N78" s="7"/>
      <c r="O78" s="7"/>
      <c r="P78" s="7"/>
      <c r="Q78" s="6"/>
      <c r="R78" s="7"/>
      <c r="S78" s="6"/>
      <c r="T78" s="7"/>
      <c r="U78" s="6"/>
      <c r="V78" s="7"/>
      <c r="AN78" s="49"/>
    </row>
    <row r="79" spans="2:40" x14ac:dyDescent="0.35">
      <c r="B79" s="23" t="s">
        <v>26</v>
      </c>
      <c r="C79" s="8"/>
      <c r="D79" s="7"/>
      <c r="E79" s="9"/>
      <c r="F79" s="7"/>
      <c r="G79" s="6"/>
      <c r="H79" s="7"/>
      <c r="I79" s="3">
        <v>6</v>
      </c>
      <c r="J79" s="4">
        <f>I79*100/I52</f>
        <v>0.61919504643962853</v>
      </c>
      <c r="K79" s="3">
        <v>4</v>
      </c>
      <c r="L79" s="4">
        <f>K79*100/K52</f>
        <v>0.4329004329004329</v>
      </c>
      <c r="M79" s="3">
        <v>9</v>
      </c>
      <c r="N79" s="4">
        <f>M79*100/M52</f>
        <v>1.1207970112079702</v>
      </c>
      <c r="O79" s="3">
        <v>5</v>
      </c>
      <c r="P79" s="4">
        <f>O79*100/O52</f>
        <v>0.63775510204081631</v>
      </c>
      <c r="Q79" s="6"/>
      <c r="R79" s="7"/>
      <c r="S79" s="6"/>
      <c r="T79" s="7"/>
      <c r="U79" s="6"/>
      <c r="V79" s="7"/>
      <c r="AN79" s="49"/>
    </row>
    <row r="80" spans="2:40" x14ac:dyDescent="0.35">
      <c r="B80" s="23" t="s">
        <v>27</v>
      </c>
      <c r="C80" s="3">
        <v>658</v>
      </c>
      <c r="D80" s="4">
        <f>C80*100/C52</f>
        <v>65.734265734265733</v>
      </c>
      <c r="E80" s="3">
        <v>732</v>
      </c>
      <c r="F80" s="4">
        <f>E80*100/E52</f>
        <v>70.793036750483566</v>
      </c>
      <c r="G80" s="3">
        <v>759</v>
      </c>
      <c r="H80" s="4">
        <f>G80*100/G52</f>
        <v>68.501805054151617</v>
      </c>
      <c r="I80" s="3">
        <v>632</v>
      </c>
      <c r="J80" s="4">
        <f>I80*100/I52</f>
        <v>65.221878224974205</v>
      </c>
      <c r="K80" s="3">
        <v>616</v>
      </c>
      <c r="L80" s="4">
        <f>K80*100/K52</f>
        <v>66.666666666666671</v>
      </c>
      <c r="M80" s="3">
        <v>422</v>
      </c>
      <c r="N80" s="4">
        <f>M80*100/M52</f>
        <v>52.552926525529266</v>
      </c>
      <c r="O80" s="3">
        <v>367</v>
      </c>
      <c r="P80" s="4">
        <f>O80*100/O52</f>
        <v>46.811224489795919</v>
      </c>
      <c r="Q80" s="6"/>
      <c r="R80" s="7"/>
      <c r="S80" s="6"/>
      <c r="T80" s="7"/>
      <c r="U80" s="6"/>
      <c r="V80" s="7"/>
      <c r="AN80" s="49"/>
    </row>
    <row r="81" spans="2:40" x14ac:dyDescent="0.35">
      <c r="B81" s="23" t="s">
        <v>63</v>
      </c>
      <c r="C81" s="8"/>
      <c r="D81" s="7"/>
      <c r="E81" s="9"/>
      <c r="F81" s="7"/>
      <c r="G81" s="6"/>
      <c r="H81" s="7"/>
      <c r="I81" s="6"/>
      <c r="J81" s="7"/>
      <c r="K81" s="6"/>
      <c r="L81" s="7"/>
      <c r="M81" s="6"/>
      <c r="N81" s="7"/>
      <c r="O81" s="7"/>
      <c r="P81" s="7"/>
      <c r="Q81" s="3">
        <v>348</v>
      </c>
      <c r="R81" s="4">
        <f>Q81*100/Q52</f>
        <v>49.014084507042256</v>
      </c>
      <c r="S81" s="3">
        <v>367</v>
      </c>
      <c r="T81" s="4">
        <f>S81*100/S52</f>
        <v>44.975490196078432</v>
      </c>
      <c r="U81" s="3">
        <v>385</v>
      </c>
      <c r="V81" s="4">
        <f>U81*100/U52</f>
        <v>53.32409972299169</v>
      </c>
      <c r="AN81" s="49"/>
    </row>
    <row r="82" spans="2:40" x14ac:dyDescent="0.35">
      <c r="B82" s="23" t="s">
        <v>42</v>
      </c>
      <c r="C82" s="8"/>
      <c r="D82" s="7"/>
      <c r="E82" s="9"/>
      <c r="F82" s="7"/>
      <c r="G82" s="6"/>
      <c r="H82" s="7"/>
      <c r="I82" s="3">
        <v>5</v>
      </c>
      <c r="J82" s="4">
        <f>I82*100/I52</f>
        <v>0.51599587203302377</v>
      </c>
      <c r="K82" s="3">
        <v>5</v>
      </c>
      <c r="L82" s="4">
        <f>K82*100/K52</f>
        <v>0.54112554112554112</v>
      </c>
      <c r="M82" s="5">
        <v>1</v>
      </c>
      <c r="N82" s="4">
        <f>M82*100/M52</f>
        <v>0.12453300124533001</v>
      </c>
      <c r="O82" s="3">
        <v>2</v>
      </c>
      <c r="P82" s="4">
        <f>O82*100/O52</f>
        <v>0.25510204081632654</v>
      </c>
      <c r="Q82" s="5">
        <v>0</v>
      </c>
      <c r="R82" s="4">
        <f>Q82*100/Q52</f>
        <v>0</v>
      </c>
      <c r="S82" s="5">
        <v>7</v>
      </c>
      <c r="T82" s="4">
        <f>S82*100/S52</f>
        <v>0.85784313725490191</v>
      </c>
      <c r="U82" s="5">
        <v>1</v>
      </c>
      <c r="V82" s="4">
        <f>U82*100/U52</f>
        <v>0.13850415512465375</v>
      </c>
      <c r="AN82" s="49"/>
    </row>
    <row r="83" spans="2:40" x14ac:dyDescent="0.35">
      <c r="B83" s="23" t="s">
        <v>28</v>
      </c>
      <c r="C83" s="3">
        <v>167</v>
      </c>
      <c r="D83" s="4">
        <f>C83*100/C52</f>
        <v>16.683316683316683</v>
      </c>
      <c r="E83" s="3">
        <v>134</v>
      </c>
      <c r="F83" s="4">
        <f>E83*100/E52</f>
        <v>12.959381044487428</v>
      </c>
      <c r="G83" s="3">
        <v>202</v>
      </c>
      <c r="H83" s="4">
        <f>G83*100/G52</f>
        <v>18.231046931407942</v>
      </c>
      <c r="I83" s="3">
        <v>102</v>
      </c>
      <c r="J83" s="4">
        <f>I83*100/I52</f>
        <v>10.526315789473685</v>
      </c>
      <c r="K83" s="3">
        <v>64</v>
      </c>
      <c r="L83" s="4">
        <f>K83*100/K52</f>
        <v>6.9264069264069263</v>
      </c>
      <c r="M83" s="3">
        <v>104</v>
      </c>
      <c r="N83" s="4">
        <f>M83*100/M52</f>
        <v>12.951432129514322</v>
      </c>
      <c r="O83" s="3">
        <v>212</v>
      </c>
      <c r="P83" s="4">
        <f>O83*100/O52</f>
        <v>27.040816326530614</v>
      </c>
      <c r="Q83" s="3">
        <v>184</v>
      </c>
      <c r="R83" s="4">
        <f>Q83*100/Q52</f>
        <v>25.91549295774648</v>
      </c>
      <c r="S83" s="3">
        <v>125</v>
      </c>
      <c r="T83" s="4">
        <f>S83*100/S52</f>
        <v>15.318627450980392</v>
      </c>
      <c r="U83" s="3">
        <v>70</v>
      </c>
      <c r="V83" s="4">
        <f>U83*100/U52</f>
        <v>9.6952908587257625</v>
      </c>
      <c r="AN83" s="49"/>
    </row>
    <row r="84" spans="2:40" x14ac:dyDescent="0.35">
      <c r="B84" s="23" t="s">
        <v>29</v>
      </c>
      <c r="C84" s="5">
        <v>7</v>
      </c>
      <c r="D84" s="4">
        <f>C84*100/C52</f>
        <v>0.69930069930069927</v>
      </c>
      <c r="E84" s="9"/>
      <c r="F84" s="7"/>
      <c r="G84" s="6"/>
      <c r="H84" s="7"/>
      <c r="I84" s="6"/>
      <c r="J84" s="7"/>
      <c r="K84" s="6"/>
      <c r="L84" s="7"/>
      <c r="M84" s="6"/>
      <c r="N84" s="7"/>
      <c r="O84" s="7"/>
      <c r="P84" s="7"/>
      <c r="Q84" s="6"/>
      <c r="R84" s="7"/>
      <c r="S84" s="6"/>
      <c r="T84" s="7"/>
      <c r="U84" s="6"/>
      <c r="V84" s="7"/>
      <c r="AN84" s="49"/>
    </row>
    <row r="85" spans="2:40" x14ac:dyDescent="0.35">
      <c r="B85" s="23" t="s">
        <v>30</v>
      </c>
      <c r="C85" s="8"/>
      <c r="D85" s="7"/>
      <c r="E85" s="9"/>
      <c r="F85" s="7"/>
      <c r="G85" s="6"/>
      <c r="H85" s="7"/>
      <c r="I85" s="6"/>
      <c r="J85" s="7"/>
      <c r="K85" s="3">
        <v>14</v>
      </c>
      <c r="L85" s="4">
        <f>K85*100/K52</f>
        <v>1.5151515151515151</v>
      </c>
      <c r="M85" s="3">
        <v>15</v>
      </c>
      <c r="N85" s="4">
        <f>M85*100/M52</f>
        <v>1.8679950186799501</v>
      </c>
      <c r="O85" s="3">
        <v>8</v>
      </c>
      <c r="P85" s="4">
        <f>O85*100/O52</f>
        <v>1.0204081632653061</v>
      </c>
      <c r="Q85" s="5">
        <v>4</v>
      </c>
      <c r="R85" s="4">
        <f>Q85*100/Q52</f>
        <v>0.56338028169014087</v>
      </c>
      <c r="S85" s="5">
        <v>3</v>
      </c>
      <c r="T85" s="4">
        <f>S85*100/S52</f>
        <v>0.36764705882352944</v>
      </c>
      <c r="U85" s="5">
        <v>2</v>
      </c>
      <c r="V85" s="4">
        <f>U85*100/U52</f>
        <v>0.2770083102493075</v>
      </c>
      <c r="AN85" s="49"/>
    </row>
    <row r="86" spans="2:40" x14ac:dyDescent="0.35">
      <c r="B86" s="23" t="s">
        <v>31</v>
      </c>
      <c r="C86" s="8"/>
      <c r="D86" s="7"/>
      <c r="E86" s="9"/>
      <c r="F86" s="7"/>
      <c r="G86" s="6"/>
      <c r="H86" s="7"/>
      <c r="I86" s="6"/>
      <c r="J86" s="7"/>
      <c r="K86" s="6"/>
      <c r="L86" s="7"/>
      <c r="M86" s="6"/>
      <c r="N86" s="7"/>
      <c r="O86" s="3">
        <v>3</v>
      </c>
      <c r="P86" s="4">
        <f>O86*100/O52</f>
        <v>0.38265306122448978</v>
      </c>
      <c r="Q86" s="8"/>
      <c r="R86" s="7"/>
      <c r="S86" s="8"/>
      <c r="T86" s="7"/>
      <c r="U86" s="8"/>
      <c r="V86" s="7"/>
      <c r="AN86" s="49"/>
    </row>
    <row r="87" spans="2:40" x14ac:dyDescent="0.35">
      <c r="B87" s="23" t="s">
        <v>32</v>
      </c>
      <c r="C87" s="8"/>
      <c r="D87" s="7"/>
      <c r="E87" s="9"/>
      <c r="F87" s="7"/>
      <c r="G87" s="6"/>
      <c r="H87" s="7"/>
      <c r="I87" s="6"/>
      <c r="J87" s="7"/>
      <c r="K87" s="6"/>
      <c r="L87" s="7"/>
      <c r="M87" s="6"/>
      <c r="N87" s="7"/>
      <c r="O87" s="5">
        <v>8</v>
      </c>
      <c r="P87" s="4">
        <f>O87*100/O52</f>
        <v>1.0204081632653061</v>
      </c>
      <c r="Q87" s="5">
        <v>2</v>
      </c>
      <c r="R87" s="4">
        <f>Q87*100/Q52</f>
        <v>0.28169014084507044</v>
      </c>
      <c r="S87" s="5">
        <v>10</v>
      </c>
      <c r="T87" s="4">
        <f>S87*100/S52</f>
        <v>1.2254901960784315</v>
      </c>
      <c r="U87" s="5">
        <v>3</v>
      </c>
      <c r="V87" s="4">
        <f>U87*100/U52</f>
        <v>0.41551246537396119</v>
      </c>
      <c r="AN87" s="49"/>
    </row>
    <row r="88" spans="2:40" x14ac:dyDescent="0.35">
      <c r="B88" s="61" t="s">
        <v>68</v>
      </c>
      <c r="C88" s="8"/>
      <c r="D88" s="7"/>
      <c r="E88" s="9"/>
      <c r="F88" s="7"/>
      <c r="G88" s="6"/>
      <c r="H88" s="7"/>
      <c r="I88" s="6"/>
      <c r="J88" s="7"/>
      <c r="K88" s="6"/>
      <c r="L88" s="7"/>
      <c r="M88" s="6"/>
      <c r="N88" s="7"/>
      <c r="O88" s="7"/>
      <c r="P88" s="7"/>
      <c r="Q88" s="7"/>
      <c r="R88" s="7"/>
      <c r="S88" s="5">
        <v>3</v>
      </c>
      <c r="T88" s="4">
        <f>S88*100/S52</f>
        <v>0.36764705882352944</v>
      </c>
      <c r="U88" s="8"/>
      <c r="V88" s="7"/>
    </row>
    <row r="89" spans="2:40" s="18" customFormat="1" ht="3.75" customHeight="1" x14ac:dyDescent="0.3"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</row>
    <row r="90" spans="2:40" s="18" customFormat="1" ht="14" x14ac:dyDescent="0.3">
      <c r="B90" s="19" t="s">
        <v>220</v>
      </c>
      <c r="C90" s="17"/>
      <c r="D90" s="20"/>
      <c r="E90" s="17"/>
      <c r="F90" s="20"/>
      <c r="G90" s="17"/>
      <c r="H90" s="20"/>
    </row>
    <row r="91" spans="2:40" ht="14.25" customHeight="1" x14ac:dyDescent="0.35"/>
    <row r="92" spans="2:40" ht="30.75" customHeight="1" x14ac:dyDescent="0.35">
      <c r="B92" s="81" t="s">
        <v>103</v>
      </c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</row>
    <row r="93" spans="2:40" x14ac:dyDescent="0.35">
      <c r="B93" s="1" t="s">
        <v>0</v>
      </c>
      <c r="C93" s="72">
        <v>1999</v>
      </c>
      <c r="D93" s="66"/>
      <c r="E93" s="65">
        <v>2002</v>
      </c>
      <c r="F93" s="66"/>
      <c r="G93" s="72">
        <v>2005</v>
      </c>
      <c r="H93" s="73"/>
      <c r="I93" s="65">
        <v>2009</v>
      </c>
      <c r="J93" s="66"/>
      <c r="K93" s="72">
        <v>2011</v>
      </c>
      <c r="L93" s="66"/>
      <c r="M93" s="72">
        <v>2015</v>
      </c>
      <c r="N93" s="66"/>
      <c r="O93" s="72">
        <v>2019</v>
      </c>
      <c r="P93" s="66"/>
      <c r="Q93" s="72">
        <v>2022</v>
      </c>
      <c r="R93" s="66"/>
      <c r="S93" s="72">
        <v>2024</v>
      </c>
      <c r="T93" s="66"/>
      <c r="U93" s="65">
        <v>2025</v>
      </c>
      <c r="V93" s="73"/>
    </row>
    <row r="94" spans="2:40" x14ac:dyDescent="0.35">
      <c r="B94" s="67" t="s">
        <v>1</v>
      </c>
      <c r="C94" s="63">
        <v>44844</v>
      </c>
      <c r="D94" s="64"/>
      <c r="E94" s="68">
        <v>44637</v>
      </c>
      <c r="F94" s="64"/>
      <c r="G94" s="69">
        <v>44612</v>
      </c>
      <c r="H94" s="70"/>
      <c r="I94" s="75">
        <v>44831</v>
      </c>
      <c r="J94" s="67"/>
      <c r="K94" s="63">
        <v>44717</v>
      </c>
      <c r="L94" s="64"/>
      <c r="M94" s="63">
        <v>44838</v>
      </c>
      <c r="N94" s="64"/>
      <c r="O94" s="63">
        <v>44840</v>
      </c>
      <c r="P94" s="64"/>
      <c r="Q94" s="63">
        <v>44591</v>
      </c>
      <c r="R94" s="64"/>
      <c r="S94" s="63">
        <v>45361</v>
      </c>
      <c r="T94" s="64"/>
      <c r="U94" s="68">
        <v>45795</v>
      </c>
      <c r="V94" s="79"/>
    </row>
    <row r="95" spans="2:40" x14ac:dyDescent="0.35">
      <c r="B95" s="64"/>
      <c r="C95" s="30" t="s">
        <v>2</v>
      </c>
      <c r="D95" s="29" t="s">
        <v>3</v>
      </c>
      <c r="E95" s="30" t="s">
        <v>2</v>
      </c>
      <c r="F95" s="31" t="s">
        <v>3</v>
      </c>
      <c r="G95" s="31" t="s">
        <v>2</v>
      </c>
      <c r="H95" s="31" t="s">
        <v>3</v>
      </c>
      <c r="I95" s="30" t="s">
        <v>2</v>
      </c>
      <c r="J95" s="29" t="s">
        <v>3</v>
      </c>
      <c r="K95" s="30" t="s">
        <v>2</v>
      </c>
      <c r="L95" s="29" t="s">
        <v>3</v>
      </c>
      <c r="M95" s="30" t="s">
        <v>2</v>
      </c>
      <c r="N95" s="29" t="s">
        <v>3</v>
      </c>
      <c r="O95" s="30" t="s">
        <v>2</v>
      </c>
      <c r="P95" s="29" t="s">
        <v>3</v>
      </c>
      <c r="Q95" s="30" t="s">
        <v>2</v>
      </c>
      <c r="R95" s="29" t="s">
        <v>3</v>
      </c>
      <c r="S95" s="30" t="s">
        <v>2</v>
      </c>
      <c r="T95" s="29" t="s">
        <v>3</v>
      </c>
      <c r="U95" s="30" t="s">
        <v>2</v>
      </c>
      <c r="V95" s="29" t="s">
        <v>3</v>
      </c>
    </row>
    <row r="96" spans="2:40" x14ac:dyDescent="0.35">
      <c r="B96" s="23" t="s">
        <v>4</v>
      </c>
      <c r="C96" s="3">
        <v>3224</v>
      </c>
      <c r="D96" s="4">
        <v>100</v>
      </c>
      <c r="E96" s="3">
        <v>3327</v>
      </c>
      <c r="F96" s="4">
        <v>100</v>
      </c>
      <c r="G96" s="3">
        <v>3552</v>
      </c>
      <c r="H96" s="4">
        <v>100</v>
      </c>
      <c r="I96" s="3">
        <v>3800</v>
      </c>
      <c r="J96" s="4">
        <v>100</v>
      </c>
      <c r="K96" s="3">
        <v>3728</v>
      </c>
      <c r="L96" s="4">
        <v>100</v>
      </c>
      <c r="M96" s="3">
        <v>3469</v>
      </c>
      <c r="N96" s="4">
        <v>100</v>
      </c>
      <c r="O96" s="3">
        <v>3359</v>
      </c>
      <c r="P96" s="4">
        <v>100</v>
      </c>
      <c r="Q96" s="3">
        <v>3116</v>
      </c>
      <c r="R96" s="4">
        <v>100</v>
      </c>
      <c r="S96" s="3">
        <v>2909</v>
      </c>
      <c r="T96" s="4">
        <v>100</v>
      </c>
      <c r="U96" s="3">
        <v>2938</v>
      </c>
      <c r="V96" s="4">
        <v>100</v>
      </c>
    </row>
    <row r="97" spans="2:40" x14ac:dyDescent="0.35">
      <c r="B97" s="23" t="s">
        <v>5</v>
      </c>
      <c r="C97" s="3">
        <v>1812</v>
      </c>
      <c r="D97" s="4">
        <f>C97*100/C96</f>
        <v>56.203473945409428</v>
      </c>
      <c r="E97" s="3">
        <v>1817</v>
      </c>
      <c r="F97" s="4">
        <f>E97*100/E96</f>
        <v>54.613766155695821</v>
      </c>
      <c r="G97" s="3">
        <v>2056</v>
      </c>
      <c r="H97" s="4">
        <f>G97*100/G96</f>
        <v>57.882882882882882</v>
      </c>
      <c r="I97" s="3">
        <v>1972</v>
      </c>
      <c r="J97" s="4">
        <f>I97*100/I96</f>
        <v>51.89473684210526</v>
      </c>
      <c r="K97" s="3">
        <v>1913</v>
      </c>
      <c r="L97" s="4">
        <f>K97*100/K96</f>
        <v>51.314377682403432</v>
      </c>
      <c r="M97" s="3">
        <v>1602</v>
      </c>
      <c r="N97" s="4">
        <f>M97*100/M96</f>
        <v>46.180455462669357</v>
      </c>
      <c r="O97" s="3">
        <v>1593</v>
      </c>
      <c r="P97" s="4">
        <f>O97*100/O96</f>
        <v>47.424828818100622</v>
      </c>
      <c r="Q97" s="3">
        <v>1484</v>
      </c>
      <c r="R97" s="4">
        <f>Q97*100/Q96</f>
        <v>47.625160462130935</v>
      </c>
      <c r="S97" s="3">
        <v>1726</v>
      </c>
      <c r="T97" s="4">
        <f>S97*100/S96</f>
        <v>59.333104159504984</v>
      </c>
      <c r="U97" s="3">
        <v>1648</v>
      </c>
      <c r="V97" s="4">
        <f>U97*100/U96</f>
        <v>56.092579986385296</v>
      </c>
      <c r="AN97" s="49"/>
    </row>
    <row r="98" spans="2:40" x14ac:dyDescent="0.35">
      <c r="B98" s="23" t="s">
        <v>6</v>
      </c>
      <c r="C98" s="3">
        <v>25</v>
      </c>
      <c r="D98" s="4">
        <f>C98*100/C97</f>
        <v>1.379690949227373</v>
      </c>
      <c r="E98" s="5">
        <v>20</v>
      </c>
      <c r="F98" s="4">
        <f>E98*100/E97</f>
        <v>1.1007154650522839</v>
      </c>
      <c r="G98" s="3">
        <v>23</v>
      </c>
      <c r="H98" s="4">
        <f>G98*100/G97</f>
        <v>1.1186770428015564</v>
      </c>
      <c r="I98" s="3">
        <v>13</v>
      </c>
      <c r="J98" s="4">
        <f>I98*100/I97</f>
        <v>0.65922920892494929</v>
      </c>
      <c r="K98" s="3">
        <v>14</v>
      </c>
      <c r="L98" s="4">
        <f>K98*100/K97</f>
        <v>0.73183481442760068</v>
      </c>
      <c r="M98" s="5">
        <v>19</v>
      </c>
      <c r="N98" s="4">
        <f>M98*100/M97</f>
        <v>1.1860174781523096</v>
      </c>
      <c r="O98" s="3">
        <v>11</v>
      </c>
      <c r="P98" s="4">
        <f>O98*100/O97</f>
        <v>0.69052102950408034</v>
      </c>
      <c r="Q98" s="3">
        <v>19</v>
      </c>
      <c r="R98" s="4">
        <f>Q98*100/Q97</f>
        <v>1.2803234501347709</v>
      </c>
      <c r="S98" s="3">
        <v>10</v>
      </c>
      <c r="T98" s="4">
        <f>S98*100/S97</f>
        <v>0.57937427578215528</v>
      </c>
      <c r="U98" s="3">
        <v>8</v>
      </c>
      <c r="V98" s="4">
        <f>U98*100/U97</f>
        <v>0.4854368932038835</v>
      </c>
      <c r="AN98" s="49"/>
    </row>
    <row r="99" spans="2:40" x14ac:dyDescent="0.35">
      <c r="B99" s="23" t="s">
        <v>7</v>
      </c>
      <c r="C99" s="3">
        <v>57</v>
      </c>
      <c r="D99" s="4">
        <f>C99*100/C97</f>
        <v>3.1456953642384105</v>
      </c>
      <c r="E99" s="3">
        <v>43</v>
      </c>
      <c r="F99" s="4">
        <f>E99*100/E97</f>
        <v>2.3665382498624106</v>
      </c>
      <c r="G99" s="3">
        <v>54</v>
      </c>
      <c r="H99" s="4">
        <f>G99*100/G97</f>
        <v>2.6264591439688716</v>
      </c>
      <c r="I99" s="3">
        <v>61</v>
      </c>
      <c r="J99" s="4">
        <f>I99*100/I97</f>
        <v>3.0933062880324544</v>
      </c>
      <c r="K99" s="3">
        <v>52</v>
      </c>
      <c r="L99" s="4">
        <f>K99*100/K97</f>
        <v>2.7182435964453737</v>
      </c>
      <c r="M99" s="3">
        <v>37</v>
      </c>
      <c r="N99" s="4">
        <f>M99*100/M97</f>
        <v>2.309612983770287</v>
      </c>
      <c r="O99" s="5">
        <v>37</v>
      </c>
      <c r="P99" s="4">
        <f>O99*100/O97</f>
        <v>2.3226616446955428</v>
      </c>
      <c r="Q99" s="3">
        <v>29</v>
      </c>
      <c r="R99" s="4">
        <f>Q99*100/Q97</f>
        <v>1.954177897574124</v>
      </c>
      <c r="S99" s="3">
        <v>30</v>
      </c>
      <c r="T99" s="4">
        <f>S99*100/S97</f>
        <v>1.7381228273464657</v>
      </c>
      <c r="U99" s="3">
        <v>18</v>
      </c>
      <c r="V99" s="4">
        <f>U99*100/U97</f>
        <v>1.0922330097087378</v>
      </c>
      <c r="AN99" s="49"/>
    </row>
    <row r="100" spans="2:40" x14ac:dyDescent="0.35">
      <c r="B100" s="23" t="s">
        <v>8</v>
      </c>
      <c r="C100" s="6"/>
      <c r="D100" s="7"/>
      <c r="E100" s="9"/>
      <c r="F100" s="7"/>
      <c r="G100" s="6"/>
      <c r="H100" s="7"/>
      <c r="I100" s="6"/>
      <c r="J100" s="7"/>
      <c r="K100" s="6"/>
      <c r="L100" s="7"/>
      <c r="M100" s="6"/>
      <c r="N100" s="7"/>
      <c r="O100" s="5">
        <v>2</v>
      </c>
      <c r="P100" s="4">
        <f>O100*100/O97</f>
        <v>0.12554927809165098</v>
      </c>
      <c r="Q100" s="8"/>
      <c r="R100" s="7"/>
      <c r="S100" s="8"/>
      <c r="T100" s="7"/>
      <c r="U100" s="8"/>
      <c r="V100" s="7"/>
      <c r="AN100" s="49"/>
    </row>
    <row r="101" spans="2:40" x14ac:dyDescent="0.35">
      <c r="B101" s="23" t="s">
        <v>59</v>
      </c>
      <c r="C101" s="6"/>
      <c r="D101" s="7"/>
      <c r="E101" s="9"/>
      <c r="F101" s="7"/>
      <c r="G101" s="6"/>
      <c r="H101" s="7"/>
      <c r="I101" s="6"/>
      <c r="J101" s="7"/>
      <c r="K101" s="6"/>
      <c r="L101" s="7"/>
      <c r="M101" s="6"/>
      <c r="N101" s="7"/>
      <c r="O101" s="8"/>
      <c r="P101" s="7"/>
      <c r="Q101" s="5">
        <v>8</v>
      </c>
      <c r="R101" s="4">
        <f>Q101*100/Q97</f>
        <v>0.53908355795148244</v>
      </c>
      <c r="S101" s="5">
        <v>24</v>
      </c>
      <c r="T101" s="4">
        <f>S101*100/S97</f>
        <v>1.3904982618771726</v>
      </c>
      <c r="U101" s="5">
        <v>18</v>
      </c>
      <c r="V101" s="4">
        <f>U101*100/U97</f>
        <v>1.0922330097087378</v>
      </c>
      <c r="AN101" s="49"/>
    </row>
    <row r="102" spans="2:40" x14ac:dyDescent="0.35">
      <c r="B102" s="23" t="s">
        <v>10</v>
      </c>
      <c r="C102" s="3">
        <v>12</v>
      </c>
      <c r="D102" s="11">
        <f>C102*100/C97</f>
        <v>0.66225165562913912</v>
      </c>
      <c r="E102" s="6"/>
      <c r="F102" s="7"/>
      <c r="G102" s="3">
        <v>52</v>
      </c>
      <c r="H102" s="4">
        <f>G102*100/G97</f>
        <v>2.5291828793774318</v>
      </c>
      <c r="I102" s="3">
        <v>95</v>
      </c>
      <c r="J102" s="4">
        <f>I102*100/I97</f>
        <v>4.8174442190669371</v>
      </c>
      <c r="K102" s="3">
        <v>63</v>
      </c>
      <c r="L102" s="4">
        <f>K102*100/K97</f>
        <v>3.2932566649242028</v>
      </c>
      <c r="M102" s="3">
        <v>153</v>
      </c>
      <c r="N102" s="4">
        <f>M102*100/M97</f>
        <v>9.5505617977528097</v>
      </c>
      <c r="O102" s="5">
        <v>65</v>
      </c>
      <c r="P102" s="4">
        <f>O102*100/O97</f>
        <v>4.0803515379786566</v>
      </c>
      <c r="Q102" s="5">
        <v>45</v>
      </c>
      <c r="R102" s="4">
        <f>Q102*100/Q97</f>
        <v>3.0323450134770891</v>
      </c>
      <c r="S102" s="5">
        <v>57</v>
      </c>
      <c r="T102" s="4">
        <f>S102*100/S97</f>
        <v>3.3024333719582852</v>
      </c>
      <c r="U102" s="5">
        <v>15</v>
      </c>
      <c r="V102" s="4">
        <f>U102*100/U97</f>
        <v>0.91019417475728159</v>
      </c>
      <c r="AN102" s="49"/>
    </row>
    <row r="103" spans="2:40" x14ac:dyDescent="0.35">
      <c r="B103" s="23" t="s">
        <v>53</v>
      </c>
      <c r="C103" s="6"/>
      <c r="D103" s="7"/>
      <c r="E103" s="14">
        <v>34</v>
      </c>
      <c r="F103" s="4">
        <f>E103*100/E97</f>
        <v>1.8712162905888827</v>
      </c>
      <c r="G103" s="6"/>
      <c r="H103" s="7"/>
      <c r="I103" s="6"/>
      <c r="J103" s="7"/>
      <c r="K103" s="6"/>
      <c r="L103" s="7"/>
      <c r="M103" s="6"/>
      <c r="N103" s="7"/>
      <c r="O103" s="8"/>
      <c r="P103" s="7"/>
      <c r="Q103" s="8"/>
      <c r="R103" s="7"/>
      <c r="S103" s="8"/>
      <c r="T103" s="7"/>
      <c r="U103" s="8"/>
      <c r="V103" s="7"/>
      <c r="AN103" s="49"/>
    </row>
    <row r="104" spans="2:40" x14ac:dyDescent="0.35">
      <c r="B104" s="23" t="s">
        <v>11</v>
      </c>
      <c r="C104" s="3">
        <v>181</v>
      </c>
      <c r="D104" s="4">
        <f>C104*100/C97</f>
        <v>9.9889624724061807</v>
      </c>
      <c r="E104" s="13">
        <v>200</v>
      </c>
      <c r="F104" s="4">
        <f>E104*100/E97</f>
        <v>11.007154650522839</v>
      </c>
      <c r="G104" s="3">
        <v>123</v>
      </c>
      <c r="H104" s="4">
        <f>G104*100/G97</f>
        <v>5.9824902723735409</v>
      </c>
      <c r="I104" s="3">
        <v>224</v>
      </c>
      <c r="J104" s="4">
        <f>I104*100/I97</f>
        <v>11.359026369168356</v>
      </c>
      <c r="K104" s="3">
        <v>247</v>
      </c>
      <c r="L104" s="4">
        <f>K104*100/K97</f>
        <v>12.911657083115525</v>
      </c>
      <c r="M104" s="3">
        <v>333</v>
      </c>
      <c r="N104" s="4">
        <f>M104*100/M97</f>
        <v>20.786516853932586</v>
      </c>
      <c r="O104" s="5">
        <v>276</v>
      </c>
      <c r="P104" s="4">
        <f>O104*100/O97</f>
        <v>17.325800376647834</v>
      </c>
      <c r="Q104" s="8"/>
      <c r="R104" s="7"/>
      <c r="S104" s="8"/>
      <c r="T104" s="7"/>
      <c r="U104" s="8"/>
      <c r="V104" s="7"/>
      <c r="AN104" s="49"/>
    </row>
    <row r="105" spans="2:40" x14ac:dyDescent="0.35">
      <c r="B105" s="23" t="s">
        <v>13</v>
      </c>
      <c r="C105" s="8"/>
      <c r="D105" s="7"/>
      <c r="E105" s="9"/>
      <c r="F105" s="7"/>
      <c r="G105" s="6"/>
      <c r="H105" s="7"/>
      <c r="I105" s="6"/>
      <c r="J105" s="7"/>
      <c r="K105" s="6"/>
      <c r="L105" s="7"/>
      <c r="M105" s="6"/>
      <c r="N105" s="7"/>
      <c r="O105" s="5">
        <v>9</v>
      </c>
      <c r="P105" s="4">
        <f>O105*100/O97</f>
        <v>0.56497175141242939</v>
      </c>
      <c r="Q105" s="5">
        <v>89</v>
      </c>
      <c r="R105" s="4">
        <f>Q105*100/Q97</f>
        <v>5.9973045822102424</v>
      </c>
      <c r="S105" s="5">
        <v>277</v>
      </c>
      <c r="T105" s="4">
        <f>S105*100/S97</f>
        <v>16.048667439165701</v>
      </c>
      <c r="U105" s="5">
        <v>334</v>
      </c>
      <c r="V105" s="4">
        <f>U105*100/U97</f>
        <v>20.266990291262136</v>
      </c>
      <c r="AN105" s="49"/>
    </row>
    <row r="106" spans="2:40" x14ac:dyDescent="0.35">
      <c r="B106" s="23" t="s">
        <v>60</v>
      </c>
      <c r="C106" s="8"/>
      <c r="D106" s="7"/>
      <c r="E106" s="9"/>
      <c r="F106" s="7"/>
      <c r="G106" s="6"/>
      <c r="H106" s="7"/>
      <c r="I106" s="6"/>
      <c r="J106" s="7"/>
      <c r="K106" s="6"/>
      <c r="L106" s="7"/>
      <c r="M106" s="6"/>
      <c r="N106" s="7"/>
      <c r="O106" s="8"/>
      <c r="P106" s="7"/>
      <c r="Q106" s="5">
        <v>3</v>
      </c>
      <c r="R106" s="4">
        <f>Q106*100/Q97</f>
        <v>0.20215633423180593</v>
      </c>
      <c r="S106" s="5">
        <v>4</v>
      </c>
      <c r="T106" s="4">
        <f>S106*100/S97</f>
        <v>0.23174971031286212</v>
      </c>
      <c r="U106" s="5">
        <v>2</v>
      </c>
      <c r="V106" s="4">
        <f>U106*100/U97</f>
        <v>0.12135922330097088</v>
      </c>
      <c r="AN106" s="49"/>
    </row>
    <row r="107" spans="2:40" x14ac:dyDescent="0.35">
      <c r="B107" s="23" t="s">
        <v>14</v>
      </c>
      <c r="C107" s="8"/>
      <c r="D107" s="7"/>
      <c r="E107" s="9"/>
      <c r="F107" s="7"/>
      <c r="G107" s="6"/>
      <c r="H107" s="7"/>
      <c r="I107" s="6"/>
      <c r="J107" s="7"/>
      <c r="K107" s="6"/>
      <c r="L107" s="7"/>
      <c r="M107" s="6"/>
      <c r="N107" s="7"/>
      <c r="O107" s="5">
        <v>10</v>
      </c>
      <c r="P107" s="4">
        <f>O107*100/O97</f>
        <v>0.62774639045825487</v>
      </c>
      <c r="Q107" s="5">
        <v>28</v>
      </c>
      <c r="R107" s="4">
        <f>Q107*100/Q97</f>
        <v>1.8867924528301887</v>
      </c>
      <c r="S107" s="5">
        <v>55</v>
      </c>
      <c r="T107" s="4">
        <f>S107*100/S97</f>
        <v>3.186558516801854</v>
      </c>
      <c r="U107" s="5">
        <v>34</v>
      </c>
      <c r="V107" s="4">
        <f>U107*100/U97</f>
        <v>2.063106796116505</v>
      </c>
      <c r="AN107" s="49"/>
    </row>
    <row r="108" spans="2:40" x14ac:dyDescent="0.35">
      <c r="B108" s="23" t="s">
        <v>15</v>
      </c>
      <c r="C108" s="8"/>
      <c r="D108" s="7"/>
      <c r="E108" s="9"/>
      <c r="F108" s="7"/>
      <c r="G108" s="6"/>
      <c r="H108" s="7"/>
      <c r="I108" s="6"/>
      <c r="J108" s="7"/>
      <c r="K108" s="6"/>
      <c r="L108" s="7"/>
      <c r="M108" s="3">
        <v>59</v>
      </c>
      <c r="N108" s="4">
        <f>M108*100/M97</f>
        <v>3.6828963795255931</v>
      </c>
      <c r="O108" s="5">
        <v>34</v>
      </c>
      <c r="P108" s="4">
        <f>O108*100/O97</f>
        <v>2.1343377275580666</v>
      </c>
      <c r="Q108" s="5">
        <v>86</v>
      </c>
      <c r="R108" s="4">
        <f>Q108*100/Q97</f>
        <v>5.7951482479784371</v>
      </c>
      <c r="S108" s="5">
        <v>161</v>
      </c>
      <c r="T108" s="4">
        <f>S108*100/S97</f>
        <v>9.3279258400926999</v>
      </c>
      <c r="U108" s="5">
        <v>172</v>
      </c>
      <c r="V108" s="4">
        <f>U108*100/U97</f>
        <v>10.436893203883495</v>
      </c>
      <c r="AN108" s="49"/>
    </row>
    <row r="109" spans="2:40" x14ac:dyDescent="0.35">
      <c r="B109" s="23" t="s">
        <v>58</v>
      </c>
      <c r="C109" s="8"/>
      <c r="D109" s="7"/>
      <c r="E109" s="9"/>
      <c r="F109" s="7"/>
      <c r="G109" s="6"/>
      <c r="H109" s="7"/>
      <c r="I109" s="6"/>
      <c r="J109" s="7"/>
      <c r="K109" s="6"/>
      <c r="L109" s="7"/>
      <c r="M109" s="6"/>
      <c r="N109" s="7"/>
      <c r="O109" s="5">
        <v>4</v>
      </c>
      <c r="P109" s="4">
        <f>O109*100/O97</f>
        <v>0.25109855618330196</v>
      </c>
      <c r="Q109" s="5">
        <v>9</v>
      </c>
      <c r="R109" s="4">
        <f>Q109*100/Q97</f>
        <v>0.60646900269541781</v>
      </c>
      <c r="S109" s="5">
        <v>21</v>
      </c>
      <c r="T109" s="4">
        <f>S109*100/S97</f>
        <v>1.216685979142526</v>
      </c>
      <c r="U109" s="5">
        <v>20</v>
      </c>
      <c r="V109" s="4">
        <f>U109*100/U97</f>
        <v>1.2135922330097086</v>
      </c>
      <c r="AN109" s="49"/>
    </row>
    <row r="110" spans="2:40" x14ac:dyDescent="0.35">
      <c r="B110" s="23" t="s">
        <v>62</v>
      </c>
      <c r="C110" s="8"/>
      <c r="D110" s="7"/>
      <c r="E110" s="9"/>
      <c r="F110" s="7"/>
      <c r="G110" s="6"/>
      <c r="H110" s="7"/>
      <c r="I110" s="6"/>
      <c r="J110" s="7"/>
      <c r="K110" s="6"/>
      <c r="L110" s="7"/>
      <c r="M110" s="3">
        <v>20</v>
      </c>
      <c r="N110" s="4">
        <f>M110*100/M97</f>
        <v>1.2484394506866416</v>
      </c>
      <c r="O110" s="8"/>
      <c r="P110" s="7"/>
      <c r="Q110" s="8"/>
      <c r="R110" s="7"/>
      <c r="S110" s="8"/>
      <c r="T110" s="7"/>
      <c r="U110" s="8"/>
      <c r="V110" s="7"/>
      <c r="AN110" s="49"/>
    </row>
    <row r="111" spans="2:40" x14ac:dyDescent="0.35">
      <c r="B111" s="23" t="s">
        <v>16</v>
      </c>
      <c r="C111" s="8"/>
      <c r="D111" s="7"/>
      <c r="E111" s="9"/>
      <c r="F111" s="7"/>
      <c r="G111" s="6"/>
      <c r="H111" s="7"/>
      <c r="I111" s="6"/>
      <c r="J111" s="7"/>
      <c r="K111" s="6"/>
      <c r="L111" s="7"/>
      <c r="M111" s="6"/>
      <c r="N111" s="7"/>
      <c r="O111" s="8"/>
      <c r="P111" s="7"/>
      <c r="Q111" s="5">
        <v>0</v>
      </c>
      <c r="R111" s="4">
        <f>Q111*100/Q97</f>
        <v>0</v>
      </c>
      <c r="S111" s="8"/>
      <c r="T111" s="7"/>
      <c r="U111" s="8"/>
      <c r="V111" s="7"/>
      <c r="AN111" s="49"/>
    </row>
    <row r="112" spans="2:40" x14ac:dyDescent="0.35">
      <c r="B112" s="23" t="s">
        <v>56</v>
      </c>
      <c r="C112" s="8"/>
      <c r="D112" s="7"/>
      <c r="E112" s="9"/>
      <c r="F112" s="7"/>
      <c r="G112" s="6"/>
      <c r="H112" s="7"/>
      <c r="I112" s="3">
        <v>10</v>
      </c>
      <c r="J112" s="4">
        <f>I112*100/I97</f>
        <v>0.50709939148073024</v>
      </c>
      <c r="K112" s="5">
        <v>18</v>
      </c>
      <c r="L112" s="4">
        <f>K112*100/K97</f>
        <v>0.94093047569262933</v>
      </c>
      <c r="M112" s="6"/>
      <c r="N112" s="7"/>
      <c r="O112" s="8"/>
      <c r="P112" s="7"/>
      <c r="Q112" s="8"/>
      <c r="R112" s="7"/>
      <c r="S112" s="8"/>
      <c r="T112" s="7"/>
      <c r="U112" s="8"/>
      <c r="V112" s="7"/>
      <c r="AN112" s="49"/>
    </row>
    <row r="113" spans="2:40" x14ac:dyDescent="0.35">
      <c r="B113" s="23" t="s">
        <v>61</v>
      </c>
      <c r="C113" s="8"/>
      <c r="D113" s="7"/>
      <c r="E113" s="9"/>
      <c r="F113" s="7"/>
      <c r="G113" s="6"/>
      <c r="H113" s="7"/>
      <c r="I113" s="3">
        <v>9</v>
      </c>
      <c r="J113" s="4">
        <f>I113*100/I97</f>
        <v>0.45638945233265721</v>
      </c>
      <c r="K113" s="6"/>
      <c r="L113" s="7"/>
      <c r="M113" s="6"/>
      <c r="N113" s="7"/>
      <c r="O113" s="8"/>
      <c r="P113" s="7"/>
      <c r="Q113" s="8"/>
      <c r="R113" s="7"/>
      <c r="S113" s="8"/>
      <c r="T113" s="7"/>
      <c r="U113" s="8"/>
      <c r="V113" s="7"/>
      <c r="AN113" s="49"/>
    </row>
    <row r="114" spans="2:40" x14ac:dyDescent="0.35">
      <c r="B114" s="23" t="s">
        <v>17</v>
      </c>
      <c r="C114" s="5">
        <v>10</v>
      </c>
      <c r="D114" s="4">
        <f>C114*100/C97</f>
        <v>0.55187637969094927</v>
      </c>
      <c r="E114" s="9"/>
      <c r="F114" s="7"/>
      <c r="G114" s="6"/>
      <c r="H114" s="7"/>
      <c r="I114" s="3">
        <v>21</v>
      </c>
      <c r="J114" s="4">
        <f>I114*100/I97</f>
        <v>1.0649087221095335</v>
      </c>
      <c r="K114" s="3">
        <v>34</v>
      </c>
      <c r="L114" s="4">
        <f>K114*100/K97</f>
        <v>1.7773131207527444</v>
      </c>
      <c r="M114" s="3">
        <v>25</v>
      </c>
      <c r="N114" s="4">
        <f>M114*100/M97</f>
        <v>1.5605493133583022</v>
      </c>
      <c r="O114" s="5">
        <v>9</v>
      </c>
      <c r="P114" s="4">
        <f>O114*100/O97</f>
        <v>0.56497175141242939</v>
      </c>
      <c r="Q114" s="5">
        <v>8</v>
      </c>
      <c r="R114" s="4">
        <f>Q114*100/Q97</f>
        <v>0.53908355795148244</v>
      </c>
      <c r="S114" s="8"/>
      <c r="T114" s="7"/>
      <c r="U114" s="5">
        <v>7</v>
      </c>
      <c r="V114" s="4">
        <f>U114*100/U97</f>
        <v>0.42475728155339804</v>
      </c>
      <c r="AN114" s="49"/>
    </row>
    <row r="115" spans="2:40" x14ac:dyDescent="0.35">
      <c r="B115" s="23" t="s">
        <v>69</v>
      </c>
      <c r="C115" s="8"/>
      <c r="D115" s="7"/>
      <c r="E115" s="9"/>
      <c r="F115" s="7"/>
      <c r="G115" s="6"/>
      <c r="H115" s="7"/>
      <c r="I115" s="6"/>
      <c r="J115" s="7"/>
      <c r="K115" s="6"/>
      <c r="L115" s="7"/>
      <c r="M115" s="6"/>
      <c r="N115" s="7"/>
      <c r="O115" s="6"/>
      <c r="P115" s="7"/>
      <c r="Q115" s="6"/>
      <c r="R115" s="7"/>
      <c r="S115" s="5">
        <v>5</v>
      </c>
      <c r="T115" s="4">
        <f>S115*100/S97</f>
        <v>0.28968713789107764</v>
      </c>
      <c r="U115" s="8"/>
      <c r="V115" s="7"/>
      <c r="AN115" s="49"/>
    </row>
    <row r="116" spans="2:40" x14ac:dyDescent="0.35">
      <c r="B116" s="23" t="s">
        <v>57</v>
      </c>
      <c r="C116" s="8"/>
      <c r="D116" s="7"/>
      <c r="E116" s="9"/>
      <c r="F116" s="7"/>
      <c r="G116" s="6"/>
      <c r="H116" s="7"/>
      <c r="I116" s="6"/>
      <c r="J116" s="7"/>
      <c r="K116" s="6"/>
      <c r="L116" s="7"/>
      <c r="M116" s="3">
        <v>18</v>
      </c>
      <c r="N116" s="4">
        <f>M116*100/M97</f>
        <v>1.1235955056179776</v>
      </c>
      <c r="O116" s="5">
        <v>3</v>
      </c>
      <c r="P116" s="4">
        <f>O116*100/O97</f>
        <v>0.18832391713747645</v>
      </c>
      <c r="Q116" s="8"/>
      <c r="R116" s="7"/>
      <c r="S116" s="5">
        <v>4</v>
      </c>
      <c r="T116" s="4">
        <f>S116*100/S97</f>
        <v>0.23174971031286212</v>
      </c>
      <c r="U116" s="8"/>
      <c r="V116" s="7"/>
      <c r="AN116" s="49"/>
    </row>
    <row r="117" spans="2:40" x14ac:dyDescent="0.35">
      <c r="B117" s="23" t="s">
        <v>219</v>
      </c>
      <c r="C117" s="8"/>
      <c r="D117" s="7"/>
      <c r="E117" s="9"/>
      <c r="F117" s="7"/>
      <c r="G117" s="6"/>
      <c r="H117" s="7"/>
      <c r="I117" s="6"/>
      <c r="J117" s="7"/>
      <c r="K117" s="6"/>
      <c r="L117" s="7"/>
      <c r="M117" s="7"/>
      <c r="N117" s="7"/>
      <c r="O117" s="7"/>
      <c r="P117" s="7"/>
      <c r="Q117" s="7"/>
      <c r="R117" s="7"/>
      <c r="S117" s="7"/>
      <c r="T117" s="7"/>
      <c r="U117" s="5">
        <v>1</v>
      </c>
      <c r="V117" s="4">
        <f>U117*100/U97</f>
        <v>6.0679611650485438E-2</v>
      </c>
      <c r="AN117" s="49"/>
    </row>
    <row r="118" spans="2:40" x14ac:dyDescent="0.35">
      <c r="B118" s="23" t="s">
        <v>19</v>
      </c>
      <c r="C118" s="8"/>
      <c r="D118" s="7"/>
      <c r="E118" s="9"/>
      <c r="F118" s="7"/>
      <c r="G118" s="6"/>
      <c r="H118" s="7"/>
      <c r="I118" s="6"/>
      <c r="J118" s="7"/>
      <c r="K118" s="3">
        <v>25</v>
      </c>
      <c r="L118" s="4">
        <f>K118*100/K97</f>
        <v>1.3068478829064296</v>
      </c>
      <c r="M118" s="3">
        <v>23</v>
      </c>
      <c r="N118" s="4">
        <f>M118*100/M97</f>
        <v>1.4357053682896379</v>
      </c>
      <c r="O118" s="5">
        <v>21</v>
      </c>
      <c r="P118" s="4">
        <f>O118*100/O97</f>
        <v>1.3182674199623352</v>
      </c>
      <c r="Q118" s="5">
        <v>18</v>
      </c>
      <c r="R118" s="4">
        <f>Q118*100/Q97</f>
        <v>1.2129380053908356</v>
      </c>
      <c r="S118" s="5">
        <v>25</v>
      </c>
      <c r="T118" s="4">
        <f>S118*100/S97</f>
        <v>1.4484356894553883</v>
      </c>
      <c r="U118" s="5">
        <v>12</v>
      </c>
      <c r="V118" s="4">
        <f>U118*100/U97</f>
        <v>0.72815533980582525</v>
      </c>
      <c r="AN118" s="49"/>
    </row>
    <row r="119" spans="2:40" x14ac:dyDescent="0.35">
      <c r="B119" s="23" t="s">
        <v>21</v>
      </c>
      <c r="C119" s="3">
        <v>28</v>
      </c>
      <c r="D119" s="4">
        <f>C119*100/C97</f>
        <v>1.5452538631346577</v>
      </c>
      <c r="E119" s="3">
        <v>19</v>
      </c>
      <c r="F119" s="4">
        <f>E119*100/E97</f>
        <v>1.0456796917996698</v>
      </c>
      <c r="G119" s="3">
        <v>31</v>
      </c>
      <c r="H119" s="4">
        <f>G119*100/G97</f>
        <v>1.5077821011673151</v>
      </c>
      <c r="I119" s="3">
        <v>39</v>
      </c>
      <c r="J119" s="4">
        <f>I119*100/I97</f>
        <v>1.9776876267748478</v>
      </c>
      <c r="K119" s="3">
        <v>31</v>
      </c>
      <c r="L119" s="4">
        <f>K119*100/K97</f>
        <v>1.6204913748039729</v>
      </c>
      <c r="M119" s="3">
        <v>36</v>
      </c>
      <c r="N119" s="4">
        <f>M119*100/M97</f>
        <v>2.2471910112359552</v>
      </c>
      <c r="O119" s="5">
        <v>12</v>
      </c>
      <c r="P119" s="4">
        <f>O119*100/O97</f>
        <v>0.75329566854990582</v>
      </c>
      <c r="Q119" s="5">
        <v>15</v>
      </c>
      <c r="R119" s="4">
        <f>Q119*100/Q97</f>
        <v>1.0107816711590296</v>
      </c>
      <c r="S119" s="5">
        <v>25</v>
      </c>
      <c r="T119" s="4">
        <f>S119*100/S97</f>
        <v>1.4484356894553883</v>
      </c>
      <c r="U119" s="5">
        <v>16</v>
      </c>
      <c r="V119" s="4">
        <f>U119*100/U97</f>
        <v>0.970873786407767</v>
      </c>
      <c r="AN119" s="49"/>
    </row>
    <row r="120" spans="2:40" x14ac:dyDescent="0.35">
      <c r="B120" s="23" t="s">
        <v>22</v>
      </c>
      <c r="C120" s="5">
        <v>8</v>
      </c>
      <c r="D120" s="4">
        <f>C120*100/C97</f>
        <v>0.44150110375275936</v>
      </c>
      <c r="E120" s="5">
        <v>13</v>
      </c>
      <c r="F120" s="4">
        <f>E120*100/E97</f>
        <v>0.7154650522839846</v>
      </c>
      <c r="G120" s="3">
        <v>26</v>
      </c>
      <c r="H120" s="4">
        <f>G120*100/G97</f>
        <v>1.2645914396887159</v>
      </c>
      <c r="I120" s="3">
        <v>19</v>
      </c>
      <c r="J120" s="4">
        <f>I120*100/I97</f>
        <v>0.9634888438133874</v>
      </c>
      <c r="K120" s="5">
        <v>14</v>
      </c>
      <c r="L120" s="4">
        <f>K120*100/K97</f>
        <v>0.73183481442760068</v>
      </c>
      <c r="M120" s="3">
        <v>12</v>
      </c>
      <c r="N120" s="4">
        <f>M120*100/M97</f>
        <v>0.74906367041198507</v>
      </c>
      <c r="O120" s="5">
        <v>10</v>
      </c>
      <c r="P120" s="4">
        <f>O120*100/O97</f>
        <v>0.62774639045825487</v>
      </c>
      <c r="Q120" s="8"/>
      <c r="R120" s="7"/>
      <c r="S120" s="8"/>
      <c r="T120" s="7"/>
      <c r="U120" s="8"/>
      <c r="V120" s="7"/>
      <c r="AN120" s="49"/>
    </row>
    <row r="121" spans="2:40" x14ac:dyDescent="0.35">
      <c r="B121" s="23" t="s">
        <v>24</v>
      </c>
      <c r="C121" s="8"/>
      <c r="D121" s="7"/>
      <c r="E121" s="9"/>
      <c r="F121" s="7"/>
      <c r="G121" s="6"/>
      <c r="H121" s="7"/>
      <c r="I121" s="6"/>
      <c r="J121" s="7"/>
      <c r="K121" s="8"/>
      <c r="L121" s="7"/>
      <c r="M121" s="3">
        <v>21</v>
      </c>
      <c r="N121" s="4">
        <f>M121*100/M97</f>
        <v>1.3108614232209739</v>
      </c>
      <c r="O121" s="5">
        <v>3</v>
      </c>
      <c r="P121" s="4">
        <f>O121*100/O97</f>
        <v>0.18832391713747645</v>
      </c>
      <c r="Q121" s="8"/>
      <c r="R121" s="7"/>
      <c r="S121" s="8"/>
      <c r="T121" s="7"/>
      <c r="U121" s="8"/>
      <c r="V121" s="7"/>
      <c r="AN121" s="49"/>
    </row>
    <row r="122" spans="2:40" x14ac:dyDescent="0.35">
      <c r="B122" s="23" t="s">
        <v>54</v>
      </c>
      <c r="C122" s="8"/>
      <c r="D122" s="7"/>
      <c r="E122" s="9"/>
      <c r="F122" s="7"/>
      <c r="G122" s="3">
        <v>23</v>
      </c>
      <c r="H122" s="4">
        <f>G122*100/G97</f>
        <v>1.1186770428015564</v>
      </c>
      <c r="I122" s="6"/>
      <c r="J122" s="7"/>
      <c r="K122" s="7"/>
      <c r="L122" s="7"/>
      <c r="M122" s="6"/>
      <c r="N122" s="7"/>
      <c r="O122" s="8"/>
      <c r="P122" s="7"/>
      <c r="Q122" s="8"/>
      <c r="R122" s="7"/>
      <c r="S122" s="8"/>
      <c r="T122" s="7"/>
      <c r="U122" s="8"/>
      <c r="V122" s="7"/>
      <c r="AN122" s="49"/>
    </row>
    <row r="123" spans="2:40" x14ac:dyDescent="0.35">
      <c r="B123" s="23" t="s">
        <v>25</v>
      </c>
      <c r="C123" s="8"/>
      <c r="D123" s="7"/>
      <c r="E123" s="9"/>
      <c r="F123" s="7"/>
      <c r="G123" s="3">
        <v>22</v>
      </c>
      <c r="H123" s="4">
        <f>G123*100/G97</f>
        <v>1.0700389105058365</v>
      </c>
      <c r="I123" s="3">
        <v>47</v>
      </c>
      <c r="J123" s="4">
        <f>I123*100/I97</f>
        <v>2.3833671399594318</v>
      </c>
      <c r="K123" s="3">
        <v>98</v>
      </c>
      <c r="L123" s="4">
        <f>K123*100/K97</f>
        <v>5.1228437009932044</v>
      </c>
      <c r="M123" s="6"/>
      <c r="N123" s="7"/>
      <c r="O123" s="8"/>
      <c r="P123" s="7"/>
      <c r="Q123" s="8"/>
      <c r="R123" s="7"/>
      <c r="S123" s="8"/>
      <c r="T123" s="7"/>
      <c r="U123" s="8"/>
      <c r="V123" s="7"/>
      <c r="AN123" s="49"/>
    </row>
    <row r="124" spans="2:40" x14ac:dyDescent="0.35">
      <c r="B124" s="23" t="s">
        <v>26</v>
      </c>
      <c r="C124" s="8"/>
      <c r="D124" s="7"/>
      <c r="E124" s="9"/>
      <c r="F124" s="7"/>
      <c r="G124" s="6"/>
      <c r="H124" s="7"/>
      <c r="I124" s="3">
        <v>4</v>
      </c>
      <c r="J124" s="4">
        <f>I124*100/I97</f>
        <v>0.20283975659229209</v>
      </c>
      <c r="K124" s="3">
        <v>8</v>
      </c>
      <c r="L124" s="4">
        <f>K124*100/K97</f>
        <v>0.41819132253005747</v>
      </c>
      <c r="M124" s="3">
        <v>3</v>
      </c>
      <c r="N124" s="4">
        <f>M124*100/M97</f>
        <v>0.18726591760299627</v>
      </c>
      <c r="O124" s="5">
        <v>2</v>
      </c>
      <c r="P124" s="4">
        <f>O124*100/O97</f>
        <v>0.12554927809165098</v>
      </c>
      <c r="Q124" s="8"/>
      <c r="R124" s="7"/>
      <c r="S124" s="8"/>
      <c r="T124" s="7"/>
      <c r="U124" s="8"/>
      <c r="V124" s="7"/>
      <c r="AN124" s="49"/>
    </row>
    <row r="125" spans="2:40" x14ac:dyDescent="0.35">
      <c r="B125" s="23" t="s">
        <v>27</v>
      </c>
      <c r="C125" s="3">
        <v>969</v>
      </c>
      <c r="D125" s="4">
        <f>C125*100/C97</f>
        <v>53.476821192052981</v>
      </c>
      <c r="E125" s="3">
        <v>1129</v>
      </c>
      <c r="F125" s="4">
        <f>E125*100/E97</f>
        <v>62.135388002201431</v>
      </c>
      <c r="G125" s="3">
        <v>1106</v>
      </c>
      <c r="H125" s="4">
        <f>G125*100/G97</f>
        <v>53.793774319066145</v>
      </c>
      <c r="I125" s="3">
        <v>1041</v>
      </c>
      <c r="J125" s="4">
        <f>I125*100/I97</f>
        <v>52.78904665314402</v>
      </c>
      <c r="K125" s="3">
        <v>1026</v>
      </c>
      <c r="L125" s="4">
        <f>K125*100/K97</f>
        <v>53.633037114479876</v>
      </c>
      <c r="M125" s="3">
        <v>554</v>
      </c>
      <c r="N125" s="4">
        <f>M125*100/M97</f>
        <v>34.581772784019975</v>
      </c>
      <c r="O125" s="5">
        <v>550</v>
      </c>
      <c r="P125" s="4">
        <f>O125*100/O97</f>
        <v>34.526051475204021</v>
      </c>
      <c r="Q125" s="8"/>
      <c r="R125" s="7"/>
      <c r="S125" s="8"/>
      <c r="T125" s="7"/>
      <c r="U125" s="8"/>
      <c r="V125" s="7"/>
      <c r="AN125" s="49"/>
    </row>
    <row r="126" spans="2:40" x14ac:dyDescent="0.35">
      <c r="B126" s="23" t="s">
        <v>63</v>
      </c>
      <c r="C126" s="8"/>
      <c r="D126" s="7"/>
      <c r="E126" s="9"/>
      <c r="F126" s="7"/>
      <c r="G126" s="6"/>
      <c r="H126" s="7"/>
      <c r="I126" s="6"/>
      <c r="J126" s="7"/>
      <c r="K126" s="6"/>
      <c r="L126" s="7"/>
      <c r="M126" s="6"/>
      <c r="N126" s="7"/>
      <c r="O126" s="8"/>
      <c r="P126" s="7"/>
      <c r="Q126" s="5">
        <v>641</v>
      </c>
      <c r="R126" s="4">
        <f>Q126*100/Q97</f>
        <v>43.194070080862531</v>
      </c>
      <c r="S126" s="5">
        <v>685</v>
      </c>
      <c r="T126" s="4">
        <f>S126*100/S97</f>
        <v>39.687137891077633</v>
      </c>
      <c r="U126" s="5">
        <v>773</v>
      </c>
      <c r="V126" s="4">
        <f>U126*100/U97</f>
        <v>46.905339805825243</v>
      </c>
      <c r="AN126" s="49"/>
    </row>
    <row r="127" spans="2:40" x14ac:dyDescent="0.35">
      <c r="B127" s="23" t="s">
        <v>42</v>
      </c>
      <c r="C127" s="8"/>
      <c r="D127" s="7"/>
      <c r="E127" s="9"/>
      <c r="F127" s="7"/>
      <c r="G127" s="6"/>
      <c r="H127" s="7"/>
      <c r="I127" s="3">
        <v>12</v>
      </c>
      <c r="J127" s="4">
        <f>I127*100/I97</f>
        <v>0.60851926977687631</v>
      </c>
      <c r="K127" s="3">
        <v>12</v>
      </c>
      <c r="L127" s="4">
        <f>K127*100/K97</f>
        <v>0.62728698379508629</v>
      </c>
      <c r="M127" s="3">
        <v>11</v>
      </c>
      <c r="N127" s="4">
        <f>M127*100/M97</f>
        <v>0.68664169787765295</v>
      </c>
      <c r="O127" s="5">
        <v>6</v>
      </c>
      <c r="P127" s="4">
        <f>O127*100/O97</f>
        <v>0.37664783427495291</v>
      </c>
      <c r="Q127" s="5">
        <v>2</v>
      </c>
      <c r="R127" s="4">
        <f>Q127*100/Q97</f>
        <v>0.13477088948787061</v>
      </c>
      <c r="S127" s="5">
        <v>10</v>
      </c>
      <c r="T127" s="4">
        <f>S127*100/S97</f>
        <v>0.57937427578215528</v>
      </c>
      <c r="U127" s="5">
        <v>11</v>
      </c>
      <c r="V127" s="4">
        <f>U127*100/U97</f>
        <v>0.66747572815533984</v>
      </c>
      <c r="AN127" s="49"/>
    </row>
    <row r="128" spans="2:40" x14ac:dyDescent="0.35">
      <c r="B128" s="23" t="s">
        <v>28</v>
      </c>
      <c r="C128" s="3">
        <v>514</v>
      </c>
      <c r="D128" s="4">
        <f>C128*100/C97</f>
        <v>28.366445916114792</v>
      </c>
      <c r="E128" s="3">
        <v>359</v>
      </c>
      <c r="F128" s="4">
        <f>E128*100/E97</f>
        <v>19.757842597688498</v>
      </c>
      <c r="G128" s="3">
        <v>596</v>
      </c>
      <c r="H128" s="4">
        <f>G128*100/G97</f>
        <v>28.988326848249027</v>
      </c>
      <c r="I128" s="3">
        <v>377</v>
      </c>
      <c r="J128" s="4">
        <f>I128*100/I97</f>
        <v>19.117647058823529</v>
      </c>
      <c r="K128" s="3">
        <v>217</v>
      </c>
      <c r="L128" s="4">
        <f>K128*100/K97</f>
        <v>11.343439623627809</v>
      </c>
      <c r="M128" s="3">
        <v>249</v>
      </c>
      <c r="N128" s="4">
        <f>M128*100/M97</f>
        <v>15.543071161048688</v>
      </c>
      <c r="O128" s="3">
        <v>498</v>
      </c>
      <c r="P128" s="4">
        <f>O128*100/O97</f>
        <v>31.261770244821093</v>
      </c>
      <c r="Q128" s="3">
        <v>460</v>
      </c>
      <c r="R128" s="4">
        <f>Q128*100/Q97</f>
        <v>30.997304582210244</v>
      </c>
      <c r="S128" s="3">
        <v>295</v>
      </c>
      <c r="T128" s="4">
        <f>S128*100/S97</f>
        <v>17.091541135573582</v>
      </c>
      <c r="U128" s="3">
        <v>191</v>
      </c>
      <c r="V128" s="4">
        <f>U128*100/U97</f>
        <v>11.589805825242719</v>
      </c>
      <c r="AN128" s="49"/>
    </row>
    <row r="129" spans="2:40" x14ac:dyDescent="0.35">
      <c r="B129" s="23" t="s">
        <v>29</v>
      </c>
      <c r="C129" s="5">
        <v>8</v>
      </c>
      <c r="D129" s="4">
        <f>C129*100/C97</f>
        <v>0.44150110375275936</v>
      </c>
      <c r="E129" s="9"/>
      <c r="F129" s="7"/>
      <c r="G129" s="6"/>
      <c r="H129" s="7"/>
      <c r="I129" s="6"/>
      <c r="J129" s="7"/>
      <c r="K129" s="6"/>
      <c r="L129" s="7"/>
      <c r="M129" s="6"/>
      <c r="N129" s="7"/>
      <c r="O129" s="8"/>
      <c r="P129" s="7"/>
      <c r="Q129" s="6"/>
      <c r="R129" s="7"/>
      <c r="S129" s="6"/>
      <c r="T129" s="7"/>
      <c r="U129" s="6"/>
      <c r="V129" s="7"/>
      <c r="AN129" s="49"/>
    </row>
    <row r="130" spans="2:40" x14ac:dyDescent="0.35">
      <c r="B130" s="23" t="s">
        <v>30</v>
      </c>
      <c r="C130" s="8"/>
      <c r="D130" s="7"/>
      <c r="E130" s="9"/>
      <c r="F130" s="7"/>
      <c r="G130" s="6"/>
      <c r="H130" s="7"/>
      <c r="I130" s="6"/>
      <c r="J130" s="7"/>
      <c r="K130" s="3">
        <v>54</v>
      </c>
      <c r="L130" s="4">
        <f>K130*100/K97</f>
        <v>2.8227914270778882</v>
      </c>
      <c r="M130" s="3">
        <v>29</v>
      </c>
      <c r="N130" s="4">
        <f>M130*100/M97</f>
        <v>1.8102372034956304</v>
      </c>
      <c r="O130" s="5">
        <v>20</v>
      </c>
      <c r="P130" s="4">
        <f>O130*100/O97</f>
        <v>1.2554927809165097</v>
      </c>
      <c r="Q130" s="5">
        <v>15</v>
      </c>
      <c r="R130" s="4">
        <f>Q130*100/Q97</f>
        <v>1.0107816711590296</v>
      </c>
      <c r="S130" s="5">
        <v>18</v>
      </c>
      <c r="T130" s="4">
        <f>S130*100/S97</f>
        <v>1.0428736964078795</v>
      </c>
      <c r="U130" s="5">
        <v>12</v>
      </c>
      <c r="V130" s="4">
        <f>U130*100/U97</f>
        <v>0.72815533980582525</v>
      </c>
      <c r="AN130" s="49"/>
    </row>
    <row r="131" spans="2:40" x14ac:dyDescent="0.35">
      <c r="B131" s="23" t="s">
        <v>31</v>
      </c>
      <c r="C131" s="8"/>
      <c r="D131" s="7"/>
      <c r="E131" s="9"/>
      <c r="F131" s="7"/>
      <c r="G131" s="6"/>
      <c r="H131" s="7"/>
      <c r="I131" s="6"/>
      <c r="J131" s="7"/>
      <c r="K131" s="6"/>
      <c r="L131" s="7"/>
      <c r="M131" s="6"/>
      <c r="N131" s="7"/>
      <c r="O131" s="5">
        <v>5</v>
      </c>
      <c r="P131" s="4">
        <f>O131*100/O97</f>
        <v>0.31387319522912743</v>
      </c>
      <c r="Q131" s="8"/>
      <c r="R131" s="7"/>
      <c r="S131" s="8"/>
      <c r="T131" s="7"/>
      <c r="U131" s="8"/>
      <c r="V131" s="7"/>
      <c r="AN131" s="49"/>
    </row>
    <row r="132" spans="2:40" x14ac:dyDescent="0.35">
      <c r="B132" s="23" t="s">
        <v>32</v>
      </c>
      <c r="C132" s="8"/>
      <c r="D132" s="7"/>
      <c r="E132" s="9"/>
      <c r="F132" s="7"/>
      <c r="G132" s="6"/>
      <c r="H132" s="7"/>
      <c r="I132" s="6"/>
      <c r="J132" s="7"/>
      <c r="K132" s="6"/>
      <c r="L132" s="7"/>
      <c r="M132" s="6"/>
      <c r="N132" s="7"/>
      <c r="O132" s="5">
        <v>6</v>
      </c>
      <c r="P132" s="4">
        <f>O132*100/O97</f>
        <v>0.37664783427495291</v>
      </c>
      <c r="Q132" s="5">
        <v>9</v>
      </c>
      <c r="R132" s="4">
        <f>Q132*100/Q97</f>
        <v>0.60646900269541781</v>
      </c>
      <c r="S132" s="5">
        <v>16</v>
      </c>
      <c r="T132" s="4">
        <f>S132*100/S97</f>
        <v>0.92699884125144849</v>
      </c>
      <c r="U132" s="5">
        <v>4</v>
      </c>
      <c r="V132" s="4">
        <f>U132*100/U97</f>
        <v>0.24271844660194175</v>
      </c>
      <c r="AN132" s="49"/>
    </row>
    <row r="133" spans="2:40" x14ac:dyDescent="0.35">
      <c r="B133" s="61" t="s">
        <v>68</v>
      </c>
      <c r="C133" s="8"/>
      <c r="D133" s="7"/>
      <c r="E133" s="9"/>
      <c r="F133" s="7"/>
      <c r="G133" s="6"/>
      <c r="H133" s="7"/>
      <c r="I133" s="6"/>
      <c r="J133" s="7"/>
      <c r="K133" s="6"/>
      <c r="L133" s="7"/>
      <c r="M133" s="6"/>
      <c r="N133" s="7"/>
      <c r="O133" s="7"/>
      <c r="P133" s="7"/>
      <c r="Q133" s="7"/>
      <c r="R133" s="7"/>
      <c r="S133" s="5">
        <v>4</v>
      </c>
      <c r="T133" s="4">
        <f>S133*100/S97</f>
        <v>0.23174971031286212</v>
      </c>
      <c r="U133" s="8"/>
      <c r="V133" s="7"/>
    </row>
    <row r="134" spans="2:40" s="18" customFormat="1" ht="3.75" customHeight="1" x14ac:dyDescent="0.3">
      <c r="B134" s="15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</row>
    <row r="135" spans="2:40" s="18" customFormat="1" ht="14" x14ac:dyDescent="0.3">
      <c r="B135" s="19" t="s">
        <v>220</v>
      </c>
      <c r="C135" s="17"/>
      <c r="D135" s="20"/>
      <c r="E135" s="17"/>
      <c r="F135" s="20"/>
      <c r="G135" s="17"/>
      <c r="H135" s="20"/>
    </row>
    <row r="136" spans="2:40" ht="14.25" customHeight="1" x14ac:dyDescent="0.35"/>
    <row r="137" spans="2:40" ht="30.75" customHeight="1" x14ac:dyDescent="0.35">
      <c r="B137" s="81" t="s">
        <v>105</v>
      </c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</row>
    <row r="138" spans="2:40" x14ac:dyDescent="0.35">
      <c r="B138" s="1" t="s">
        <v>0</v>
      </c>
      <c r="C138" s="72">
        <v>1999</v>
      </c>
      <c r="D138" s="66"/>
      <c r="E138" s="65">
        <v>2002</v>
      </c>
      <c r="F138" s="66"/>
      <c r="G138" s="72">
        <v>2005</v>
      </c>
      <c r="H138" s="73"/>
      <c r="I138" s="65">
        <v>2009</v>
      </c>
      <c r="J138" s="66"/>
      <c r="K138" s="72">
        <v>2011</v>
      </c>
      <c r="L138" s="66"/>
      <c r="M138" s="72">
        <v>2015</v>
      </c>
      <c r="N138" s="66"/>
      <c r="O138" s="72">
        <v>2019</v>
      </c>
      <c r="P138" s="66"/>
      <c r="Q138" s="72">
        <v>2022</v>
      </c>
      <c r="R138" s="66"/>
      <c r="S138" s="72">
        <v>2024</v>
      </c>
      <c r="T138" s="66"/>
      <c r="U138" s="65">
        <v>2025</v>
      </c>
      <c r="V138" s="73"/>
    </row>
    <row r="139" spans="2:40" x14ac:dyDescent="0.35">
      <c r="B139" s="67" t="s">
        <v>1</v>
      </c>
      <c r="C139" s="63">
        <v>44844</v>
      </c>
      <c r="D139" s="64"/>
      <c r="E139" s="68">
        <v>44637</v>
      </c>
      <c r="F139" s="64"/>
      <c r="G139" s="69">
        <v>44612</v>
      </c>
      <c r="H139" s="70"/>
      <c r="I139" s="75">
        <v>44831</v>
      </c>
      <c r="J139" s="67"/>
      <c r="K139" s="63">
        <v>44717</v>
      </c>
      <c r="L139" s="64"/>
      <c r="M139" s="63">
        <v>44838</v>
      </c>
      <c r="N139" s="64"/>
      <c r="O139" s="63">
        <v>44840</v>
      </c>
      <c r="P139" s="64"/>
      <c r="Q139" s="63">
        <v>44591</v>
      </c>
      <c r="R139" s="64"/>
      <c r="S139" s="63">
        <v>45361</v>
      </c>
      <c r="T139" s="64"/>
      <c r="U139" s="68">
        <v>45795</v>
      </c>
      <c r="V139" s="79"/>
    </row>
    <row r="140" spans="2:40" x14ac:dyDescent="0.35">
      <c r="B140" s="64"/>
      <c r="C140" s="30" t="s">
        <v>2</v>
      </c>
      <c r="D140" s="29" t="s">
        <v>3</v>
      </c>
      <c r="E140" s="30" t="s">
        <v>2</v>
      </c>
      <c r="F140" s="31" t="s">
        <v>3</v>
      </c>
      <c r="G140" s="31" t="s">
        <v>2</v>
      </c>
      <c r="H140" s="31" t="s">
        <v>3</v>
      </c>
      <c r="I140" s="30" t="s">
        <v>2</v>
      </c>
      <c r="J140" s="29" t="s">
        <v>3</v>
      </c>
      <c r="K140" s="30" t="s">
        <v>2</v>
      </c>
      <c r="L140" s="29" t="s">
        <v>3</v>
      </c>
      <c r="M140" s="30" t="s">
        <v>2</v>
      </c>
      <c r="N140" s="29" t="s">
        <v>3</v>
      </c>
      <c r="O140" s="30" t="s">
        <v>2</v>
      </c>
      <c r="P140" s="29" t="s">
        <v>3</v>
      </c>
      <c r="Q140" s="30" t="s">
        <v>2</v>
      </c>
      <c r="R140" s="29" t="s">
        <v>3</v>
      </c>
      <c r="S140" s="30" t="s">
        <v>2</v>
      </c>
      <c r="T140" s="29" t="s">
        <v>3</v>
      </c>
      <c r="U140" s="30" t="s">
        <v>2</v>
      </c>
      <c r="V140" s="29" t="s">
        <v>3</v>
      </c>
    </row>
    <row r="141" spans="2:40" x14ac:dyDescent="0.35">
      <c r="B141" s="23" t="s">
        <v>4</v>
      </c>
      <c r="C141" s="3">
        <v>1699</v>
      </c>
      <c r="D141" s="4">
        <v>100</v>
      </c>
      <c r="E141" s="3">
        <v>1697</v>
      </c>
      <c r="F141" s="4">
        <v>100</v>
      </c>
      <c r="G141" s="3">
        <v>1724</v>
      </c>
      <c r="H141" s="4">
        <v>100</v>
      </c>
      <c r="I141" s="3">
        <v>1751</v>
      </c>
      <c r="J141" s="4">
        <v>100</v>
      </c>
      <c r="K141" s="3">
        <v>1722</v>
      </c>
      <c r="L141" s="4">
        <v>100</v>
      </c>
      <c r="M141" s="3">
        <v>1574</v>
      </c>
      <c r="N141" s="4">
        <v>100</v>
      </c>
      <c r="O141" s="3">
        <v>1488</v>
      </c>
      <c r="P141" s="4">
        <v>100</v>
      </c>
      <c r="Q141" s="3">
        <v>1405</v>
      </c>
      <c r="R141" s="4">
        <v>100</v>
      </c>
      <c r="S141" s="3">
        <v>1333</v>
      </c>
      <c r="T141" s="4">
        <v>100</v>
      </c>
      <c r="U141" s="3">
        <v>1321</v>
      </c>
      <c r="V141" s="4">
        <v>100</v>
      </c>
    </row>
    <row r="142" spans="2:40" x14ac:dyDescent="0.35">
      <c r="B142" s="23" t="s">
        <v>5</v>
      </c>
      <c r="C142" s="3">
        <v>1045</v>
      </c>
      <c r="D142" s="4">
        <f>C142*100/C141</f>
        <v>61.506768687463214</v>
      </c>
      <c r="E142" s="3">
        <v>1051</v>
      </c>
      <c r="F142" s="4">
        <f>E142*100/E141</f>
        <v>61.932822628167351</v>
      </c>
      <c r="G142" s="3">
        <v>1074</v>
      </c>
      <c r="H142" s="4">
        <f>G142*100/G141</f>
        <v>62.296983758700698</v>
      </c>
      <c r="I142" s="3">
        <v>986</v>
      </c>
      <c r="J142" s="4">
        <f>I142*100/I141</f>
        <v>56.310679611650485</v>
      </c>
      <c r="K142" s="3">
        <v>950</v>
      </c>
      <c r="L142" s="4">
        <f>K142*100/K141</f>
        <v>55.168408826945409</v>
      </c>
      <c r="M142" s="3">
        <v>799</v>
      </c>
      <c r="N142" s="4">
        <f>M142*100/M141</f>
        <v>50.762388818297332</v>
      </c>
      <c r="O142" s="3">
        <v>801</v>
      </c>
      <c r="P142" s="4">
        <f>O142*100/O141</f>
        <v>53.83064516129032</v>
      </c>
      <c r="Q142" s="3">
        <v>742</v>
      </c>
      <c r="R142" s="4">
        <f>Q142*100/Q141</f>
        <v>52.811387900355875</v>
      </c>
      <c r="S142" s="3">
        <v>811</v>
      </c>
      <c r="T142" s="4">
        <f>S142*100/S141</f>
        <v>60.840210052513129</v>
      </c>
      <c r="U142" s="3">
        <v>798</v>
      </c>
      <c r="V142" s="4">
        <f>U142*100/U141</f>
        <v>60.408781226343677</v>
      </c>
      <c r="AN142" s="49"/>
    </row>
    <row r="143" spans="2:40" x14ac:dyDescent="0.35">
      <c r="B143" s="23" t="s">
        <v>6</v>
      </c>
      <c r="C143" s="3">
        <v>12</v>
      </c>
      <c r="D143" s="4">
        <f>C143*100/C142</f>
        <v>1.1483253588516746</v>
      </c>
      <c r="E143" s="5">
        <v>8</v>
      </c>
      <c r="F143" s="4">
        <f>E143*100/E142</f>
        <v>0.76117982873453849</v>
      </c>
      <c r="G143" s="3">
        <v>6</v>
      </c>
      <c r="H143" s="4">
        <f>G143*100/G142</f>
        <v>0.55865921787709494</v>
      </c>
      <c r="I143" s="3">
        <v>11</v>
      </c>
      <c r="J143" s="4">
        <f>I143*100/I142</f>
        <v>1.1156186612576064</v>
      </c>
      <c r="K143" s="5">
        <v>8</v>
      </c>
      <c r="L143" s="4">
        <f>K143*100/K142</f>
        <v>0.84210526315789469</v>
      </c>
      <c r="M143" s="5">
        <v>7</v>
      </c>
      <c r="N143" s="4">
        <f>M143*100/M142</f>
        <v>0.87609511889862324</v>
      </c>
      <c r="O143" s="3">
        <v>5</v>
      </c>
      <c r="P143" s="4">
        <f>O143*100/O142</f>
        <v>0.62421972534332082</v>
      </c>
      <c r="Q143" s="3">
        <v>6</v>
      </c>
      <c r="R143" s="4">
        <f>Q143*100/Q142</f>
        <v>0.80862533692722371</v>
      </c>
      <c r="S143" s="3">
        <v>5</v>
      </c>
      <c r="T143" s="4">
        <f>S143*100/S142</f>
        <v>0.61652281134401976</v>
      </c>
      <c r="U143" s="3">
        <v>3</v>
      </c>
      <c r="V143" s="4">
        <f>U143*100/U142</f>
        <v>0.37593984962406013</v>
      </c>
      <c r="AN143" s="49"/>
    </row>
    <row r="144" spans="2:40" x14ac:dyDescent="0.35">
      <c r="B144" s="23" t="s">
        <v>7</v>
      </c>
      <c r="C144" s="3">
        <v>25</v>
      </c>
      <c r="D144" s="4">
        <f>C144*100/C142</f>
        <v>2.3923444976076556</v>
      </c>
      <c r="E144" s="3">
        <v>9</v>
      </c>
      <c r="F144" s="4">
        <f>E144*100/E142</f>
        <v>0.85632730732635587</v>
      </c>
      <c r="G144" s="3">
        <v>17</v>
      </c>
      <c r="H144" s="4">
        <f>G144*100/G142</f>
        <v>1.5828677839851024</v>
      </c>
      <c r="I144" s="3">
        <v>19</v>
      </c>
      <c r="J144" s="4">
        <f>I144*100/I142</f>
        <v>1.9269776876267748</v>
      </c>
      <c r="K144" s="3">
        <v>26</v>
      </c>
      <c r="L144" s="4">
        <f>K144*100/K142</f>
        <v>2.736842105263158</v>
      </c>
      <c r="M144" s="3">
        <v>27</v>
      </c>
      <c r="N144" s="4">
        <f>M144*100/M142</f>
        <v>3.3792240300375469</v>
      </c>
      <c r="O144" s="5">
        <v>13</v>
      </c>
      <c r="P144" s="4">
        <f>O144*100/O142</f>
        <v>1.6229712858926342</v>
      </c>
      <c r="Q144" s="3">
        <v>16</v>
      </c>
      <c r="R144" s="4">
        <f>Q144*100/Q142</f>
        <v>2.1563342318059298</v>
      </c>
      <c r="S144" s="3">
        <v>19</v>
      </c>
      <c r="T144" s="4">
        <f>S144*100/S142</f>
        <v>2.342786683107275</v>
      </c>
      <c r="U144" s="3">
        <v>9</v>
      </c>
      <c r="V144" s="4">
        <f>U144*100/U142</f>
        <v>1.1278195488721805</v>
      </c>
      <c r="AN144" s="49"/>
    </row>
    <row r="145" spans="2:40" x14ac:dyDescent="0.35">
      <c r="B145" s="23" t="s">
        <v>8</v>
      </c>
      <c r="C145" s="6"/>
      <c r="D145" s="7"/>
      <c r="E145" s="9"/>
      <c r="F145" s="7"/>
      <c r="G145" s="6"/>
      <c r="H145" s="7"/>
      <c r="I145" s="6"/>
      <c r="J145" s="7"/>
      <c r="K145" s="6"/>
      <c r="L145" s="7"/>
      <c r="M145" s="6"/>
      <c r="N145" s="7"/>
      <c r="O145" s="5">
        <v>1</v>
      </c>
      <c r="P145" s="4">
        <f>O145*100/O142</f>
        <v>0.12484394506866417</v>
      </c>
      <c r="Q145" s="8"/>
      <c r="R145" s="7"/>
      <c r="S145" s="8"/>
      <c r="T145" s="7"/>
      <c r="U145" s="8"/>
      <c r="V145" s="7"/>
      <c r="AN145" s="49"/>
    </row>
    <row r="146" spans="2:40" x14ac:dyDescent="0.35">
      <c r="B146" s="23" t="s">
        <v>59</v>
      </c>
      <c r="C146" s="6"/>
      <c r="D146" s="7"/>
      <c r="E146" s="9"/>
      <c r="F146" s="7"/>
      <c r="G146" s="6"/>
      <c r="H146" s="7"/>
      <c r="I146" s="6"/>
      <c r="J146" s="7"/>
      <c r="K146" s="6"/>
      <c r="L146" s="7"/>
      <c r="M146" s="6"/>
      <c r="N146" s="7"/>
      <c r="O146" s="8"/>
      <c r="P146" s="7"/>
      <c r="Q146" s="5">
        <v>1</v>
      </c>
      <c r="R146" s="4">
        <f>Q146*100/Q142</f>
        <v>0.13477088948787061</v>
      </c>
      <c r="S146" s="5">
        <v>12</v>
      </c>
      <c r="T146" s="4">
        <f>S146*100/S142</f>
        <v>1.4796547472256474</v>
      </c>
      <c r="U146" s="5">
        <v>8</v>
      </c>
      <c r="V146" s="4">
        <f>U146*100/U142</f>
        <v>1.0025062656641603</v>
      </c>
      <c r="AN146" s="49"/>
    </row>
    <row r="147" spans="2:40" x14ac:dyDescent="0.35">
      <c r="B147" s="23" t="s">
        <v>10</v>
      </c>
      <c r="C147" s="3">
        <v>3</v>
      </c>
      <c r="D147" s="11">
        <f>C147*100/C142</f>
        <v>0.28708133971291866</v>
      </c>
      <c r="E147" s="6"/>
      <c r="F147" s="7"/>
      <c r="G147" s="3">
        <v>16</v>
      </c>
      <c r="H147" s="4">
        <f>G147*100/G142</f>
        <v>1.4897579143389199</v>
      </c>
      <c r="I147" s="3">
        <v>35</v>
      </c>
      <c r="J147" s="4">
        <f>I147*100/I142</f>
        <v>3.5496957403651117</v>
      </c>
      <c r="K147" s="3">
        <v>20</v>
      </c>
      <c r="L147" s="4">
        <f>K147*100/K142</f>
        <v>2.1052631578947367</v>
      </c>
      <c r="M147" s="3">
        <v>49</v>
      </c>
      <c r="N147" s="4">
        <f>M147*100/M142</f>
        <v>6.1326658322903631</v>
      </c>
      <c r="O147" s="5">
        <v>31</v>
      </c>
      <c r="P147" s="4">
        <f>O147*100/O142</f>
        <v>3.8701622971285894</v>
      </c>
      <c r="Q147" s="5">
        <v>17</v>
      </c>
      <c r="R147" s="4">
        <f>Q147*100/Q142</f>
        <v>2.2911051212938007</v>
      </c>
      <c r="S147" s="5">
        <v>24</v>
      </c>
      <c r="T147" s="4">
        <f>S147*100/S142</f>
        <v>2.9593094944512948</v>
      </c>
      <c r="U147" s="5">
        <v>7</v>
      </c>
      <c r="V147" s="4">
        <f>U147*100/U142</f>
        <v>0.8771929824561403</v>
      </c>
      <c r="AN147" s="49"/>
    </row>
    <row r="148" spans="2:40" x14ac:dyDescent="0.35">
      <c r="B148" s="23" t="s">
        <v>53</v>
      </c>
      <c r="C148" s="6"/>
      <c r="D148" s="7"/>
      <c r="E148" s="14">
        <v>12</v>
      </c>
      <c r="F148" s="4">
        <f>E148*100/E142</f>
        <v>1.1417697431018079</v>
      </c>
      <c r="G148" s="6"/>
      <c r="H148" s="7"/>
      <c r="I148" s="6"/>
      <c r="J148" s="7"/>
      <c r="K148" s="6"/>
      <c r="L148" s="7"/>
      <c r="M148" s="6"/>
      <c r="N148" s="7"/>
      <c r="O148" s="8"/>
      <c r="P148" s="7"/>
      <c r="Q148" s="8"/>
      <c r="R148" s="7"/>
      <c r="S148" s="8"/>
      <c r="T148" s="7"/>
      <c r="U148" s="8"/>
      <c r="V148" s="7"/>
      <c r="AN148" s="49"/>
    </row>
    <row r="149" spans="2:40" x14ac:dyDescent="0.35">
      <c r="B149" s="23" t="s">
        <v>11</v>
      </c>
      <c r="C149" s="3">
        <v>87</v>
      </c>
      <c r="D149" s="4">
        <f>C149*100/C142</f>
        <v>8.3253588516746415</v>
      </c>
      <c r="E149" s="13">
        <v>126</v>
      </c>
      <c r="F149" s="4">
        <f>E149*100/E142</f>
        <v>11.988582302568982</v>
      </c>
      <c r="G149" s="3">
        <v>82</v>
      </c>
      <c r="H149" s="4">
        <f>G149*100/G142</f>
        <v>7.6350093109869643</v>
      </c>
      <c r="I149" s="3">
        <v>128</v>
      </c>
      <c r="J149" s="4">
        <f>I149*100/I142</f>
        <v>12.981744421906694</v>
      </c>
      <c r="K149" s="3">
        <v>174</v>
      </c>
      <c r="L149" s="4">
        <f>K149*100/K142</f>
        <v>18.315789473684209</v>
      </c>
      <c r="M149" s="3">
        <v>201</v>
      </c>
      <c r="N149" s="4">
        <f>M149*100/M142</f>
        <v>25.156445556946181</v>
      </c>
      <c r="O149" s="5">
        <v>135</v>
      </c>
      <c r="P149" s="4">
        <f>O149*100/O142</f>
        <v>16.853932584269664</v>
      </c>
      <c r="Q149" s="8"/>
      <c r="R149" s="7"/>
      <c r="S149" s="8"/>
      <c r="T149" s="7"/>
      <c r="U149" s="8"/>
      <c r="V149" s="7"/>
      <c r="AN149" s="49"/>
    </row>
    <row r="150" spans="2:40" x14ac:dyDescent="0.35">
      <c r="B150" s="23" t="s">
        <v>13</v>
      </c>
      <c r="C150" s="8"/>
      <c r="D150" s="7"/>
      <c r="E150" s="9"/>
      <c r="F150" s="7"/>
      <c r="G150" s="6"/>
      <c r="H150" s="7"/>
      <c r="I150" s="6"/>
      <c r="J150" s="7"/>
      <c r="K150" s="6"/>
      <c r="L150" s="7"/>
      <c r="M150" s="6"/>
      <c r="N150" s="7"/>
      <c r="O150" s="5">
        <v>1</v>
      </c>
      <c r="P150" s="4">
        <f>O150*100/O142</f>
        <v>0.12484394506866417</v>
      </c>
      <c r="Q150" s="5">
        <v>27</v>
      </c>
      <c r="R150" s="4">
        <f>Q150*100/Q142</f>
        <v>3.6388140161725069</v>
      </c>
      <c r="S150" s="5">
        <v>112</v>
      </c>
      <c r="T150" s="4">
        <f>S150*100/S142</f>
        <v>13.810110974106042</v>
      </c>
      <c r="U150" s="5">
        <v>143</v>
      </c>
      <c r="V150" s="4">
        <f>U150*100/U142</f>
        <v>17.919799498746865</v>
      </c>
      <c r="AN150" s="49"/>
    </row>
    <row r="151" spans="2:40" x14ac:dyDescent="0.35">
      <c r="B151" s="23" t="s">
        <v>60</v>
      </c>
      <c r="C151" s="8"/>
      <c r="D151" s="7"/>
      <c r="E151" s="9"/>
      <c r="F151" s="7"/>
      <c r="G151" s="6"/>
      <c r="H151" s="7"/>
      <c r="I151" s="6"/>
      <c r="J151" s="7"/>
      <c r="K151" s="6"/>
      <c r="L151" s="7"/>
      <c r="M151" s="6"/>
      <c r="N151" s="7"/>
      <c r="O151" s="8"/>
      <c r="P151" s="7"/>
      <c r="Q151" s="5">
        <v>2</v>
      </c>
      <c r="R151" s="4">
        <f>Q151*100/Q142</f>
        <v>0.26954177897574122</v>
      </c>
      <c r="S151" s="5">
        <v>2</v>
      </c>
      <c r="T151" s="4">
        <f>S151*100/S142</f>
        <v>0.24660912453760789</v>
      </c>
      <c r="U151" s="5">
        <v>0</v>
      </c>
      <c r="V151" s="4">
        <f>U151*100/U142</f>
        <v>0</v>
      </c>
      <c r="AN151" s="49"/>
    </row>
    <row r="152" spans="2:40" x14ac:dyDescent="0.35">
      <c r="B152" s="23" t="s">
        <v>14</v>
      </c>
      <c r="C152" s="8"/>
      <c r="D152" s="7"/>
      <c r="E152" s="9"/>
      <c r="F152" s="7"/>
      <c r="G152" s="6"/>
      <c r="H152" s="7"/>
      <c r="I152" s="6"/>
      <c r="J152" s="7"/>
      <c r="K152" s="6"/>
      <c r="L152" s="7"/>
      <c r="M152" s="6"/>
      <c r="N152" s="7"/>
      <c r="O152" s="5">
        <v>8</v>
      </c>
      <c r="P152" s="4">
        <f>O152*100/O142</f>
        <v>0.99875156054931336</v>
      </c>
      <c r="Q152" s="5">
        <v>10</v>
      </c>
      <c r="R152" s="4">
        <f>Q152*100/Q142</f>
        <v>1.3477088948787062</v>
      </c>
      <c r="S152" s="5">
        <v>20</v>
      </c>
      <c r="T152" s="4">
        <f>S152*100/S142</f>
        <v>2.466091245376079</v>
      </c>
      <c r="U152" s="5">
        <v>11</v>
      </c>
      <c r="V152" s="4">
        <f>U152*100/U142</f>
        <v>1.3784461152882206</v>
      </c>
      <c r="AN152" s="49"/>
    </row>
    <row r="153" spans="2:40" x14ac:dyDescent="0.35">
      <c r="B153" s="23" t="s">
        <v>15</v>
      </c>
      <c r="C153" s="8"/>
      <c r="D153" s="7"/>
      <c r="E153" s="9"/>
      <c r="F153" s="7"/>
      <c r="G153" s="6"/>
      <c r="H153" s="7"/>
      <c r="I153" s="6"/>
      <c r="J153" s="7"/>
      <c r="K153" s="6"/>
      <c r="L153" s="7"/>
      <c r="M153" s="3">
        <v>25</v>
      </c>
      <c r="N153" s="4">
        <f>M153*100/M142</f>
        <v>3.1289111389236544</v>
      </c>
      <c r="O153" s="5">
        <v>13</v>
      </c>
      <c r="P153" s="4">
        <f>O153*100/O142</f>
        <v>1.6229712858926342</v>
      </c>
      <c r="Q153" s="5">
        <v>24</v>
      </c>
      <c r="R153" s="4">
        <f>Q153*100/Q142</f>
        <v>3.2345013477088949</v>
      </c>
      <c r="S153" s="5">
        <v>40</v>
      </c>
      <c r="T153" s="4">
        <f>S153*100/S142</f>
        <v>4.9321824907521581</v>
      </c>
      <c r="U153" s="5">
        <v>62</v>
      </c>
      <c r="V153" s="4">
        <f>U153*100/U142</f>
        <v>7.7694235588972429</v>
      </c>
      <c r="AN153" s="49"/>
    </row>
    <row r="154" spans="2:40" x14ac:dyDescent="0.35">
      <c r="B154" s="23" t="s">
        <v>58</v>
      </c>
      <c r="C154" s="8"/>
      <c r="D154" s="7"/>
      <c r="E154" s="9"/>
      <c r="F154" s="7"/>
      <c r="G154" s="6"/>
      <c r="H154" s="7"/>
      <c r="I154" s="6"/>
      <c r="J154" s="7"/>
      <c r="K154" s="6"/>
      <c r="L154" s="7"/>
      <c r="M154" s="6"/>
      <c r="N154" s="7"/>
      <c r="O154" s="5">
        <v>2</v>
      </c>
      <c r="P154" s="4">
        <f>O154*100/O142</f>
        <v>0.24968789013732834</v>
      </c>
      <c r="Q154" s="5">
        <v>8</v>
      </c>
      <c r="R154" s="4">
        <f>Q154*100/Q142</f>
        <v>1.0781671159029649</v>
      </c>
      <c r="S154" s="5">
        <v>8</v>
      </c>
      <c r="T154" s="4">
        <f>S154*100/S142</f>
        <v>0.98643649815043155</v>
      </c>
      <c r="U154" s="5">
        <v>9</v>
      </c>
      <c r="V154" s="4">
        <f>U154*100/U142</f>
        <v>1.1278195488721805</v>
      </c>
      <c r="AN154" s="49"/>
    </row>
    <row r="155" spans="2:40" x14ac:dyDescent="0.35">
      <c r="B155" s="23" t="s">
        <v>62</v>
      </c>
      <c r="C155" s="8"/>
      <c r="D155" s="7"/>
      <c r="E155" s="9"/>
      <c r="F155" s="7"/>
      <c r="G155" s="6"/>
      <c r="H155" s="7"/>
      <c r="I155" s="6"/>
      <c r="J155" s="7"/>
      <c r="K155" s="6"/>
      <c r="L155" s="7"/>
      <c r="M155" s="3">
        <v>6</v>
      </c>
      <c r="N155" s="4">
        <f>M155*100/M142</f>
        <v>0.75093867334167708</v>
      </c>
      <c r="O155" s="8"/>
      <c r="P155" s="7"/>
      <c r="Q155" s="8"/>
      <c r="R155" s="7"/>
      <c r="S155" s="8"/>
      <c r="T155" s="7"/>
      <c r="U155" s="8"/>
      <c r="V155" s="7"/>
      <c r="AN155" s="49"/>
    </row>
    <row r="156" spans="2:40" x14ac:dyDescent="0.35">
      <c r="B156" s="23" t="s">
        <v>16</v>
      </c>
      <c r="C156" s="8"/>
      <c r="D156" s="7"/>
      <c r="E156" s="9"/>
      <c r="F156" s="7"/>
      <c r="G156" s="6"/>
      <c r="H156" s="7"/>
      <c r="I156" s="6"/>
      <c r="J156" s="7"/>
      <c r="K156" s="6"/>
      <c r="L156" s="7"/>
      <c r="M156" s="6"/>
      <c r="N156" s="7"/>
      <c r="O156" s="8"/>
      <c r="P156" s="7"/>
      <c r="Q156" s="5">
        <v>1</v>
      </c>
      <c r="R156" s="4">
        <f>Q156*100/Q142</f>
        <v>0.13477088948787061</v>
      </c>
      <c r="S156" s="8"/>
      <c r="T156" s="7"/>
      <c r="U156" s="8"/>
      <c r="V156" s="7"/>
      <c r="AB156" t="s">
        <v>64</v>
      </c>
      <c r="AN156" s="49"/>
    </row>
    <row r="157" spans="2:40" x14ac:dyDescent="0.35">
      <c r="B157" s="23" t="s">
        <v>56</v>
      </c>
      <c r="C157" s="8"/>
      <c r="D157" s="7"/>
      <c r="E157" s="9"/>
      <c r="F157" s="7"/>
      <c r="G157" s="6"/>
      <c r="H157" s="7"/>
      <c r="I157" s="3">
        <v>5</v>
      </c>
      <c r="J157" s="4">
        <f>I157*100/I142</f>
        <v>0.50709939148073024</v>
      </c>
      <c r="K157" s="5">
        <v>3</v>
      </c>
      <c r="L157" s="4">
        <f>K157*100/K142</f>
        <v>0.31578947368421051</v>
      </c>
      <c r="M157" s="6"/>
      <c r="N157" s="7"/>
      <c r="O157" s="8"/>
      <c r="P157" s="7"/>
      <c r="Q157" s="8"/>
      <c r="R157" s="7"/>
      <c r="S157" s="8"/>
      <c r="T157" s="7"/>
      <c r="U157" s="8"/>
      <c r="V157" s="7"/>
      <c r="AN157" s="49"/>
    </row>
    <row r="158" spans="2:40" x14ac:dyDescent="0.35">
      <c r="B158" s="23" t="s">
        <v>61</v>
      </c>
      <c r="C158" s="8"/>
      <c r="D158" s="7"/>
      <c r="E158" s="9"/>
      <c r="F158" s="7"/>
      <c r="G158" s="6"/>
      <c r="H158" s="7"/>
      <c r="I158" s="5">
        <v>0</v>
      </c>
      <c r="J158" s="4">
        <f>I158*100/I142</f>
        <v>0</v>
      </c>
      <c r="K158" s="6"/>
      <c r="L158" s="7"/>
      <c r="M158" s="6"/>
      <c r="N158" s="7"/>
      <c r="O158" s="8"/>
      <c r="P158" s="7"/>
      <c r="Q158" s="8"/>
      <c r="R158" s="7"/>
      <c r="S158" s="8"/>
      <c r="T158" s="7"/>
      <c r="U158" s="8"/>
      <c r="V158" s="7"/>
      <c r="AN158" s="49"/>
    </row>
    <row r="159" spans="2:40" x14ac:dyDescent="0.35">
      <c r="B159" s="23" t="s">
        <v>17</v>
      </c>
      <c r="C159" s="5">
        <v>4</v>
      </c>
      <c r="D159" s="4">
        <f>C159*100/C142</f>
        <v>0.38277511961722488</v>
      </c>
      <c r="E159" s="9"/>
      <c r="F159" s="7"/>
      <c r="G159" s="6"/>
      <c r="H159" s="7"/>
      <c r="I159" s="3">
        <v>15</v>
      </c>
      <c r="J159" s="4">
        <f>I159*100/I142</f>
        <v>1.5212981744421907</v>
      </c>
      <c r="K159" s="3">
        <v>18</v>
      </c>
      <c r="L159" s="4">
        <f>K159*100/K142</f>
        <v>1.8947368421052631</v>
      </c>
      <c r="M159" s="3">
        <v>10</v>
      </c>
      <c r="N159" s="4">
        <f>M159*100/M142</f>
        <v>1.2515644555694618</v>
      </c>
      <c r="O159" s="5">
        <v>3</v>
      </c>
      <c r="P159" s="4">
        <f>O159*100/O142</f>
        <v>0.37453183520599254</v>
      </c>
      <c r="Q159" s="5">
        <v>4</v>
      </c>
      <c r="R159" s="4">
        <f>Q159*100/Q142</f>
        <v>0.53908355795148244</v>
      </c>
      <c r="S159" s="8"/>
      <c r="T159" s="7"/>
      <c r="U159" s="5">
        <v>4</v>
      </c>
      <c r="V159" s="4">
        <f>U159*100/U142</f>
        <v>0.50125313283208017</v>
      </c>
      <c r="AN159" s="49"/>
    </row>
    <row r="160" spans="2:40" x14ac:dyDescent="0.35">
      <c r="B160" s="23" t="s">
        <v>69</v>
      </c>
      <c r="C160" s="8"/>
      <c r="D160" s="7"/>
      <c r="E160" s="9"/>
      <c r="F160" s="7"/>
      <c r="G160" s="6"/>
      <c r="H160" s="7"/>
      <c r="I160" s="6"/>
      <c r="J160" s="7"/>
      <c r="K160" s="6"/>
      <c r="L160" s="7"/>
      <c r="M160" s="6"/>
      <c r="N160" s="7"/>
      <c r="O160" s="6"/>
      <c r="P160" s="7"/>
      <c r="Q160" s="6"/>
      <c r="R160" s="7"/>
      <c r="S160" s="5">
        <v>1</v>
      </c>
      <c r="T160" s="4">
        <f>S160*100/S142</f>
        <v>0.12330456226880394</v>
      </c>
      <c r="U160" s="8"/>
      <c r="V160" s="7"/>
      <c r="AN160" s="49"/>
    </row>
    <row r="161" spans="2:40" x14ac:dyDescent="0.35">
      <c r="B161" s="23" t="s">
        <v>57</v>
      </c>
      <c r="C161" s="8"/>
      <c r="D161" s="7"/>
      <c r="E161" s="9"/>
      <c r="F161" s="7"/>
      <c r="G161" s="6"/>
      <c r="H161" s="7"/>
      <c r="I161" s="6"/>
      <c r="J161" s="7"/>
      <c r="K161" s="6"/>
      <c r="L161" s="7"/>
      <c r="M161" s="5">
        <v>7</v>
      </c>
      <c r="N161" s="4">
        <f>M161*100/M142</f>
        <v>0.87609511889862324</v>
      </c>
      <c r="O161" s="5">
        <v>0</v>
      </c>
      <c r="P161" s="4">
        <f>O161*100/O142</f>
        <v>0</v>
      </c>
      <c r="Q161" s="8"/>
      <c r="R161" s="7"/>
      <c r="S161" s="5">
        <v>1</v>
      </c>
      <c r="T161" s="4">
        <f>S161*100/S142</f>
        <v>0.12330456226880394</v>
      </c>
      <c r="U161" s="8"/>
      <c r="V161" s="7"/>
      <c r="AN161" s="49"/>
    </row>
    <row r="162" spans="2:40" x14ac:dyDescent="0.35">
      <c r="B162" s="23" t="s">
        <v>219</v>
      </c>
      <c r="C162" s="8"/>
      <c r="D162" s="7"/>
      <c r="E162" s="9"/>
      <c r="F162" s="7"/>
      <c r="G162" s="6"/>
      <c r="H162" s="7"/>
      <c r="I162" s="6"/>
      <c r="J162" s="7"/>
      <c r="K162" s="6"/>
      <c r="L162" s="7"/>
      <c r="M162" s="7"/>
      <c r="N162" s="7"/>
      <c r="O162" s="7"/>
      <c r="P162" s="7"/>
      <c r="Q162" s="7"/>
      <c r="R162" s="7"/>
      <c r="S162" s="7"/>
      <c r="T162" s="7"/>
      <c r="U162" s="5">
        <v>1</v>
      </c>
      <c r="V162" s="4">
        <f>U162*100/U142</f>
        <v>0.12531328320802004</v>
      </c>
      <c r="AN162" s="49"/>
    </row>
    <row r="163" spans="2:40" x14ac:dyDescent="0.35">
      <c r="B163" s="23" t="s">
        <v>19</v>
      </c>
      <c r="C163" s="8"/>
      <c r="D163" s="7"/>
      <c r="E163" s="9"/>
      <c r="F163" s="7"/>
      <c r="G163" s="6"/>
      <c r="H163" s="7"/>
      <c r="I163" s="6"/>
      <c r="J163" s="7"/>
      <c r="K163" s="3">
        <v>7</v>
      </c>
      <c r="L163" s="4">
        <f>K163*100/K142</f>
        <v>0.73684210526315785</v>
      </c>
      <c r="M163" s="3">
        <v>6</v>
      </c>
      <c r="N163" s="4">
        <f>M163*100/M142</f>
        <v>0.75093867334167708</v>
      </c>
      <c r="O163" s="5">
        <v>8</v>
      </c>
      <c r="P163" s="4">
        <f>O163*100/O142</f>
        <v>0.99875156054931336</v>
      </c>
      <c r="Q163" s="5">
        <v>5</v>
      </c>
      <c r="R163" s="4">
        <f>Q163*100/Q142</f>
        <v>0.67385444743935308</v>
      </c>
      <c r="S163" s="5">
        <v>13</v>
      </c>
      <c r="T163" s="4">
        <f>S163*100/S142</f>
        <v>1.6029593094944512</v>
      </c>
      <c r="U163" s="5">
        <v>6</v>
      </c>
      <c r="V163" s="4">
        <f>U163*100/U142</f>
        <v>0.75187969924812026</v>
      </c>
      <c r="AN163" s="49"/>
    </row>
    <row r="164" spans="2:40" x14ac:dyDescent="0.35">
      <c r="B164" s="23" t="s">
        <v>21</v>
      </c>
      <c r="C164" s="3">
        <v>10</v>
      </c>
      <c r="D164" s="4">
        <f>C164*100/C142</f>
        <v>0.9569377990430622</v>
      </c>
      <c r="E164" s="3">
        <v>11</v>
      </c>
      <c r="F164" s="4">
        <f>E164*100/E142</f>
        <v>1.0466222645099905</v>
      </c>
      <c r="G164" s="3">
        <v>15</v>
      </c>
      <c r="H164" s="4">
        <f>G164*100/G142</f>
        <v>1.3966480446927374</v>
      </c>
      <c r="I164" s="3">
        <v>32</v>
      </c>
      <c r="J164" s="4">
        <f>I164*100/I142</f>
        <v>3.2454361054766734</v>
      </c>
      <c r="K164" s="3">
        <v>15</v>
      </c>
      <c r="L164" s="4">
        <f>K164*100/K142</f>
        <v>1.5789473684210527</v>
      </c>
      <c r="M164" s="3">
        <v>26</v>
      </c>
      <c r="N164" s="4">
        <f>M164*100/M142</f>
        <v>3.2540675844806008</v>
      </c>
      <c r="O164" s="5">
        <v>19</v>
      </c>
      <c r="P164" s="4">
        <f>O164*100/O142</f>
        <v>2.3720349563046192</v>
      </c>
      <c r="Q164" s="5">
        <v>15</v>
      </c>
      <c r="R164" s="4">
        <f>Q164*100/Q142</f>
        <v>2.0215633423180592</v>
      </c>
      <c r="S164" s="5">
        <v>7</v>
      </c>
      <c r="T164" s="4">
        <f>S164*100/S142</f>
        <v>0.86313193588162762</v>
      </c>
      <c r="U164" s="5">
        <v>7</v>
      </c>
      <c r="V164" s="4">
        <f>U164*100/U142</f>
        <v>0.8771929824561403</v>
      </c>
      <c r="Y164" t="s">
        <v>64</v>
      </c>
      <c r="AN164" s="49"/>
    </row>
    <row r="165" spans="2:40" x14ac:dyDescent="0.35">
      <c r="B165" s="23" t="s">
        <v>22</v>
      </c>
      <c r="C165" s="5">
        <v>6</v>
      </c>
      <c r="D165" s="4">
        <f>C165*100/C142</f>
        <v>0.57416267942583732</v>
      </c>
      <c r="E165" s="5">
        <v>3</v>
      </c>
      <c r="F165" s="4">
        <f>E165*100/E142</f>
        <v>0.28544243577545197</v>
      </c>
      <c r="G165" s="3">
        <v>9</v>
      </c>
      <c r="H165" s="4">
        <f>G165*100/G142</f>
        <v>0.83798882681564246</v>
      </c>
      <c r="I165" s="3">
        <v>4</v>
      </c>
      <c r="J165" s="4">
        <f>I165*100/I142</f>
        <v>0.40567951318458417</v>
      </c>
      <c r="K165" s="5">
        <v>7</v>
      </c>
      <c r="L165" s="4">
        <f>K165*100/K142</f>
        <v>0.73684210526315785</v>
      </c>
      <c r="M165" s="3">
        <v>7</v>
      </c>
      <c r="N165" s="4">
        <f>M165*100/M142</f>
        <v>0.87609511889862324</v>
      </c>
      <c r="O165" s="5">
        <v>10</v>
      </c>
      <c r="P165" s="4">
        <f>O165*100/O142</f>
        <v>1.2484394506866416</v>
      </c>
      <c r="Q165" s="8"/>
      <c r="R165" s="7"/>
      <c r="S165" s="8"/>
      <c r="T165" s="7"/>
      <c r="U165" s="8"/>
      <c r="V165" s="7"/>
      <c r="AN165" s="49"/>
    </row>
    <row r="166" spans="2:40" x14ac:dyDescent="0.35">
      <c r="B166" s="23" t="s">
        <v>24</v>
      </c>
      <c r="C166" s="8"/>
      <c r="D166" s="7"/>
      <c r="E166" s="9"/>
      <c r="F166" s="7"/>
      <c r="G166" s="6"/>
      <c r="H166" s="7"/>
      <c r="I166" s="6"/>
      <c r="J166" s="7"/>
      <c r="K166" s="8"/>
      <c r="L166" s="7"/>
      <c r="M166" s="3">
        <v>7</v>
      </c>
      <c r="N166" s="4">
        <f>M166*100/M142</f>
        <v>0.87609511889862324</v>
      </c>
      <c r="O166" s="5">
        <v>1</v>
      </c>
      <c r="P166" s="4">
        <f>O166*100/O142</f>
        <v>0.12484394506866417</v>
      </c>
      <c r="Q166" s="8"/>
      <c r="R166" s="7"/>
      <c r="S166" s="8"/>
      <c r="T166" s="7"/>
      <c r="U166" s="8"/>
      <c r="V166" s="7"/>
      <c r="AN166" s="49"/>
    </row>
    <row r="167" spans="2:40" x14ac:dyDescent="0.35">
      <c r="B167" s="23" t="s">
        <v>54</v>
      </c>
      <c r="C167" s="8"/>
      <c r="D167" s="7"/>
      <c r="E167" s="9"/>
      <c r="F167" s="7"/>
      <c r="G167" s="3">
        <v>11</v>
      </c>
      <c r="H167" s="4">
        <f>G167*100/G142</f>
        <v>1.0242085661080074</v>
      </c>
      <c r="I167" s="6"/>
      <c r="J167" s="7"/>
      <c r="K167" s="7"/>
      <c r="L167" s="7"/>
      <c r="M167" s="6"/>
      <c r="N167" s="7"/>
      <c r="O167" s="8"/>
      <c r="P167" s="7"/>
      <c r="Q167" s="8"/>
      <c r="R167" s="7"/>
      <c r="S167" s="8"/>
      <c r="T167" s="7"/>
      <c r="U167" s="8"/>
      <c r="V167" s="7"/>
      <c r="AN167" s="49"/>
    </row>
    <row r="168" spans="2:40" x14ac:dyDescent="0.35">
      <c r="B168" s="23" t="s">
        <v>25</v>
      </c>
      <c r="C168" s="8"/>
      <c r="D168" s="7"/>
      <c r="E168" s="9"/>
      <c r="F168" s="7"/>
      <c r="G168" s="3">
        <v>11</v>
      </c>
      <c r="H168" s="4">
        <f>G168*100/G142</f>
        <v>1.0242085661080074</v>
      </c>
      <c r="I168" s="3">
        <v>12</v>
      </c>
      <c r="J168" s="4">
        <f>I168*100/I142</f>
        <v>1.2170385395537526</v>
      </c>
      <c r="K168" s="3">
        <v>25</v>
      </c>
      <c r="L168" s="4">
        <f>K168*100/K142</f>
        <v>2.6315789473684212</v>
      </c>
      <c r="M168" s="6"/>
      <c r="N168" s="7"/>
      <c r="O168" s="8"/>
      <c r="P168" s="7"/>
      <c r="Q168" s="8"/>
      <c r="R168" s="7"/>
      <c r="S168" s="8"/>
      <c r="T168" s="7"/>
      <c r="U168" s="8"/>
      <c r="V168" s="7"/>
      <c r="AN168" s="49"/>
    </row>
    <row r="169" spans="2:40" x14ac:dyDescent="0.35">
      <c r="B169" s="23" t="s">
        <v>26</v>
      </c>
      <c r="C169" s="8"/>
      <c r="D169" s="7"/>
      <c r="E169" s="9"/>
      <c r="F169" s="7"/>
      <c r="G169" s="6"/>
      <c r="H169" s="7"/>
      <c r="I169" s="3">
        <v>5</v>
      </c>
      <c r="J169" s="4">
        <f>I169*100/I142</f>
        <v>0.50709939148073024</v>
      </c>
      <c r="K169" s="3">
        <v>5</v>
      </c>
      <c r="L169" s="4">
        <f>K169*100/K142</f>
        <v>0.52631578947368418</v>
      </c>
      <c r="M169" s="3">
        <v>3</v>
      </c>
      <c r="N169" s="4">
        <f>M169*100/M142</f>
        <v>0.37546933667083854</v>
      </c>
      <c r="O169" s="5">
        <v>1</v>
      </c>
      <c r="P169" s="4">
        <f>O169*100/O142</f>
        <v>0.12484394506866417</v>
      </c>
      <c r="Q169" s="8"/>
      <c r="R169" s="7"/>
      <c r="S169" s="8"/>
      <c r="T169" s="7"/>
      <c r="U169" s="8"/>
      <c r="V169" s="7"/>
      <c r="AN169" s="49"/>
    </row>
    <row r="170" spans="2:40" x14ac:dyDescent="0.35">
      <c r="B170" s="23" t="s">
        <v>27</v>
      </c>
      <c r="C170" s="3">
        <v>595</v>
      </c>
      <c r="D170" s="4">
        <f>C170*100/C142</f>
        <v>56.937799043062199</v>
      </c>
      <c r="E170" s="3">
        <v>628</v>
      </c>
      <c r="F170" s="4">
        <f>E170*100/E142</f>
        <v>59.752616555661277</v>
      </c>
      <c r="G170" s="3">
        <v>662</v>
      </c>
      <c r="H170" s="4">
        <f>G170*100/G142</f>
        <v>61.638733705772815</v>
      </c>
      <c r="I170" s="3">
        <v>587</v>
      </c>
      <c r="J170" s="4">
        <f>I170*100/I142</f>
        <v>59.533468559837729</v>
      </c>
      <c r="K170" s="3">
        <v>532</v>
      </c>
      <c r="L170" s="4">
        <f>K170*100/K142</f>
        <v>56</v>
      </c>
      <c r="M170" s="3">
        <v>310</v>
      </c>
      <c r="N170" s="4">
        <f>M170*100/M142</f>
        <v>38.798498122653314</v>
      </c>
      <c r="O170" s="5">
        <v>315</v>
      </c>
      <c r="P170" s="4">
        <f>O170*100/O142</f>
        <v>39.325842696629216</v>
      </c>
      <c r="Q170" s="8"/>
      <c r="R170" s="7"/>
      <c r="S170" s="8"/>
      <c r="T170" s="7"/>
      <c r="U170" s="8"/>
      <c r="V170" s="7"/>
      <c r="AN170" s="49"/>
    </row>
    <row r="171" spans="2:40" x14ac:dyDescent="0.35">
      <c r="B171" s="23" t="s">
        <v>63</v>
      </c>
      <c r="C171" s="8"/>
      <c r="D171" s="7"/>
      <c r="E171" s="9"/>
      <c r="F171" s="7"/>
      <c r="G171" s="6"/>
      <c r="H171" s="7"/>
      <c r="I171" s="6"/>
      <c r="J171" s="7"/>
      <c r="K171" s="6"/>
      <c r="L171" s="7"/>
      <c r="M171" s="6"/>
      <c r="N171" s="7"/>
      <c r="O171" s="8"/>
      <c r="P171" s="7"/>
      <c r="Q171" s="5">
        <v>371</v>
      </c>
      <c r="R171" s="4">
        <f>Q171*100/Q142</f>
        <v>50</v>
      </c>
      <c r="S171" s="5">
        <v>383</v>
      </c>
      <c r="T171" s="4">
        <f>S171*100/S142</f>
        <v>47.22564734895191</v>
      </c>
      <c r="U171" s="5">
        <v>416</v>
      </c>
      <c r="V171" s="4">
        <f>U171*100/U142</f>
        <v>52.130325814536342</v>
      </c>
      <c r="AN171" s="49"/>
    </row>
    <row r="172" spans="2:40" x14ac:dyDescent="0.35">
      <c r="B172" s="23" t="s">
        <v>42</v>
      </c>
      <c r="C172" s="8"/>
      <c r="D172" s="7"/>
      <c r="E172" s="9"/>
      <c r="F172" s="7"/>
      <c r="G172" s="6"/>
      <c r="H172" s="7"/>
      <c r="I172" s="3">
        <v>3</v>
      </c>
      <c r="J172" s="4">
        <f>I172*100/I142</f>
        <v>0.30425963488843816</v>
      </c>
      <c r="K172" s="3">
        <v>4</v>
      </c>
      <c r="L172" s="4">
        <f>K172*100/K142</f>
        <v>0.42105263157894735</v>
      </c>
      <c r="M172" s="3">
        <v>4</v>
      </c>
      <c r="N172" s="4">
        <f>M172*100/M142</f>
        <v>0.50062578222778475</v>
      </c>
      <c r="O172" s="5">
        <v>2</v>
      </c>
      <c r="P172" s="4">
        <f>O172*100/O142</f>
        <v>0.24968789013732834</v>
      </c>
      <c r="Q172" s="5">
        <v>0</v>
      </c>
      <c r="R172" s="4">
        <f>Q172*100/Q142</f>
        <v>0</v>
      </c>
      <c r="S172" s="5">
        <v>1</v>
      </c>
      <c r="T172" s="4">
        <f>S172*100/S142</f>
        <v>0.12330456226880394</v>
      </c>
      <c r="U172" s="5">
        <v>4</v>
      </c>
      <c r="V172" s="4">
        <f>U172*100/U142</f>
        <v>0.50125313283208017</v>
      </c>
      <c r="AN172" s="49"/>
    </row>
    <row r="173" spans="2:40" x14ac:dyDescent="0.35">
      <c r="B173" s="23" t="s">
        <v>28</v>
      </c>
      <c r="C173" s="3">
        <v>300</v>
      </c>
      <c r="D173" s="4">
        <f>C173*100/C142</f>
        <v>28.708133971291865</v>
      </c>
      <c r="E173" s="3">
        <v>254</v>
      </c>
      <c r="F173" s="4">
        <f>E173*100/E142</f>
        <v>24.1674595623216</v>
      </c>
      <c r="G173" s="3">
        <v>245</v>
      </c>
      <c r="H173" s="4">
        <f>G173*100/G142</f>
        <v>22.81191806331471</v>
      </c>
      <c r="I173" s="3">
        <v>130</v>
      </c>
      <c r="J173" s="4">
        <f>I173*100/I142</f>
        <v>13.184584178498985</v>
      </c>
      <c r="K173" s="3">
        <v>93</v>
      </c>
      <c r="L173" s="4">
        <f>K173*100/K142</f>
        <v>9.7894736842105257</v>
      </c>
      <c r="M173" s="3">
        <v>97</v>
      </c>
      <c r="N173" s="4">
        <f>M173*100/M142</f>
        <v>12.14017521902378</v>
      </c>
      <c r="O173" s="5">
        <v>204</v>
      </c>
      <c r="P173" s="4">
        <f>O173*100/O142</f>
        <v>25.468164794007489</v>
      </c>
      <c r="Q173" s="3">
        <v>229</v>
      </c>
      <c r="R173" s="4">
        <f>Q173*100/Q142</f>
        <v>30.862533692722373</v>
      </c>
      <c r="S173" s="3">
        <v>153</v>
      </c>
      <c r="T173" s="4">
        <f>S173*100/S142</f>
        <v>18.865598027127003</v>
      </c>
      <c r="U173" s="3">
        <v>99</v>
      </c>
      <c r="V173" s="4">
        <f>U173*100/U142</f>
        <v>12.406015037593985</v>
      </c>
      <c r="AN173" s="49"/>
    </row>
    <row r="174" spans="2:40" x14ac:dyDescent="0.35">
      <c r="B174" s="23" t="s">
        <v>29</v>
      </c>
      <c r="C174" s="5">
        <v>3</v>
      </c>
      <c r="D174" s="4">
        <f>C174*100/C142</f>
        <v>0.28708133971291866</v>
      </c>
      <c r="E174" s="9"/>
      <c r="F174" s="7"/>
      <c r="G174" s="6"/>
      <c r="H174" s="7"/>
      <c r="I174" s="6"/>
      <c r="J174" s="7"/>
      <c r="K174" s="6"/>
      <c r="L174" s="7"/>
      <c r="M174" s="6"/>
      <c r="N174" s="7"/>
      <c r="O174" s="8"/>
      <c r="P174" s="7"/>
      <c r="Q174" s="6"/>
      <c r="R174" s="7"/>
      <c r="S174" s="6"/>
      <c r="T174" s="7"/>
      <c r="U174" s="6"/>
      <c r="V174" s="7"/>
      <c r="AN174" s="49"/>
    </row>
    <row r="175" spans="2:40" x14ac:dyDescent="0.35">
      <c r="B175" s="23" t="s">
        <v>30</v>
      </c>
      <c r="C175" s="8"/>
      <c r="D175" s="7"/>
      <c r="E175" s="9"/>
      <c r="F175" s="7"/>
      <c r="G175" s="6"/>
      <c r="H175" s="7"/>
      <c r="I175" s="6"/>
      <c r="J175" s="7"/>
      <c r="K175" s="3">
        <v>13</v>
      </c>
      <c r="L175" s="4">
        <f>K175*100/K142</f>
        <v>1.368421052631579</v>
      </c>
      <c r="M175" s="3">
        <v>7</v>
      </c>
      <c r="N175" s="4">
        <f>M175*100/M142</f>
        <v>0.87609511889862324</v>
      </c>
      <c r="O175" s="5">
        <v>10</v>
      </c>
      <c r="P175" s="4">
        <f>O175*100/O142</f>
        <v>1.2484394506866416</v>
      </c>
      <c r="Q175" s="5">
        <v>3</v>
      </c>
      <c r="R175" s="4">
        <f>Q175*100/Q142</f>
        <v>0.40431266846361186</v>
      </c>
      <c r="S175" s="5">
        <v>5</v>
      </c>
      <c r="T175" s="4">
        <f>S175*100/S142</f>
        <v>0.61652281134401976</v>
      </c>
      <c r="U175" s="5">
        <v>7</v>
      </c>
      <c r="V175" s="4">
        <f>U175*100/U142</f>
        <v>0.8771929824561403</v>
      </c>
      <c r="AN175" s="49"/>
    </row>
    <row r="176" spans="2:40" x14ac:dyDescent="0.35">
      <c r="B176" s="23" t="s">
        <v>31</v>
      </c>
      <c r="C176" s="8"/>
      <c r="D176" s="7"/>
      <c r="E176" s="9"/>
      <c r="F176" s="7"/>
      <c r="G176" s="6"/>
      <c r="H176" s="7"/>
      <c r="I176" s="6"/>
      <c r="J176" s="7"/>
      <c r="K176" s="6"/>
      <c r="L176" s="7"/>
      <c r="M176" s="6"/>
      <c r="N176" s="7"/>
      <c r="O176" s="5">
        <v>10</v>
      </c>
      <c r="P176" s="4">
        <f>O176*100/O142</f>
        <v>1.2484394506866416</v>
      </c>
      <c r="Q176" s="8"/>
      <c r="R176" s="7"/>
      <c r="S176" s="8"/>
      <c r="T176" s="7"/>
      <c r="U176" s="8"/>
      <c r="V176" s="7"/>
      <c r="AN176" s="49"/>
    </row>
    <row r="177" spans="2:40" x14ac:dyDescent="0.35">
      <c r="B177" s="23" t="s">
        <v>32</v>
      </c>
      <c r="C177" s="8"/>
      <c r="D177" s="7"/>
      <c r="E177" s="9"/>
      <c r="F177" s="7"/>
      <c r="G177" s="6"/>
      <c r="H177" s="7"/>
      <c r="I177" s="6"/>
      <c r="J177" s="7"/>
      <c r="K177" s="6"/>
      <c r="L177" s="7"/>
      <c r="M177" s="6"/>
      <c r="N177" s="7"/>
      <c r="O177" s="5">
        <v>9</v>
      </c>
      <c r="P177" s="4">
        <f>O177*100/O142</f>
        <v>1.1235955056179776</v>
      </c>
      <c r="Q177" s="5">
        <v>3</v>
      </c>
      <c r="R177" s="4">
        <f>Q177*100/Q142</f>
        <v>0.40431266846361186</v>
      </c>
      <c r="S177" s="5">
        <v>3</v>
      </c>
      <c r="T177" s="4">
        <f>S177*100/S142</f>
        <v>0.36991368680641185</v>
      </c>
      <c r="U177" s="5">
        <v>2</v>
      </c>
      <c r="V177" s="4">
        <f>U177*100/U142</f>
        <v>0.25062656641604009</v>
      </c>
      <c r="AN177" s="49"/>
    </row>
    <row r="178" spans="2:40" x14ac:dyDescent="0.35">
      <c r="B178" s="61" t="s">
        <v>68</v>
      </c>
      <c r="C178" s="8"/>
      <c r="D178" s="7"/>
      <c r="E178" s="9"/>
      <c r="F178" s="7"/>
      <c r="G178" s="6"/>
      <c r="H178" s="7"/>
      <c r="I178" s="6"/>
      <c r="J178" s="7"/>
      <c r="K178" s="6"/>
      <c r="L178" s="7"/>
      <c r="M178" s="6"/>
      <c r="N178" s="7"/>
      <c r="O178" s="7"/>
      <c r="P178" s="7"/>
      <c r="Q178" s="7"/>
      <c r="R178" s="7"/>
      <c r="S178" s="5">
        <v>2</v>
      </c>
      <c r="T178" s="4">
        <f>S178*100/S142</f>
        <v>0.24660912453760789</v>
      </c>
      <c r="U178" s="8"/>
      <c r="V178" s="7"/>
    </row>
    <row r="179" spans="2:40" s="18" customFormat="1" ht="3.75" customHeight="1" x14ac:dyDescent="0.3">
      <c r="B179" s="15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</row>
    <row r="180" spans="2:40" s="18" customFormat="1" ht="14" x14ac:dyDescent="0.3">
      <c r="B180" s="19" t="s">
        <v>220</v>
      </c>
      <c r="C180" s="17"/>
      <c r="D180" s="20"/>
      <c r="E180" s="17"/>
      <c r="F180" s="20"/>
      <c r="G180" s="17"/>
      <c r="H180" s="20"/>
    </row>
    <row r="181" spans="2:40" ht="13.5" customHeight="1" x14ac:dyDescent="0.35"/>
    <row r="182" spans="2:40" ht="30.75" customHeight="1" x14ac:dyDescent="0.35">
      <c r="B182" s="81" t="s">
        <v>106</v>
      </c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</row>
    <row r="183" spans="2:40" ht="14.25" customHeight="1" x14ac:dyDescent="0.35">
      <c r="B183" s="1" t="s">
        <v>0</v>
      </c>
      <c r="C183" s="72">
        <v>1999</v>
      </c>
      <c r="D183" s="66"/>
      <c r="E183" s="65">
        <v>2002</v>
      </c>
      <c r="F183" s="66"/>
      <c r="G183" s="72">
        <v>2005</v>
      </c>
      <c r="H183" s="73"/>
      <c r="I183" s="65">
        <v>2009</v>
      </c>
      <c r="J183" s="66"/>
      <c r="K183" s="72">
        <v>2011</v>
      </c>
      <c r="L183" s="66"/>
      <c r="M183" s="72">
        <v>2015</v>
      </c>
      <c r="N183" s="66"/>
      <c r="O183" s="72">
        <v>2019</v>
      </c>
      <c r="P183" s="66"/>
      <c r="Q183" s="72">
        <v>2022</v>
      </c>
      <c r="R183" s="66"/>
      <c r="S183" s="72">
        <v>2024</v>
      </c>
      <c r="T183" s="66"/>
      <c r="U183" s="65">
        <v>2025</v>
      </c>
      <c r="V183" s="73"/>
    </row>
    <row r="184" spans="2:40" x14ac:dyDescent="0.35">
      <c r="B184" s="67" t="s">
        <v>1</v>
      </c>
      <c r="C184" s="63">
        <v>44844</v>
      </c>
      <c r="D184" s="64"/>
      <c r="E184" s="68">
        <v>44637</v>
      </c>
      <c r="F184" s="64"/>
      <c r="G184" s="69">
        <v>44612</v>
      </c>
      <c r="H184" s="70"/>
      <c r="I184" s="75">
        <v>44831</v>
      </c>
      <c r="J184" s="67"/>
      <c r="K184" s="63">
        <v>44717</v>
      </c>
      <c r="L184" s="64"/>
      <c r="M184" s="63">
        <v>44838</v>
      </c>
      <c r="N184" s="64"/>
      <c r="O184" s="63">
        <v>44840</v>
      </c>
      <c r="P184" s="64"/>
      <c r="Q184" s="63">
        <v>44591</v>
      </c>
      <c r="R184" s="64"/>
      <c r="S184" s="63">
        <v>45361</v>
      </c>
      <c r="T184" s="64"/>
      <c r="U184" s="68">
        <v>45795</v>
      </c>
      <c r="V184" s="79"/>
    </row>
    <row r="185" spans="2:40" x14ac:dyDescent="0.35">
      <c r="B185" s="64"/>
      <c r="C185" s="30" t="s">
        <v>2</v>
      </c>
      <c r="D185" s="29" t="s">
        <v>3</v>
      </c>
      <c r="E185" s="30" t="s">
        <v>2</v>
      </c>
      <c r="F185" s="31" t="s">
        <v>3</v>
      </c>
      <c r="G185" s="31" t="s">
        <v>2</v>
      </c>
      <c r="H185" s="31" t="s">
        <v>3</v>
      </c>
      <c r="I185" s="30" t="s">
        <v>2</v>
      </c>
      <c r="J185" s="29" t="s">
        <v>3</v>
      </c>
      <c r="K185" s="30" t="s">
        <v>2</v>
      </c>
      <c r="L185" s="29" t="s">
        <v>3</v>
      </c>
      <c r="M185" s="30" t="s">
        <v>2</v>
      </c>
      <c r="N185" s="29" t="s">
        <v>3</v>
      </c>
      <c r="O185" s="30" t="s">
        <v>2</v>
      </c>
      <c r="P185" s="29" t="s">
        <v>3</v>
      </c>
      <c r="Q185" s="30" t="s">
        <v>2</v>
      </c>
      <c r="R185" s="29" t="s">
        <v>3</v>
      </c>
      <c r="S185" s="30" t="s">
        <v>2</v>
      </c>
      <c r="T185" s="29" t="s">
        <v>3</v>
      </c>
      <c r="U185" s="30" t="s">
        <v>2</v>
      </c>
      <c r="V185" s="29" t="s">
        <v>3</v>
      </c>
    </row>
    <row r="186" spans="2:40" x14ac:dyDescent="0.35">
      <c r="B186" s="23" t="s">
        <v>4</v>
      </c>
      <c r="C186" s="3">
        <v>839</v>
      </c>
      <c r="D186" s="4">
        <v>100</v>
      </c>
      <c r="E186" s="3">
        <v>819</v>
      </c>
      <c r="F186" s="4">
        <v>100</v>
      </c>
      <c r="G186" s="3">
        <v>782</v>
      </c>
      <c r="H186" s="4">
        <v>100</v>
      </c>
      <c r="I186" s="3">
        <v>734</v>
      </c>
      <c r="J186" s="4">
        <v>100</v>
      </c>
      <c r="K186" s="3">
        <v>715</v>
      </c>
      <c r="L186" s="4">
        <v>100</v>
      </c>
      <c r="M186" s="3">
        <v>661</v>
      </c>
      <c r="N186" s="4">
        <v>100</v>
      </c>
      <c r="O186" s="3">
        <v>626</v>
      </c>
      <c r="P186" s="4">
        <v>100</v>
      </c>
      <c r="Q186" s="3">
        <v>604</v>
      </c>
      <c r="R186" s="4">
        <v>100</v>
      </c>
      <c r="S186" s="3">
        <v>578</v>
      </c>
      <c r="T186" s="4">
        <v>100</v>
      </c>
      <c r="U186" s="3">
        <v>579</v>
      </c>
      <c r="V186" s="4">
        <v>100</v>
      </c>
    </row>
    <row r="187" spans="2:40" x14ac:dyDescent="0.35">
      <c r="B187" s="23" t="s">
        <v>5</v>
      </c>
      <c r="C187" s="3">
        <v>462</v>
      </c>
      <c r="D187" s="4">
        <f>C187*100/C186</f>
        <v>55.065554231227651</v>
      </c>
      <c r="E187" s="3">
        <v>520</v>
      </c>
      <c r="F187" s="4">
        <f>E187*100/E186</f>
        <v>63.492063492063494</v>
      </c>
      <c r="G187" s="3">
        <v>522</v>
      </c>
      <c r="H187" s="4">
        <f>G187*100/G186</f>
        <v>66.751918158567776</v>
      </c>
      <c r="I187" s="3">
        <v>466</v>
      </c>
      <c r="J187" s="4">
        <f>I187*100/I186</f>
        <v>63.48773841961853</v>
      </c>
      <c r="K187" s="3">
        <v>432</v>
      </c>
      <c r="L187" s="4">
        <f>K187*100/K186</f>
        <v>60.41958041958042</v>
      </c>
      <c r="M187" s="3">
        <v>389</v>
      </c>
      <c r="N187" s="4">
        <f>M187*100/M186</f>
        <v>58.850226928895616</v>
      </c>
      <c r="O187" s="3">
        <v>393</v>
      </c>
      <c r="P187" s="4">
        <f>O187*100/O186</f>
        <v>62.779552715654951</v>
      </c>
      <c r="Q187" s="3">
        <v>343</v>
      </c>
      <c r="R187" s="4">
        <f>Q187*100/Q186</f>
        <v>56.788079470198674</v>
      </c>
      <c r="S187" s="3">
        <v>378</v>
      </c>
      <c r="T187" s="4">
        <f>S187*100/S186</f>
        <v>65.397923875432525</v>
      </c>
      <c r="U187" s="3">
        <v>364</v>
      </c>
      <c r="V187" s="4">
        <f>U187*100/U186</f>
        <v>62.867012089810018</v>
      </c>
      <c r="AN187" s="49"/>
    </row>
    <row r="188" spans="2:40" x14ac:dyDescent="0.35">
      <c r="B188" s="23" t="s">
        <v>6</v>
      </c>
      <c r="C188" s="3">
        <v>3</v>
      </c>
      <c r="D188" s="4">
        <f>C188*100/C187</f>
        <v>0.64935064935064934</v>
      </c>
      <c r="E188" s="5">
        <v>6</v>
      </c>
      <c r="F188" s="4">
        <f>E188*100/E187</f>
        <v>1.1538461538461537</v>
      </c>
      <c r="G188" s="3">
        <v>4</v>
      </c>
      <c r="H188" s="4">
        <f>G188*100/G187</f>
        <v>0.76628352490421459</v>
      </c>
      <c r="I188" s="3">
        <v>6</v>
      </c>
      <c r="J188" s="4">
        <f>I188*100/I187</f>
        <v>1.2875536480686696</v>
      </c>
      <c r="K188" s="5">
        <v>2</v>
      </c>
      <c r="L188" s="4">
        <f>K188*100/K187</f>
        <v>0.46296296296296297</v>
      </c>
      <c r="M188" s="5">
        <v>0</v>
      </c>
      <c r="N188" s="4">
        <f>M188*100/M187</f>
        <v>0</v>
      </c>
      <c r="O188" s="5">
        <v>0</v>
      </c>
      <c r="P188" s="4">
        <f>O188*100/O187</f>
        <v>0</v>
      </c>
      <c r="Q188" s="5">
        <v>0</v>
      </c>
      <c r="R188" s="4">
        <f>Q188*100/Q187</f>
        <v>0</v>
      </c>
      <c r="S188" s="5">
        <v>4</v>
      </c>
      <c r="T188" s="4">
        <f>S188*100/S187</f>
        <v>1.0582010582010581</v>
      </c>
      <c r="U188" s="5">
        <v>0</v>
      </c>
      <c r="V188" s="4">
        <f>U188*100/U187</f>
        <v>0</v>
      </c>
      <c r="AN188" s="49"/>
    </row>
    <row r="189" spans="2:40" x14ac:dyDescent="0.35">
      <c r="B189" s="23" t="s">
        <v>7</v>
      </c>
      <c r="C189" s="3">
        <v>7</v>
      </c>
      <c r="D189" s="4">
        <f>C189*100/C187</f>
        <v>1.5151515151515151</v>
      </c>
      <c r="E189" s="3">
        <v>10</v>
      </c>
      <c r="F189" s="4">
        <f>E189*100/E187</f>
        <v>1.9230769230769231</v>
      </c>
      <c r="G189" s="3">
        <v>1</v>
      </c>
      <c r="H189" s="4">
        <f>G189*100/G187</f>
        <v>0.19157088122605365</v>
      </c>
      <c r="I189" s="3">
        <v>5</v>
      </c>
      <c r="J189" s="4">
        <f>I189*100/I187</f>
        <v>1.0729613733905579</v>
      </c>
      <c r="K189" s="3">
        <v>15</v>
      </c>
      <c r="L189" s="4">
        <f>K189*100/K187</f>
        <v>3.4722222222222223</v>
      </c>
      <c r="M189" s="3">
        <v>11</v>
      </c>
      <c r="N189" s="4">
        <f>M189*100/M187</f>
        <v>2.8277634961439588</v>
      </c>
      <c r="O189" s="5">
        <v>2</v>
      </c>
      <c r="P189" s="4">
        <f>O189*100/O187</f>
        <v>0.5089058524173028</v>
      </c>
      <c r="Q189" s="3">
        <v>2</v>
      </c>
      <c r="R189" s="4">
        <f>Q189*100/Q187</f>
        <v>0.58309037900874638</v>
      </c>
      <c r="S189" s="3">
        <v>4</v>
      </c>
      <c r="T189" s="4">
        <f>S189*100/S187</f>
        <v>1.0582010582010581</v>
      </c>
      <c r="U189" s="5">
        <v>0</v>
      </c>
      <c r="V189" s="4">
        <f>U189*100/U187</f>
        <v>0</v>
      </c>
      <c r="AN189" s="49"/>
    </row>
    <row r="190" spans="2:40" x14ac:dyDescent="0.35">
      <c r="B190" s="23" t="s">
        <v>8</v>
      </c>
      <c r="C190" s="6"/>
      <c r="D190" s="7"/>
      <c r="E190" s="9"/>
      <c r="F190" s="7"/>
      <c r="G190" s="6"/>
      <c r="H190" s="7"/>
      <c r="I190" s="6"/>
      <c r="J190" s="7"/>
      <c r="K190" s="6"/>
      <c r="L190" s="7"/>
      <c r="M190" s="6"/>
      <c r="N190" s="7"/>
      <c r="O190" s="5">
        <v>2</v>
      </c>
      <c r="P190" s="4">
        <f>O190*100/O187</f>
        <v>0.5089058524173028</v>
      </c>
      <c r="Q190" s="8"/>
      <c r="R190" s="7"/>
      <c r="S190" s="8"/>
      <c r="T190" s="7"/>
      <c r="U190" s="8"/>
      <c r="V190" s="7"/>
      <c r="AN190" s="49"/>
    </row>
    <row r="191" spans="2:40" x14ac:dyDescent="0.35">
      <c r="B191" s="23" t="s">
        <v>59</v>
      </c>
      <c r="C191" s="6"/>
      <c r="D191" s="7"/>
      <c r="E191" s="9"/>
      <c r="F191" s="7"/>
      <c r="G191" s="6"/>
      <c r="H191" s="7"/>
      <c r="I191" s="6"/>
      <c r="J191" s="7"/>
      <c r="K191" s="6"/>
      <c r="L191" s="7"/>
      <c r="M191" s="6"/>
      <c r="N191" s="7"/>
      <c r="O191" s="8"/>
      <c r="P191" s="7"/>
      <c r="Q191" s="5">
        <v>0</v>
      </c>
      <c r="R191" s="4">
        <f>Q191*100/Q187</f>
        <v>0</v>
      </c>
      <c r="S191" s="5">
        <v>6</v>
      </c>
      <c r="T191" s="4">
        <f>S191*100/S187</f>
        <v>1.5873015873015872</v>
      </c>
      <c r="U191" s="5">
        <v>1</v>
      </c>
      <c r="V191" s="4">
        <f>U191*100/U187</f>
        <v>0.27472527472527475</v>
      </c>
      <c r="AN191" s="49"/>
    </row>
    <row r="192" spans="2:40" x14ac:dyDescent="0.35">
      <c r="B192" s="23" t="s">
        <v>10</v>
      </c>
      <c r="C192" s="3">
        <v>2</v>
      </c>
      <c r="D192" s="11">
        <f>C192*100/C187</f>
        <v>0.4329004329004329</v>
      </c>
      <c r="E192" s="6"/>
      <c r="F192" s="7"/>
      <c r="G192" s="3">
        <v>14</v>
      </c>
      <c r="H192" s="4">
        <f>G192*100/G187</f>
        <v>2.6819923371647509</v>
      </c>
      <c r="I192" s="3">
        <v>18</v>
      </c>
      <c r="J192" s="4">
        <f>I192*100/I187</f>
        <v>3.8626609442060085</v>
      </c>
      <c r="K192" s="3">
        <v>7</v>
      </c>
      <c r="L192" s="4">
        <f>K192*100/K187</f>
        <v>1.6203703703703705</v>
      </c>
      <c r="M192" s="3">
        <v>22</v>
      </c>
      <c r="N192" s="4">
        <f>M192*100/M187</f>
        <v>5.6555269922879177</v>
      </c>
      <c r="O192" s="5">
        <v>11</v>
      </c>
      <c r="P192" s="4">
        <f>O192*100/O187</f>
        <v>2.7989821882951653</v>
      </c>
      <c r="Q192" s="5">
        <v>6</v>
      </c>
      <c r="R192" s="4">
        <f>Q192*100/Q187</f>
        <v>1.749271137026239</v>
      </c>
      <c r="S192" s="5">
        <v>11</v>
      </c>
      <c r="T192" s="4">
        <f>S192*100/S187</f>
        <v>2.9100529100529102</v>
      </c>
      <c r="U192" s="5">
        <v>1</v>
      </c>
      <c r="V192" s="4">
        <f>U192*100/U187</f>
        <v>0.27472527472527475</v>
      </c>
      <c r="AN192" s="49"/>
    </row>
    <row r="193" spans="2:40" x14ac:dyDescent="0.35">
      <c r="B193" s="23" t="s">
        <v>53</v>
      </c>
      <c r="C193" s="6"/>
      <c r="D193" s="7"/>
      <c r="E193" s="14">
        <v>5</v>
      </c>
      <c r="F193" s="4">
        <f>E193*100/E187</f>
        <v>0.96153846153846156</v>
      </c>
      <c r="G193" s="6"/>
      <c r="H193" s="7"/>
      <c r="I193" s="6"/>
      <c r="J193" s="7"/>
      <c r="K193" s="6"/>
      <c r="L193" s="7"/>
      <c r="M193" s="6"/>
      <c r="N193" s="7"/>
      <c r="O193" s="8"/>
      <c r="P193" s="7"/>
      <c r="Q193" s="8"/>
      <c r="R193" s="7"/>
      <c r="S193" s="8"/>
      <c r="T193" s="7"/>
      <c r="U193" s="8"/>
      <c r="V193" s="7"/>
      <c r="AN193" s="49"/>
    </row>
    <row r="194" spans="2:40" x14ac:dyDescent="0.35">
      <c r="B194" s="23" t="s">
        <v>11</v>
      </c>
      <c r="C194" s="3">
        <v>35</v>
      </c>
      <c r="D194" s="4">
        <f>C194*100/C187</f>
        <v>7.5757575757575761</v>
      </c>
      <c r="E194" s="13">
        <v>51</v>
      </c>
      <c r="F194" s="4">
        <f>E194*100/E187</f>
        <v>9.8076923076923084</v>
      </c>
      <c r="G194" s="3">
        <v>30</v>
      </c>
      <c r="H194" s="4">
        <f>G194*100/G187</f>
        <v>5.7471264367816088</v>
      </c>
      <c r="I194" s="3">
        <v>52</v>
      </c>
      <c r="J194" s="4">
        <f>I194*100/I187</f>
        <v>11.158798283261802</v>
      </c>
      <c r="K194" s="3">
        <v>49</v>
      </c>
      <c r="L194" s="4">
        <f>K194*100/K187</f>
        <v>11.342592592592593</v>
      </c>
      <c r="M194" s="3">
        <v>27</v>
      </c>
      <c r="N194" s="4">
        <f>M194*100/M187</f>
        <v>6.940874035989717</v>
      </c>
      <c r="O194" s="5">
        <v>36</v>
      </c>
      <c r="P194" s="4">
        <f>O194*100/O187</f>
        <v>9.1603053435114496</v>
      </c>
      <c r="Q194" s="8"/>
      <c r="R194" s="7"/>
      <c r="S194" s="8"/>
      <c r="T194" s="7"/>
      <c r="U194" s="8"/>
      <c r="V194" s="7"/>
      <c r="AN194" s="49"/>
    </row>
    <row r="195" spans="2:40" x14ac:dyDescent="0.35">
      <c r="B195" s="23" t="s">
        <v>13</v>
      </c>
      <c r="C195" s="8"/>
      <c r="D195" s="7"/>
      <c r="E195" s="9"/>
      <c r="F195" s="7"/>
      <c r="G195" s="6"/>
      <c r="H195" s="7"/>
      <c r="I195" s="6"/>
      <c r="J195" s="7"/>
      <c r="K195" s="6"/>
      <c r="L195" s="7"/>
      <c r="M195" s="6"/>
      <c r="N195" s="7"/>
      <c r="O195" s="5">
        <v>1</v>
      </c>
      <c r="P195" s="4">
        <f>O195*100/O187</f>
        <v>0.2544529262086514</v>
      </c>
      <c r="Q195" s="5">
        <v>14</v>
      </c>
      <c r="R195" s="4">
        <f>Q195*100/Q187</f>
        <v>4.0816326530612246</v>
      </c>
      <c r="S195" s="5">
        <v>44</v>
      </c>
      <c r="T195" s="4">
        <f>S195*100/S187</f>
        <v>11.640211640211641</v>
      </c>
      <c r="U195" s="5">
        <v>51</v>
      </c>
      <c r="V195" s="4">
        <f>U195*100/U187</f>
        <v>14.010989010989011</v>
      </c>
      <c r="AN195" s="49"/>
    </row>
    <row r="196" spans="2:40" x14ac:dyDescent="0.35">
      <c r="B196" s="23" t="s">
        <v>60</v>
      </c>
      <c r="C196" s="8"/>
      <c r="D196" s="7"/>
      <c r="E196" s="9"/>
      <c r="F196" s="7"/>
      <c r="G196" s="6"/>
      <c r="H196" s="7"/>
      <c r="I196" s="6"/>
      <c r="J196" s="7"/>
      <c r="K196" s="6"/>
      <c r="L196" s="7"/>
      <c r="M196" s="6"/>
      <c r="N196" s="7"/>
      <c r="O196" s="8"/>
      <c r="P196" s="7"/>
      <c r="Q196" s="5">
        <v>1</v>
      </c>
      <c r="R196" s="4">
        <f>Q196*100/Q187</f>
        <v>0.29154518950437319</v>
      </c>
      <c r="S196" s="5">
        <v>1</v>
      </c>
      <c r="T196" s="4">
        <f>S196*100/S187</f>
        <v>0.26455026455026454</v>
      </c>
      <c r="U196" s="5">
        <v>0</v>
      </c>
      <c r="V196" s="4">
        <f>U196*100/U187</f>
        <v>0</v>
      </c>
      <c r="AN196" s="49"/>
    </row>
    <row r="197" spans="2:40" x14ac:dyDescent="0.35">
      <c r="B197" s="23" t="s">
        <v>14</v>
      </c>
      <c r="C197" s="8"/>
      <c r="D197" s="7"/>
      <c r="E197" s="9"/>
      <c r="F197" s="7"/>
      <c r="G197" s="6"/>
      <c r="H197" s="7"/>
      <c r="I197" s="6"/>
      <c r="J197" s="7"/>
      <c r="K197" s="6"/>
      <c r="L197" s="7"/>
      <c r="M197" s="6"/>
      <c r="N197" s="7"/>
      <c r="O197" s="5">
        <v>2</v>
      </c>
      <c r="P197" s="4">
        <f>O197*100/O187</f>
        <v>0.5089058524173028</v>
      </c>
      <c r="Q197" s="5">
        <v>5</v>
      </c>
      <c r="R197" s="4">
        <f>Q197*100/Q187</f>
        <v>1.4577259475218658</v>
      </c>
      <c r="S197" s="5">
        <v>5</v>
      </c>
      <c r="T197" s="4">
        <f>S197*100/S187</f>
        <v>1.3227513227513228</v>
      </c>
      <c r="U197" s="5">
        <v>7</v>
      </c>
      <c r="V197" s="4">
        <f>U197*100/U187</f>
        <v>1.9230769230769231</v>
      </c>
      <c r="AN197" s="49"/>
    </row>
    <row r="198" spans="2:40" x14ac:dyDescent="0.35">
      <c r="B198" s="23" t="s">
        <v>15</v>
      </c>
      <c r="C198" s="8"/>
      <c r="D198" s="7"/>
      <c r="E198" s="9"/>
      <c r="F198" s="7"/>
      <c r="G198" s="6"/>
      <c r="H198" s="7"/>
      <c r="I198" s="6"/>
      <c r="J198" s="7"/>
      <c r="K198" s="6"/>
      <c r="L198" s="7"/>
      <c r="M198" s="3">
        <v>14</v>
      </c>
      <c r="N198" s="4">
        <f>M198*100/M187</f>
        <v>3.5989717223650386</v>
      </c>
      <c r="O198" s="5">
        <v>3</v>
      </c>
      <c r="P198" s="4">
        <f>O198*100/O187</f>
        <v>0.76335877862595425</v>
      </c>
      <c r="Q198" s="5">
        <v>17</v>
      </c>
      <c r="R198" s="4">
        <f>Q198*100/Q187</f>
        <v>4.9562682215743443</v>
      </c>
      <c r="S198" s="5">
        <v>24</v>
      </c>
      <c r="T198" s="4">
        <f>S198*100/S187</f>
        <v>6.3492063492063489</v>
      </c>
      <c r="U198" s="5">
        <v>25</v>
      </c>
      <c r="V198" s="4">
        <f>U198*100/U187</f>
        <v>6.8681318681318677</v>
      </c>
      <c r="AN198" s="49"/>
    </row>
    <row r="199" spans="2:40" x14ac:dyDescent="0.35">
      <c r="B199" s="23" t="s">
        <v>58</v>
      </c>
      <c r="C199" s="8"/>
      <c r="D199" s="7"/>
      <c r="E199" s="9"/>
      <c r="F199" s="7"/>
      <c r="G199" s="6"/>
      <c r="H199" s="7"/>
      <c r="I199" s="6"/>
      <c r="J199" s="7"/>
      <c r="K199" s="6"/>
      <c r="L199" s="7"/>
      <c r="M199" s="6"/>
      <c r="N199" s="7"/>
      <c r="O199" s="5">
        <v>0</v>
      </c>
      <c r="P199" s="4">
        <f>O199*100/O187</f>
        <v>0</v>
      </c>
      <c r="Q199" s="5">
        <v>5</v>
      </c>
      <c r="R199" s="4">
        <f>Q199*100/Q187</f>
        <v>1.4577259475218658</v>
      </c>
      <c r="S199" s="5">
        <v>6</v>
      </c>
      <c r="T199" s="4">
        <f>S199*100/S187</f>
        <v>1.5873015873015872</v>
      </c>
      <c r="U199" s="5">
        <v>9</v>
      </c>
      <c r="V199" s="4">
        <f>U199*100/U187</f>
        <v>2.4725274725274726</v>
      </c>
      <c r="AN199" s="49"/>
    </row>
    <row r="200" spans="2:40" x14ac:dyDescent="0.35">
      <c r="B200" s="23" t="s">
        <v>62</v>
      </c>
      <c r="C200" s="8"/>
      <c r="D200" s="7"/>
      <c r="E200" s="9"/>
      <c r="F200" s="7"/>
      <c r="G200" s="6"/>
      <c r="H200" s="7"/>
      <c r="I200" s="6"/>
      <c r="J200" s="7"/>
      <c r="K200" s="6"/>
      <c r="L200" s="7"/>
      <c r="M200" s="3">
        <v>3</v>
      </c>
      <c r="N200" s="4">
        <f>M200*100/M187</f>
        <v>0.77120822622107965</v>
      </c>
      <c r="O200" s="8"/>
      <c r="P200" s="7"/>
      <c r="Q200" s="8"/>
      <c r="R200" s="7"/>
      <c r="S200" s="8"/>
      <c r="T200" s="7"/>
      <c r="U200" s="8"/>
      <c r="V200" s="7"/>
      <c r="AN200" s="49"/>
    </row>
    <row r="201" spans="2:40" x14ac:dyDescent="0.35">
      <c r="B201" s="23" t="s">
        <v>16</v>
      </c>
      <c r="C201" s="8"/>
      <c r="D201" s="7"/>
      <c r="E201" s="9"/>
      <c r="F201" s="7"/>
      <c r="G201" s="6"/>
      <c r="H201" s="7"/>
      <c r="I201" s="6"/>
      <c r="J201" s="7"/>
      <c r="K201" s="6"/>
      <c r="L201" s="7"/>
      <c r="M201" s="6"/>
      <c r="N201" s="7"/>
      <c r="O201" s="8"/>
      <c r="P201" s="7"/>
      <c r="Q201" s="5">
        <v>0</v>
      </c>
      <c r="R201" s="4">
        <f>Q201*100/Q187</f>
        <v>0</v>
      </c>
      <c r="S201" s="8"/>
      <c r="T201" s="7"/>
      <c r="U201" s="8"/>
      <c r="V201" s="7"/>
      <c r="AN201" s="49"/>
    </row>
    <row r="202" spans="2:40" x14ac:dyDescent="0.35">
      <c r="B202" s="23" t="s">
        <v>56</v>
      </c>
      <c r="C202" s="8"/>
      <c r="D202" s="7"/>
      <c r="E202" s="9"/>
      <c r="F202" s="7"/>
      <c r="G202" s="6"/>
      <c r="H202" s="7"/>
      <c r="I202" s="3">
        <v>2</v>
      </c>
      <c r="J202" s="4">
        <f>I202*100/I187</f>
        <v>0.42918454935622319</v>
      </c>
      <c r="K202" s="5">
        <v>4</v>
      </c>
      <c r="L202" s="4">
        <f>K202*100/K187</f>
        <v>0.92592592592592593</v>
      </c>
      <c r="M202" s="6"/>
      <c r="N202" s="7"/>
      <c r="O202" s="8"/>
      <c r="P202" s="7"/>
      <c r="Q202" s="8"/>
      <c r="R202" s="7"/>
      <c r="S202" s="8"/>
      <c r="T202" s="7"/>
      <c r="U202" s="8"/>
      <c r="V202" s="7"/>
      <c r="AN202" s="49"/>
    </row>
    <row r="203" spans="2:40" x14ac:dyDescent="0.35">
      <c r="B203" s="23" t="s">
        <v>61</v>
      </c>
      <c r="C203" s="8"/>
      <c r="D203" s="7"/>
      <c r="E203" s="9"/>
      <c r="F203" s="7"/>
      <c r="G203" s="6"/>
      <c r="H203" s="7"/>
      <c r="I203" s="3">
        <v>1</v>
      </c>
      <c r="J203" s="4">
        <f>I203*100/I187</f>
        <v>0.21459227467811159</v>
      </c>
      <c r="K203" s="6"/>
      <c r="L203" s="7"/>
      <c r="M203" s="6"/>
      <c r="N203" s="7"/>
      <c r="O203" s="8"/>
      <c r="P203" s="7"/>
      <c r="Q203" s="8"/>
      <c r="R203" s="7"/>
      <c r="S203" s="8"/>
      <c r="T203" s="7"/>
      <c r="U203" s="8"/>
      <c r="V203" s="7"/>
      <c r="AN203" s="49"/>
    </row>
    <row r="204" spans="2:40" x14ac:dyDescent="0.35">
      <c r="B204" s="23" t="s">
        <v>17</v>
      </c>
      <c r="C204" s="5">
        <v>8</v>
      </c>
      <c r="D204" s="4">
        <f>C204*100/C187</f>
        <v>1.7316017316017316</v>
      </c>
      <c r="E204" s="9"/>
      <c r="F204" s="7"/>
      <c r="G204" s="6"/>
      <c r="H204" s="7"/>
      <c r="I204" s="3">
        <v>5</v>
      </c>
      <c r="J204" s="4">
        <f>I204*100/I187</f>
        <v>1.0729613733905579</v>
      </c>
      <c r="K204" s="3">
        <v>9</v>
      </c>
      <c r="L204" s="4">
        <f>K204*100/K187</f>
        <v>2.0833333333333335</v>
      </c>
      <c r="M204" s="3">
        <v>6</v>
      </c>
      <c r="N204" s="4">
        <f>M204*100/M187</f>
        <v>1.5424164524421593</v>
      </c>
      <c r="O204" s="5">
        <v>0</v>
      </c>
      <c r="P204" s="4">
        <f>O204*100/O187</f>
        <v>0</v>
      </c>
      <c r="Q204" s="5">
        <v>2</v>
      </c>
      <c r="R204" s="4">
        <f>Q204*100/Q187</f>
        <v>0.58309037900874638</v>
      </c>
      <c r="S204" s="8"/>
      <c r="T204" s="7"/>
      <c r="U204" s="5">
        <v>1</v>
      </c>
      <c r="V204" s="4">
        <f>U204*100/U187</f>
        <v>0.27472527472527475</v>
      </c>
      <c r="AN204" s="49"/>
    </row>
    <row r="205" spans="2:40" x14ac:dyDescent="0.35">
      <c r="B205" s="23" t="s">
        <v>69</v>
      </c>
      <c r="C205" s="8"/>
      <c r="D205" s="7"/>
      <c r="E205" s="9"/>
      <c r="F205" s="7"/>
      <c r="G205" s="6"/>
      <c r="H205" s="7"/>
      <c r="I205" s="6"/>
      <c r="J205" s="7"/>
      <c r="K205" s="6"/>
      <c r="L205" s="7"/>
      <c r="M205" s="6"/>
      <c r="N205" s="7"/>
      <c r="O205" s="6"/>
      <c r="P205" s="7"/>
      <c r="Q205" s="6"/>
      <c r="R205" s="7"/>
      <c r="S205" s="5">
        <v>0</v>
      </c>
      <c r="T205" s="4">
        <f>S205*100/S187</f>
        <v>0</v>
      </c>
      <c r="U205" s="8"/>
      <c r="V205" s="7"/>
      <c r="AN205" s="49"/>
    </row>
    <row r="206" spans="2:40" x14ac:dyDescent="0.35">
      <c r="B206" s="23" t="s">
        <v>57</v>
      </c>
      <c r="C206" s="8"/>
      <c r="D206" s="7"/>
      <c r="E206" s="9"/>
      <c r="F206" s="7"/>
      <c r="G206" s="6"/>
      <c r="H206" s="7"/>
      <c r="I206" s="6"/>
      <c r="J206" s="7"/>
      <c r="K206" s="6"/>
      <c r="L206" s="7"/>
      <c r="M206" s="5">
        <v>5</v>
      </c>
      <c r="N206" s="4">
        <f>M206*100/M187</f>
        <v>1.2853470437017995</v>
      </c>
      <c r="O206" s="5">
        <v>0</v>
      </c>
      <c r="P206" s="4">
        <f>O206*100/O187</f>
        <v>0</v>
      </c>
      <c r="Q206" s="8"/>
      <c r="R206" s="7"/>
      <c r="S206" s="5">
        <v>0</v>
      </c>
      <c r="T206" s="4">
        <f>S206*100/S187</f>
        <v>0</v>
      </c>
      <c r="U206" s="8"/>
      <c r="V206" s="7"/>
      <c r="AN206" s="49"/>
    </row>
    <row r="207" spans="2:40" x14ac:dyDescent="0.35">
      <c r="B207" s="23" t="s">
        <v>219</v>
      </c>
      <c r="C207" s="8"/>
      <c r="D207" s="7"/>
      <c r="E207" s="9"/>
      <c r="F207" s="7"/>
      <c r="G207" s="6"/>
      <c r="H207" s="7"/>
      <c r="I207" s="6"/>
      <c r="J207" s="7"/>
      <c r="K207" s="6"/>
      <c r="L207" s="7"/>
      <c r="M207" s="7"/>
      <c r="N207" s="7"/>
      <c r="O207" s="7"/>
      <c r="P207" s="7"/>
      <c r="Q207" s="7"/>
      <c r="R207" s="7"/>
      <c r="S207" s="7"/>
      <c r="T207" s="7"/>
      <c r="U207" s="5">
        <v>1</v>
      </c>
      <c r="V207" s="4">
        <f>U207*100/U187</f>
        <v>0.27472527472527475</v>
      </c>
      <c r="AN207" s="49"/>
    </row>
    <row r="208" spans="2:40" x14ac:dyDescent="0.35">
      <c r="B208" s="23" t="s">
        <v>19</v>
      </c>
      <c r="C208" s="8"/>
      <c r="D208" s="7"/>
      <c r="E208" s="9"/>
      <c r="F208" s="7"/>
      <c r="G208" s="6"/>
      <c r="H208" s="7"/>
      <c r="I208" s="6"/>
      <c r="J208" s="7"/>
      <c r="K208" s="3">
        <v>4</v>
      </c>
      <c r="L208" s="4">
        <f>K208*100/K187</f>
        <v>0.92592592592592593</v>
      </c>
      <c r="M208" s="3">
        <v>3</v>
      </c>
      <c r="N208" s="4">
        <f>M208*100/M187</f>
        <v>0.77120822622107965</v>
      </c>
      <c r="O208" s="5">
        <v>4</v>
      </c>
      <c r="P208" s="4">
        <f>O208*100/O187</f>
        <v>1.0178117048346056</v>
      </c>
      <c r="Q208" s="5">
        <v>6</v>
      </c>
      <c r="R208" s="4">
        <f>Q208*100/Q187</f>
        <v>1.749271137026239</v>
      </c>
      <c r="S208" s="5">
        <v>3</v>
      </c>
      <c r="T208" s="4">
        <f>S208*100/S187</f>
        <v>0.79365079365079361</v>
      </c>
      <c r="U208" s="5">
        <v>3</v>
      </c>
      <c r="V208" s="4">
        <f>U208*100/U187</f>
        <v>0.82417582417582413</v>
      </c>
      <c r="AN208" s="49"/>
    </row>
    <row r="209" spans="2:40" x14ac:dyDescent="0.35">
      <c r="B209" s="23" t="s">
        <v>21</v>
      </c>
      <c r="C209" s="3">
        <v>5</v>
      </c>
      <c r="D209" s="4">
        <f>C209*100/C187</f>
        <v>1.0822510822510822</v>
      </c>
      <c r="E209" s="3">
        <v>9</v>
      </c>
      <c r="F209" s="4">
        <f>E209*100/E187</f>
        <v>1.7307692307692308</v>
      </c>
      <c r="G209" s="3">
        <v>7</v>
      </c>
      <c r="H209" s="4">
        <f>G209*100/G187</f>
        <v>1.3409961685823755</v>
      </c>
      <c r="I209" s="3">
        <v>11</v>
      </c>
      <c r="J209" s="4">
        <f>I209*100/I187</f>
        <v>2.3605150214592276</v>
      </c>
      <c r="K209" s="3">
        <v>15</v>
      </c>
      <c r="L209" s="4">
        <f>K209*100/K187</f>
        <v>3.4722222222222223</v>
      </c>
      <c r="M209" s="3">
        <v>8</v>
      </c>
      <c r="N209" s="4">
        <f>M209*100/M187</f>
        <v>2.0565552699228791</v>
      </c>
      <c r="O209" s="5">
        <v>8</v>
      </c>
      <c r="P209" s="4">
        <f>O209*100/O187</f>
        <v>2.0356234096692112</v>
      </c>
      <c r="Q209" s="5">
        <v>6</v>
      </c>
      <c r="R209" s="4">
        <f>Q209*100/Q187</f>
        <v>1.749271137026239</v>
      </c>
      <c r="S209" s="5">
        <v>3</v>
      </c>
      <c r="T209" s="4">
        <f>S209*100/S187</f>
        <v>0.79365079365079361</v>
      </c>
      <c r="U209" s="5">
        <v>6</v>
      </c>
      <c r="V209" s="4">
        <f>U209*100/U187</f>
        <v>1.6483516483516483</v>
      </c>
      <c r="AN209" s="49"/>
    </row>
    <row r="210" spans="2:40" x14ac:dyDescent="0.35">
      <c r="B210" s="23" t="s">
        <v>22</v>
      </c>
      <c r="C210" s="5">
        <v>1</v>
      </c>
      <c r="D210" s="4">
        <f>C210*100/C187</f>
        <v>0.21645021645021645</v>
      </c>
      <c r="E210" s="5">
        <v>2</v>
      </c>
      <c r="F210" s="4">
        <f>E210*100/E187</f>
        <v>0.38461538461538464</v>
      </c>
      <c r="G210" s="3">
        <v>3</v>
      </c>
      <c r="H210" s="4">
        <f>G210*100/G187</f>
        <v>0.57471264367816088</v>
      </c>
      <c r="I210" s="3">
        <v>4</v>
      </c>
      <c r="J210" s="4">
        <f>I210*100/I187</f>
        <v>0.85836909871244638</v>
      </c>
      <c r="K210" s="5">
        <v>7</v>
      </c>
      <c r="L210" s="4">
        <f>K210*100/K187</f>
        <v>1.6203703703703705</v>
      </c>
      <c r="M210" s="3">
        <v>5</v>
      </c>
      <c r="N210" s="4">
        <f>M210*100/M187</f>
        <v>1.2853470437017995</v>
      </c>
      <c r="O210" s="5">
        <v>0</v>
      </c>
      <c r="P210" s="4">
        <f>O210*100/O187</f>
        <v>0</v>
      </c>
      <c r="Q210" s="8"/>
      <c r="R210" s="7"/>
      <c r="S210" s="8"/>
      <c r="T210" s="7"/>
      <c r="U210" s="8"/>
      <c r="V210" s="7"/>
      <c r="AN210" s="49"/>
    </row>
    <row r="211" spans="2:40" x14ac:dyDescent="0.35">
      <c r="B211" s="23" t="s">
        <v>24</v>
      </c>
      <c r="C211" s="8"/>
      <c r="D211" s="7"/>
      <c r="E211" s="9"/>
      <c r="F211" s="7"/>
      <c r="G211" s="6"/>
      <c r="H211" s="7"/>
      <c r="I211" s="6"/>
      <c r="J211" s="7"/>
      <c r="K211" s="8"/>
      <c r="L211" s="7"/>
      <c r="M211" s="3">
        <v>3</v>
      </c>
      <c r="N211" s="4">
        <f>M211*100/M187</f>
        <v>0.77120822622107965</v>
      </c>
      <c r="O211" s="5">
        <v>4</v>
      </c>
      <c r="P211" s="4">
        <f>O211*100/O187</f>
        <v>1.0178117048346056</v>
      </c>
      <c r="Q211" s="8"/>
      <c r="R211" s="7"/>
      <c r="S211" s="8"/>
      <c r="T211" s="7"/>
      <c r="U211" s="8"/>
      <c r="V211" s="7"/>
      <c r="AN211" s="49"/>
    </row>
    <row r="212" spans="2:40" x14ac:dyDescent="0.35">
      <c r="B212" s="23" t="s">
        <v>54</v>
      </c>
      <c r="C212" s="8"/>
      <c r="D212" s="7"/>
      <c r="E212" s="9"/>
      <c r="F212" s="7"/>
      <c r="G212" s="3">
        <v>6</v>
      </c>
      <c r="H212" s="4">
        <f>G212*100/G187</f>
        <v>1.1494252873563218</v>
      </c>
      <c r="I212" s="6"/>
      <c r="J212" s="7"/>
      <c r="K212" s="7"/>
      <c r="L212" s="7"/>
      <c r="M212" s="6"/>
      <c r="N212" s="7"/>
      <c r="O212" s="8"/>
      <c r="P212" s="7"/>
      <c r="Q212" s="8"/>
      <c r="R212" s="7"/>
      <c r="S212" s="8"/>
      <c r="T212" s="7"/>
      <c r="U212" s="8"/>
      <c r="V212" s="7"/>
      <c r="AN212" s="49"/>
    </row>
    <row r="213" spans="2:40" x14ac:dyDescent="0.35">
      <c r="B213" s="23" t="s">
        <v>25</v>
      </c>
      <c r="C213" s="8"/>
      <c r="D213" s="7"/>
      <c r="E213" s="9"/>
      <c r="F213" s="7"/>
      <c r="G213" s="3">
        <v>3</v>
      </c>
      <c r="H213" s="4">
        <f>G213*100/G187</f>
        <v>0.57471264367816088</v>
      </c>
      <c r="I213" s="3">
        <v>8</v>
      </c>
      <c r="J213" s="4">
        <f>I213*100/I187</f>
        <v>1.7167381974248928</v>
      </c>
      <c r="K213" s="3">
        <v>8</v>
      </c>
      <c r="L213" s="4">
        <f>K213*100/K187</f>
        <v>1.8518518518518519</v>
      </c>
      <c r="M213" s="6"/>
      <c r="N213" s="7"/>
      <c r="O213" s="8"/>
      <c r="P213" s="7"/>
      <c r="Q213" s="8"/>
      <c r="R213" s="7"/>
      <c r="S213" s="8"/>
      <c r="T213" s="7"/>
      <c r="U213" s="8"/>
      <c r="V213" s="7"/>
      <c r="AN213" s="49"/>
    </row>
    <row r="214" spans="2:40" x14ac:dyDescent="0.35">
      <c r="B214" s="23" t="s">
        <v>26</v>
      </c>
      <c r="C214" s="8"/>
      <c r="D214" s="7"/>
      <c r="E214" s="9"/>
      <c r="F214" s="7"/>
      <c r="G214" s="6"/>
      <c r="H214" s="7"/>
      <c r="I214" s="3">
        <v>4</v>
      </c>
      <c r="J214" s="4">
        <f>I214*100/I187</f>
        <v>0.85836909871244638</v>
      </c>
      <c r="K214" s="3">
        <v>4</v>
      </c>
      <c r="L214" s="4">
        <f>K214*100/K187</f>
        <v>0.92592592592592593</v>
      </c>
      <c r="M214" s="3">
        <v>4</v>
      </c>
      <c r="N214" s="4">
        <f>M214*100/M187</f>
        <v>1.0282776349614395</v>
      </c>
      <c r="O214" s="5">
        <v>2</v>
      </c>
      <c r="P214" s="4">
        <f>O214*100/O187</f>
        <v>0.5089058524173028</v>
      </c>
      <c r="Q214" s="8"/>
      <c r="R214" s="7"/>
      <c r="S214" s="8"/>
      <c r="T214" s="7"/>
      <c r="U214" s="8"/>
      <c r="V214" s="7"/>
      <c r="AN214" s="49"/>
    </row>
    <row r="215" spans="2:40" x14ac:dyDescent="0.35">
      <c r="B215" s="23" t="s">
        <v>27</v>
      </c>
      <c r="C215" s="3">
        <v>262</v>
      </c>
      <c r="D215" s="4">
        <f>C215*100/C187</f>
        <v>56.709956709956707</v>
      </c>
      <c r="E215" s="3">
        <v>337</v>
      </c>
      <c r="F215" s="4">
        <f>E215*100/E187</f>
        <v>64.807692307692307</v>
      </c>
      <c r="G215" s="3">
        <v>330</v>
      </c>
      <c r="H215" s="4">
        <f>G215*100/G187</f>
        <v>63.218390804597703</v>
      </c>
      <c r="I215" s="3">
        <v>292</v>
      </c>
      <c r="J215" s="4">
        <f>I215*100/I187</f>
        <v>62.660944206008587</v>
      </c>
      <c r="K215" s="3">
        <v>267</v>
      </c>
      <c r="L215" s="4">
        <f>K215*100/K187</f>
        <v>61.805555555555557</v>
      </c>
      <c r="M215" s="3">
        <v>208</v>
      </c>
      <c r="N215" s="4">
        <f>M215*100/M187</f>
        <v>53.470437017994861</v>
      </c>
      <c r="O215" s="5">
        <v>194</v>
      </c>
      <c r="P215" s="4">
        <f>O215*100/O187</f>
        <v>49.363867684478372</v>
      </c>
      <c r="Q215" s="8"/>
      <c r="R215" s="7"/>
      <c r="S215" s="8"/>
      <c r="T215" s="7"/>
      <c r="U215" s="8"/>
      <c r="V215" s="7"/>
      <c r="AN215" s="49"/>
    </row>
    <row r="216" spans="2:40" x14ac:dyDescent="0.35">
      <c r="B216" s="23" t="s">
        <v>63</v>
      </c>
      <c r="C216" s="8"/>
      <c r="D216" s="7"/>
      <c r="E216" s="9"/>
      <c r="F216" s="7"/>
      <c r="G216" s="6"/>
      <c r="H216" s="7"/>
      <c r="I216" s="6"/>
      <c r="J216" s="7"/>
      <c r="K216" s="6"/>
      <c r="L216" s="7"/>
      <c r="M216" s="6"/>
      <c r="N216" s="7"/>
      <c r="O216" s="8"/>
      <c r="P216" s="7"/>
      <c r="Q216" s="5">
        <v>184</v>
      </c>
      <c r="R216" s="4">
        <f>Q216*100/Q187</f>
        <v>53.644314868804663</v>
      </c>
      <c r="S216" s="5">
        <v>186</v>
      </c>
      <c r="T216" s="4">
        <f>S216*100/S187</f>
        <v>49.206349206349209</v>
      </c>
      <c r="U216" s="5">
        <v>207</v>
      </c>
      <c r="V216" s="4">
        <f>U216*100/U187</f>
        <v>56.868131868131869</v>
      </c>
      <c r="AN216" s="49"/>
    </row>
    <row r="217" spans="2:40" x14ac:dyDescent="0.35">
      <c r="B217" s="23" t="s">
        <v>42</v>
      </c>
      <c r="C217" s="8"/>
      <c r="D217" s="7"/>
      <c r="E217" s="9"/>
      <c r="F217" s="7"/>
      <c r="G217" s="6"/>
      <c r="H217" s="7"/>
      <c r="I217" s="3">
        <v>4</v>
      </c>
      <c r="J217" s="4">
        <f>I217*100/I187</f>
        <v>0.85836909871244638</v>
      </c>
      <c r="K217" s="3">
        <v>1</v>
      </c>
      <c r="L217" s="4">
        <f>K217*100/K187</f>
        <v>0.23148148148148148</v>
      </c>
      <c r="M217" s="5">
        <v>0</v>
      </c>
      <c r="N217" s="4">
        <f>M217*100/M187</f>
        <v>0</v>
      </c>
      <c r="O217" s="5">
        <v>1</v>
      </c>
      <c r="P217" s="4">
        <f>O217*100/O187</f>
        <v>0.2544529262086514</v>
      </c>
      <c r="Q217" s="5">
        <v>0</v>
      </c>
      <c r="R217" s="4">
        <f>Q217*100/Q187</f>
        <v>0</v>
      </c>
      <c r="S217" s="5">
        <v>0</v>
      </c>
      <c r="T217" s="4">
        <f>S217*100/S187</f>
        <v>0</v>
      </c>
      <c r="U217" s="5">
        <v>2</v>
      </c>
      <c r="V217" s="4">
        <f>U217*100/U187</f>
        <v>0.5494505494505495</v>
      </c>
      <c r="AN217" s="49"/>
    </row>
    <row r="218" spans="2:40" x14ac:dyDescent="0.35">
      <c r="B218" s="23" t="s">
        <v>28</v>
      </c>
      <c r="C218" s="3">
        <v>135</v>
      </c>
      <c r="D218" s="4">
        <f>C218*100/C187</f>
        <v>29.220779220779221</v>
      </c>
      <c r="E218" s="3">
        <v>100</v>
      </c>
      <c r="F218" s="4">
        <f>E218*100/E187</f>
        <v>19.23076923076923</v>
      </c>
      <c r="G218" s="3">
        <v>124</v>
      </c>
      <c r="H218" s="4">
        <f>G218*100/G187</f>
        <v>23.754789272030653</v>
      </c>
      <c r="I218" s="3">
        <v>54</v>
      </c>
      <c r="J218" s="4">
        <f>I218*100/I187</f>
        <v>11.587982832618026</v>
      </c>
      <c r="K218" s="3">
        <v>31</v>
      </c>
      <c r="L218" s="4">
        <f>K218*100/K187</f>
        <v>7.1759259259259256</v>
      </c>
      <c r="M218" s="3">
        <v>66</v>
      </c>
      <c r="N218" s="4">
        <f>M218*100/M187</f>
        <v>16.966580976863753</v>
      </c>
      <c r="O218" s="5">
        <v>117</v>
      </c>
      <c r="P218" s="4">
        <f>O218*100/O187</f>
        <v>29.770992366412212</v>
      </c>
      <c r="Q218" s="3">
        <v>92</v>
      </c>
      <c r="R218" s="4">
        <f>Q218*100/Q187</f>
        <v>26.822157434402332</v>
      </c>
      <c r="S218" s="3">
        <v>75</v>
      </c>
      <c r="T218" s="4">
        <f>S218*100/S187</f>
        <v>19.841269841269842</v>
      </c>
      <c r="U218" s="3">
        <v>47</v>
      </c>
      <c r="V218" s="4">
        <f>U218*100/U187</f>
        <v>12.912087912087912</v>
      </c>
      <c r="AN218" s="49"/>
    </row>
    <row r="219" spans="2:40" x14ac:dyDescent="0.35">
      <c r="B219" s="23" t="s">
        <v>29</v>
      </c>
      <c r="C219" s="5">
        <v>4</v>
      </c>
      <c r="D219" s="4">
        <f>C219*100/C187</f>
        <v>0.86580086580086579</v>
      </c>
      <c r="E219" s="9"/>
      <c r="F219" s="7"/>
      <c r="G219" s="6"/>
      <c r="H219" s="7"/>
      <c r="I219" s="6"/>
      <c r="J219" s="7"/>
      <c r="K219" s="6"/>
      <c r="L219" s="7"/>
      <c r="M219" s="6"/>
      <c r="N219" s="7"/>
      <c r="O219" s="8"/>
      <c r="P219" s="7"/>
      <c r="Q219" s="6"/>
      <c r="R219" s="7"/>
      <c r="S219" s="6"/>
      <c r="T219" s="7"/>
      <c r="U219" s="6"/>
      <c r="V219" s="7"/>
      <c r="AN219" s="49"/>
    </row>
    <row r="220" spans="2:40" x14ac:dyDescent="0.35">
      <c r="B220" s="23" t="s">
        <v>30</v>
      </c>
      <c r="C220" s="8"/>
      <c r="D220" s="7"/>
      <c r="E220" s="9"/>
      <c r="F220" s="7"/>
      <c r="G220" s="6"/>
      <c r="H220" s="7"/>
      <c r="I220" s="6"/>
      <c r="J220" s="7"/>
      <c r="K220" s="3">
        <v>9</v>
      </c>
      <c r="L220" s="4">
        <f>K220*100/K187</f>
        <v>2.0833333333333335</v>
      </c>
      <c r="M220" s="3">
        <v>4</v>
      </c>
      <c r="N220" s="4">
        <f>M220*100/M187</f>
        <v>1.0282776349614395</v>
      </c>
      <c r="O220" s="5">
        <v>2</v>
      </c>
      <c r="P220" s="4">
        <f>O220*100/O187</f>
        <v>0.5089058524173028</v>
      </c>
      <c r="Q220" s="5">
        <v>1</v>
      </c>
      <c r="R220" s="4">
        <f>Q220*100/Q187</f>
        <v>0.29154518950437319</v>
      </c>
      <c r="S220" s="5">
        <v>1</v>
      </c>
      <c r="T220" s="4">
        <f>S220*100/S187</f>
        <v>0.26455026455026454</v>
      </c>
      <c r="U220" s="5">
        <v>0</v>
      </c>
      <c r="V220" s="4">
        <f>U220*100/U187</f>
        <v>0</v>
      </c>
      <c r="AN220" s="49"/>
    </row>
    <row r="221" spans="2:40" x14ac:dyDescent="0.35">
      <c r="B221" s="23" t="s">
        <v>31</v>
      </c>
      <c r="C221" s="8"/>
      <c r="D221" s="7"/>
      <c r="E221" s="9"/>
      <c r="F221" s="7"/>
      <c r="G221" s="6"/>
      <c r="H221" s="7"/>
      <c r="I221" s="6"/>
      <c r="J221" s="7"/>
      <c r="K221" s="6"/>
      <c r="L221" s="7"/>
      <c r="M221" s="6"/>
      <c r="N221" s="7"/>
      <c r="O221" s="5">
        <v>1</v>
      </c>
      <c r="P221" s="4">
        <f>O221*100/O187</f>
        <v>0.2544529262086514</v>
      </c>
      <c r="Q221" s="8"/>
      <c r="R221" s="7"/>
      <c r="S221" s="8"/>
      <c r="T221" s="7"/>
      <c r="U221" s="8"/>
      <c r="V221" s="7"/>
      <c r="AN221" s="49"/>
    </row>
    <row r="222" spans="2:40" x14ac:dyDescent="0.35">
      <c r="B222" s="23" t="s">
        <v>32</v>
      </c>
      <c r="C222" s="8"/>
      <c r="D222" s="7"/>
      <c r="E222" s="9"/>
      <c r="F222" s="7"/>
      <c r="G222" s="6"/>
      <c r="H222" s="7"/>
      <c r="I222" s="6"/>
      <c r="J222" s="7"/>
      <c r="K222" s="6"/>
      <c r="L222" s="7"/>
      <c r="M222" s="6"/>
      <c r="N222" s="7"/>
      <c r="O222" s="5">
        <v>3</v>
      </c>
      <c r="P222" s="4">
        <f>O222*100/O187</f>
        <v>0.76335877862595425</v>
      </c>
      <c r="Q222" s="5">
        <v>2</v>
      </c>
      <c r="R222" s="4">
        <f>Q222*100/Q187</f>
        <v>0.58309037900874638</v>
      </c>
      <c r="S222" s="5">
        <v>2</v>
      </c>
      <c r="T222" s="4">
        <f>S222*100/S187</f>
        <v>0.52910052910052907</v>
      </c>
      <c r="U222" s="5">
        <v>3</v>
      </c>
      <c r="V222" s="4">
        <f>U222*100/U187</f>
        <v>0.82417582417582413</v>
      </c>
      <c r="AN222" s="49"/>
    </row>
    <row r="223" spans="2:40" x14ac:dyDescent="0.35">
      <c r="B223" s="61" t="s">
        <v>68</v>
      </c>
      <c r="C223" s="8"/>
      <c r="D223" s="7"/>
      <c r="E223" s="9"/>
      <c r="F223" s="7"/>
      <c r="G223" s="6"/>
      <c r="H223" s="7"/>
      <c r="I223" s="6"/>
      <c r="J223" s="7"/>
      <c r="K223" s="6"/>
      <c r="L223" s="7"/>
      <c r="M223" s="6"/>
      <c r="N223" s="7"/>
      <c r="O223" s="7"/>
      <c r="P223" s="7"/>
      <c r="Q223" s="7"/>
      <c r="R223" s="7"/>
      <c r="S223" s="5">
        <v>3</v>
      </c>
      <c r="T223" s="4">
        <f>S223*100/S187</f>
        <v>0.79365079365079361</v>
      </c>
      <c r="U223" s="8"/>
      <c r="V223" s="7"/>
    </row>
    <row r="224" spans="2:40" s="18" customFormat="1" ht="3.75" customHeight="1" x14ac:dyDescent="0.3"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</row>
    <row r="225" spans="2:40" s="18" customFormat="1" ht="14" x14ac:dyDescent="0.3">
      <c r="B225" s="19" t="s">
        <v>220</v>
      </c>
      <c r="C225" s="17"/>
      <c r="D225" s="20"/>
      <c r="E225" s="17"/>
      <c r="F225" s="20"/>
      <c r="G225" s="17"/>
      <c r="H225" s="20"/>
    </row>
    <row r="226" spans="2:40" ht="14.25" customHeight="1" x14ac:dyDescent="0.35"/>
    <row r="227" spans="2:40" ht="30.75" customHeight="1" x14ac:dyDescent="0.35">
      <c r="B227" s="81" t="s">
        <v>107</v>
      </c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</row>
    <row r="228" spans="2:40" x14ac:dyDescent="0.35">
      <c r="B228" s="1" t="s">
        <v>0</v>
      </c>
      <c r="C228" s="72">
        <v>1999</v>
      </c>
      <c r="D228" s="66"/>
      <c r="E228" s="65">
        <v>2002</v>
      </c>
      <c r="F228" s="66"/>
      <c r="G228" s="72">
        <v>2005</v>
      </c>
      <c r="H228" s="73"/>
      <c r="I228" s="65">
        <v>2009</v>
      </c>
      <c r="J228" s="66"/>
      <c r="K228" s="72">
        <v>2011</v>
      </c>
      <c r="L228" s="66"/>
      <c r="M228" s="72">
        <v>2015</v>
      </c>
      <c r="N228" s="66"/>
      <c r="O228" s="72">
        <v>2019</v>
      </c>
      <c r="P228" s="66"/>
      <c r="Q228" s="72">
        <v>2022</v>
      </c>
      <c r="R228" s="66"/>
      <c r="S228" s="72">
        <v>2024</v>
      </c>
      <c r="T228" s="66"/>
      <c r="U228" s="65">
        <v>2025</v>
      </c>
      <c r="V228" s="73"/>
    </row>
    <row r="229" spans="2:40" ht="14.25" customHeight="1" x14ac:dyDescent="0.35">
      <c r="B229" s="67" t="s">
        <v>1</v>
      </c>
      <c r="C229" s="63">
        <v>44844</v>
      </c>
      <c r="D229" s="64"/>
      <c r="E229" s="68">
        <v>44637</v>
      </c>
      <c r="F229" s="64"/>
      <c r="G229" s="69">
        <v>44612</v>
      </c>
      <c r="H229" s="70"/>
      <c r="I229" s="75">
        <v>44831</v>
      </c>
      <c r="J229" s="67"/>
      <c r="K229" s="63">
        <v>44717</v>
      </c>
      <c r="L229" s="64"/>
      <c r="M229" s="63">
        <v>44838</v>
      </c>
      <c r="N229" s="64"/>
      <c r="O229" s="63">
        <v>44840</v>
      </c>
      <c r="P229" s="64"/>
      <c r="Q229" s="63">
        <v>44591</v>
      </c>
      <c r="R229" s="64"/>
      <c r="S229" s="63">
        <v>45361</v>
      </c>
      <c r="T229" s="64"/>
      <c r="U229" s="68">
        <v>45795</v>
      </c>
      <c r="V229" s="79"/>
    </row>
    <row r="230" spans="2:40" x14ac:dyDescent="0.35">
      <c r="B230" s="64"/>
      <c r="C230" s="30" t="s">
        <v>2</v>
      </c>
      <c r="D230" s="29" t="s">
        <v>3</v>
      </c>
      <c r="E230" s="30" t="s">
        <v>2</v>
      </c>
      <c r="F230" s="31" t="s">
        <v>3</v>
      </c>
      <c r="G230" s="31" t="s">
        <v>2</v>
      </c>
      <c r="H230" s="31" t="s">
        <v>3</v>
      </c>
      <c r="I230" s="30" t="s">
        <v>2</v>
      </c>
      <c r="J230" s="29" t="s">
        <v>3</v>
      </c>
      <c r="K230" s="30" t="s">
        <v>2</v>
      </c>
      <c r="L230" s="29" t="s">
        <v>3</v>
      </c>
      <c r="M230" s="30" t="s">
        <v>2</v>
      </c>
      <c r="N230" s="29" t="s">
        <v>3</v>
      </c>
      <c r="O230" s="30" t="s">
        <v>2</v>
      </c>
      <c r="P230" s="29" t="s">
        <v>3</v>
      </c>
      <c r="Q230" s="30" t="s">
        <v>2</v>
      </c>
      <c r="R230" s="29" t="s">
        <v>3</v>
      </c>
      <c r="S230" s="30" t="s">
        <v>2</v>
      </c>
      <c r="T230" s="29" t="s">
        <v>3</v>
      </c>
      <c r="U230" s="30" t="s">
        <v>2</v>
      </c>
      <c r="V230" s="29" t="s">
        <v>3</v>
      </c>
    </row>
    <row r="231" spans="2:40" x14ac:dyDescent="0.35">
      <c r="B231" s="23" t="s">
        <v>4</v>
      </c>
      <c r="C231" s="3">
        <v>374</v>
      </c>
      <c r="D231" s="4">
        <v>100</v>
      </c>
      <c r="E231" s="3">
        <v>394</v>
      </c>
      <c r="F231" s="4">
        <v>100</v>
      </c>
      <c r="G231" s="3">
        <v>390</v>
      </c>
      <c r="H231" s="4">
        <v>100</v>
      </c>
      <c r="I231" s="3">
        <v>382</v>
      </c>
      <c r="J231" s="4">
        <v>100</v>
      </c>
      <c r="K231" s="3">
        <v>363</v>
      </c>
      <c r="L231" s="4">
        <v>100</v>
      </c>
      <c r="M231" s="3">
        <v>307</v>
      </c>
      <c r="N231" s="4">
        <v>100</v>
      </c>
      <c r="O231" s="3">
        <v>278</v>
      </c>
      <c r="P231" s="4">
        <v>100</v>
      </c>
      <c r="Q231" s="3">
        <v>244</v>
      </c>
      <c r="R231" s="4">
        <v>100</v>
      </c>
      <c r="S231" s="3">
        <v>212</v>
      </c>
      <c r="T231" s="4">
        <v>100</v>
      </c>
      <c r="U231" s="3">
        <v>210</v>
      </c>
      <c r="V231" s="4">
        <v>100</v>
      </c>
    </row>
    <row r="232" spans="2:40" x14ac:dyDescent="0.35">
      <c r="B232" s="23" t="s">
        <v>5</v>
      </c>
      <c r="C232" s="3">
        <v>195</v>
      </c>
      <c r="D232" s="4">
        <f>C232*100/C231</f>
        <v>52.139037433155082</v>
      </c>
      <c r="E232" s="3">
        <v>223</v>
      </c>
      <c r="F232" s="4">
        <f>E232*100/E231</f>
        <v>56.598984771573605</v>
      </c>
      <c r="G232" s="3">
        <v>228</v>
      </c>
      <c r="H232" s="4">
        <f>G232*100/G231</f>
        <v>58.46153846153846</v>
      </c>
      <c r="I232" s="3">
        <v>201</v>
      </c>
      <c r="J232" s="4">
        <f>I232*100/I231</f>
        <v>52.617801047120416</v>
      </c>
      <c r="K232" s="3">
        <v>186</v>
      </c>
      <c r="L232" s="4">
        <f>K232*100/K231</f>
        <v>51.239669421487605</v>
      </c>
      <c r="M232" s="3">
        <v>161</v>
      </c>
      <c r="N232" s="4">
        <f>M232*100/M231</f>
        <v>52.442996742671006</v>
      </c>
      <c r="O232" s="3">
        <v>139</v>
      </c>
      <c r="P232" s="4">
        <f>O232*100/O231</f>
        <v>50</v>
      </c>
      <c r="Q232" s="3">
        <v>130</v>
      </c>
      <c r="R232" s="4">
        <f>Q232*100/Q231</f>
        <v>53.278688524590166</v>
      </c>
      <c r="S232" s="3">
        <v>125</v>
      </c>
      <c r="T232" s="4">
        <f>S232*100/S231</f>
        <v>58.962264150943398</v>
      </c>
      <c r="U232" s="3">
        <v>109</v>
      </c>
      <c r="V232" s="4">
        <f>U232*100/U231</f>
        <v>51.904761904761905</v>
      </c>
      <c r="AN232" s="49"/>
    </row>
    <row r="233" spans="2:40" x14ac:dyDescent="0.35">
      <c r="B233" s="23" t="s">
        <v>6</v>
      </c>
      <c r="C233" s="3">
        <v>3</v>
      </c>
      <c r="D233" s="4">
        <f>C233*100/C232</f>
        <v>1.5384615384615385</v>
      </c>
      <c r="E233" s="3">
        <v>2</v>
      </c>
      <c r="F233" s="4">
        <f>E233*100/E232</f>
        <v>0.89686098654708524</v>
      </c>
      <c r="G233" s="3">
        <v>3</v>
      </c>
      <c r="H233" s="4">
        <f>G233*100/G232</f>
        <v>1.3157894736842106</v>
      </c>
      <c r="I233" s="5">
        <v>4</v>
      </c>
      <c r="J233" s="4">
        <f>I233*100/I232</f>
        <v>1.9900497512437811</v>
      </c>
      <c r="K233" s="5">
        <v>3</v>
      </c>
      <c r="L233" s="4">
        <f>K233*100/K232</f>
        <v>1.6129032258064515</v>
      </c>
      <c r="M233" s="5">
        <v>2</v>
      </c>
      <c r="N233" s="4">
        <f>M233*100/M232</f>
        <v>1.2422360248447204</v>
      </c>
      <c r="O233" s="3">
        <v>2</v>
      </c>
      <c r="P233" s="4">
        <f>O233*100/O232</f>
        <v>1.4388489208633093</v>
      </c>
      <c r="Q233" s="5">
        <v>1</v>
      </c>
      <c r="R233" s="4">
        <f>Q233*100/Q232</f>
        <v>0.76923076923076927</v>
      </c>
      <c r="S233" s="5">
        <v>1</v>
      </c>
      <c r="T233" s="4">
        <f>S233*100/S232</f>
        <v>0.8</v>
      </c>
      <c r="U233" s="5">
        <v>1</v>
      </c>
      <c r="V233" s="4">
        <f>U233*100/U232</f>
        <v>0.91743119266055051</v>
      </c>
      <c r="AN233" s="49"/>
    </row>
    <row r="234" spans="2:40" x14ac:dyDescent="0.35">
      <c r="B234" s="23" t="s">
        <v>7</v>
      </c>
      <c r="C234" s="3">
        <v>11</v>
      </c>
      <c r="D234" s="4">
        <f>C234*100/C232</f>
        <v>5.6410256410256414</v>
      </c>
      <c r="E234" s="3">
        <v>11</v>
      </c>
      <c r="F234" s="4">
        <f>E234*100/E232</f>
        <v>4.9327354260089686</v>
      </c>
      <c r="G234" s="3">
        <v>7</v>
      </c>
      <c r="H234" s="4">
        <f>G234*100/G232</f>
        <v>3.0701754385964914</v>
      </c>
      <c r="I234" s="3">
        <v>3</v>
      </c>
      <c r="J234" s="4">
        <f>I234*100/I232</f>
        <v>1.4925373134328359</v>
      </c>
      <c r="K234" s="3">
        <v>1</v>
      </c>
      <c r="L234" s="4">
        <f>K234*100/K232</f>
        <v>0.5376344086021505</v>
      </c>
      <c r="M234" s="5">
        <v>4</v>
      </c>
      <c r="N234" s="4">
        <f>M234*100/M232</f>
        <v>2.4844720496894408</v>
      </c>
      <c r="O234" s="3">
        <v>1</v>
      </c>
      <c r="P234" s="4">
        <f>O234*100/O232</f>
        <v>0.71942446043165464</v>
      </c>
      <c r="Q234" s="3">
        <v>2</v>
      </c>
      <c r="R234" s="4">
        <f>Q234*100/Q232</f>
        <v>1.5384615384615385</v>
      </c>
      <c r="S234" s="3">
        <v>2</v>
      </c>
      <c r="T234" s="4">
        <f>S234*100/S232</f>
        <v>1.6</v>
      </c>
      <c r="U234" s="3">
        <v>3</v>
      </c>
      <c r="V234" s="4">
        <f>U234*100/U232</f>
        <v>2.7522935779816513</v>
      </c>
      <c r="AN234" s="49"/>
    </row>
    <row r="235" spans="2:40" x14ac:dyDescent="0.35">
      <c r="B235" s="23" t="s">
        <v>8</v>
      </c>
      <c r="C235" s="6"/>
      <c r="D235" s="7"/>
      <c r="E235" s="9"/>
      <c r="F235" s="7"/>
      <c r="G235" s="6"/>
      <c r="H235" s="7"/>
      <c r="I235" s="6"/>
      <c r="J235" s="7"/>
      <c r="K235" s="6"/>
      <c r="L235" s="7"/>
      <c r="M235" s="8"/>
      <c r="N235" s="7"/>
      <c r="O235" s="5">
        <v>0</v>
      </c>
      <c r="P235" s="4">
        <f>O235*100/O232</f>
        <v>0</v>
      </c>
      <c r="Q235" s="8"/>
      <c r="R235" s="7"/>
      <c r="S235" s="8"/>
      <c r="T235" s="7"/>
      <c r="U235" s="8"/>
      <c r="V235" s="7"/>
      <c r="AN235" s="49"/>
    </row>
    <row r="236" spans="2:40" x14ac:dyDescent="0.35">
      <c r="B236" s="23" t="s">
        <v>59</v>
      </c>
      <c r="C236" s="6"/>
      <c r="D236" s="7"/>
      <c r="E236" s="9"/>
      <c r="F236" s="7"/>
      <c r="G236" s="6"/>
      <c r="H236" s="7"/>
      <c r="I236" s="6"/>
      <c r="J236" s="7"/>
      <c r="K236" s="6"/>
      <c r="L236" s="7"/>
      <c r="M236" s="8"/>
      <c r="N236" s="7"/>
      <c r="O236" s="8"/>
      <c r="P236" s="7"/>
      <c r="Q236" s="5">
        <v>0</v>
      </c>
      <c r="R236" s="4">
        <f>Q236*100/Q232</f>
        <v>0</v>
      </c>
      <c r="S236" s="5">
        <v>2</v>
      </c>
      <c r="T236" s="4">
        <f>S236*100/S232</f>
        <v>1.6</v>
      </c>
      <c r="U236" s="5">
        <v>0</v>
      </c>
      <c r="V236" s="4">
        <f>U236*100/U232</f>
        <v>0</v>
      </c>
      <c r="AN236" s="49"/>
    </row>
    <row r="237" spans="2:40" x14ac:dyDescent="0.35">
      <c r="B237" s="23" t="s">
        <v>10</v>
      </c>
      <c r="C237" s="3">
        <v>2</v>
      </c>
      <c r="D237" s="11">
        <f>C237*100/C232</f>
        <v>1.0256410256410255</v>
      </c>
      <c r="E237" s="6"/>
      <c r="F237" s="7"/>
      <c r="G237" s="3">
        <v>4</v>
      </c>
      <c r="H237" s="4">
        <f>G237*100/G232</f>
        <v>1.7543859649122806</v>
      </c>
      <c r="I237" s="3">
        <v>5</v>
      </c>
      <c r="J237" s="4">
        <f>I237*100/I232</f>
        <v>2.4875621890547261</v>
      </c>
      <c r="K237" s="5">
        <v>2</v>
      </c>
      <c r="L237" s="4">
        <f>K237*100/K232</f>
        <v>1.075268817204301</v>
      </c>
      <c r="M237" s="5">
        <v>5</v>
      </c>
      <c r="N237" s="4">
        <f>M237*100/M232</f>
        <v>3.1055900621118013</v>
      </c>
      <c r="O237" s="5">
        <v>3</v>
      </c>
      <c r="P237" s="4">
        <f>O237*100/O232</f>
        <v>2.1582733812949639</v>
      </c>
      <c r="Q237" s="5">
        <v>2</v>
      </c>
      <c r="R237" s="4">
        <f>Q237*100/Q232</f>
        <v>1.5384615384615385</v>
      </c>
      <c r="S237" s="5">
        <v>0</v>
      </c>
      <c r="T237" s="4">
        <f>S237*100/S232</f>
        <v>0</v>
      </c>
      <c r="U237" s="5">
        <v>2</v>
      </c>
      <c r="V237" s="4">
        <f>U237*100/U232</f>
        <v>1.834862385321101</v>
      </c>
      <c r="AN237" s="49"/>
    </row>
    <row r="238" spans="2:40" x14ac:dyDescent="0.35">
      <c r="B238" s="23" t="s">
        <v>53</v>
      </c>
      <c r="C238" s="6"/>
      <c r="D238" s="7"/>
      <c r="E238" s="26">
        <v>0</v>
      </c>
      <c r="F238" s="4">
        <f>E238*100/E232</f>
        <v>0</v>
      </c>
      <c r="G238" s="6"/>
      <c r="H238" s="7"/>
      <c r="I238" s="6"/>
      <c r="J238" s="7"/>
      <c r="K238" s="6"/>
      <c r="L238" s="7"/>
      <c r="M238" s="8"/>
      <c r="N238" s="7"/>
      <c r="O238" s="8"/>
      <c r="P238" s="7"/>
      <c r="Q238" s="8"/>
      <c r="R238" s="7"/>
      <c r="S238" s="8"/>
      <c r="T238" s="7"/>
      <c r="U238" s="8"/>
      <c r="V238" s="7"/>
      <c r="AN238" s="49"/>
    </row>
    <row r="239" spans="2:40" x14ac:dyDescent="0.35">
      <c r="B239" s="23" t="s">
        <v>11</v>
      </c>
      <c r="C239" s="3">
        <v>9</v>
      </c>
      <c r="D239" s="4">
        <f>C239*100/C232</f>
        <v>4.615384615384615</v>
      </c>
      <c r="E239" s="13">
        <v>8</v>
      </c>
      <c r="F239" s="4">
        <f>E239*100/E232</f>
        <v>3.5874439461883409</v>
      </c>
      <c r="G239" s="3">
        <v>4</v>
      </c>
      <c r="H239" s="4">
        <f>G239*100/G232</f>
        <v>1.7543859649122806</v>
      </c>
      <c r="I239" s="3">
        <v>12</v>
      </c>
      <c r="J239" s="4">
        <f>I239*100/I232</f>
        <v>5.9701492537313436</v>
      </c>
      <c r="K239" s="3">
        <v>15</v>
      </c>
      <c r="L239" s="4">
        <f>K239*100/K232</f>
        <v>8.064516129032258</v>
      </c>
      <c r="M239" s="5">
        <v>16</v>
      </c>
      <c r="N239" s="4">
        <f>M239*100/M232</f>
        <v>9.9378881987577632</v>
      </c>
      <c r="O239" s="5">
        <v>25</v>
      </c>
      <c r="P239" s="4">
        <f>O239*100/O232</f>
        <v>17.985611510791365</v>
      </c>
      <c r="Q239" s="8"/>
      <c r="R239" s="7"/>
      <c r="S239" s="8"/>
      <c r="T239" s="7"/>
      <c r="U239" s="8"/>
      <c r="V239" s="7"/>
      <c r="AN239" s="49"/>
    </row>
    <row r="240" spans="2:40" x14ac:dyDescent="0.35">
      <c r="B240" s="23" t="s">
        <v>13</v>
      </c>
      <c r="C240" s="8"/>
      <c r="D240" s="7"/>
      <c r="E240" s="9"/>
      <c r="F240" s="7"/>
      <c r="G240" s="6"/>
      <c r="H240" s="7"/>
      <c r="I240" s="6"/>
      <c r="J240" s="7"/>
      <c r="K240" s="6"/>
      <c r="L240" s="7"/>
      <c r="M240" s="8"/>
      <c r="N240" s="7"/>
      <c r="O240" s="5">
        <v>0</v>
      </c>
      <c r="P240" s="4">
        <f>O240*100/O232</f>
        <v>0</v>
      </c>
      <c r="Q240" s="5">
        <v>0</v>
      </c>
      <c r="R240" s="4">
        <f>Q240*100/Q232</f>
        <v>0</v>
      </c>
      <c r="S240" s="5">
        <v>10</v>
      </c>
      <c r="T240" s="4">
        <f>S240*100/S232</f>
        <v>8</v>
      </c>
      <c r="U240" s="5">
        <v>8</v>
      </c>
      <c r="V240" s="4">
        <f>U240*100/U232</f>
        <v>7.3394495412844041</v>
      </c>
      <c r="AN240" s="49"/>
    </row>
    <row r="241" spans="2:40" x14ac:dyDescent="0.35">
      <c r="B241" s="23" t="s">
        <v>60</v>
      </c>
      <c r="C241" s="8"/>
      <c r="D241" s="7"/>
      <c r="E241" s="9"/>
      <c r="F241" s="7"/>
      <c r="G241" s="6"/>
      <c r="H241" s="7"/>
      <c r="I241" s="6"/>
      <c r="J241" s="7"/>
      <c r="K241" s="6"/>
      <c r="L241" s="7"/>
      <c r="M241" s="8"/>
      <c r="N241" s="7"/>
      <c r="O241" s="8"/>
      <c r="P241" s="7"/>
      <c r="Q241" s="5">
        <v>0</v>
      </c>
      <c r="R241" s="4">
        <f>Q241*100/Q232</f>
        <v>0</v>
      </c>
      <c r="S241" s="5">
        <v>0</v>
      </c>
      <c r="T241" s="4">
        <f>S241*100/S232</f>
        <v>0</v>
      </c>
      <c r="U241" s="5">
        <v>0</v>
      </c>
      <c r="V241" s="4">
        <f>U241*100/U232</f>
        <v>0</v>
      </c>
      <c r="AN241" s="49"/>
    </row>
    <row r="242" spans="2:40" x14ac:dyDescent="0.35">
      <c r="B242" s="23" t="s">
        <v>14</v>
      </c>
      <c r="C242" s="8"/>
      <c r="D242" s="7"/>
      <c r="E242" s="9"/>
      <c r="F242" s="7"/>
      <c r="G242" s="6"/>
      <c r="H242" s="7"/>
      <c r="I242" s="6"/>
      <c r="J242" s="7"/>
      <c r="K242" s="6"/>
      <c r="L242" s="7"/>
      <c r="M242" s="8"/>
      <c r="N242" s="7"/>
      <c r="O242" s="5">
        <v>1</v>
      </c>
      <c r="P242" s="4">
        <f>O242*100/O232</f>
        <v>0.71942446043165464</v>
      </c>
      <c r="Q242" s="5">
        <v>5</v>
      </c>
      <c r="R242" s="4">
        <f>Q242*100/Q232</f>
        <v>3.8461538461538463</v>
      </c>
      <c r="S242" s="5">
        <v>4</v>
      </c>
      <c r="T242" s="4">
        <f>S242*100/S232</f>
        <v>3.2</v>
      </c>
      <c r="U242" s="5">
        <v>2</v>
      </c>
      <c r="V242" s="4">
        <f>U242*100/U232</f>
        <v>1.834862385321101</v>
      </c>
      <c r="AN242" s="49"/>
    </row>
    <row r="243" spans="2:40" x14ac:dyDescent="0.35">
      <c r="B243" s="23" t="s">
        <v>15</v>
      </c>
      <c r="C243" s="8"/>
      <c r="D243" s="7"/>
      <c r="E243" s="9"/>
      <c r="F243" s="7"/>
      <c r="G243" s="6"/>
      <c r="H243" s="7"/>
      <c r="I243" s="6"/>
      <c r="J243" s="7"/>
      <c r="K243" s="6"/>
      <c r="L243" s="7"/>
      <c r="M243" s="5">
        <v>13</v>
      </c>
      <c r="N243" s="4">
        <f>M243*100/M232</f>
        <v>8.0745341614906838</v>
      </c>
      <c r="O243" s="5">
        <v>9</v>
      </c>
      <c r="P243" s="4">
        <f>O243*100/O232</f>
        <v>6.4748201438848918</v>
      </c>
      <c r="Q243" s="5">
        <v>4</v>
      </c>
      <c r="R243" s="4">
        <f>Q243*100/Q232</f>
        <v>3.0769230769230771</v>
      </c>
      <c r="S243" s="5">
        <v>6</v>
      </c>
      <c r="T243" s="4">
        <f>S243*100/S232</f>
        <v>4.8</v>
      </c>
      <c r="U243" s="5">
        <v>6</v>
      </c>
      <c r="V243" s="4">
        <f>U243*100/U232</f>
        <v>5.5045871559633026</v>
      </c>
      <c r="AN243" s="49"/>
    </row>
    <row r="244" spans="2:40" x14ac:dyDescent="0.35">
      <c r="B244" s="23" t="s">
        <v>58</v>
      </c>
      <c r="C244" s="8"/>
      <c r="D244" s="7"/>
      <c r="E244" s="9"/>
      <c r="F244" s="7"/>
      <c r="G244" s="6"/>
      <c r="H244" s="7"/>
      <c r="I244" s="6"/>
      <c r="J244" s="7"/>
      <c r="K244" s="6"/>
      <c r="L244" s="7"/>
      <c r="M244" s="8"/>
      <c r="N244" s="7"/>
      <c r="O244" s="5">
        <v>0</v>
      </c>
      <c r="P244" s="4">
        <f>O244*100/O232</f>
        <v>0</v>
      </c>
      <c r="Q244" s="5">
        <v>2</v>
      </c>
      <c r="R244" s="4">
        <f>Q244*100/Q232</f>
        <v>1.5384615384615385</v>
      </c>
      <c r="S244" s="5">
        <v>1</v>
      </c>
      <c r="T244" s="4">
        <f>S244*100/S232</f>
        <v>0.8</v>
      </c>
      <c r="U244" s="5">
        <v>1</v>
      </c>
      <c r="V244" s="4">
        <f>U244*100/U232</f>
        <v>0.91743119266055051</v>
      </c>
      <c r="AN244" s="49"/>
    </row>
    <row r="245" spans="2:40" x14ac:dyDescent="0.35">
      <c r="B245" s="23" t="s">
        <v>62</v>
      </c>
      <c r="C245" s="8"/>
      <c r="D245" s="7"/>
      <c r="E245" s="9"/>
      <c r="F245" s="7"/>
      <c r="G245" s="6"/>
      <c r="H245" s="7"/>
      <c r="I245" s="6"/>
      <c r="J245" s="7"/>
      <c r="K245" s="6"/>
      <c r="L245" s="7"/>
      <c r="M245" s="5">
        <v>2</v>
      </c>
      <c r="N245" s="4">
        <f>M245*100/M232</f>
        <v>1.2422360248447204</v>
      </c>
      <c r="O245" s="8"/>
      <c r="P245" s="7"/>
      <c r="Q245" s="8"/>
      <c r="R245" s="7"/>
      <c r="S245" s="8"/>
      <c r="T245" s="7"/>
      <c r="U245" s="8"/>
      <c r="V245" s="7"/>
      <c r="AN245" s="49"/>
    </row>
    <row r="246" spans="2:40" x14ac:dyDescent="0.35">
      <c r="B246" s="23" t="s">
        <v>16</v>
      </c>
      <c r="C246" s="8"/>
      <c r="D246" s="7"/>
      <c r="E246" s="9"/>
      <c r="F246" s="7"/>
      <c r="G246" s="6"/>
      <c r="H246" s="7"/>
      <c r="I246" s="6"/>
      <c r="J246" s="7"/>
      <c r="K246" s="6"/>
      <c r="L246" s="7"/>
      <c r="M246" s="8"/>
      <c r="N246" s="7"/>
      <c r="O246" s="8"/>
      <c r="P246" s="7"/>
      <c r="Q246" s="5">
        <v>0</v>
      </c>
      <c r="R246" s="4">
        <f>Q246*100/Q232</f>
        <v>0</v>
      </c>
      <c r="S246" s="8"/>
      <c r="T246" s="7"/>
      <c r="U246" s="8"/>
      <c r="V246" s="7"/>
      <c r="AN246" s="49"/>
    </row>
    <row r="247" spans="2:40" x14ac:dyDescent="0.35">
      <c r="B247" s="23" t="s">
        <v>56</v>
      </c>
      <c r="C247" s="8"/>
      <c r="D247" s="7"/>
      <c r="E247" s="9"/>
      <c r="F247" s="7"/>
      <c r="G247" s="6"/>
      <c r="H247" s="7"/>
      <c r="I247" s="5">
        <v>3</v>
      </c>
      <c r="J247" s="4">
        <f>I247*100/I232</f>
        <v>1.4925373134328359</v>
      </c>
      <c r="K247" s="3">
        <v>1</v>
      </c>
      <c r="L247" s="4">
        <f>K247*100/K232</f>
        <v>0.5376344086021505</v>
      </c>
      <c r="M247" s="8"/>
      <c r="N247" s="7"/>
      <c r="O247" s="8"/>
      <c r="P247" s="7"/>
      <c r="Q247" s="8"/>
      <c r="R247" s="8"/>
      <c r="S247" s="8"/>
      <c r="T247" s="7"/>
      <c r="U247" s="8"/>
      <c r="V247" s="7"/>
      <c r="AN247" s="49"/>
    </row>
    <row r="248" spans="2:40" x14ac:dyDescent="0.35">
      <c r="B248" s="23" t="s">
        <v>61</v>
      </c>
      <c r="C248" s="8"/>
      <c r="D248" s="7"/>
      <c r="E248" s="9"/>
      <c r="F248" s="7"/>
      <c r="G248" s="6"/>
      <c r="H248" s="7"/>
      <c r="I248" s="3">
        <v>1</v>
      </c>
      <c r="J248" s="4">
        <f>I248*100/I232</f>
        <v>0.49751243781094528</v>
      </c>
      <c r="K248" s="8"/>
      <c r="L248" s="7"/>
      <c r="M248" s="8"/>
      <c r="N248" s="7"/>
      <c r="O248" s="8"/>
      <c r="P248" s="7"/>
      <c r="Q248" s="8"/>
      <c r="R248" s="8"/>
      <c r="S248" s="8"/>
      <c r="T248" s="7"/>
      <c r="U248" s="8"/>
      <c r="V248" s="7"/>
      <c r="AN248" s="49"/>
    </row>
    <row r="249" spans="2:40" x14ac:dyDescent="0.35">
      <c r="B249" s="23" t="s">
        <v>17</v>
      </c>
      <c r="C249" s="5">
        <v>0</v>
      </c>
      <c r="D249" s="4">
        <f>C249*100/C232</f>
        <v>0</v>
      </c>
      <c r="E249" s="9"/>
      <c r="F249" s="7"/>
      <c r="G249" s="6"/>
      <c r="H249" s="7"/>
      <c r="I249" s="3">
        <v>2</v>
      </c>
      <c r="J249" s="4">
        <f>I249*100/I232</f>
        <v>0.99502487562189057</v>
      </c>
      <c r="K249" s="5">
        <v>1</v>
      </c>
      <c r="L249" s="4">
        <f>K249*100/K232</f>
        <v>0.5376344086021505</v>
      </c>
      <c r="M249" s="5">
        <v>0</v>
      </c>
      <c r="N249" s="4">
        <f>M249*100/M232</f>
        <v>0</v>
      </c>
      <c r="O249" s="5">
        <v>1</v>
      </c>
      <c r="P249" s="4">
        <f>O249*100/O232</f>
        <v>0.71942446043165464</v>
      </c>
      <c r="Q249" s="5">
        <v>0</v>
      </c>
      <c r="R249" s="4">
        <f>Q249*100/Q232</f>
        <v>0</v>
      </c>
      <c r="S249" s="8"/>
      <c r="T249" s="7"/>
      <c r="U249" s="5">
        <v>0</v>
      </c>
      <c r="V249" s="4">
        <f>U249*100/U232</f>
        <v>0</v>
      </c>
      <c r="AN249" s="49"/>
    </row>
    <row r="250" spans="2:40" x14ac:dyDescent="0.35">
      <c r="B250" s="23" t="s">
        <v>69</v>
      </c>
      <c r="C250" s="8"/>
      <c r="D250" s="7"/>
      <c r="E250" s="9"/>
      <c r="F250" s="7"/>
      <c r="G250" s="6"/>
      <c r="H250" s="7"/>
      <c r="I250" s="6"/>
      <c r="J250" s="7"/>
      <c r="K250" s="6"/>
      <c r="L250" s="7"/>
      <c r="M250" s="6"/>
      <c r="N250" s="7"/>
      <c r="O250" s="6"/>
      <c r="P250" s="7"/>
      <c r="Q250" s="6"/>
      <c r="R250" s="7"/>
      <c r="S250" s="5">
        <v>1</v>
      </c>
      <c r="T250" s="4">
        <f>S250*100/S232</f>
        <v>0.8</v>
      </c>
      <c r="U250" s="8"/>
      <c r="V250" s="7"/>
      <c r="AN250" s="49"/>
    </row>
    <row r="251" spans="2:40" x14ac:dyDescent="0.35">
      <c r="B251" s="23" t="s">
        <v>57</v>
      </c>
      <c r="C251" s="8"/>
      <c r="D251" s="7"/>
      <c r="E251" s="9"/>
      <c r="F251" s="7"/>
      <c r="G251" s="6"/>
      <c r="H251" s="7"/>
      <c r="I251" s="6"/>
      <c r="J251" s="7"/>
      <c r="K251" s="8"/>
      <c r="L251" s="7"/>
      <c r="M251" s="5">
        <v>0</v>
      </c>
      <c r="N251" s="4">
        <f>M251*100/M232</f>
        <v>0</v>
      </c>
      <c r="O251" s="5">
        <v>0</v>
      </c>
      <c r="P251" s="4">
        <f>O251*100/O232</f>
        <v>0</v>
      </c>
      <c r="Q251" s="8"/>
      <c r="R251" s="8"/>
      <c r="S251" s="5">
        <v>0</v>
      </c>
      <c r="T251" s="4">
        <f>S251*100/S232</f>
        <v>0</v>
      </c>
      <c r="U251" s="8"/>
      <c r="V251" s="7"/>
      <c r="AN251" s="49"/>
    </row>
    <row r="252" spans="2:40" x14ac:dyDescent="0.35">
      <c r="B252" s="23" t="s">
        <v>219</v>
      </c>
      <c r="C252" s="8"/>
      <c r="D252" s="7"/>
      <c r="E252" s="9"/>
      <c r="F252" s="7"/>
      <c r="G252" s="6"/>
      <c r="H252" s="7"/>
      <c r="I252" s="6"/>
      <c r="J252" s="7"/>
      <c r="K252" s="8"/>
      <c r="L252" s="7"/>
      <c r="M252" s="7"/>
      <c r="N252" s="7"/>
      <c r="O252" s="7"/>
      <c r="P252" s="7"/>
      <c r="Q252" s="7"/>
      <c r="R252" s="7"/>
      <c r="S252" s="7"/>
      <c r="T252" s="7"/>
      <c r="U252" s="5">
        <v>0</v>
      </c>
      <c r="V252" s="4">
        <f>U252*100/U232</f>
        <v>0</v>
      </c>
      <c r="AN252" s="49"/>
    </row>
    <row r="253" spans="2:40" x14ac:dyDescent="0.35">
      <c r="B253" s="23" t="s">
        <v>19</v>
      </c>
      <c r="C253" s="8"/>
      <c r="D253" s="7"/>
      <c r="E253" s="9"/>
      <c r="F253" s="7"/>
      <c r="G253" s="6"/>
      <c r="H253" s="7"/>
      <c r="I253" s="6"/>
      <c r="J253" s="7"/>
      <c r="K253" s="5">
        <v>1</v>
      </c>
      <c r="L253" s="4">
        <f>K253*100/K232</f>
        <v>0.5376344086021505</v>
      </c>
      <c r="M253" s="5">
        <v>1</v>
      </c>
      <c r="N253" s="4">
        <f>M253*100/M232</f>
        <v>0.6211180124223602</v>
      </c>
      <c r="O253" s="5">
        <v>0</v>
      </c>
      <c r="P253" s="4">
        <f>O253*100/O232</f>
        <v>0</v>
      </c>
      <c r="Q253" s="5">
        <v>0</v>
      </c>
      <c r="R253" s="4">
        <f>Q253*100/Q232</f>
        <v>0</v>
      </c>
      <c r="S253" s="5">
        <v>1</v>
      </c>
      <c r="T253" s="4">
        <f>S253*100/S232</f>
        <v>0.8</v>
      </c>
      <c r="U253" s="5">
        <v>0</v>
      </c>
      <c r="V253" s="4">
        <f>U253*100/U232</f>
        <v>0</v>
      </c>
      <c r="AN253" s="49"/>
    </row>
    <row r="254" spans="2:40" x14ac:dyDescent="0.35">
      <c r="B254" s="23" t="s">
        <v>21</v>
      </c>
      <c r="C254" s="5">
        <v>1</v>
      </c>
      <c r="D254" s="4">
        <f>C254*100/C232</f>
        <v>0.51282051282051277</v>
      </c>
      <c r="E254" s="5">
        <v>0</v>
      </c>
      <c r="F254" s="4">
        <f>E254*100/E232</f>
        <v>0</v>
      </c>
      <c r="G254" s="3">
        <v>2</v>
      </c>
      <c r="H254" s="4">
        <f>G254*100/G232</f>
        <v>0.8771929824561403</v>
      </c>
      <c r="I254" s="5">
        <v>0</v>
      </c>
      <c r="J254" s="4">
        <f>I254*100/I232</f>
        <v>0</v>
      </c>
      <c r="K254" s="5">
        <v>2</v>
      </c>
      <c r="L254" s="4">
        <f>K254*100/K232</f>
        <v>1.075268817204301</v>
      </c>
      <c r="M254" s="5">
        <v>2</v>
      </c>
      <c r="N254" s="4">
        <f>M254*100/M232</f>
        <v>1.2422360248447204</v>
      </c>
      <c r="O254" s="5">
        <v>0</v>
      </c>
      <c r="P254" s="4">
        <f>O254*100/O232</f>
        <v>0</v>
      </c>
      <c r="Q254" s="5">
        <v>5</v>
      </c>
      <c r="R254" s="4">
        <f>Q254*100/Q232</f>
        <v>3.8461538461538463</v>
      </c>
      <c r="S254" s="5">
        <v>0</v>
      </c>
      <c r="T254" s="4">
        <f>S254*100/S232</f>
        <v>0</v>
      </c>
      <c r="U254" s="5">
        <v>0</v>
      </c>
      <c r="V254" s="4">
        <f>U254*100/U232</f>
        <v>0</v>
      </c>
      <c r="AN254" s="49"/>
    </row>
    <row r="255" spans="2:40" x14ac:dyDescent="0.35">
      <c r="B255" s="23" t="s">
        <v>22</v>
      </c>
      <c r="C255" s="5">
        <v>0</v>
      </c>
      <c r="D255" s="4">
        <f>C255*100/C232</f>
        <v>0</v>
      </c>
      <c r="E255" s="3">
        <v>1</v>
      </c>
      <c r="F255" s="4">
        <f>E255*100/E232</f>
        <v>0.44843049327354262</v>
      </c>
      <c r="G255" s="3">
        <v>2</v>
      </c>
      <c r="H255" s="4">
        <f>G255*100/G232</f>
        <v>0.8771929824561403</v>
      </c>
      <c r="I255" s="5">
        <v>0</v>
      </c>
      <c r="J255" s="4">
        <f>I255*100/I232</f>
        <v>0</v>
      </c>
      <c r="K255" s="3">
        <v>1</v>
      </c>
      <c r="L255" s="4">
        <f>K255*100/K232</f>
        <v>0.5376344086021505</v>
      </c>
      <c r="M255" s="5">
        <v>0</v>
      </c>
      <c r="N255" s="4">
        <f>M255*100/M232</f>
        <v>0</v>
      </c>
      <c r="O255" s="5">
        <v>0</v>
      </c>
      <c r="P255" s="4">
        <f>O255*100/O232</f>
        <v>0</v>
      </c>
      <c r="Q255" s="8"/>
      <c r="R255" s="7"/>
      <c r="S255" s="8"/>
      <c r="T255" s="7"/>
      <c r="U255" s="8"/>
      <c r="V255" s="7"/>
      <c r="AN255" s="49"/>
    </row>
    <row r="256" spans="2:40" x14ac:dyDescent="0.35">
      <c r="B256" s="23" t="s">
        <v>24</v>
      </c>
      <c r="C256" s="8"/>
      <c r="D256" s="7"/>
      <c r="E256" s="9"/>
      <c r="F256" s="7"/>
      <c r="G256" s="6"/>
      <c r="H256" s="7"/>
      <c r="I256" s="6"/>
      <c r="J256" s="7"/>
      <c r="K256" s="8"/>
      <c r="L256" s="7"/>
      <c r="M256" s="5">
        <v>1</v>
      </c>
      <c r="N256" s="4">
        <f>M256*100/M232</f>
        <v>0.6211180124223602</v>
      </c>
      <c r="O256" s="5">
        <v>0</v>
      </c>
      <c r="P256" s="4">
        <f>O256*100/O232</f>
        <v>0</v>
      </c>
      <c r="Q256" s="8"/>
      <c r="R256" s="7"/>
      <c r="S256" s="8"/>
      <c r="T256" s="7"/>
      <c r="U256" s="8"/>
      <c r="V256" s="7"/>
      <c r="AN256" s="49"/>
    </row>
    <row r="257" spans="2:40" x14ac:dyDescent="0.35">
      <c r="B257" s="23" t="s">
        <v>54</v>
      </c>
      <c r="C257" s="8"/>
      <c r="D257" s="7"/>
      <c r="E257" s="9"/>
      <c r="F257" s="7"/>
      <c r="G257" s="5">
        <v>0</v>
      </c>
      <c r="H257" s="4">
        <f>G257*100/G232</f>
        <v>0</v>
      </c>
      <c r="I257" s="6"/>
      <c r="J257" s="7"/>
      <c r="K257" s="7"/>
      <c r="L257" s="7"/>
      <c r="M257" s="8"/>
      <c r="N257" s="7"/>
      <c r="O257" s="8"/>
      <c r="P257" s="7"/>
      <c r="Q257" s="8"/>
      <c r="R257" s="7"/>
      <c r="S257" s="8"/>
      <c r="T257" s="7"/>
      <c r="U257" s="8"/>
      <c r="V257" s="7"/>
      <c r="AN257" s="49"/>
    </row>
    <row r="258" spans="2:40" x14ac:dyDescent="0.35">
      <c r="B258" s="23" t="s">
        <v>25</v>
      </c>
      <c r="C258" s="8"/>
      <c r="D258" s="7"/>
      <c r="E258" s="9"/>
      <c r="F258" s="7"/>
      <c r="G258" s="5">
        <v>1</v>
      </c>
      <c r="H258" s="4">
        <f>G258*100/G232</f>
        <v>0.43859649122807015</v>
      </c>
      <c r="I258" s="3">
        <v>4</v>
      </c>
      <c r="J258" s="4">
        <f>I258*100/I232</f>
        <v>1.9900497512437811</v>
      </c>
      <c r="K258" s="3">
        <v>4</v>
      </c>
      <c r="L258" s="4">
        <f>K258*100/K232</f>
        <v>2.150537634408602</v>
      </c>
      <c r="M258" s="8"/>
      <c r="N258" s="7"/>
      <c r="O258" s="8"/>
      <c r="P258" s="7"/>
      <c r="Q258" s="8"/>
      <c r="R258" s="7"/>
      <c r="S258" s="8"/>
      <c r="T258" s="7"/>
      <c r="U258" s="8"/>
      <c r="V258" s="7"/>
      <c r="AN258" s="49"/>
    </row>
    <row r="259" spans="2:40" x14ac:dyDescent="0.35">
      <c r="B259" s="23" t="s">
        <v>26</v>
      </c>
      <c r="C259" s="8"/>
      <c r="D259" s="7"/>
      <c r="E259" s="9"/>
      <c r="F259" s="7"/>
      <c r="G259" s="6"/>
      <c r="H259" s="7"/>
      <c r="I259" s="5">
        <v>1</v>
      </c>
      <c r="J259" s="4">
        <f>I259*100/I232</f>
        <v>0.49751243781094528</v>
      </c>
      <c r="K259" s="3">
        <v>1</v>
      </c>
      <c r="L259" s="4">
        <f>K259*100/K232</f>
        <v>0.5376344086021505</v>
      </c>
      <c r="M259" s="5">
        <v>0</v>
      </c>
      <c r="N259" s="4">
        <f>M259*100/M232</f>
        <v>0</v>
      </c>
      <c r="O259" s="5">
        <v>0</v>
      </c>
      <c r="P259" s="4">
        <f>O259*100/O232</f>
        <v>0</v>
      </c>
      <c r="Q259" s="8"/>
      <c r="R259" s="7"/>
      <c r="S259" s="8"/>
      <c r="T259" s="7"/>
      <c r="U259" s="8"/>
      <c r="V259" s="7"/>
      <c r="AN259" s="49"/>
    </row>
    <row r="260" spans="2:40" x14ac:dyDescent="0.35">
      <c r="B260" s="23" t="s">
        <v>27</v>
      </c>
      <c r="C260" s="3">
        <v>132</v>
      </c>
      <c r="D260" s="4">
        <f>C260*100/C232</f>
        <v>67.692307692307693</v>
      </c>
      <c r="E260" s="3">
        <v>184</v>
      </c>
      <c r="F260" s="4">
        <f>E260*100/E232</f>
        <v>82.511210762331842</v>
      </c>
      <c r="G260" s="3">
        <v>177</v>
      </c>
      <c r="H260" s="4">
        <f>G260*100/G232</f>
        <v>77.631578947368425</v>
      </c>
      <c r="I260" s="3">
        <v>136</v>
      </c>
      <c r="J260" s="4">
        <f>I260*100/I232</f>
        <v>67.661691542288551</v>
      </c>
      <c r="K260" s="3">
        <v>130</v>
      </c>
      <c r="L260" s="4">
        <f>K260*100/K232</f>
        <v>69.892473118279568</v>
      </c>
      <c r="M260" s="5">
        <v>98</v>
      </c>
      <c r="N260" s="4">
        <f>M260*100/M232</f>
        <v>60.869565217391305</v>
      </c>
      <c r="O260" s="5">
        <v>65</v>
      </c>
      <c r="P260" s="4">
        <f>O260*100/O232</f>
        <v>46.762589928057551</v>
      </c>
      <c r="Q260" s="8"/>
      <c r="R260" s="7"/>
      <c r="S260" s="8"/>
      <c r="T260" s="7"/>
      <c r="U260" s="8"/>
      <c r="V260" s="7"/>
      <c r="AN260" s="49"/>
    </row>
    <row r="261" spans="2:40" x14ac:dyDescent="0.35">
      <c r="B261" s="23" t="s">
        <v>63</v>
      </c>
      <c r="C261" s="8"/>
      <c r="D261" s="7"/>
      <c r="E261" s="9"/>
      <c r="F261" s="7"/>
      <c r="G261" s="6"/>
      <c r="H261" s="7"/>
      <c r="I261" s="6"/>
      <c r="J261" s="7"/>
      <c r="K261" s="6"/>
      <c r="L261" s="7"/>
      <c r="M261" s="8"/>
      <c r="N261" s="7"/>
      <c r="O261" s="8"/>
      <c r="P261" s="7"/>
      <c r="Q261" s="5">
        <v>69</v>
      </c>
      <c r="R261" s="4">
        <f>Q261*100/Q232</f>
        <v>53.07692307692308</v>
      </c>
      <c r="S261" s="5">
        <v>74</v>
      </c>
      <c r="T261" s="4">
        <f>S261*100/S232</f>
        <v>59.2</v>
      </c>
      <c r="U261" s="5">
        <v>69</v>
      </c>
      <c r="V261" s="4">
        <f>U261*100/U232</f>
        <v>63.302752293577981</v>
      </c>
      <c r="AN261" s="49"/>
    </row>
    <row r="262" spans="2:40" x14ac:dyDescent="0.35">
      <c r="B262" s="23" t="s">
        <v>42</v>
      </c>
      <c r="C262" s="8"/>
      <c r="D262" s="7"/>
      <c r="E262" s="9"/>
      <c r="F262" s="7"/>
      <c r="G262" s="6"/>
      <c r="H262" s="7"/>
      <c r="I262" s="5">
        <v>2</v>
      </c>
      <c r="J262" s="4">
        <f>I262*100/I232</f>
        <v>0.99502487562189057</v>
      </c>
      <c r="K262" s="3">
        <v>1</v>
      </c>
      <c r="L262" s="4">
        <f>K262*100/K232</f>
        <v>0.5376344086021505</v>
      </c>
      <c r="M262" s="5">
        <v>0</v>
      </c>
      <c r="N262" s="4">
        <f>M262*100/M232</f>
        <v>0</v>
      </c>
      <c r="O262" s="5">
        <v>2</v>
      </c>
      <c r="P262" s="4">
        <f>O262*100/O232</f>
        <v>1.4388489208633093</v>
      </c>
      <c r="Q262" s="5">
        <v>0</v>
      </c>
      <c r="R262" s="4">
        <f>Q262*100/Q232</f>
        <v>0</v>
      </c>
      <c r="S262" s="5">
        <v>1</v>
      </c>
      <c r="T262" s="4">
        <f>S262*100/S232</f>
        <v>0.8</v>
      </c>
      <c r="U262" s="5">
        <v>1</v>
      </c>
      <c r="V262" s="4">
        <f>U262*100/U232</f>
        <v>0.91743119266055051</v>
      </c>
      <c r="AN262" s="49"/>
    </row>
    <row r="263" spans="2:40" x14ac:dyDescent="0.35">
      <c r="B263" s="23" t="s">
        <v>28</v>
      </c>
      <c r="C263" s="3">
        <v>34</v>
      </c>
      <c r="D263" s="4">
        <f>C263*100/C232</f>
        <v>17.435897435897434</v>
      </c>
      <c r="E263" s="3">
        <v>17</v>
      </c>
      <c r="F263" s="4">
        <f>E263*100/E232</f>
        <v>7.623318385650224</v>
      </c>
      <c r="G263" s="3">
        <v>28</v>
      </c>
      <c r="H263" s="4">
        <f>G263*100/G232</f>
        <v>12.280701754385966</v>
      </c>
      <c r="I263" s="3">
        <v>28</v>
      </c>
      <c r="J263" s="4">
        <f>I263*100/I232</f>
        <v>13.930348258706468</v>
      </c>
      <c r="K263" s="3">
        <v>16</v>
      </c>
      <c r="L263" s="4">
        <f>K263*100/K232</f>
        <v>8.6021505376344081</v>
      </c>
      <c r="M263" s="5">
        <v>16</v>
      </c>
      <c r="N263" s="4">
        <f>M263*100/M232</f>
        <v>9.9378881987577632</v>
      </c>
      <c r="O263" s="5">
        <v>30</v>
      </c>
      <c r="P263" s="4">
        <f>O263*100/O232</f>
        <v>21.582733812949641</v>
      </c>
      <c r="Q263" s="5">
        <v>40</v>
      </c>
      <c r="R263" s="4">
        <f>Q263*100/Q232</f>
        <v>30.76923076923077</v>
      </c>
      <c r="S263" s="5">
        <v>20</v>
      </c>
      <c r="T263" s="4">
        <f>S263*100/S232</f>
        <v>16</v>
      </c>
      <c r="U263" s="5">
        <v>16</v>
      </c>
      <c r="V263" s="4">
        <f>U263*100/U232</f>
        <v>14.678899082568808</v>
      </c>
      <c r="AN263" s="49"/>
    </row>
    <row r="264" spans="2:40" x14ac:dyDescent="0.35">
      <c r="B264" s="23" t="s">
        <v>29</v>
      </c>
      <c r="C264" s="5">
        <v>3</v>
      </c>
      <c r="D264" s="4">
        <f>C264*100/C232</f>
        <v>1.5384615384615385</v>
      </c>
      <c r="E264" s="9"/>
      <c r="F264" s="7"/>
      <c r="G264" s="6"/>
      <c r="H264" s="7"/>
      <c r="I264" s="6"/>
      <c r="J264" s="7"/>
      <c r="K264" s="6"/>
      <c r="L264" s="7"/>
      <c r="M264" s="8"/>
      <c r="N264" s="7"/>
      <c r="O264" s="8"/>
      <c r="P264" s="7"/>
      <c r="Q264" s="8"/>
      <c r="R264" s="7"/>
      <c r="S264" s="8"/>
      <c r="T264" s="7"/>
      <c r="U264" s="8"/>
      <c r="V264" s="7"/>
      <c r="AN264" s="49"/>
    </row>
    <row r="265" spans="2:40" x14ac:dyDescent="0.35">
      <c r="B265" s="23" t="s">
        <v>30</v>
      </c>
      <c r="C265" s="8"/>
      <c r="D265" s="7"/>
      <c r="E265" s="9"/>
      <c r="F265" s="7"/>
      <c r="G265" s="6"/>
      <c r="H265" s="7"/>
      <c r="I265" s="6"/>
      <c r="J265" s="7"/>
      <c r="K265" s="3">
        <v>7</v>
      </c>
      <c r="L265" s="4">
        <f>K265*100/K232</f>
        <v>3.763440860215054</v>
      </c>
      <c r="M265" s="5">
        <v>1</v>
      </c>
      <c r="N265" s="4">
        <f>M265*100/M232</f>
        <v>0.6211180124223602</v>
      </c>
      <c r="O265" s="5">
        <v>0</v>
      </c>
      <c r="P265" s="4">
        <f>O265*100/O232</f>
        <v>0</v>
      </c>
      <c r="Q265" s="5">
        <v>0</v>
      </c>
      <c r="R265" s="4">
        <f>Q265*100/Q232</f>
        <v>0</v>
      </c>
      <c r="S265" s="5">
        <v>0</v>
      </c>
      <c r="T265" s="4">
        <f>S265*100/S232</f>
        <v>0</v>
      </c>
      <c r="U265" s="5">
        <v>0</v>
      </c>
      <c r="V265" s="4">
        <f>U265*100/U232</f>
        <v>0</v>
      </c>
      <c r="AN265" s="49"/>
    </row>
    <row r="266" spans="2:40" x14ac:dyDescent="0.35">
      <c r="B266" s="23" t="s">
        <v>31</v>
      </c>
      <c r="C266" s="8"/>
      <c r="D266" s="7"/>
      <c r="E266" s="9"/>
      <c r="F266" s="7"/>
      <c r="G266" s="6"/>
      <c r="H266" s="7"/>
      <c r="I266" s="6"/>
      <c r="J266" s="7"/>
      <c r="K266" s="6"/>
      <c r="L266" s="7"/>
      <c r="M266" s="6"/>
      <c r="N266" s="7"/>
      <c r="O266" s="5">
        <v>0</v>
      </c>
      <c r="P266" s="4">
        <f>O266*100/O232</f>
        <v>0</v>
      </c>
      <c r="Q266" s="8"/>
      <c r="R266" s="7"/>
      <c r="S266" s="8"/>
      <c r="T266" s="7"/>
      <c r="U266" s="8"/>
      <c r="V266" s="7"/>
      <c r="AN266" s="49"/>
    </row>
    <row r="267" spans="2:40" x14ac:dyDescent="0.35">
      <c r="B267" s="23" t="s">
        <v>32</v>
      </c>
      <c r="C267" s="8"/>
      <c r="D267" s="7"/>
      <c r="E267" s="9"/>
      <c r="F267" s="7"/>
      <c r="G267" s="6"/>
      <c r="H267" s="7"/>
      <c r="I267" s="6"/>
      <c r="J267" s="7"/>
      <c r="K267" s="6"/>
      <c r="L267" s="7"/>
      <c r="M267" s="6"/>
      <c r="N267" s="7"/>
      <c r="O267" s="5">
        <v>0</v>
      </c>
      <c r="P267" s="4">
        <f>O267*100/O232</f>
        <v>0</v>
      </c>
      <c r="Q267" s="5">
        <v>0</v>
      </c>
      <c r="R267" s="4">
        <f>Q267*100/Q232</f>
        <v>0</v>
      </c>
      <c r="S267" s="5">
        <v>1</v>
      </c>
      <c r="T267" s="4">
        <f>S267*100/S232</f>
        <v>0.8</v>
      </c>
      <c r="U267" s="5">
        <v>0</v>
      </c>
      <c r="V267" s="4">
        <f>U267*100/U232</f>
        <v>0</v>
      </c>
      <c r="AN267" s="49"/>
    </row>
    <row r="268" spans="2:40" x14ac:dyDescent="0.35">
      <c r="B268" s="61" t="s">
        <v>68</v>
      </c>
      <c r="C268" s="8"/>
      <c r="D268" s="7"/>
      <c r="E268" s="9"/>
      <c r="F268" s="7"/>
      <c r="G268" s="6"/>
      <c r="H268" s="7"/>
      <c r="I268" s="6"/>
      <c r="J268" s="7"/>
      <c r="K268" s="6"/>
      <c r="L268" s="7"/>
      <c r="M268" s="6"/>
      <c r="N268" s="7"/>
      <c r="O268" s="7"/>
      <c r="P268" s="7"/>
      <c r="Q268" s="7"/>
      <c r="R268" s="7"/>
      <c r="S268" s="5">
        <v>1</v>
      </c>
      <c r="T268" s="4">
        <f>S268*100/S232</f>
        <v>0.8</v>
      </c>
      <c r="U268" s="8"/>
      <c r="V268" s="7"/>
    </row>
    <row r="269" spans="2:40" s="18" customFormat="1" ht="3.75" customHeight="1" x14ac:dyDescent="0.3">
      <c r="B269" s="15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</row>
    <row r="270" spans="2:40" s="18" customFormat="1" ht="14" x14ac:dyDescent="0.3">
      <c r="B270" s="19" t="s">
        <v>220</v>
      </c>
      <c r="C270" s="17"/>
      <c r="D270" s="20"/>
      <c r="E270" s="17"/>
      <c r="F270" s="20"/>
      <c r="G270" s="17"/>
      <c r="H270" s="20"/>
    </row>
    <row r="275" ht="14.25" customHeight="1" x14ac:dyDescent="0.35"/>
  </sheetData>
  <mergeCells count="133">
    <mergeCell ref="S184:T184"/>
    <mergeCell ref="S228:T228"/>
    <mergeCell ref="S229:T229"/>
    <mergeCell ref="S3:T3"/>
    <mergeCell ref="S4:T4"/>
    <mergeCell ref="S48:T48"/>
    <mergeCell ref="S49:T49"/>
    <mergeCell ref="S93:T93"/>
    <mergeCell ref="S94:T94"/>
    <mergeCell ref="S138:T138"/>
    <mergeCell ref="S139:T139"/>
    <mergeCell ref="S183:T183"/>
    <mergeCell ref="O3:P3"/>
    <mergeCell ref="Q3:R3"/>
    <mergeCell ref="M4:N4"/>
    <mergeCell ref="O4:P4"/>
    <mergeCell ref="Q4:R4"/>
    <mergeCell ref="C48:D48"/>
    <mergeCell ref="E48:F48"/>
    <mergeCell ref="G48:H48"/>
    <mergeCell ref="I48:J48"/>
    <mergeCell ref="K48:L48"/>
    <mergeCell ref="M48:N48"/>
    <mergeCell ref="C3:D3"/>
    <mergeCell ref="E3:F3"/>
    <mergeCell ref="G3:H3"/>
    <mergeCell ref="I3:J3"/>
    <mergeCell ref="K3:L3"/>
    <mergeCell ref="M3:N3"/>
    <mergeCell ref="M229:N229"/>
    <mergeCell ref="O229:P229"/>
    <mergeCell ref="Q229:R229"/>
    <mergeCell ref="B4:B5"/>
    <mergeCell ref="C4:D4"/>
    <mergeCell ref="E4:F4"/>
    <mergeCell ref="G4:H4"/>
    <mergeCell ref="I4:J4"/>
    <mergeCell ref="K4:L4"/>
    <mergeCell ref="O48:P48"/>
    <mergeCell ref="Q48:R48"/>
    <mergeCell ref="B49:B50"/>
    <mergeCell ref="C49:D49"/>
    <mergeCell ref="E49:F49"/>
    <mergeCell ref="G49:H49"/>
    <mergeCell ref="I49:J49"/>
    <mergeCell ref="K49:L49"/>
    <mergeCell ref="M49:N49"/>
    <mergeCell ref="O49:P49"/>
    <mergeCell ref="Q49:R49"/>
    <mergeCell ref="B229:B230"/>
    <mergeCell ref="O138:P138"/>
    <mergeCell ref="C229:D229"/>
    <mergeCell ref="E229:F229"/>
    <mergeCell ref="G229:H229"/>
    <mergeCell ref="I229:J229"/>
    <mergeCell ref="K229:L229"/>
    <mergeCell ref="C138:D138"/>
    <mergeCell ref="E138:F138"/>
    <mergeCell ref="G138:H138"/>
    <mergeCell ref="I138:J138"/>
    <mergeCell ref="K138:L138"/>
    <mergeCell ref="C228:D228"/>
    <mergeCell ref="E228:F228"/>
    <mergeCell ref="G228:H228"/>
    <mergeCell ref="I228:J228"/>
    <mergeCell ref="K228:L228"/>
    <mergeCell ref="C183:D183"/>
    <mergeCell ref="E183:F183"/>
    <mergeCell ref="G183:H183"/>
    <mergeCell ref="I183:J183"/>
    <mergeCell ref="K183:L183"/>
    <mergeCell ref="O228:P228"/>
    <mergeCell ref="O93:P93"/>
    <mergeCell ref="Q93:R93"/>
    <mergeCell ref="B94:B95"/>
    <mergeCell ref="C94:D94"/>
    <mergeCell ref="E94:F94"/>
    <mergeCell ref="G94:H94"/>
    <mergeCell ref="I94:J94"/>
    <mergeCell ref="K94:L94"/>
    <mergeCell ref="M94:N94"/>
    <mergeCell ref="O94:P94"/>
    <mergeCell ref="Q94:R94"/>
    <mergeCell ref="C93:D93"/>
    <mergeCell ref="E93:F93"/>
    <mergeCell ref="G93:H93"/>
    <mergeCell ref="I93:J93"/>
    <mergeCell ref="K93:L93"/>
    <mergeCell ref="M93:N93"/>
    <mergeCell ref="G139:H139"/>
    <mergeCell ref="I139:J139"/>
    <mergeCell ref="K139:L139"/>
    <mergeCell ref="M138:N138"/>
    <mergeCell ref="B139:B140"/>
    <mergeCell ref="Q228:R228"/>
    <mergeCell ref="U184:V184"/>
    <mergeCell ref="U228:V228"/>
    <mergeCell ref="U229:V229"/>
    <mergeCell ref="B1:V1"/>
    <mergeCell ref="B2:V2"/>
    <mergeCell ref="B227:V227"/>
    <mergeCell ref="B182:V182"/>
    <mergeCell ref="B137:V137"/>
    <mergeCell ref="B92:V92"/>
    <mergeCell ref="B47:V47"/>
    <mergeCell ref="U3:V3"/>
    <mergeCell ref="U4:V4"/>
    <mergeCell ref="U48:V48"/>
    <mergeCell ref="U49:V49"/>
    <mergeCell ref="U93:V93"/>
    <mergeCell ref="U94:V94"/>
    <mergeCell ref="U138:V138"/>
    <mergeCell ref="U139:V139"/>
    <mergeCell ref="U183:V183"/>
    <mergeCell ref="M183:N183"/>
    <mergeCell ref="C139:D139"/>
    <mergeCell ref="E139:F139"/>
    <mergeCell ref="M228:N228"/>
    <mergeCell ref="E184:F184"/>
    <mergeCell ref="Q184:R184"/>
    <mergeCell ref="O183:P183"/>
    <mergeCell ref="Q183:R183"/>
    <mergeCell ref="B184:B185"/>
    <mergeCell ref="C184:D184"/>
    <mergeCell ref="O184:P184"/>
    <mergeCell ref="Q138:R138"/>
    <mergeCell ref="M139:N139"/>
    <mergeCell ref="O139:P139"/>
    <mergeCell ref="Q139:R139"/>
    <mergeCell ref="G184:H184"/>
    <mergeCell ref="I184:J184"/>
    <mergeCell ref="K184:L184"/>
    <mergeCell ref="M184:N184"/>
  </mergeCells>
  <hyperlinks>
    <hyperlink ref="X3" location="ÍNDICE!A1" display="(Voltar ao Índice)" xr:uid="{4C987E16-7639-4C59-B7E2-E17CDC548C8D}"/>
  </hyperlinks>
  <printOptions horizontalCentered="1"/>
  <pageMargins left="0.47244094488188981" right="0.47244094488188981" top="0.6692913385826772" bottom="0.6692913385826772" header="0" footer="0"/>
  <pageSetup paperSize="9" scale="7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9A7D1-0749-4DD8-9101-A117609AA120}">
  <sheetPr>
    <pageSetUpPr fitToPage="1"/>
  </sheetPr>
  <dimension ref="B1:AN76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V1"/>
    </sheetView>
  </sheetViews>
  <sheetFormatPr defaultRowHeight="14.5" x14ac:dyDescent="0.35"/>
  <cols>
    <col min="1" max="1" width="6.7265625" customWidth="1"/>
    <col min="2" max="2" width="15.54296875" customWidth="1"/>
    <col min="23" max="23" width="6.7265625" customWidth="1"/>
    <col min="24" max="24" width="13.26953125" bestFit="1" customWidth="1"/>
  </cols>
  <sheetData>
    <row r="1" spans="2:40" ht="30.75" customHeight="1" x14ac:dyDescent="0.35">
      <c r="B1" s="80" t="s">
        <v>187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40" ht="30.75" customHeight="1" x14ac:dyDescent="0.35">
      <c r="B2" s="74" t="s">
        <v>79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40" x14ac:dyDescent="0.35">
      <c r="B3" s="1" t="s">
        <v>0</v>
      </c>
      <c r="C3" s="72">
        <v>1999</v>
      </c>
      <c r="D3" s="66"/>
      <c r="E3" s="65">
        <v>2002</v>
      </c>
      <c r="F3" s="66"/>
      <c r="G3" s="72">
        <v>2005</v>
      </c>
      <c r="H3" s="73"/>
      <c r="I3" s="65">
        <v>2009</v>
      </c>
      <c r="J3" s="66"/>
      <c r="K3" s="72">
        <v>2011</v>
      </c>
      <c r="L3" s="66"/>
      <c r="M3" s="72">
        <v>2015</v>
      </c>
      <c r="N3" s="66"/>
      <c r="O3" s="72">
        <v>2019</v>
      </c>
      <c r="P3" s="66"/>
      <c r="Q3" s="72">
        <v>2022</v>
      </c>
      <c r="R3" s="66"/>
      <c r="S3" s="65">
        <v>2024</v>
      </c>
      <c r="T3" s="73"/>
      <c r="U3" s="65">
        <v>2025</v>
      </c>
      <c r="V3" s="73"/>
      <c r="X3" s="82" t="s">
        <v>191</v>
      </c>
    </row>
    <row r="4" spans="2:40" x14ac:dyDescent="0.35">
      <c r="B4" s="67" t="s">
        <v>1</v>
      </c>
      <c r="C4" s="63">
        <v>44844</v>
      </c>
      <c r="D4" s="64"/>
      <c r="E4" s="68">
        <v>44637</v>
      </c>
      <c r="F4" s="64"/>
      <c r="G4" s="69">
        <v>44612</v>
      </c>
      <c r="H4" s="70"/>
      <c r="I4" s="75">
        <v>44831</v>
      </c>
      <c r="J4" s="67"/>
      <c r="K4" s="63">
        <v>44717</v>
      </c>
      <c r="L4" s="64"/>
      <c r="M4" s="63">
        <v>44838</v>
      </c>
      <c r="N4" s="64"/>
      <c r="O4" s="63">
        <v>44840</v>
      </c>
      <c r="P4" s="64"/>
      <c r="Q4" s="63">
        <v>44591</v>
      </c>
      <c r="R4" s="64"/>
      <c r="S4" s="68">
        <v>45361</v>
      </c>
      <c r="T4" s="79"/>
      <c r="U4" s="68">
        <v>45795</v>
      </c>
      <c r="V4" s="79"/>
    </row>
    <row r="5" spans="2:40" x14ac:dyDescent="0.35">
      <c r="B5" s="64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1" t="s">
        <v>2</v>
      </c>
      <c r="T5" s="41" t="s">
        <v>3</v>
      </c>
      <c r="U5" s="41" t="s">
        <v>2</v>
      </c>
      <c r="V5" s="41" t="s">
        <v>3</v>
      </c>
    </row>
    <row r="6" spans="2:40" x14ac:dyDescent="0.35">
      <c r="B6" s="23" t="s">
        <v>4</v>
      </c>
      <c r="C6" s="3">
        <v>5914</v>
      </c>
      <c r="D6" s="4">
        <v>100</v>
      </c>
      <c r="E6" s="3">
        <v>6053</v>
      </c>
      <c r="F6" s="4">
        <v>100</v>
      </c>
      <c r="G6" s="3">
        <v>6241</v>
      </c>
      <c r="H6" s="4">
        <v>100</v>
      </c>
      <c r="I6" s="3">
        <v>6746</v>
      </c>
      <c r="J6" s="4">
        <v>100</v>
      </c>
      <c r="K6" s="3">
        <v>6650</v>
      </c>
      <c r="L6" s="4">
        <v>100</v>
      </c>
      <c r="M6" s="3">
        <v>6208</v>
      </c>
      <c r="N6" s="4">
        <v>100</v>
      </c>
      <c r="O6" s="3">
        <v>6074</v>
      </c>
      <c r="P6" s="4">
        <v>100</v>
      </c>
      <c r="Q6" s="3">
        <v>5967</v>
      </c>
      <c r="R6" s="4">
        <v>100</v>
      </c>
      <c r="S6" s="3">
        <v>5827</v>
      </c>
      <c r="T6" s="4">
        <v>100</v>
      </c>
      <c r="U6" s="3">
        <v>5936</v>
      </c>
      <c r="V6" s="4">
        <v>100</v>
      </c>
    </row>
    <row r="7" spans="2:40" x14ac:dyDescent="0.35">
      <c r="B7" s="23" t="s">
        <v>5</v>
      </c>
      <c r="C7" s="3">
        <v>3210</v>
      </c>
      <c r="D7" s="4">
        <f>C7*100/C6</f>
        <v>54.27798444369293</v>
      </c>
      <c r="E7" s="3">
        <v>3324</v>
      </c>
      <c r="F7" s="4">
        <f>E7*100/E6</f>
        <v>54.914918222369074</v>
      </c>
      <c r="G7" s="3">
        <v>3553</v>
      </c>
      <c r="H7" s="4">
        <f>G7*100/G6</f>
        <v>56.929979170004806</v>
      </c>
      <c r="I7" s="3">
        <v>3463</v>
      </c>
      <c r="J7" s="4">
        <f>I7*100/I6</f>
        <v>51.334123925289063</v>
      </c>
      <c r="K7" s="3">
        <v>3257</v>
      </c>
      <c r="L7" s="4">
        <f>K7*100/K6</f>
        <v>48.977443609022558</v>
      </c>
      <c r="M7" s="3">
        <v>2729</v>
      </c>
      <c r="N7" s="4">
        <f>M7*100/M6</f>
        <v>43.959407216494846</v>
      </c>
      <c r="O7" s="3">
        <v>2851</v>
      </c>
      <c r="P7" s="4">
        <f>O7*100/O6</f>
        <v>46.93776753375041</v>
      </c>
      <c r="Q7" s="3">
        <v>2678</v>
      </c>
      <c r="R7" s="4">
        <f>Q7*100/Q6</f>
        <v>44.880174291938999</v>
      </c>
      <c r="S7" s="3">
        <v>2939</v>
      </c>
      <c r="T7" s="4">
        <f>S7*100/S6</f>
        <v>50.437617985241118</v>
      </c>
      <c r="U7" s="3">
        <v>2828</v>
      </c>
      <c r="V7" s="4">
        <f>U7*100/U6</f>
        <v>47.641509433962263</v>
      </c>
      <c r="AN7" s="49"/>
    </row>
    <row r="8" spans="2:40" x14ac:dyDescent="0.35">
      <c r="B8" s="23" t="s">
        <v>6</v>
      </c>
      <c r="C8" s="3">
        <v>35</v>
      </c>
      <c r="D8" s="4">
        <f>C8*100/C7</f>
        <v>1.0903426791277258</v>
      </c>
      <c r="E8" s="3">
        <v>27</v>
      </c>
      <c r="F8" s="4">
        <f>E8*100/E7</f>
        <v>0.81227436823104693</v>
      </c>
      <c r="G8" s="3">
        <v>45</v>
      </c>
      <c r="H8" s="4">
        <f>G8*100/G7</f>
        <v>1.2665353222628764</v>
      </c>
      <c r="I8" s="3">
        <v>34</v>
      </c>
      <c r="J8" s="4">
        <f>I8*100/I7</f>
        <v>0.9818076812012706</v>
      </c>
      <c r="K8" s="3">
        <v>33</v>
      </c>
      <c r="L8" s="4">
        <f>K8*100/K7</f>
        <v>1.013202333435677</v>
      </c>
      <c r="M8" s="3">
        <v>19</v>
      </c>
      <c r="N8" s="4">
        <f>M8*100/M7</f>
        <v>0.69622572370831803</v>
      </c>
      <c r="O8" s="3">
        <v>15</v>
      </c>
      <c r="P8" s="4">
        <f>O8*100/O7</f>
        <v>0.52613118204138898</v>
      </c>
      <c r="Q8" s="3">
        <v>19</v>
      </c>
      <c r="R8" s="4">
        <f>Q8*100/Q7</f>
        <v>0.70948469006721437</v>
      </c>
      <c r="S8" s="3">
        <v>20</v>
      </c>
      <c r="T8" s="4">
        <f>S8*100/S7</f>
        <v>0.68050357264375638</v>
      </c>
      <c r="U8" s="3">
        <v>14</v>
      </c>
      <c r="V8" s="4">
        <f>U8*100/U7</f>
        <v>0.49504950495049505</v>
      </c>
      <c r="AN8" s="49"/>
    </row>
    <row r="9" spans="2:40" x14ac:dyDescent="0.35">
      <c r="B9" s="23" t="s">
        <v>7</v>
      </c>
      <c r="C9" s="3">
        <v>64</v>
      </c>
      <c r="D9" s="4">
        <f>C9*100/C7</f>
        <v>1.9937694704049844</v>
      </c>
      <c r="E9" s="3">
        <v>67</v>
      </c>
      <c r="F9" s="4">
        <f>E9*100/E7</f>
        <v>2.0156438026474128</v>
      </c>
      <c r="G9" s="3">
        <v>65</v>
      </c>
      <c r="H9" s="4">
        <f>G9*100/G7</f>
        <v>1.8294399099352661</v>
      </c>
      <c r="I9" s="3">
        <v>48</v>
      </c>
      <c r="J9" s="4">
        <f>I9*100/I7</f>
        <v>1.3860814322841466</v>
      </c>
      <c r="K9" s="3">
        <v>86</v>
      </c>
      <c r="L9" s="4">
        <f>K9*100/K7</f>
        <v>2.6404666871354006</v>
      </c>
      <c r="M9" s="3">
        <v>74</v>
      </c>
      <c r="N9" s="4">
        <f>M9*100/M7</f>
        <v>2.711615976548186</v>
      </c>
      <c r="O9" s="3">
        <v>62</v>
      </c>
      <c r="P9" s="4">
        <f>O9*100/O7</f>
        <v>2.174675552437741</v>
      </c>
      <c r="Q9" s="3">
        <v>42</v>
      </c>
      <c r="R9" s="4">
        <f>Q9*100/Q7</f>
        <v>1.568334578043316</v>
      </c>
      <c r="S9" s="3">
        <v>70</v>
      </c>
      <c r="T9" s="4">
        <f>S9*100/S7</f>
        <v>2.3817625042531474</v>
      </c>
      <c r="U9" s="3">
        <v>47</v>
      </c>
      <c r="V9" s="4">
        <f>U9*100/U7</f>
        <v>1.6619519094766619</v>
      </c>
      <c r="AN9" s="49"/>
    </row>
    <row r="10" spans="2:40" x14ac:dyDescent="0.3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10</v>
      </c>
      <c r="P10" s="4">
        <f>O10*100/O7</f>
        <v>0.35075412136092599</v>
      </c>
      <c r="Q10" s="6"/>
      <c r="R10" s="7"/>
      <c r="S10" s="6"/>
      <c r="T10" s="7"/>
      <c r="U10" s="6"/>
      <c r="V10" s="7"/>
      <c r="AN10" s="49"/>
    </row>
    <row r="11" spans="2:40" x14ac:dyDescent="0.3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14</v>
      </c>
      <c r="R11" s="4">
        <f>Q11*100/Q7</f>
        <v>0.52277819268110526</v>
      </c>
      <c r="S11" s="3">
        <v>54</v>
      </c>
      <c r="T11" s="4">
        <f>S11*100/S7</f>
        <v>1.8373596461381423</v>
      </c>
      <c r="U11" s="3">
        <v>39</v>
      </c>
      <c r="V11" s="4">
        <f>U11*100/U7</f>
        <v>1.3790664780763791</v>
      </c>
      <c r="AN11" s="49"/>
    </row>
    <row r="12" spans="2:40" x14ac:dyDescent="0.35">
      <c r="B12" s="23" t="s">
        <v>10</v>
      </c>
      <c r="C12" s="3">
        <v>23</v>
      </c>
      <c r="D12" s="11">
        <f>C12*100/C7</f>
        <v>0.71651090342679125</v>
      </c>
      <c r="E12" s="6"/>
      <c r="F12" s="7"/>
      <c r="G12" s="3">
        <v>50</v>
      </c>
      <c r="H12" s="4">
        <f>G12*100/G7</f>
        <v>1.4072614691809737</v>
      </c>
      <c r="I12" s="3">
        <v>100</v>
      </c>
      <c r="J12" s="4">
        <f>I12*100/I7</f>
        <v>2.8876696505919721</v>
      </c>
      <c r="K12" s="3">
        <v>68</v>
      </c>
      <c r="L12" s="4">
        <f>K12*100/K7</f>
        <v>2.0878108688977588</v>
      </c>
      <c r="M12" s="3">
        <v>209</v>
      </c>
      <c r="N12" s="4">
        <f>M12*100/M7</f>
        <v>7.658482960791499</v>
      </c>
      <c r="O12" s="5">
        <v>119</v>
      </c>
      <c r="P12" s="4">
        <f>O12*100/O7</f>
        <v>4.1739740441950195</v>
      </c>
      <c r="Q12" s="3">
        <v>77</v>
      </c>
      <c r="R12" s="4">
        <f>Q12*100/Q7</f>
        <v>2.8752800597460793</v>
      </c>
      <c r="S12" s="3">
        <v>61</v>
      </c>
      <c r="T12" s="4">
        <f>S12*100/S7</f>
        <v>2.0755358965634572</v>
      </c>
      <c r="U12" s="3">
        <v>31</v>
      </c>
      <c r="V12" s="4">
        <f>U12*100/U7</f>
        <v>1.0961810466760962</v>
      </c>
      <c r="AN12" s="49"/>
    </row>
    <row r="13" spans="2:40" x14ac:dyDescent="0.35">
      <c r="B13" s="23" t="s">
        <v>53</v>
      </c>
      <c r="C13" s="6"/>
      <c r="D13" s="7"/>
      <c r="E13" s="14">
        <v>60</v>
      </c>
      <c r="F13" s="4">
        <f>E13*100/E7</f>
        <v>1.8050541516245486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  <c r="U13" s="6"/>
      <c r="V13" s="7"/>
      <c r="AN13" s="49"/>
    </row>
    <row r="14" spans="2:40" x14ac:dyDescent="0.35">
      <c r="B14" s="23" t="s">
        <v>11</v>
      </c>
      <c r="C14" s="3">
        <v>372</v>
      </c>
      <c r="D14" s="4">
        <f>C14*100/C7</f>
        <v>11.588785046728972</v>
      </c>
      <c r="E14" s="13">
        <v>484</v>
      </c>
      <c r="F14" s="4">
        <f>E14*100/E7</f>
        <v>14.560770156438027</v>
      </c>
      <c r="G14" s="3">
        <v>237</v>
      </c>
      <c r="H14" s="4">
        <f>G14*100/G7</f>
        <v>6.6704193639178158</v>
      </c>
      <c r="I14" s="3">
        <v>395</v>
      </c>
      <c r="J14" s="4">
        <f>I14*100/I7</f>
        <v>11.40629511983829</v>
      </c>
      <c r="K14" s="3">
        <v>413</v>
      </c>
      <c r="L14" s="4">
        <f>K14*100/K7</f>
        <v>12.680380718452565</v>
      </c>
      <c r="M14" s="3">
        <v>235</v>
      </c>
      <c r="N14" s="4">
        <f>M14*100/M7</f>
        <v>8.6112128984976177</v>
      </c>
      <c r="O14" s="3">
        <v>159</v>
      </c>
      <c r="P14" s="4">
        <f>O14*100/O7</f>
        <v>5.5769905296387234</v>
      </c>
      <c r="Q14" s="6"/>
      <c r="R14" s="7"/>
      <c r="S14" s="6"/>
      <c r="T14" s="7"/>
      <c r="U14" s="6"/>
      <c r="V14" s="7"/>
      <c r="AN14" s="49"/>
    </row>
    <row r="15" spans="2:40" x14ac:dyDescent="0.3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10</v>
      </c>
      <c r="P15" s="4">
        <f>O15*100/O7</f>
        <v>0.35075412136092599</v>
      </c>
      <c r="Q15" s="3">
        <v>149</v>
      </c>
      <c r="R15" s="4">
        <f>Q15*100/Q7</f>
        <v>5.5638536221060493</v>
      </c>
      <c r="S15" s="3">
        <v>548</v>
      </c>
      <c r="T15" s="4">
        <f>S15*100/S7</f>
        <v>18.645797890438924</v>
      </c>
      <c r="U15" s="3">
        <v>582</v>
      </c>
      <c r="V15" s="4">
        <f>U15*100/U7</f>
        <v>20.57991513437058</v>
      </c>
      <c r="AN15" s="49"/>
    </row>
    <row r="16" spans="2:40" x14ac:dyDescent="0.3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10</v>
      </c>
      <c r="R16" s="4">
        <f>Q16*100/Q7</f>
        <v>0.37341299477221807</v>
      </c>
      <c r="S16" s="5">
        <v>7</v>
      </c>
      <c r="T16" s="4">
        <f>S16*100/S7</f>
        <v>0.23817625042531473</v>
      </c>
      <c r="U16" s="5">
        <v>5</v>
      </c>
      <c r="V16" s="4">
        <f>U16*100/U7</f>
        <v>0.1768033946251768</v>
      </c>
      <c r="AN16" s="49"/>
    </row>
    <row r="17" spans="2:40" x14ac:dyDescent="0.3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9</v>
      </c>
      <c r="P17" s="4">
        <f>O17*100/O7</f>
        <v>0.31567870922483338</v>
      </c>
      <c r="Q17" s="3">
        <v>101</v>
      </c>
      <c r="R17" s="4">
        <f>Q17*100/Q7</f>
        <v>3.7714712471994027</v>
      </c>
      <c r="S17" s="3">
        <v>86</v>
      </c>
      <c r="T17" s="4">
        <f>S17*100/S7</f>
        <v>2.9261653623681525</v>
      </c>
      <c r="U17" s="3">
        <v>47</v>
      </c>
      <c r="V17" s="4">
        <f>U17*100/U7</f>
        <v>1.6619519094766619</v>
      </c>
      <c r="AN17" s="49"/>
    </row>
    <row r="18" spans="2:40" x14ac:dyDescent="0.3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70</v>
      </c>
      <c r="N18" s="4">
        <f>M18*100/M7</f>
        <v>2.5650421399780141</v>
      </c>
      <c r="O18" s="3">
        <v>41</v>
      </c>
      <c r="P18" s="4">
        <f>O18*100/O7</f>
        <v>1.4380918975797965</v>
      </c>
      <c r="Q18" s="3">
        <v>32</v>
      </c>
      <c r="R18" s="4">
        <f>Q18*100/Q7</f>
        <v>1.1949215832710978</v>
      </c>
      <c r="S18" s="3">
        <v>151</v>
      </c>
      <c r="T18" s="4">
        <f>S18*100/S7</f>
        <v>5.1378019734603608</v>
      </c>
      <c r="U18" s="3">
        <v>259</v>
      </c>
      <c r="V18" s="4">
        <f>U18*100/U7</f>
        <v>9.1584158415841586</v>
      </c>
      <c r="AN18" s="49"/>
    </row>
    <row r="19" spans="2:40" x14ac:dyDescent="0.3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5</v>
      </c>
      <c r="P19" s="4">
        <f>O19*100/O7</f>
        <v>0.17537706068046299</v>
      </c>
      <c r="Q19" s="5">
        <v>10</v>
      </c>
      <c r="R19" s="4">
        <f>Q19*100/Q7</f>
        <v>0.37341299477221807</v>
      </c>
      <c r="S19" s="5">
        <v>21</v>
      </c>
      <c r="T19" s="4">
        <f>S19*100/S7</f>
        <v>0.71452875127594417</v>
      </c>
      <c r="U19" s="5">
        <v>15</v>
      </c>
      <c r="V19" s="4">
        <f>U19*100/U7</f>
        <v>0.53041018387553041</v>
      </c>
      <c r="AN19" s="49"/>
    </row>
    <row r="20" spans="2:40" x14ac:dyDescent="0.3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27</v>
      </c>
      <c r="N20" s="4">
        <f>M20*100/M7</f>
        <v>0.98937339684866255</v>
      </c>
      <c r="O20" s="6"/>
      <c r="P20" s="7"/>
      <c r="Q20" s="8"/>
      <c r="R20" s="7"/>
      <c r="S20" s="8"/>
      <c r="T20" s="7"/>
      <c r="U20" s="8"/>
      <c r="V20" s="7"/>
      <c r="AN20" s="49"/>
    </row>
    <row r="21" spans="2:40" x14ac:dyDescent="0.3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5</v>
      </c>
      <c r="R21" s="4">
        <f>Q21*100/Q7</f>
        <v>0.18670649738610903</v>
      </c>
      <c r="S21" s="8"/>
      <c r="T21" s="7"/>
      <c r="U21" s="8"/>
      <c r="V21" s="7"/>
      <c r="AN21" s="49"/>
    </row>
    <row r="22" spans="2:40" x14ac:dyDescent="0.35">
      <c r="B22" s="23" t="s">
        <v>56</v>
      </c>
      <c r="C22" s="8"/>
      <c r="D22" s="7"/>
      <c r="E22" s="9"/>
      <c r="F22" s="7"/>
      <c r="G22" s="6"/>
      <c r="H22" s="7"/>
      <c r="I22" s="3">
        <v>21</v>
      </c>
      <c r="J22" s="4">
        <f>I22*100/I7</f>
        <v>0.60641062662431422</v>
      </c>
      <c r="K22" s="3">
        <v>8</v>
      </c>
      <c r="L22" s="4">
        <f>K22*100/K7</f>
        <v>0.24562480810561868</v>
      </c>
      <c r="M22" s="6"/>
      <c r="N22" s="7"/>
      <c r="O22" s="6"/>
      <c r="P22" s="7"/>
      <c r="Q22" s="6"/>
      <c r="R22" s="7"/>
      <c r="S22" s="6"/>
      <c r="T22" s="7"/>
      <c r="U22" s="6"/>
      <c r="V22" s="7"/>
      <c r="AN22" s="49"/>
    </row>
    <row r="23" spans="2:40" x14ac:dyDescent="0.35">
      <c r="B23" s="23" t="s">
        <v>61</v>
      </c>
      <c r="C23" s="8"/>
      <c r="D23" s="7"/>
      <c r="E23" s="9"/>
      <c r="F23" s="7"/>
      <c r="G23" s="6"/>
      <c r="H23" s="7"/>
      <c r="I23" s="3">
        <v>2</v>
      </c>
      <c r="J23" s="4">
        <f>I23*100/I7</f>
        <v>5.7753393011839446E-2</v>
      </c>
      <c r="K23" s="6"/>
      <c r="L23" s="7"/>
      <c r="M23" s="6"/>
      <c r="N23" s="7"/>
      <c r="O23" s="6"/>
      <c r="P23" s="7"/>
      <c r="Q23" s="6"/>
      <c r="R23" s="7"/>
      <c r="S23" s="6"/>
      <c r="T23" s="7"/>
      <c r="U23" s="6"/>
      <c r="V23" s="7"/>
      <c r="AN23" s="49"/>
    </row>
    <row r="24" spans="2:40" x14ac:dyDescent="0.35">
      <c r="B24" s="23" t="s">
        <v>17</v>
      </c>
      <c r="C24" s="5">
        <v>10</v>
      </c>
      <c r="D24" s="4">
        <f>C24*100/C7</f>
        <v>0.3115264797507788</v>
      </c>
      <c r="E24" s="9"/>
      <c r="F24" s="7"/>
      <c r="G24" s="6"/>
      <c r="H24" s="7"/>
      <c r="I24" s="3">
        <v>37</v>
      </c>
      <c r="J24" s="4">
        <f>I24*100/I7</f>
        <v>1.0684377707190298</v>
      </c>
      <c r="K24" s="3">
        <v>43</v>
      </c>
      <c r="L24" s="4">
        <f>K24*100/K7</f>
        <v>1.3202333435677003</v>
      </c>
      <c r="M24" s="3">
        <v>23</v>
      </c>
      <c r="N24" s="4">
        <f>M24*100/M7</f>
        <v>0.84279956027849023</v>
      </c>
      <c r="O24" s="3">
        <v>14</v>
      </c>
      <c r="P24" s="4">
        <f>O24*100/O7</f>
        <v>0.49105576990529637</v>
      </c>
      <c r="Q24" s="3">
        <v>5</v>
      </c>
      <c r="R24" s="4">
        <f>Q24*100/Q7</f>
        <v>0.18670649738610903</v>
      </c>
      <c r="S24" s="6"/>
      <c r="T24" s="7"/>
      <c r="U24" s="5">
        <v>8</v>
      </c>
      <c r="V24" s="4">
        <f>U24*100/U7</f>
        <v>0.28288543140028288</v>
      </c>
      <c r="AN24" s="49"/>
    </row>
    <row r="25" spans="2:40" x14ac:dyDescent="0.3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5</v>
      </c>
      <c r="T25" s="4">
        <f>S25*100/S7</f>
        <v>0.1701258931609391</v>
      </c>
      <c r="U25" s="8"/>
      <c r="V25" s="7"/>
      <c r="AN25" s="49"/>
    </row>
    <row r="26" spans="2:40" x14ac:dyDescent="0.3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19</v>
      </c>
      <c r="N26" s="4">
        <f>M26*100/M7</f>
        <v>0.69622572370831803</v>
      </c>
      <c r="O26" s="5">
        <v>7</v>
      </c>
      <c r="P26" s="4">
        <f>O26*100/O7</f>
        <v>0.24552788495264818</v>
      </c>
      <c r="Q26" s="6"/>
      <c r="R26" s="7"/>
      <c r="S26" s="35">
        <v>9</v>
      </c>
      <c r="T26" s="4">
        <f>S26*100/S7</f>
        <v>0.30622660768969034</v>
      </c>
      <c r="U26" s="6"/>
      <c r="V26" s="7"/>
      <c r="AN26" s="49"/>
    </row>
    <row r="27" spans="2:40" x14ac:dyDescent="0.35">
      <c r="B27" s="23" t="s">
        <v>219</v>
      </c>
      <c r="C27" s="8"/>
      <c r="D27" s="7"/>
      <c r="E27" s="9"/>
      <c r="F27" s="7"/>
      <c r="G27" s="6"/>
      <c r="H27" s="7"/>
      <c r="I27" s="6"/>
      <c r="J27" s="7"/>
      <c r="K27" s="6"/>
      <c r="L27" s="7"/>
      <c r="M27" s="7"/>
      <c r="N27" s="7"/>
      <c r="O27" s="7"/>
      <c r="P27" s="7"/>
      <c r="Q27" s="7"/>
      <c r="R27" s="7"/>
      <c r="S27" s="7"/>
      <c r="T27" s="7"/>
      <c r="U27" s="35">
        <v>11</v>
      </c>
      <c r="V27" s="4">
        <f>U27*100/U7</f>
        <v>0.38896746817538896</v>
      </c>
      <c r="AN27" s="49"/>
    </row>
    <row r="28" spans="2:40" x14ac:dyDescent="0.35">
      <c r="B28" s="23" t="s">
        <v>19</v>
      </c>
      <c r="C28" s="8"/>
      <c r="D28" s="7"/>
      <c r="E28" s="9"/>
      <c r="F28" s="7"/>
      <c r="G28" s="6"/>
      <c r="H28" s="7"/>
      <c r="I28" s="6"/>
      <c r="J28" s="7"/>
      <c r="K28" s="3">
        <v>28</v>
      </c>
      <c r="L28" s="4">
        <f>K28*100/K7</f>
        <v>0.85968682836966537</v>
      </c>
      <c r="M28" s="3">
        <v>42</v>
      </c>
      <c r="N28" s="4">
        <f>M28*100/M7</f>
        <v>1.5390252839868084</v>
      </c>
      <c r="O28" s="3">
        <v>25</v>
      </c>
      <c r="P28" s="4">
        <f>O28*100/O7</f>
        <v>0.87688530340231496</v>
      </c>
      <c r="Q28" s="3">
        <v>17</v>
      </c>
      <c r="R28" s="4">
        <f>Q28*100/Q7</f>
        <v>0.63480209111277075</v>
      </c>
      <c r="S28" s="3">
        <v>35</v>
      </c>
      <c r="T28" s="4">
        <f>S28*100/S7</f>
        <v>1.1908812521265737</v>
      </c>
      <c r="U28" s="3">
        <v>18</v>
      </c>
      <c r="V28" s="4">
        <f>U28*100/U7</f>
        <v>0.63649222065063649</v>
      </c>
      <c r="AN28" s="49"/>
    </row>
    <row r="29" spans="2:40" x14ac:dyDescent="0.35">
      <c r="B29" s="23" t="s">
        <v>21</v>
      </c>
      <c r="C29" s="3">
        <v>41</v>
      </c>
      <c r="D29" s="4">
        <f>C29*100/C7</f>
        <v>1.2772585669781931</v>
      </c>
      <c r="E29" s="3">
        <v>33</v>
      </c>
      <c r="F29" s="4">
        <f>E29*100/E7</f>
        <v>0.99277978339350181</v>
      </c>
      <c r="G29" s="3">
        <v>32</v>
      </c>
      <c r="H29" s="4">
        <f>G29*100/G7</f>
        <v>0.90064734027582327</v>
      </c>
      <c r="I29" s="3">
        <v>27</v>
      </c>
      <c r="J29" s="4">
        <f>I29*100/I7</f>
        <v>0.77967080565983249</v>
      </c>
      <c r="K29" s="3">
        <v>46</v>
      </c>
      <c r="L29" s="4">
        <f>K29*100/K7</f>
        <v>1.4123426466073072</v>
      </c>
      <c r="M29" s="3">
        <v>37</v>
      </c>
      <c r="N29" s="4">
        <f>M29*100/M7</f>
        <v>1.355807988274093</v>
      </c>
      <c r="O29" s="3">
        <v>19</v>
      </c>
      <c r="P29" s="4">
        <f>O29*100/O7</f>
        <v>0.66643283058575942</v>
      </c>
      <c r="Q29" s="3">
        <v>38</v>
      </c>
      <c r="R29" s="4">
        <f>Q29*100/Q7</f>
        <v>1.4189693801344287</v>
      </c>
      <c r="S29" s="3">
        <v>26</v>
      </c>
      <c r="T29" s="4">
        <f>S29*100/S7</f>
        <v>0.88465464443688324</v>
      </c>
      <c r="U29" s="3">
        <v>16</v>
      </c>
      <c r="V29" s="4">
        <f>U29*100/U7</f>
        <v>0.56577086280056577</v>
      </c>
      <c r="AN29" s="49"/>
    </row>
    <row r="30" spans="2:40" x14ac:dyDescent="0.35">
      <c r="B30" s="23" t="s">
        <v>22</v>
      </c>
      <c r="C30" s="5">
        <v>17</v>
      </c>
      <c r="D30" s="4">
        <f>C30*100/C7</f>
        <v>0.52959501557632394</v>
      </c>
      <c r="E30" s="3">
        <v>21</v>
      </c>
      <c r="F30" s="4">
        <f>E30*100/E7</f>
        <v>0.63176895306859204</v>
      </c>
      <c r="G30" s="3">
        <v>22</v>
      </c>
      <c r="H30" s="4">
        <f>G30*100/G7</f>
        <v>0.61919504643962853</v>
      </c>
      <c r="I30" s="3">
        <v>12</v>
      </c>
      <c r="J30" s="4">
        <f>I30*100/I7</f>
        <v>0.34652035807103665</v>
      </c>
      <c r="K30" s="3">
        <v>27</v>
      </c>
      <c r="L30" s="4">
        <f>K30*100/K7</f>
        <v>0.82898372735646297</v>
      </c>
      <c r="M30" s="3">
        <v>28</v>
      </c>
      <c r="N30" s="4">
        <f>M30*100/M7</f>
        <v>1.0260168559912055</v>
      </c>
      <c r="O30" s="3">
        <v>13</v>
      </c>
      <c r="P30" s="4">
        <f>O30*100/O7</f>
        <v>0.45598035776920381</v>
      </c>
      <c r="Q30" s="6"/>
      <c r="R30" s="7"/>
      <c r="S30" s="6"/>
      <c r="T30" s="7"/>
      <c r="U30" s="6"/>
      <c r="V30" s="7"/>
      <c r="AN30" s="49"/>
    </row>
    <row r="31" spans="2:40" x14ac:dyDescent="0.35">
      <c r="B31" s="23" t="s">
        <v>24</v>
      </c>
      <c r="C31" s="8"/>
      <c r="D31" s="7"/>
      <c r="E31" s="9"/>
      <c r="F31" s="7"/>
      <c r="G31" s="6"/>
      <c r="H31" s="7"/>
      <c r="I31" s="6"/>
      <c r="J31" s="7"/>
      <c r="K31" s="8"/>
      <c r="L31" s="7"/>
      <c r="M31" s="3">
        <v>24</v>
      </c>
      <c r="N31" s="4">
        <f>M31*100/M7</f>
        <v>0.87944301942103331</v>
      </c>
      <c r="O31" s="3">
        <v>15</v>
      </c>
      <c r="P31" s="4">
        <f>O31*100/O7</f>
        <v>0.52613118204138898</v>
      </c>
      <c r="Q31" s="6"/>
      <c r="R31" s="7"/>
      <c r="S31" s="6"/>
      <c r="T31" s="7"/>
      <c r="U31" s="6"/>
      <c r="V31" s="7"/>
      <c r="AN31" s="49"/>
    </row>
    <row r="32" spans="2:40" x14ac:dyDescent="0.35">
      <c r="B32" s="23" t="s">
        <v>54</v>
      </c>
      <c r="C32" s="8"/>
      <c r="D32" s="7"/>
      <c r="E32" s="9"/>
      <c r="F32" s="7"/>
      <c r="G32" s="3">
        <v>26</v>
      </c>
      <c r="H32" s="4">
        <f>G32*100/G7</f>
        <v>0.73177596397410638</v>
      </c>
      <c r="I32" s="6"/>
      <c r="J32" s="7"/>
      <c r="K32" s="7"/>
      <c r="L32" s="7"/>
      <c r="M32" s="6"/>
      <c r="N32" s="7"/>
      <c r="O32" s="6"/>
      <c r="P32" s="7"/>
      <c r="Q32" s="6"/>
      <c r="R32" s="7"/>
      <c r="S32" s="6"/>
      <c r="T32" s="7"/>
      <c r="U32" s="6"/>
      <c r="V32" s="7"/>
      <c r="AN32" s="49"/>
    </row>
    <row r="33" spans="2:40" x14ac:dyDescent="0.35">
      <c r="B33" s="23" t="s">
        <v>25</v>
      </c>
      <c r="C33" s="8"/>
      <c r="D33" s="7"/>
      <c r="E33" s="9"/>
      <c r="F33" s="7"/>
      <c r="G33" s="3">
        <v>29</v>
      </c>
      <c r="H33" s="4">
        <f>G33*100/G7</f>
        <v>0.81621165212496483</v>
      </c>
      <c r="I33" s="3">
        <v>36</v>
      </c>
      <c r="J33" s="4">
        <f>I33*100/I7</f>
        <v>1.0395610742131101</v>
      </c>
      <c r="K33" s="3">
        <v>66</v>
      </c>
      <c r="L33" s="4">
        <f>K33*100/K7</f>
        <v>2.026404666871354</v>
      </c>
      <c r="M33" s="6"/>
      <c r="N33" s="7"/>
      <c r="O33" s="6"/>
      <c r="P33" s="7"/>
      <c r="Q33" s="6"/>
      <c r="R33" s="7"/>
      <c r="S33" s="6"/>
      <c r="T33" s="7"/>
      <c r="U33" s="6"/>
      <c r="V33" s="7"/>
      <c r="AN33" s="49"/>
    </row>
    <row r="34" spans="2:40" x14ac:dyDescent="0.35">
      <c r="B34" s="23" t="s">
        <v>26</v>
      </c>
      <c r="C34" s="8"/>
      <c r="D34" s="7"/>
      <c r="E34" s="9"/>
      <c r="F34" s="7"/>
      <c r="G34" s="6"/>
      <c r="H34" s="7"/>
      <c r="I34" s="3">
        <v>10</v>
      </c>
      <c r="J34" s="4">
        <f>I34*100/I7</f>
        <v>0.28876696505919724</v>
      </c>
      <c r="K34" s="3">
        <v>11</v>
      </c>
      <c r="L34" s="4">
        <f>K34*100/K7</f>
        <v>0.33773411114522567</v>
      </c>
      <c r="M34" s="3">
        <v>14</v>
      </c>
      <c r="N34" s="4">
        <f>M34*100/M7</f>
        <v>0.51300842799560276</v>
      </c>
      <c r="O34" s="3">
        <v>3</v>
      </c>
      <c r="P34" s="4">
        <f>O34*100/O7</f>
        <v>0.1052262364082778</v>
      </c>
      <c r="Q34" s="6"/>
      <c r="R34" s="7"/>
      <c r="S34" s="6"/>
      <c r="T34" s="7"/>
      <c r="U34" s="6"/>
      <c r="V34" s="7"/>
      <c r="AN34" s="49"/>
    </row>
    <row r="35" spans="2:40" x14ac:dyDescent="0.35">
      <c r="B35" s="23" t="s">
        <v>27</v>
      </c>
      <c r="C35" s="3">
        <v>1681</v>
      </c>
      <c r="D35" s="4">
        <f>C35*100/C7</f>
        <v>52.36760124610592</v>
      </c>
      <c r="E35" s="3">
        <v>1989</v>
      </c>
      <c r="F35" s="4">
        <f>E35*100/E7</f>
        <v>59.837545126353788</v>
      </c>
      <c r="G35" s="3">
        <v>1864</v>
      </c>
      <c r="H35" s="4">
        <f>G35*100/G7</f>
        <v>52.462707571066701</v>
      </c>
      <c r="I35" s="3">
        <v>1866</v>
      </c>
      <c r="J35" s="4">
        <f>I35*100/I7</f>
        <v>53.883915680046201</v>
      </c>
      <c r="K35" s="3">
        <v>1811</v>
      </c>
      <c r="L35" s="4">
        <f>K35*100/K7</f>
        <v>55.603315934909425</v>
      </c>
      <c r="M35" s="3">
        <v>1370</v>
      </c>
      <c r="N35" s="4">
        <f>M35*100/M7</f>
        <v>50.201539025283985</v>
      </c>
      <c r="O35" s="3">
        <v>1417</v>
      </c>
      <c r="P35" s="4">
        <f>O35*100/O7</f>
        <v>49.701858996843214</v>
      </c>
      <c r="Q35" s="6"/>
      <c r="R35" s="7"/>
      <c r="S35" s="6"/>
      <c r="T35" s="7"/>
      <c r="U35" s="6"/>
      <c r="V35" s="7"/>
      <c r="AN35" s="49"/>
    </row>
    <row r="36" spans="2:40" x14ac:dyDescent="0.35">
      <c r="B36" s="23" t="s">
        <v>63</v>
      </c>
      <c r="C36" s="8"/>
      <c r="D36" s="7"/>
      <c r="E36" s="9"/>
      <c r="F36" s="7"/>
      <c r="G36" s="6"/>
      <c r="H36" s="7"/>
      <c r="I36" s="6"/>
      <c r="J36" s="7"/>
      <c r="K36" s="6"/>
      <c r="L36" s="7"/>
      <c r="M36" s="6"/>
      <c r="N36" s="7"/>
      <c r="O36" s="6"/>
      <c r="P36" s="7"/>
      <c r="Q36" s="3">
        <v>1387</v>
      </c>
      <c r="R36" s="4">
        <f>Q36*100/Q7</f>
        <v>51.792382374906644</v>
      </c>
      <c r="S36" s="3">
        <v>1284</v>
      </c>
      <c r="T36" s="4">
        <f>S36*100/S7</f>
        <v>43.68832936372916</v>
      </c>
      <c r="U36" s="3">
        <v>1369</v>
      </c>
      <c r="V36" s="4">
        <f>U36*100/U7</f>
        <v>48.408769448373405</v>
      </c>
      <c r="AN36" s="49"/>
    </row>
    <row r="37" spans="2:40" x14ac:dyDescent="0.35">
      <c r="B37" s="23" t="s">
        <v>42</v>
      </c>
      <c r="C37" s="8"/>
      <c r="D37" s="7"/>
      <c r="E37" s="9"/>
      <c r="F37" s="7"/>
      <c r="G37" s="6"/>
      <c r="H37" s="7"/>
      <c r="I37" s="3">
        <v>8</v>
      </c>
      <c r="J37" s="4">
        <f>I37*100/I7</f>
        <v>0.23101357204735778</v>
      </c>
      <c r="K37" s="3">
        <v>6</v>
      </c>
      <c r="L37" s="4">
        <f>K37*100/K7</f>
        <v>0.184218606079214</v>
      </c>
      <c r="M37" s="3">
        <v>9</v>
      </c>
      <c r="N37" s="4">
        <f>M37*100/M7</f>
        <v>0.32979113228288748</v>
      </c>
      <c r="O37" s="5">
        <v>6</v>
      </c>
      <c r="P37" s="4">
        <f>O37*100/O7</f>
        <v>0.2104524728165556</v>
      </c>
      <c r="Q37" s="3">
        <v>3</v>
      </c>
      <c r="R37" s="4">
        <f>Q37*100/Q7</f>
        <v>0.11202389843166542</v>
      </c>
      <c r="S37" s="3">
        <v>10</v>
      </c>
      <c r="T37" s="4">
        <f>S37*100/S7</f>
        <v>0.34025178632187819</v>
      </c>
      <c r="U37" s="3">
        <v>16</v>
      </c>
      <c r="V37" s="4">
        <f>U37*100/U7</f>
        <v>0.56577086280056577</v>
      </c>
      <c r="AN37" s="49"/>
    </row>
    <row r="38" spans="2:40" x14ac:dyDescent="0.35">
      <c r="B38" s="23" t="s">
        <v>28</v>
      </c>
      <c r="C38" s="3">
        <v>951</v>
      </c>
      <c r="D38" s="4">
        <f>C38*100/C7</f>
        <v>29.626168224299064</v>
      </c>
      <c r="E38" s="3">
        <v>643</v>
      </c>
      <c r="F38" s="4">
        <f>E38*100/E7</f>
        <v>19.34416365824308</v>
      </c>
      <c r="G38" s="3">
        <v>1183</v>
      </c>
      <c r="H38" s="4">
        <f>G38*100/G7</f>
        <v>33.295806360821842</v>
      </c>
      <c r="I38" s="3">
        <v>867</v>
      </c>
      <c r="J38" s="4">
        <f>I38*100/I7</f>
        <v>25.036095870632401</v>
      </c>
      <c r="K38" s="3">
        <v>538</v>
      </c>
      <c r="L38" s="4">
        <f>K38*100/K7</f>
        <v>16.518268345102854</v>
      </c>
      <c r="M38" s="3">
        <v>494</v>
      </c>
      <c r="N38" s="4">
        <f>M38*100/M7</f>
        <v>18.101868816416271</v>
      </c>
      <c r="O38" s="3">
        <v>838</v>
      </c>
      <c r="P38" s="4">
        <f>O38*100/O7</f>
        <v>29.393195370045596</v>
      </c>
      <c r="Q38" s="3">
        <v>733</v>
      </c>
      <c r="R38" s="4">
        <f>Q38*100/Q7</f>
        <v>27.371172516803586</v>
      </c>
      <c r="S38" s="3">
        <v>517</v>
      </c>
      <c r="T38" s="4">
        <f>S38*100/S7</f>
        <v>17.591017352841103</v>
      </c>
      <c r="U38" s="3">
        <v>337</v>
      </c>
      <c r="V38" s="4">
        <f>U38*100/U7</f>
        <v>11.916548797736917</v>
      </c>
      <c r="AN38" s="49"/>
    </row>
    <row r="39" spans="2:40" x14ac:dyDescent="0.35">
      <c r="B39" s="23" t="s">
        <v>29</v>
      </c>
      <c r="C39" s="5">
        <v>16</v>
      </c>
      <c r="D39" s="4">
        <f>C39*100/C7</f>
        <v>0.49844236760124611</v>
      </c>
      <c r="E39" s="9"/>
      <c r="F39" s="7"/>
      <c r="G39" s="6"/>
      <c r="H39" s="7"/>
      <c r="I39" s="6"/>
      <c r="J39" s="7"/>
      <c r="K39" s="6"/>
      <c r="L39" s="7"/>
      <c r="M39" s="6"/>
      <c r="N39" s="7"/>
      <c r="O39" s="6"/>
      <c r="P39" s="7"/>
      <c r="Q39" s="6"/>
      <c r="R39" s="7"/>
      <c r="S39" s="6"/>
      <c r="T39" s="7"/>
      <c r="U39" s="6"/>
      <c r="V39" s="7"/>
      <c r="AN39" s="49"/>
    </row>
    <row r="40" spans="2:40" x14ac:dyDescent="0.35">
      <c r="B40" s="23" t="s">
        <v>30</v>
      </c>
      <c r="C40" s="8"/>
      <c r="D40" s="7"/>
      <c r="E40" s="9"/>
      <c r="F40" s="7"/>
      <c r="G40" s="6"/>
      <c r="H40" s="7"/>
      <c r="I40" s="6"/>
      <c r="J40" s="7"/>
      <c r="K40" s="3">
        <v>73</v>
      </c>
      <c r="L40" s="4">
        <f>K40*100/K7</f>
        <v>2.2413263739637705</v>
      </c>
      <c r="M40" s="3">
        <v>35</v>
      </c>
      <c r="N40" s="4">
        <f>M40*100/M7</f>
        <v>1.2825210699890071</v>
      </c>
      <c r="O40" s="3">
        <v>17</v>
      </c>
      <c r="P40" s="4">
        <f>O40*100/O7</f>
        <v>0.5962820063135742</v>
      </c>
      <c r="Q40" s="5">
        <v>19</v>
      </c>
      <c r="R40" s="4">
        <f>Q40*100/Q7</f>
        <v>0.70948469006721437</v>
      </c>
      <c r="S40" s="5">
        <v>14</v>
      </c>
      <c r="T40" s="4">
        <f>S40*100/S7</f>
        <v>0.47635250085062947</v>
      </c>
      <c r="U40" s="5">
        <v>9</v>
      </c>
      <c r="V40" s="4">
        <f>U40*100/U7</f>
        <v>0.31824611032531824</v>
      </c>
      <c r="AN40" s="49"/>
    </row>
    <row r="41" spans="2:40" x14ac:dyDescent="0.35">
      <c r="B41" s="23" t="s">
        <v>31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19</v>
      </c>
      <c r="P41" s="4">
        <f>O41*100/O7</f>
        <v>0.66643283058575942</v>
      </c>
      <c r="Q41" s="8"/>
      <c r="R41" s="7"/>
      <c r="S41" s="8"/>
      <c r="T41" s="7"/>
      <c r="U41" s="8"/>
      <c r="V41" s="7"/>
      <c r="AN41" s="49"/>
    </row>
    <row r="42" spans="2:40" x14ac:dyDescent="0.35">
      <c r="B42" s="23" t="s">
        <v>32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3">
        <v>28</v>
      </c>
      <c r="P42" s="4">
        <f>O42*100/O7</f>
        <v>0.98211153981059274</v>
      </c>
      <c r="Q42" s="5">
        <v>17</v>
      </c>
      <c r="R42" s="4">
        <f>Q42*100/Q7</f>
        <v>0.63480209111277075</v>
      </c>
      <c r="S42" s="5">
        <v>15</v>
      </c>
      <c r="T42" s="4">
        <f>S42*100/S7</f>
        <v>0.51037767948281731</v>
      </c>
      <c r="U42" s="5">
        <v>5</v>
      </c>
      <c r="V42" s="4">
        <f>U42*100/U7</f>
        <v>0.1768033946251768</v>
      </c>
      <c r="AN42" s="49"/>
    </row>
    <row r="43" spans="2:40" x14ac:dyDescent="0.35">
      <c r="B43" s="61" t="s">
        <v>68</v>
      </c>
      <c r="C43" s="8"/>
      <c r="D43" s="7"/>
      <c r="E43" s="9"/>
      <c r="F43" s="7"/>
      <c r="G43" s="6"/>
      <c r="H43" s="7"/>
      <c r="I43" s="6"/>
      <c r="J43" s="7"/>
      <c r="K43" s="6"/>
      <c r="L43" s="7"/>
      <c r="M43" s="6"/>
      <c r="N43" s="7"/>
      <c r="O43" s="7"/>
      <c r="P43" s="7"/>
      <c r="Q43" s="7"/>
      <c r="R43" s="7"/>
      <c r="S43" s="5">
        <v>6</v>
      </c>
      <c r="T43" s="4">
        <f>S43*100/S7</f>
        <v>0.20415107179312691</v>
      </c>
      <c r="U43" s="8"/>
      <c r="V43" s="7"/>
    </row>
    <row r="44" spans="2:40" s="18" customFormat="1" ht="3.75" customHeight="1" x14ac:dyDescent="0.3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40" s="18" customFormat="1" ht="14" x14ac:dyDescent="0.3">
      <c r="B45" s="19" t="s">
        <v>220</v>
      </c>
      <c r="C45" s="17"/>
      <c r="D45" s="20"/>
      <c r="E45" s="17"/>
      <c r="F45" s="20"/>
      <c r="G45" s="17"/>
      <c r="H45" s="20"/>
    </row>
    <row r="46" spans="2:40" s="17" customFormat="1" ht="15" customHeight="1" x14ac:dyDescent="0.2">
      <c r="U46" s="50"/>
      <c r="V46" s="50"/>
    </row>
    <row r="47" spans="2:40" x14ac:dyDescent="0.3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50"/>
      <c r="V47" s="50"/>
    </row>
    <row r="48" spans="2:40" x14ac:dyDescent="0.3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3:22" x14ac:dyDescent="0.3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35">
      <c r="C50" s="24"/>
      <c r="D50" s="25"/>
      <c r="E50" s="24"/>
      <c r="F50" s="25"/>
      <c r="G50" s="24"/>
      <c r="H50" s="25"/>
      <c r="I50" s="24"/>
      <c r="J50" s="25"/>
      <c r="K50" s="24"/>
      <c r="L50" s="25"/>
      <c r="M50" s="24"/>
      <c r="N50" s="25"/>
      <c r="O50" s="24"/>
      <c r="P50" s="25"/>
      <c r="Q50" s="24"/>
      <c r="R50" s="25"/>
      <c r="S50" s="24"/>
      <c r="T50" s="25"/>
      <c r="U50" s="24"/>
      <c r="V50" s="25"/>
    </row>
    <row r="51" spans="3:22" x14ac:dyDescent="0.3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3:22" x14ac:dyDescent="0.3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3:22" x14ac:dyDescent="0.3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3:22" x14ac:dyDescent="0.3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3:22" x14ac:dyDescent="0.3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3:22" x14ac:dyDescent="0.3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3:22" x14ac:dyDescent="0.3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3:22" x14ac:dyDescent="0.3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3:22" x14ac:dyDescent="0.3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3:22" x14ac:dyDescent="0.3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3:22" x14ac:dyDescent="0.3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3:22" x14ac:dyDescent="0.3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3:22" x14ac:dyDescent="0.3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3:22" x14ac:dyDescent="0.3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3:22" x14ac:dyDescent="0.3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3:22" x14ac:dyDescent="0.3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3:22" x14ac:dyDescent="0.3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3:22" x14ac:dyDescent="0.3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3:22" x14ac:dyDescent="0.3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3:22" x14ac:dyDescent="0.3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3:22" x14ac:dyDescent="0.3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3:22" x14ac:dyDescent="0.3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3:22" x14ac:dyDescent="0.3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3:22" x14ac:dyDescent="0.3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3:22" x14ac:dyDescent="0.3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3:22" x14ac:dyDescent="0.3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</sheetData>
  <mergeCells count="23">
    <mergeCell ref="Q3:R3"/>
    <mergeCell ref="S3:T3"/>
    <mergeCell ref="G3:H3"/>
    <mergeCell ref="I3:J3"/>
    <mergeCell ref="K3:L3"/>
    <mergeCell ref="M3:N3"/>
    <mergeCell ref="O3:P3"/>
    <mergeCell ref="U3:V3"/>
    <mergeCell ref="U4:V4"/>
    <mergeCell ref="B1:V1"/>
    <mergeCell ref="B2:V2"/>
    <mergeCell ref="S4:T4"/>
    <mergeCell ref="M4:N4"/>
    <mergeCell ref="O4:P4"/>
    <mergeCell ref="Q4:R4"/>
    <mergeCell ref="B4:B5"/>
    <mergeCell ref="C4:D4"/>
    <mergeCell ref="E4:F4"/>
    <mergeCell ref="G4:H4"/>
    <mergeCell ref="I4:J4"/>
    <mergeCell ref="K4:L4"/>
    <mergeCell ref="C3:D3"/>
    <mergeCell ref="E3:F3"/>
  </mergeCells>
  <hyperlinks>
    <hyperlink ref="X3" location="ÍNDICE!A1" display="(Voltar ao Índice)" xr:uid="{11A560AE-CFBA-4F55-9849-782790707903}"/>
  </hyperlinks>
  <printOptions horizontalCentered="1"/>
  <pageMargins left="0.47244094488188981" right="0.47244094488188981" top="0.6692913385826772" bottom="0.6692913385826772" header="0" footer="0"/>
  <pageSetup paperSize="9" scale="72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3E7BF-922B-4152-852E-DE4CF207C5B8}">
  <dimension ref="B1:AN137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V1"/>
    </sheetView>
  </sheetViews>
  <sheetFormatPr defaultRowHeight="14.5" x14ac:dyDescent="0.35"/>
  <cols>
    <col min="1" max="1" width="6.7265625" customWidth="1"/>
    <col min="2" max="2" width="15.54296875" customWidth="1"/>
    <col min="23" max="23" width="7" customWidth="1"/>
    <col min="24" max="24" width="13.26953125" bestFit="1" customWidth="1"/>
  </cols>
  <sheetData>
    <row r="1" spans="2:40" ht="30.75" customHeight="1" x14ac:dyDescent="0.35">
      <c r="B1" s="80" t="s">
        <v>188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40" ht="30.75" customHeight="1" x14ac:dyDescent="0.35">
      <c r="B2" s="74" t="s">
        <v>109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40" x14ac:dyDescent="0.35">
      <c r="B3" s="1" t="s">
        <v>0</v>
      </c>
      <c r="C3" s="72">
        <v>1999</v>
      </c>
      <c r="D3" s="66"/>
      <c r="E3" s="65">
        <v>2002</v>
      </c>
      <c r="F3" s="66"/>
      <c r="G3" s="72">
        <v>2005</v>
      </c>
      <c r="H3" s="73"/>
      <c r="I3" s="65">
        <v>2009</v>
      </c>
      <c r="J3" s="66"/>
      <c r="K3" s="72">
        <v>2011</v>
      </c>
      <c r="L3" s="66"/>
      <c r="M3" s="72">
        <v>2015</v>
      </c>
      <c r="N3" s="66"/>
      <c r="O3" s="72">
        <v>2019</v>
      </c>
      <c r="P3" s="66"/>
      <c r="Q3" s="72">
        <v>2022</v>
      </c>
      <c r="R3" s="66"/>
      <c r="S3" s="65">
        <v>2024</v>
      </c>
      <c r="T3" s="73"/>
      <c r="U3" s="65">
        <v>2025</v>
      </c>
      <c r="V3" s="73"/>
      <c r="X3" s="82" t="s">
        <v>191</v>
      </c>
    </row>
    <row r="4" spans="2:40" x14ac:dyDescent="0.35">
      <c r="B4" s="67" t="s">
        <v>1</v>
      </c>
      <c r="C4" s="63">
        <v>44844</v>
      </c>
      <c r="D4" s="64"/>
      <c r="E4" s="68">
        <v>44637</v>
      </c>
      <c r="F4" s="64"/>
      <c r="G4" s="69">
        <v>44612</v>
      </c>
      <c r="H4" s="70"/>
      <c r="I4" s="75">
        <v>44831</v>
      </c>
      <c r="J4" s="67"/>
      <c r="K4" s="63">
        <v>44717</v>
      </c>
      <c r="L4" s="64"/>
      <c r="M4" s="63">
        <v>44838</v>
      </c>
      <c r="N4" s="64"/>
      <c r="O4" s="63">
        <v>44840</v>
      </c>
      <c r="P4" s="64"/>
      <c r="Q4" s="63">
        <v>44591</v>
      </c>
      <c r="R4" s="64"/>
      <c r="S4" s="68">
        <v>45361</v>
      </c>
      <c r="T4" s="79"/>
      <c r="U4" s="68">
        <v>45795</v>
      </c>
      <c r="V4" s="79"/>
    </row>
    <row r="5" spans="2:40" x14ac:dyDescent="0.35">
      <c r="B5" s="64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1" t="s">
        <v>2</v>
      </c>
      <c r="T5" s="41" t="s">
        <v>3</v>
      </c>
      <c r="U5" s="41" t="s">
        <v>2</v>
      </c>
      <c r="V5" s="41" t="s">
        <v>3</v>
      </c>
    </row>
    <row r="6" spans="2:40" x14ac:dyDescent="0.35">
      <c r="B6" s="23" t="s">
        <v>4</v>
      </c>
      <c r="C6" s="3">
        <v>1647</v>
      </c>
      <c r="D6" s="4">
        <v>100</v>
      </c>
      <c r="E6" s="3">
        <v>1656</v>
      </c>
      <c r="F6" s="4">
        <v>100</v>
      </c>
      <c r="G6" s="3">
        <v>1611</v>
      </c>
      <c r="H6" s="4">
        <v>100</v>
      </c>
      <c r="I6" s="3">
        <v>1697</v>
      </c>
      <c r="J6" s="4">
        <v>100</v>
      </c>
      <c r="K6" s="3">
        <v>1635</v>
      </c>
      <c r="L6" s="4">
        <v>100</v>
      </c>
      <c r="M6" s="3">
        <v>1415</v>
      </c>
      <c r="N6" s="4">
        <v>100</v>
      </c>
      <c r="O6" s="3">
        <v>1340</v>
      </c>
      <c r="P6" s="4">
        <v>100</v>
      </c>
      <c r="Q6" s="3">
        <v>1295</v>
      </c>
      <c r="R6" s="4">
        <v>100</v>
      </c>
      <c r="S6" s="3">
        <v>1232</v>
      </c>
      <c r="T6" s="4">
        <v>100</v>
      </c>
      <c r="U6" s="3">
        <v>1265</v>
      </c>
      <c r="V6" s="4">
        <v>100</v>
      </c>
    </row>
    <row r="7" spans="2:40" x14ac:dyDescent="0.35">
      <c r="B7" s="23" t="s">
        <v>5</v>
      </c>
      <c r="C7" s="3">
        <v>807</v>
      </c>
      <c r="D7" s="4">
        <f>C7*100/C6</f>
        <v>48.998178506375226</v>
      </c>
      <c r="E7" s="3">
        <v>809</v>
      </c>
      <c r="F7" s="4">
        <f>E7*100/E6</f>
        <v>48.852657004830917</v>
      </c>
      <c r="G7" s="3">
        <v>781</v>
      </c>
      <c r="H7" s="4">
        <f>G7*100/G6</f>
        <v>48.479205462445684</v>
      </c>
      <c r="I7" s="3">
        <v>783</v>
      </c>
      <c r="J7" s="4">
        <f>I7*100/I6</f>
        <v>46.140247495580439</v>
      </c>
      <c r="K7" s="3">
        <v>719</v>
      </c>
      <c r="L7" s="4">
        <f>K7*100/K6</f>
        <v>43.975535168195719</v>
      </c>
      <c r="M7" s="3">
        <v>566</v>
      </c>
      <c r="N7" s="4">
        <f>M7*100/M6</f>
        <v>40</v>
      </c>
      <c r="O7" s="3">
        <v>602</v>
      </c>
      <c r="P7" s="4">
        <f>O7*100/O6</f>
        <v>44.92537313432836</v>
      </c>
      <c r="Q7" s="3">
        <v>563</v>
      </c>
      <c r="R7" s="4">
        <f>Q7*100/Q6</f>
        <v>43.474903474903478</v>
      </c>
      <c r="S7" s="3">
        <v>573</v>
      </c>
      <c r="T7" s="4">
        <f>S7*100/S6</f>
        <v>46.509740259740262</v>
      </c>
      <c r="U7" s="3">
        <v>595</v>
      </c>
      <c r="V7" s="4">
        <f>U7*100/U6</f>
        <v>47.035573122529641</v>
      </c>
      <c r="AN7" s="49"/>
    </row>
    <row r="8" spans="2:40" x14ac:dyDescent="0.35">
      <c r="B8" s="23" t="s">
        <v>6</v>
      </c>
      <c r="C8" s="3">
        <v>10</v>
      </c>
      <c r="D8" s="4">
        <f>C8*100/C7</f>
        <v>1.2391573729863692</v>
      </c>
      <c r="E8" s="5">
        <v>5</v>
      </c>
      <c r="F8" s="4">
        <f>E8*100/E7</f>
        <v>0.61804697156983934</v>
      </c>
      <c r="G8" s="3">
        <v>11</v>
      </c>
      <c r="H8" s="4">
        <f>G8*100/G7</f>
        <v>1.408450704225352</v>
      </c>
      <c r="I8" s="3">
        <v>6</v>
      </c>
      <c r="J8" s="4">
        <f>I8*100/I7</f>
        <v>0.76628352490421459</v>
      </c>
      <c r="K8" s="3">
        <v>7</v>
      </c>
      <c r="L8" s="4">
        <f>K8*100/K7</f>
        <v>0.97357440890125169</v>
      </c>
      <c r="M8" s="3">
        <v>4</v>
      </c>
      <c r="N8" s="4">
        <f>M8*100/M7</f>
        <v>0.70671378091872794</v>
      </c>
      <c r="O8" s="5">
        <v>4</v>
      </c>
      <c r="P8" s="4">
        <f>O8*100/O7</f>
        <v>0.66445182724252494</v>
      </c>
      <c r="Q8" s="5">
        <v>5</v>
      </c>
      <c r="R8" s="4">
        <f>Q8*100/Q7</f>
        <v>0.88809946714031973</v>
      </c>
      <c r="S8" s="5">
        <v>2</v>
      </c>
      <c r="T8" s="4">
        <f>S8*100/S7</f>
        <v>0.34904013961605584</v>
      </c>
      <c r="U8" s="5">
        <v>3</v>
      </c>
      <c r="V8" s="4">
        <f>U8*100/U7</f>
        <v>0.50420168067226889</v>
      </c>
      <c r="Z8" t="s">
        <v>64</v>
      </c>
      <c r="AN8" s="49"/>
    </row>
    <row r="9" spans="2:40" x14ac:dyDescent="0.35">
      <c r="B9" s="23" t="s">
        <v>7</v>
      </c>
      <c r="C9" s="3">
        <v>26</v>
      </c>
      <c r="D9" s="4">
        <f>C9*100/C7</f>
        <v>3.2218091697645601</v>
      </c>
      <c r="E9" s="5">
        <v>26</v>
      </c>
      <c r="F9" s="4">
        <f>E9*100/E7</f>
        <v>3.2138442521631645</v>
      </c>
      <c r="G9" s="3">
        <v>18</v>
      </c>
      <c r="H9" s="4">
        <f>G9*100/G7</f>
        <v>2.3047375160051216</v>
      </c>
      <c r="I9" s="5">
        <v>12</v>
      </c>
      <c r="J9" s="4">
        <f>I9*100/I7</f>
        <v>1.5325670498084292</v>
      </c>
      <c r="K9" s="3">
        <v>23</v>
      </c>
      <c r="L9" s="4">
        <f>K9*100/K7</f>
        <v>3.1988873435326841</v>
      </c>
      <c r="M9" s="3">
        <v>16</v>
      </c>
      <c r="N9" s="4">
        <f>M9*100/M7</f>
        <v>2.8268551236749118</v>
      </c>
      <c r="O9" s="3">
        <v>17</v>
      </c>
      <c r="P9" s="4">
        <f>O9*100/O7</f>
        <v>2.823920265780731</v>
      </c>
      <c r="Q9" s="5">
        <v>10</v>
      </c>
      <c r="R9" s="4">
        <f>Q9*100/Q7</f>
        <v>1.7761989342806395</v>
      </c>
      <c r="S9" s="5">
        <v>19</v>
      </c>
      <c r="T9" s="4">
        <f>S9*100/S7</f>
        <v>3.3158813263525304</v>
      </c>
      <c r="U9" s="5">
        <v>6</v>
      </c>
      <c r="V9" s="4">
        <f>U9*100/U7</f>
        <v>1.0084033613445378</v>
      </c>
      <c r="AN9" s="49"/>
    </row>
    <row r="10" spans="2:40" x14ac:dyDescent="0.35">
      <c r="B10" s="23" t="s">
        <v>8</v>
      </c>
      <c r="C10" s="6"/>
      <c r="D10" s="7"/>
      <c r="E10" s="9"/>
      <c r="F10" s="7"/>
      <c r="G10" s="6"/>
      <c r="H10" s="7"/>
      <c r="I10" s="8"/>
      <c r="J10" s="7"/>
      <c r="K10" s="6"/>
      <c r="L10" s="7"/>
      <c r="M10" s="6"/>
      <c r="N10" s="7"/>
      <c r="O10" s="5">
        <v>2</v>
      </c>
      <c r="P10" s="4">
        <f>O10*100/O7</f>
        <v>0.33222591362126247</v>
      </c>
      <c r="Q10" s="8"/>
      <c r="R10" s="7"/>
      <c r="S10" s="8"/>
      <c r="T10" s="7"/>
      <c r="U10" s="8"/>
      <c r="V10" s="7"/>
      <c r="AN10" s="49"/>
    </row>
    <row r="11" spans="2:40" x14ac:dyDescent="0.35">
      <c r="B11" s="23" t="s">
        <v>59</v>
      </c>
      <c r="C11" s="6"/>
      <c r="D11" s="7"/>
      <c r="E11" s="9"/>
      <c r="F11" s="7"/>
      <c r="G11" s="6"/>
      <c r="H11" s="7"/>
      <c r="I11" s="8"/>
      <c r="J11" s="7"/>
      <c r="K11" s="6"/>
      <c r="L11" s="7"/>
      <c r="M11" s="8"/>
      <c r="N11" s="7"/>
      <c r="O11" s="8"/>
      <c r="P11" s="7"/>
      <c r="Q11" s="5">
        <v>4</v>
      </c>
      <c r="R11" s="4">
        <f>Q11*100/Q7</f>
        <v>0.71047957371225579</v>
      </c>
      <c r="S11" s="5">
        <v>10</v>
      </c>
      <c r="T11" s="4">
        <f>S11*100/S7</f>
        <v>1.7452006980802792</v>
      </c>
      <c r="U11" s="5">
        <v>9</v>
      </c>
      <c r="V11" s="4">
        <f>U11*100/U7</f>
        <v>1.5126050420168067</v>
      </c>
      <c r="AN11" s="49"/>
    </row>
    <row r="12" spans="2:40" x14ac:dyDescent="0.35">
      <c r="B12" s="23" t="s">
        <v>10</v>
      </c>
      <c r="C12" s="5">
        <v>0</v>
      </c>
      <c r="D12" s="11">
        <f>C12*100/C7</f>
        <v>0</v>
      </c>
      <c r="E12" s="6"/>
      <c r="F12" s="7"/>
      <c r="G12" s="5">
        <v>8</v>
      </c>
      <c r="H12" s="4">
        <f>G12*100/G7</f>
        <v>1.0243277848911652</v>
      </c>
      <c r="I12" s="5">
        <v>15</v>
      </c>
      <c r="J12" s="4">
        <f>I12*100/I7</f>
        <v>1.9157088122605364</v>
      </c>
      <c r="K12" s="5">
        <v>9</v>
      </c>
      <c r="L12" s="4">
        <f>K12*100/K7</f>
        <v>1.2517385257301807</v>
      </c>
      <c r="M12" s="5">
        <v>21</v>
      </c>
      <c r="N12" s="4">
        <f>M12*100/M7</f>
        <v>3.7102473498233217</v>
      </c>
      <c r="O12" s="5">
        <v>11</v>
      </c>
      <c r="P12" s="4">
        <f>O12*100/O7</f>
        <v>1.8272425249169435</v>
      </c>
      <c r="Q12" s="5">
        <v>9</v>
      </c>
      <c r="R12" s="4">
        <f>Q12*100/Q7</f>
        <v>1.5985790408525755</v>
      </c>
      <c r="S12" s="5">
        <v>8</v>
      </c>
      <c r="T12" s="4">
        <f>S12*100/S7</f>
        <v>1.3961605584642234</v>
      </c>
      <c r="U12" s="5">
        <v>6</v>
      </c>
      <c r="V12" s="4">
        <f>U12*100/U7</f>
        <v>1.0084033613445378</v>
      </c>
      <c r="AN12" s="49"/>
    </row>
    <row r="13" spans="2:40" x14ac:dyDescent="0.35">
      <c r="B13" s="23" t="s">
        <v>53</v>
      </c>
      <c r="C13" s="6"/>
      <c r="D13" s="7"/>
      <c r="E13" s="14">
        <v>11</v>
      </c>
      <c r="F13" s="4">
        <f>E13*100/E7</f>
        <v>1.3597033374536465</v>
      </c>
      <c r="G13" s="6"/>
      <c r="H13" s="7"/>
      <c r="I13" s="6"/>
      <c r="J13" s="7"/>
      <c r="K13" s="6"/>
      <c r="L13" s="7"/>
      <c r="M13" s="8"/>
      <c r="N13" s="7"/>
      <c r="O13" s="8"/>
      <c r="P13" s="7"/>
      <c r="Q13" s="8"/>
      <c r="R13" s="7"/>
      <c r="S13" s="8"/>
      <c r="T13" s="7"/>
      <c r="U13" s="8"/>
      <c r="V13" s="7"/>
      <c r="AN13" s="49"/>
    </row>
    <row r="14" spans="2:40" x14ac:dyDescent="0.35">
      <c r="B14" s="23" t="s">
        <v>11</v>
      </c>
      <c r="C14" s="3">
        <v>114</v>
      </c>
      <c r="D14" s="4">
        <f>C14*100/C7</f>
        <v>14.12639405204461</v>
      </c>
      <c r="E14" s="13">
        <v>110</v>
      </c>
      <c r="F14" s="4">
        <f>E14*100/E7</f>
        <v>13.597033374536466</v>
      </c>
      <c r="G14" s="3">
        <v>75</v>
      </c>
      <c r="H14" s="4">
        <f>G14*100/G7</f>
        <v>9.6030729833546733</v>
      </c>
      <c r="I14" s="3">
        <v>109</v>
      </c>
      <c r="J14" s="4">
        <f>I14*100/I7</f>
        <v>13.920817369093232</v>
      </c>
      <c r="K14" s="3">
        <v>116</v>
      </c>
      <c r="L14" s="4">
        <f>K14*100/K7</f>
        <v>16.133518776077885</v>
      </c>
      <c r="M14" s="5">
        <v>46</v>
      </c>
      <c r="N14" s="4">
        <f>M14*100/M7</f>
        <v>8.1272084805653702</v>
      </c>
      <c r="O14" s="5">
        <v>36</v>
      </c>
      <c r="P14" s="4">
        <f>O14*100/O7</f>
        <v>5.9800664451827243</v>
      </c>
      <c r="Q14" s="8"/>
      <c r="R14" s="7"/>
      <c r="S14" s="8"/>
      <c r="T14" s="7"/>
      <c r="U14" s="8"/>
      <c r="V14" s="7"/>
      <c r="AN14" s="49"/>
    </row>
    <row r="15" spans="2:40" x14ac:dyDescent="0.3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8"/>
      <c r="N15" s="7"/>
      <c r="O15" s="5">
        <v>2</v>
      </c>
      <c r="P15" s="4">
        <f>O15*100/O7</f>
        <v>0.33222591362126247</v>
      </c>
      <c r="Q15" s="5">
        <v>35</v>
      </c>
      <c r="R15" s="4">
        <f>Q15*100/Q7</f>
        <v>6.2166962699822381</v>
      </c>
      <c r="S15" s="5">
        <v>112</v>
      </c>
      <c r="T15" s="4">
        <f>S15*100/S7</f>
        <v>19.546247818499129</v>
      </c>
      <c r="U15" s="5">
        <v>105</v>
      </c>
      <c r="V15" s="4">
        <f>U15*100/U7</f>
        <v>17.647058823529413</v>
      </c>
      <c r="AN15" s="49"/>
    </row>
    <row r="16" spans="2:40" x14ac:dyDescent="0.3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8"/>
      <c r="N16" s="7"/>
      <c r="O16" s="8"/>
      <c r="P16" s="7"/>
      <c r="Q16" s="5">
        <v>3</v>
      </c>
      <c r="R16" s="4">
        <f>Q16*100/Q7</f>
        <v>0.53285968028419184</v>
      </c>
      <c r="S16" s="5">
        <v>2</v>
      </c>
      <c r="T16" s="4">
        <f>S16*100/S7</f>
        <v>0.34904013961605584</v>
      </c>
      <c r="U16" s="5">
        <v>2</v>
      </c>
      <c r="V16" s="4">
        <f>U16*100/U7</f>
        <v>0.33613445378151263</v>
      </c>
      <c r="AN16" s="49"/>
    </row>
    <row r="17" spans="2:40" x14ac:dyDescent="0.3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8"/>
      <c r="N17" s="7"/>
      <c r="O17" s="5">
        <v>1</v>
      </c>
      <c r="P17" s="4">
        <f>O17*100/O7</f>
        <v>0.16611295681063123</v>
      </c>
      <c r="Q17" s="5">
        <v>9</v>
      </c>
      <c r="R17" s="4">
        <f>Q17*100/Q7</f>
        <v>1.5985790408525755</v>
      </c>
      <c r="S17" s="5">
        <v>6</v>
      </c>
      <c r="T17" s="4">
        <f>S17*100/S7</f>
        <v>1.0471204188481675</v>
      </c>
      <c r="U17" s="5">
        <v>3</v>
      </c>
      <c r="V17" s="4">
        <f>U17*100/U7</f>
        <v>0.50420168067226889</v>
      </c>
      <c r="AN17" s="49"/>
    </row>
    <row r="18" spans="2:40" x14ac:dyDescent="0.3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5">
        <v>9</v>
      </c>
      <c r="N18" s="4">
        <f>M18*100/M7</f>
        <v>1.5901060070671378</v>
      </c>
      <c r="O18" s="5">
        <v>7</v>
      </c>
      <c r="P18" s="4">
        <f>O18*100/O7</f>
        <v>1.1627906976744187</v>
      </c>
      <c r="Q18" s="5">
        <v>7</v>
      </c>
      <c r="R18" s="4">
        <f>Q18*100/Q7</f>
        <v>1.2433392539964476</v>
      </c>
      <c r="S18" s="5">
        <v>18</v>
      </c>
      <c r="T18" s="4">
        <f>S18*100/S7</f>
        <v>3.1413612565445028</v>
      </c>
      <c r="U18" s="5">
        <v>28</v>
      </c>
      <c r="V18" s="4">
        <f>U18*100/U7</f>
        <v>4.7058823529411766</v>
      </c>
      <c r="AN18" s="49"/>
    </row>
    <row r="19" spans="2:40" x14ac:dyDescent="0.3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8"/>
      <c r="N19" s="7"/>
      <c r="O19" s="5">
        <v>1</v>
      </c>
      <c r="P19" s="4">
        <f>O19*100/O7</f>
        <v>0.16611295681063123</v>
      </c>
      <c r="Q19" s="5">
        <v>4</v>
      </c>
      <c r="R19" s="4">
        <f>Q19*100/Q7</f>
        <v>0.71047957371225579</v>
      </c>
      <c r="S19" s="5">
        <v>3</v>
      </c>
      <c r="T19" s="4">
        <f>S19*100/S7</f>
        <v>0.52356020942408377</v>
      </c>
      <c r="U19" s="5">
        <v>3</v>
      </c>
      <c r="V19" s="4">
        <f>U19*100/U7</f>
        <v>0.50420168067226889</v>
      </c>
      <c r="AN19" s="49"/>
    </row>
    <row r="20" spans="2:40" x14ac:dyDescent="0.3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5">
        <v>5</v>
      </c>
      <c r="N20" s="4">
        <f>M20*100/M7</f>
        <v>0.88339222614840984</v>
      </c>
      <c r="O20" s="8"/>
      <c r="P20" s="7"/>
      <c r="Q20" s="8"/>
      <c r="R20" s="7"/>
      <c r="S20" s="8"/>
      <c r="T20" s="7"/>
      <c r="U20" s="8"/>
      <c r="V20" s="7"/>
      <c r="AN20" s="49"/>
    </row>
    <row r="21" spans="2:40" x14ac:dyDescent="0.3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8"/>
      <c r="N21" s="7"/>
      <c r="O21" s="8"/>
      <c r="P21" s="7"/>
      <c r="Q21" s="5">
        <v>0</v>
      </c>
      <c r="R21" s="4">
        <f>Q21*100/Q7</f>
        <v>0</v>
      </c>
      <c r="S21" s="8"/>
      <c r="T21" s="7"/>
      <c r="U21" s="8"/>
      <c r="V21" s="7"/>
      <c r="AN21" s="49"/>
    </row>
    <row r="22" spans="2:40" x14ac:dyDescent="0.35">
      <c r="B22" s="23" t="s">
        <v>56</v>
      </c>
      <c r="C22" s="8"/>
      <c r="D22" s="7"/>
      <c r="E22" s="9"/>
      <c r="F22" s="7"/>
      <c r="G22" s="6"/>
      <c r="H22" s="7"/>
      <c r="I22" s="5">
        <v>5</v>
      </c>
      <c r="J22" s="4">
        <f>I22*100/I7</f>
        <v>0.63856960408684549</v>
      </c>
      <c r="K22" s="5">
        <v>2</v>
      </c>
      <c r="L22" s="4">
        <f>K22*100/K7</f>
        <v>0.27816411682892905</v>
      </c>
      <c r="M22" s="8"/>
      <c r="N22" s="7"/>
      <c r="O22" s="8"/>
      <c r="P22" s="7"/>
      <c r="Q22" s="8"/>
      <c r="R22" s="7"/>
      <c r="S22" s="8"/>
      <c r="T22" s="7"/>
      <c r="U22" s="8"/>
      <c r="V22" s="7"/>
      <c r="AN22" s="49"/>
    </row>
    <row r="23" spans="2:40" x14ac:dyDescent="0.35">
      <c r="B23" s="23" t="s">
        <v>61</v>
      </c>
      <c r="C23" s="8"/>
      <c r="D23" s="7"/>
      <c r="E23" s="9"/>
      <c r="F23" s="7"/>
      <c r="G23" s="6"/>
      <c r="H23" s="7"/>
      <c r="I23" s="5">
        <v>0</v>
      </c>
      <c r="J23" s="4">
        <f>I23*100/I7</f>
        <v>0</v>
      </c>
      <c r="K23" s="6"/>
      <c r="L23" s="7"/>
      <c r="M23" s="8"/>
      <c r="N23" s="7"/>
      <c r="O23" s="8"/>
      <c r="P23" s="7"/>
      <c r="Q23" s="8"/>
      <c r="R23" s="7"/>
      <c r="S23" s="8"/>
      <c r="T23" s="7"/>
      <c r="U23" s="8"/>
      <c r="V23" s="7"/>
      <c r="AN23" s="49"/>
    </row>
    <row r="24" spans="2:40" x14ac:dyDescent="0.35">
      <c r="B24" s="23" t="s">
        <v>17</v>
      </c>
      <c r="C24" s="5">
        <v>3</v>
      </c>
      <c r="D24" s="4">
        <f>C24*100/C7</f>
        <v>0.37174721189591076</v>
      </c>
      <c r="E24" s="9"/>
      <c r="F24" s="7"/>
      <c r="G24" s="6"/>
      <c r="H24" s="7"/>
      <c r="I24" s="5">
        <v>7</v>
      </c>
      <c r="J24" s="4">
        <f>I24*100/I7</f>
        <v>0.89399744572158368</v>
      </c>
      <c r="K24" s="3">
        <v>6</v>
      </c>
      <c r="L24" s="4">
        <f>K24*100/K7</f>
        <v>0.83449235048678716</v>
      </c>
      <c r="M24" s="5">
        <v>6</v>
      </c>
      <c r="N24" s="4">
        <f>M24*100/M7</f>
        <v>1.0600706713780919</v>
      </c>
      <c r="O24" s="5">
        <v>5</v>
      </c>
      <c r="P24" s="4">
        <f>O24*100/O7</f>
        <v>0.83056478405315615</v>
      </c>
      <c r="Q24" s="5">
        <v>0</v>
      </c>
      <c r="R24" s="4">
        <f>Q24*100/Q7</f>
        <v>0</v>
      </c>
      <c r="S24" s="8"/>
      <c r="T24" s="7"/>
      <c r="U24" s="5">
        <v>2</v>
      </c>
      <c r="V24" s="4">
        <f>U24*100/U7</f>
        <v>0.33613445378151263</v>
      </c>
      <c r="AN24" s="49"/>
    </row>
    <row r="25" spans="2:40" x14ac:dyDescent="0.3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0</v>
      </c>
      <c r="T25" s="4">
        <f>S25*100/S7</f>
        <v>0</v>
      </c>
      <c r="U25" s="8"/>
      <c r="V25" s="7"/>
      <c r="AN25" s="49"/>
    </row>
    <row r="26" spans="2:40" x14ac:dyDescent="0.3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5">
        <v>3</v>
      </c>
      <c r="N26" s="4">
        <f>M26*100/M7</f>
        <v>0.53003533568904593</v>
      </c>
      <c r="O26" s="5">
        <v>3</v>
      </c>
      <c r="P26" s="4">
        <f>O26*100/O7</f>
        <v>0.49833887043189368</v>
      </c>
      <c r="Q26" s="8"/>
      <c r="R26" s="7"/>
      <c r="S26" s="33">
        <v>4</v>
      </c>
      <c r="T26" s="4">
        <f>S26*100/S7</f>
        <v>0.69808027923211169</v>
      </c>
      <c r="U26" s="8"/>
      <c r="V26" s="7"/>
      <c r="AN26" s="49"/>
    </row>
    <row r="27" spans="2:40" x14ac:dyDescent="0.35">
      <c r="B27" s="23" t="s">
        <v>219</v>
      </c>
      <c r="C27" s="8"/>
      <c r="D27" s="7"/>
      <c r="E27" s="9"/>
      <c r="F27" s="7"/>
      <c r="G27" s="6"/>
      <c r="H27" s="7"/>
      <c r="I27" s="6"/>
      <c r="J27" s="7"/>
      <c r="K27" s="6"/>
      <c r="L27" s="7"/>
      <c r="M27" s="7"/>
      <c r="N27" s="7"/>
      <c r="O27" s="7"/>
      <c r="P27" s="7"/>
      <c r="Q27" s="7"/>
      <c r="R27" s="7"/>
      <c r="S27" s="7"/>
      <c r="T27" s="7"/>
      <c r="U27" s="33">
        <v>3</v>
      </c>
      <c r="V27" s="4">
        <f>U27*100/U7</f>
        <v>0.50420168067226889</v>
      </c>
      <c r="AN27" s="49"/>
    </row>
    <row r="28" spans="2:40" x14ac:dyDescent="0.35">
      <c r="B28" s="23" t="s">
        <v>19</v>
      </c>
      <c r="C28" s="8"/>
      <c r="D28" s="7"/>
      <c r="E28" s="9"/>
      <c r="F28" s="7"/>
      <c r="G28" s="6"/>
      <c r="H28" s="7"/>
      <c r="I28" s="6"/>
      <c r="J28" s="7"/>
      <c r="K28" s="5">
        <v>6</v>
      </c>
      <c r="L28" s="4">
        <f>K28*100/K7</f>
        <v>0.83449235048678716</v>
      </c>
      <c r="M28" s="5">
        <v>9</v>
      </c>
      <c r="N28" s="4">
        <f>M28*100/M7</f>
        <v>1.5901060070671378</v>
      </c>
      <c r="O28" s="5">
        <v>3</v>
      </c>
      <c r="P28" s="4">
        <f>O28*100/O7</f>
        <v>0.49833887043189368</v>
      </c>
      <c r="Q28" s="5">
        <v>1</v>
      </c>
      <c r="R28" s="4">
        <f>Q28*100/Q7</f>
        <v>0.17761989342806395</v>
      </c>
      <c r="S28" s="5">
        <v>3</v>
      </c>
      <c r="T28" s="4">
        <f>S28*100/S7</f>
        <v>0.52356020942408377</v>
      </c>
      <c r="U28" s="5">
        <v>1</v>
      </c>
      <c r="V28" s="4">
        <f>U28*100/U7</f>
        <v>0.16806722689075632</v>
      </c>
      <c r="AN28" s="49"/>
    </row>
    <row r="29" spans="2:40" x14ac:dyDescent="0.35">
      <c r="B29" s="23" t="s">
        <v>21</v>
      </c>
      <c r="C29" s="5">
        <v>12</v>
      </c>
      <c r="D29" s="4">
        <f>C29*100/C7</f>
        <v>1.486988847583643</v>
      </c>
      <c r="E29" s="5">
        <v>3</v>
      </c>
      <c r="F29" s="4">
        <f>E29*100/E7</f>
        <v>0.37082818294190356</v>
      </c>
      <c r="G29" s="5">
        <v>5</v>
      </c>
      <c r="H29" s="4">
        <f>G29*100/G7</f>
        <v>0.6402048655569782</v>
      </c>
      <c r="I29" s="3">
        <v>5</v>
      </c>
      <c r="J29" s="4">
        <f>I29*100/I7</f>
        <v>0.63856960408684549</v>
      </c>
      <c r="K29" s="5">
        <v>8</v>
      </c>
      <c r="L29" s="4">
        <f>K29*100/K7</f>
        <v>1.1126564673157162</v>
      </c>
      <c r="M29" s="5">
        <v>8</v>
      </c>
      <c r="N29" s="4">
        <f>M29*100/M7</f>
        <v>1.4134275618374559</v>
      </c>
      <c r="O29" s="5">
        <v>3</v>
      </c>
      <c r="P29" s="4">
        <f>O29*100/O7</f>
        <v>0.49833887043189368</v>
      </c>
      <c r="Q29" s="5">
        <v>11</v>
      </c>
      <c r="R29" s="4">
        <f>Q29*100/Q7</f>
        <v>1.9538188277087034</v>
      </c>
      <c r="S29" s="5">
        <v>4</v>
      </c>
      <c r="T29" s="4">
        <f>S29*100/S7</f>
        <v>0.69808027923211169</v>
      </c>
      <c r="U29" s="5">
        <v>4</v>
      </c>
      <c r="V29" s="4">
        <f>U29*100/U7</f>
        <v>0.67226890756302526</v>
      </c>
      <c r="AN29" s="49"/>
    </row>
    <row r="30" spans="2:40" x14ac:dyDescent="0.35">
      <c r="B30" s="23" t="s">
        <v>22</v>
      </c>
      <c r="C30" s="5">
        <v>9</v>
      </c>
      <c r="D30" s="4">
        <f>C30*100/C7</f>
        <v>1.1152416356877324</v>
      </c>
      <c r="E30" s="3">
        <v>8</v>
      </c>
      <c r="F30" s="4">
        <f>E30*100/E7</f>
        <v>0.9888751545117429</v>
      </c>
      <c r="G30" s="3">
        <v>5</v>
      </c>
      <c r="H30" s="4">
        <f>G30*100/G7</f>
        <v>0.6402048655569782</v>
      </c>
      <c r="I30" s="5">
        <v>4</v>
      </c>
      <c r="J30" s="4">
        <f>I30*100/I7</f>
        <v>0.51085568326947639</v>
      </c>
      <c r="K30" s="5">
        <v>2</v>
      </c>
      <c r="L30" s="4">
        <f>K30*100/K7</f>
        <v>0.27816411682892905</v>
      </c>
      <c r="M30" s="5">
        <v>10</v>
      </c>
      <c r="N30" s="4">
        <f>M30*100/M7</f>
        <v>1.7667844522968197</v>
      </c>
      <c r="O30" s="5">
        <v>3</v>
      </c>
      <c r="P30" s="4">
        <f>O30*100/O7</f>
        <v>0.49833887043189368</v>
      </c>
      <c r="Q30" s="8"/>
      <c r="R30" s="7"/>
      <c r="S30" s="8"/>
      <c r="T30" s="7"/>
      <c r="U30" s="8"/>
      <c r="V30" s="7"/>
      <c r="AN30" s="49"/>
    </row>
    <row r="31" spans="2:40" x14ac:dyDescent="0.35">
      <c r="B31" s="23" t="s">
        <v>24</v>
      </c>
      <c r="C31" s="8"/>
      <c r="D31" s="7"/>
      <c r="E31" s="9"/>
      <c r="F31" s="7"/>
      <c r="G31" s="6"/>
      <c r="H31" s="7"/>
      <c r="I31" s="6"/>
      <c r="J31" s="7"/>
      <c r="K31" s="8"/>
      <c r="L31" s="7"/>
      <c r="M31" s="5">
        <v>7</v>
      </c>
      <c r="N31" s="4">
        <f>M31*100/M7</f>
        <v>1.2367491166077738</v>
      </c>
      <c r="O31" s="5">
        <v>5</v>
      </c>
      <c r="P31" s="4">
        <f>O31*100/O7</f>
        <v>0.83056478405315615</v>
      </c>
      <c r="Q31" s="8"/>
      <c r="R31" s="7"/>
      <c r="S31" s="8"/>
      <c r="T31" s="7"/>
      <c r="U31" s="8"/>
      <c r="V31" s="7"/>
      <c r="AN31" s="49"/>
    </row>
    <row r="32" spans="2:40" x14ac:dyDescent="0.35">
      <c r="B32" s="23" t="s">
        <v>54</v>
      </c>
      <c r="C32" s="8"/>
      <c r="D32" s="7"/>
      <c r="E32" s="9"/>
      <c r="F32" s="7"/>
      <c r="G32" s="5">
        <v>5</v>
      </c>
      <c r="H32" s="4">
        <f>G32*100/G7</f>
        <v>0.6402048655569782</v>
      </c>
      <c r="I32" s="6"/>
      <c r="J32" s="7"/>
      <c r="K32" s="8"/>
      <c r="L32" s="7"/>
      <c r="M32" s="8"/>
      <c r="N32" s="7"/>
      <c r="O32" s="8"/>
      <c r="P32" s="7"/>
      <c r="Q32" s="8"/>
      <c r="R32" s="7"/>
      <c r="S32" s="8"/>
      <c r="T32" s="7"/>
      <c r="U32" s="8"/>
      <c r="V32" s="7"/>
      <c r="AN32" s="49"/>
    </row>
    <row r="33" spans="2:40" x14ac:dyDescent="0.35">
      <c r="B33" s="23" t="s">
        <v>25</v>
      </c>
      <c r="C33" s="8"/>
      <c r="D33" s="7"/>
      <c r="E33" s="9"/>
      <c r="F33" s="7"/>
      <c r="G33" s="3">
        <v>11</v>
      </c>
      <c r="H33" s="4">
        <f>G33*100/G7</f>
        <v>1.408450704225352</v>
      </c>
      <c r="I33" s="3">
        <v>3</v>
      </c>
      <c r="J33" s="4">
        <f>I33*100/I7</f>
        <v>0.38314176245210729</v>
      </c>
      <c r="K33" s="5">
        <v>14</v>
      </c>
      <c r="L33" s="4">
        <f>K33*100/K7</f>
        <v>1.9471488178025034</v>
      </c>
      <c r="M33" s="8"/>
      <c r="N33" s="7"/>
      <c r="O33" s="8"/>
      <c r="P33" s="7"/>
      <c r="Q33" s="8"/>
      <c r="R33" s="7"/>
      <c r="S33" s="8"/>
      <c r="T33" s="7"/>
      <c r="U33" s="8"/>
      <c r="V33" s="7"/>
      <c r="AN33" s="49"/>
    </row>
    <row r="34" spans="2:40" x14ac:dyDescent="0.35">
      <c r="B34" s="23" t="s">
        <v>26</v>
      </c>
      <c r="C34" s="8"/>
      <c r="D34" s="7"/>
      <c r="E34" s="9"/>
      <c r="F34" s="7"/>
      <c r="G34" s="6"/>
      <c r="H34" s="7"/>
      <c r="I34" s="5">
        <v>2</v>
      </c>
      <c r="J34" s="4">
        <f>I34*100/I7</f>
        <v>0.2554278416347382</v>
      </c>
      <c r="K34" s="5">
        <v>1</v>
      </c>
      <c r="L34" s="4">
        <f>K34*100/K7</f>
        <v>0.13908205841446453</v>
      </c>
      <c r="M34" s="5">
        <v>1</v>
      </c>
      <c r="N34" s="4">
        <f>M34*100/M7</f>
        <v>0.17667844522968199</v>
      </c>
      <c r="O34" s="5">
        <v>2</v>
      </c>
      <c r="P34" s="4">
        <f>O34*100/O7</f>
        <v>0.33222591362126247</v>
      </c>
      <c r="Q34" s="8"/>
      <c r="R34" s="7"/>
      <c r="S34" s="8"/>
      <c r="T34" s="7"/>
      <c r="U34" s="8"/>
      <c r="V34" s="7"/>
      <c r="AN34" s="49"/>
    </row>
    <row r="35" spans="2:40" x14ac:dyDescent="0.35">
      <c r="B35" s="23" t="s">
        <v>27</v>
      </c>
      <c r="C35" s="3">
        <v>401</v>
      </c>
      <c r="D35" s="4">
        <f>C35*100/C7</f>
        <v>49.690210656753408</v>
      </c>
      <c r="E35" s="3">
        <v>476</v>
      </c>
      <c r="F35" s="4">
        <f>E35*100/E7</f>
        <v>58.838071693448704</v>
      </c>
      <c r="G35" s="3">
        <v>416</v>
      </c>
      <c r="H35" s="4">
        <f>G35*100/G7</f>
        <v>53.265044814340591</v>
      </c>
      <c r="I35" s="3">
        <v>455</v>
      </c>
      <c r="J35" s="4">
        <f>I35*100/I7</f>
        <v>58.109833971902937</v>
      </c>
      <c r="K35" s="3">
        <v>400</v>
      </c>
      <c r="L35" s="4">
        <f>K35*100/K7</f>
        <v>55.632823365785811</v>
      </c>
      <c r="M35" s="3">
        <v>320</v>
      </c>
      <c r="N35" s="4">
        <f>M35*100/M7</f>
        <v>56.53710247349823</v>
      </c>
      <c r="O35" s="3">
        <v>338</v>
      </c>
      <c r="P35" s="4">
        <f>O35*100/O7</f>
        <v>56.146179401993358</v>
      </c>
      <c r="Q35" s="8"/>
      <c r="R35" s="7"/>
      <c r="S35" s="8"/>
      <c r="T35" s="7"/>
      <c r="U35" s="8"/>
      <c r="V35" s="7"/>
      <c r="AN35" s="49"/>
    </row>
    <row r="36" spans="2:40" x14ac:dyDescent="0.35">
      <c r="B36" s="23" t="s">
        <v>63</v>
      </c>
      <c r="C36" s="8"/>
      <c r="D36" s="7"/>
      <c r="E36" s="9"/>
      <c r="F36" s="7"/>
      <c r="G36" s="6"/>
      <c r="H36" s="7"/>
      <c r="I36" s="6"/>
      <c r="J36" s="7"/>
      <c r="K36" s="6"/>
      <c r="L36" s="7"/>
      <c r="M36" s="8"/>
      <c r="N36" s="7"/>
      <c r="O36" s="8"/>
      <c r="P36" s="7"/>
      <c r="Q36" s="5">
        <v>322</v>
      </c>
      <c r="R36" s="4">
        <f>Q36*100/Q7</f>
        <v>57.193605683836587</v>
      </c>
      <c r="S36" s="5">
        <v>295</v>
      </c>
      <c r="T36" s="4">
        <f>S36*100/S7</f>
        <v>51.483420593368237</v>
      </c>
      <c r="U36" s="5">
        <v>346</v>
      </c>
      <c r="V36" s="4">
        <f>U36*100/U7</f>
        <v>58.15126050420168</v>
      </c>
      <c r="AN36" s="49"/>
    </row>
    <row r="37" spans="2:40" x14ac:dyDescent="0.35">
      <c r="B37" s="23" t="s">
        <v>42</v>
      </c>
      <c r="C37" s="8"/>
      <c r="D37" s="7"/>
      <c r="E37" s="9"/>
      <c r="F37" s="7"/>
      <c r="G37" s="6"/>
      <c r="H37" s="7"/>
      <c r="I37" s="5">
        <v>3</v>
      </c>
      <c r="J37" s="4">
        <f>I37*100/I7</f>
        <v>0.38314176245210729</v>
      </c>
      <c r="K37" s="5">
        <v>0</v>
      </c>
      <c r="L37" s="4">
        <f>K37*100/K7</f>
        <v>0</v>
      </c>
      <c r="M37" s="5">
        <v>2</v>
      </c>
      <c r="N37" s="4">
        <f>M37*100/M7</f>
        <v>0.35335689045936397</v>
      </c>
      <c r="O37" s="5">
        <v>2</v>
      </c>
      <c r="P37" s="4">
        <f>O37*100/O7</f>
        <v>0.33222591362126247</v>
      </c>
      <c r="Q37" s="5">
        <v>0</v>
      </c>
      <c r="R37" s="4">
        <f>Q37*100/Q7</f>
        <v>0</v>
      </c>
      <c r="S37" s="5">
        <v>6</v>
      </c>
      <c r="T37" s="4">
        <f>S37*100/S7</f>
        <v>1.0471204188481675</v>
      </c>
      <c r="U37" s="5">
        <v>4</v>
      </c>
      <c r="V37" s="4">
        <f>U37*100/U7</f>
        <v>0.67226890756302526</v>
      </c>
      <c r="AN37" s="49"/>
    </row>
    <row r="38" spans="2:40" x14ac:dyDescent="0.35">
      <c r="B38" s="23" t="s">
        <v>28</v>
      </c>
      <c r="C38" s="3">
        <v>224</v>
      </c>
      <c r="D38" s="4">
        <f>C38*100/C7</f>
        <v>27.757125154894673</v>
      </c>
      <c r="E38" s="3">
        <v>170</v>
      </c>
      <c r="F38" s="4">
        <f>E38*100/E7</f>
        <v>21.013597033374538</v>
      </c>
      <c r="G38" s="3">
        <v>227</v>
      </c>
      <c r="H38" s="4">
        <f>G38*100/G7</f>
        <v>29.065300896286811</v>
      </c>
      <c r="I38" s="3">
        <v>157</v>
      </c>
      <c r="J38" s="4">
        <f>I38*100/I7</f>
        <v>20.051085568326947</v>
      </c>
      <c r="K38" s="3">
        <v>113</v>
      </c>
      <c r="L38" s="4">
        <f>K38*100/K7</f>
        <v>15.716272600834492</v>
      </c>
      <c r="M38" s="5">
        <v>91</v>
      </c>
      <c r="N38" s="4">
        <f>M38*100/M7</f>
        <v>16.077738515901061</v>
      </c>
      <c r="O38" s="3">
        <v>146</v>
      </c>
      <c r="P38" s="4">
        <f>O38*100/O7</f>
        <v>24.252491694352159</v>
      </c>
      <c r="Q38" s="5">
        <v>132</v>
      </c>
      <c r="R38" s="4">
        <f>Q38*100/Q7</f>
        <v>23.445825932504441</v>
      </c>
      <c r="S38" s="5">
        <v>74</v>
      </c>
      <c r="T38" s="4">
        <f>S38*100/S7</f>
        <v>12.914485165794066</v>
      </c>
      <c r="U38" s="5">
        <v>66</v>
      </c>
      <c r="V38" s="4">
        <f>U38*100/U7</f>
        <v>11.092436974789916</v>
      </c>
      <c r="AN38" s="49"/>
    </row>
    <row r="39" spans="2:40" x14ac:dyDescent="0.35">
      <c r="B39" s="23" t="s">
        <v>29</v>
      </c>
      <c r="C39" s="5">
        <v>8</v>
      </c>
      <c r="D39" s="4">
        <f>C39*100/C7</f>
        <v>0.99132589838909546</v>
      </c>
      <c r="E39" s="9"/>
      <c r="F39" s="7"/>
      <c r="G39" s="6"/>
      <c r="H39" s="7"/>
      <c r="I39" s="6"/>
      <c r="J39" s="7"/>
      <c r="K39" s="6"/>
      <c r="L39" s="7"/>
      <c r="M39" s="8"/>
      <c r="N39" s="7"/>
      <c r="O39" s="7"/>
      <c r="P39" s="7"/>
      <c r="Q39" s="8"/>
      <c r="R39" s="7"/>
      <c r="S39" s="8"/>
      <c r="T39" s="7"/>
      <c r="U39" s="8"/>
      <c r="V39" s="7"/>
      <c r="AN39" s="49"/>
    </row>
    <row r="40" spans="2:40" x14ac:dyDescent="0.35">
      <c r="B40" s="23" t="s">
        <v>30</v>
      </c>
      <c r="C40" s="8"/>
      <c r="D40" s="7"/>
      <c r="E40" s="9"/>
      <c r="F40" s="7"/>
      <c r="G40" s="6"/>
      <c r="H40" s="7"/>
      <c r="I40" s="6"/>
      <c r="J40" s="7"/>
      <c r="K40" s="3">
        <v>12</v>
      </c>
      <c r="L40" s="4">
        <f>K40*100/K7</f>
        <v>1.6689847009735743</v>
      </c>
      <c r="M40" s="5">
        <v>8</v>
      </c>
      <c r="N40" s="4">
        <f>M40*100/M7</f>
        <v>1.4134275618374559</v>
      </c>
      <c r="O40" s="5">
        <v>3</v>
      </c>
      <c r="P40" s="4">
        <f>O40*100/O7</f>
        <v>0.49833887043189368</v>
      </c>
      <c r="Q40" s="5">
        <v>8</v>
      </c>
      <c r="R40" s="4">
        <f>Q40*100/Q7</f>
        <v>1.4209591474245116</v>
      </c>
      <c r="S40" s="5">
        <v>3</v>
      </c>
      <c r="T40" s="4">
        <f>S40*100/S7</f>
        <v>0.52356020942408377</v>
      </c>
      <c r="U40" s="5">
        <v>3</v>
      </c>
      <c r="V40" s="4">
        <f>U40*100/U7</f>
        <v>0.50420168067226889</v>
      </c>
      <c r="AN40" s="49"/>
    </row>
    <row r="41" spans="2:40" x14ac:dyDescent="0.35">
      <c r="B41" s="23" t="s">
        <v>31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8"/>
      <c r="N41" s="7"/>
      <c r="O41" s="5">
        <v>4</v>
      </c>
      <c r="P41" s="4">
        <f>O41*100/O7</f>
        <v>0.66445182724252494</v>
      </c>
      <c r="Q41" s="8"/>
      <c r="R41" s="7"/>
      <c r="S41" s="8"/>
      <c r="T41" s="7"/>
      <c r="U41" s="8"/>
      <c r="V41" s="7"/>
      <c r="AN41" s="49"/>
    </row>
    <row r="42" spans="2:40" x14ac:dyDescent="0.35">
      <c r="B42" s="23" t="s">
        <v>32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5">
        <v>4</v>
      </c>
      <c r="P42" s="4">
        <f>O42*100/O7</f>
        <v>0.66445182724252494</v>
      </c>
      <c r="Q42" s="5">
        <v>3</v>
      </c>
      <c r="R42" s="4">
        <f>Q42*100/Q7</f>
        <v>0.53285968028419184</v>
      </c>
      <c r="S42" s="5">
        <v>3</v>
      </c>
      <c r="T42" s="4">
        <f>S42*100/S7</f>
        <v>0.52356020942408377</v>
      </c>
      <c r="U42" s="5">
        <v>1</v>
      </c>
      <c r="V42" s="4">
        <f>U42*100/U7</f>
        <v>0.16806722689075632</v>
      </c>
      <c r="AN42" s="49"/>
    </row>
    <row r="43" spans="2:40" x14ac:dyDescent="0.35">
      <c r="B43" s="61" t="s">
        <v>68</v>
      </c>
      <c r="C43" s="8"/>
      <c r="D43" s="7"/>
      <c r="E43" s="9"/>
      <c r="F43" s="7"/>
      <c r="G43" s="6"/>
      <c r="H43" s="7"/>
      <c r="I43" s="6"/>
      <c r="J43" s="7"/>
      <c r="K43" s="6"/>
      <c r="L43" s="7"/>
      <c r="M43" s="6"/>
      <c r="N43" s="7"/>
      <c r="O43" s="7"/>
      <c r="P43" s="7"/>
      <c r="Q43" s="7"/>
      <c r="R43" s="7"/>
      <c r="S43" s="5">
        <v>1</v>
      </c>
      <c r="T43" s="4">
        <f>S43*100/S7</f>
        <v>0.17452006980802792</v>
      </c>
      <c r="U43" s="8"/>
      <c r="V43" s="7"/>
    </row>
    <row r="44" spans="2:40" s="18" customFormat="1" ht="3.75" customHeight="1" x14ac:dyDescent="0.3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40" s="18" customFormat="1" ht="14" x14ac:dyDescent="0.3">
      <c r="B45" s="19" t="s">
        <v>220</v>
      </c>
      <c r="C45" s="17"/>
      <c r="D45" s="20"/>
      <c r="E45" s="17"/>
      <c r="F45" s="20"/>
      <c r="G45" s="17"/>
      <c r="H45" s="20"/>
      <c r="U45" s="50"/>
      <c r="V45" s="50"/>
    </row>
    <row r="46" spans="2:40" s="17" customFormat="1" ht="14.25" customHeight="1" x14ac:dyDescent="0.2"/>
    <row r="47" spans="2:40" ht="30.75" customHeight="1" x14ac:dyDescent="0.35">
      <c r="B47" s="81" t="s">
        <v>110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</row>
    <row r="48" spans="2:40" x14ac:dyDescent="0.35">
      <c r="B48" s="1" t="s">
        <v>0</v>
      </c>
      <c r="C48" s="72">
        <v>1999</v>
      </c>
      <c r="D48" s="66"/>
      <c r="E48" s="65">
        <v>2002</v>
      </c>
      <c r="F48" s="66"/>
      <c r="G48" s="72">
        <v>2005</v>
      </c>
      <c r="H48" s="73"/>
      <c r="I48" s="65">
        <v>2009</v>
      </c>
      <c r="J48" s="66"/>
      <c r="K48" s="72">
        <v>2011</v>
      </c>
      <c r="L48" s="66"/>
      <c r="M48" s="72">
        <v>2015</v>
      </c>
      <c r="N48" s="66"/>
      <c r="O48" s="72">
        <v>2019</v>
      </c>
      <c r="P48" s="66"/>
      <c r="Q48" s="72">
        <v>2022</v>
      </c>
      <c r="R48" s="66"/>
      <c r="S48" s="72">
        <v>2024</v>
      </c>
      <c r="T48" s="66"/>
      <c r="U48" s="65">
        <v>2025</v>
      </c>
      <c r="V48" s="73"/>
    </row>
    <row r="49" spans="2:40" x14ac:dyDescent="0.35">
      <c r="B49" s="67" t="s">
        <v>1</v>
      </c>
      <c r="C49" s="63">
        <v>44844</v>
      </c>
      <c r="D49" s="64"/>
      <c r="E49" s="68">
        <v>44637</v>
      </c>
      <c r="F49" s="64"/>
      <c r="G49" s="69">
        <v>44612</v>
      </c>
      <c r="H49" s="70"/>
      <c r="I49" s="75">
        <v>44831</v>
      </c>
      <c r="J49" s="67"/>
      <c r="K49" s="63">
        <v>44717</v>
      </c>
      <c r="L49" s="64"/>
      <c r="M49" s="63">
        <v>44838</v>
      </c>
      <c r="N49" s="64"/>
      <c r="O49" s="63">
        <v>44840</v>
      </c>
      <c r="P49" s="64"/>
      <c r="Q49" s="63">
        <v>44591</v>
      </c>
      <c r="R49" s="64"/>
      <c r="S49" s="63">
        <v>45361</v>
      </c>
      <c r="T49" s="64"/>
      <c r="U49" s="68">
        <v>45795</v>
      </c>
      <c r="V49" s="79"/>
    </row>
    <row r="50" spans="2:40" x14ac:dyDescent="0.35">
      <c r="B50" s="64"/>
      <c r="C50" s="30" t="s">
        <v>2</v>
      </c>
      <c r="D50" s="29" t="s">
        <v>3</v>
      </c>
      <c r="E50" s="30" t="s">
        <v>2</v>
      </c>
      <c r="F50" s="31" t="s">
        <v>3</v>
      </c>
      <c r="G50" s="31" t="s">
        <v>2</v>
      </c>
      <c r="H50" s="31" t="s">
        <v>3</v>
      </c>
      <c r="I50" s="30" t="s">
        <v>2</v>
      </c>
      <c r="J50" s="29" t="s">
        <v>3</v>
      </c>
      <c r="K50" s="30" t="s">
        <v>2</v>
      </c>
      <c r="L50" s="29" t="s">
        <v>3</v>
      </c>
      <c r="M50" s="30" t="s">
        <v>2</v>
      </c>
      <c r="N50" s="29" t="s">
        <v>3</v>
      </c>
      <c r="O50" s="30" t="s">
        <v>2</v>
      </c>
      <c r="P50" s="29" t="s">
        <v>3</v>
      </c>
      <c r="Q50" s="30" t="s">
        <v>2</v>
      </c>
      <c r="R50" s="29" t="s">
        <v>3</v>
      </c>
      <c r="S50" s="30" t="s">
        <v>2</v>
      </c>
      <c r="T50" s="29" t="s">
        <v>3</v>
      </c>
      <c r="U50" s="30" t="s">
        <v>2</v>
      </c>
      <c r="V50" s="29" t="s">
        <v>3</v>
      </c>
    </row>
    <row r="51" spans="2:40" x14ac:dyDescent="0.35">
      <c r="B51" s="23" t="s">
        <v>4</v>
      </c>
      <c r="C51" s="3">
        <v>1281</v>
      </c>
      <c r="D51" s="4">
        <v>100</v>
      </c>
      <c r="E51" s="3">
        <v>1318</v>
      </c>
      <c r="F51" s="4">
        <v>100</v>
      </c>
      <c r="G51" s="3">
        <v>1367</v>
      </c>
      <c r="H51" s="4">
        <v>100</v>
      </c>
      <c r="I51" s="3">
        <v>1420</v>
      </c>
      <c r="J51" s="4">
        <v>100</v>
      </c>
      <c r="K51" s="3">
        <v>1405</v>
      </c>
      <c r="L51" s="4">
        <v>100</v>
      </c>
      <c r="M51" s="3">
        <v>1322</v>
      </c>
      <c r="N51" s="4">
        <v>100</v>
      </c>
      <c r="O51" s="3">
        <v>1294</v>
      </c>
      <c r="P51" s="4">
        <v>100</v>
      </c>
      <c r="Q51" s="3">
        <v>1267</v>
      </c>
      <c r="R51" s="4">
        <v>100</v>
      </c>
      <c r="S51" s="3">
        <v>1231</v>
      </c>
      <c r="T51" s="4">
        <v>100</v>
      </c>
      <c r="U51" s="3">
        <v>1235</v>
      </c>
      <c r="V51" s="4">
        <v>100</v>
      </c>
    </row>
    <row r="52" spans="2:40" x14ac:dyDescent="0.35">
      <c r="B52" s="23" t="s">
        <v>5</v>
      </c>
      <c r="C52" s="3">
        <v>764</v>
      </c>
      <c r="D52" s="4">
        <f>C52*100/C51</f>
        <v>59.640905542544886</v>
      </c>
      <c r="E52" s="3">
        <v>761</v>
      </c>
      <c r="F52" s="4">
        <f>E52*100/E51</f>
        <v>57.73899848254932</v>
      </c>
      <c r="G52" s="3">
        <v>821</v>
      </c>
      <c r="H52" s="4">
        <f>G52*100/G51</f>
        <v>60.058522311631307</v>
      </c>
      <c r="I52" s="3">
        <v>815</v>
      </c>
      <c r="J52" s="4">
        <f>I52*100/I51</f>
        <v>57.394366197183096</v>
      </c>
      <c r="K52" s="3">
        <v>744</v>
      </c>
      <c r="L52" s="4">
        <f>K52*100/K51</f>
        <v>52.953736654804267</v>
      </c>
      <c r="M52" s="3">
        <v>624</v>
      </c>
      <c r="N52" s="4">
        <f>M52*100/M51</f>
        <v>47.201210287443267</v>
      </c>
      <c r="O52" s="3">
        <v>645</v>
      </c>
      <c r="P52" s="4">
        <f>O52*100/O51</f>
        <v>49.84544049459042</v>
      </c>
      <c r="Q52" s="3">
        <v>621</v>
      </c>
      <c r="R52" s="4">
        <f>Q52*100/Q51</f>
        <v>49.013417521704817</v>
      </c>
      <c r="S52" s="3">
        <v>688</v>
      </c>
      <c r="T52" s="4">
        <f>S52*100/S51</f>
        <v>55.889520714865959</v>
      </c>
      <c r="U52" s="3">
        <v>665</v>
      </c>
      <c r="V52" s="4">
        <f>U52*100/U51</f>
        <v>53.846153846153847</v>
      </c>
      <c r="AN52" s="49"/>
    </row>
    <row r="53" spans="2:40" x14ac:dyDescent="0.35">
      <c r="B53" s="23" t="s">
        <v>6</v>
      </c>
      <c r="C53" s="3">
        <v>7</v>
      </c>
      <c r="D53" s="4">
        <f>C53*100/C52</f>
        <v>0.91623036649214662</v>
      </c>
      <c r="E53" s="3">
        <v>8</v>
      </c>
      <c r="F53" s="4">
        <f>E53*100/E52</f>
        <v>1.0512483574244416</v>
      </c>
      <c r="G53" s="3">
        <v>13</v>
      </c>
      <c r="H53" s="4">
        <f>G53*100/G52</f>
        <v>1.5834348355663825</v>
      </c>
      <c r="I53" s="3">
        <v>11</v>
      </c>
      <c r="J53" s="4">
        <f>I53*100/I52</f>
        <v>1.3496932515337423</v>
      </c>
      <c r="K53" s="3">
        <v>14</v>
      </c>
      <c r="L53" s="4">
        <f>K53*100/K52</f>
        <v>1.881720430107527</v>
      </c>
      <c r="M53" s="3">
        <v>3</v>
      </c>
      <c r="N53" s="4">
        <f>M53*100/M52</f>
        <v>0.48076923076923078</v>
      </c>
      <c r="O53" s="3">
        <v>4</v>
      </c>
      <c r="P53" s="4">
        <f>O53*100/O52</f>
        <v>0.62015503875968991</v>
      </c>
      <c r="Q53" s="5">
        <v>8</v>
      </c>
      <c r="R53" s="4">
        <f>Q53*100/Q52</f>
        <v>1.288244766505636</v>
      </c>
      <c r="S53" s="5">
        <v>5</v>
      </c>
      <c r="T53" s="4">
        <f>S53*100/S52</f>
        <v>0.72674418604651159</v>
      </c>
      <c r="U53" s="5">
        <v>4</v>
      </c>
      <c r="V53" s="4">
        <f>U53*100/U52</f>
        <v>0.60150375939849621</v>
      </c>
      <c r="AN53" s="49"/>
    </row>
    <row r="54" spans="2:40" x14ac:dyDescent="0.35">
      <c r="B54" s="23" t="s">
        <v>7</v>
      </c>
      <c r="C54" s="3">
        <v>14</v>
      </c>
      <c r="D54" s="4">
        <f>C54*100/C52</f>
        <v>1.8324607329842932</v>
      </c>
      <c r="E54" s="3">
        <v>12</v>
      </c>
      <c r="F54" s="4">
        <f>E54*100/E52</f>
        <v>1.5768725361366622</v>
      </c>
      <c r="G54" s="3">
        <v>10</v>
      </c>
      <c r="H54" s="4">
        <f>G54*100/G52</f>
        <v>1.2180267965895251</v>
      </c>
      <c r="I54" s="3">
        <v>13</v>
      </c>
      <c r="J54" s="4">
        <f>I54*100/I52</f>
        <v>1.5950920245398772</v>
      </c>
      <c r="K54" s="3">
        <v>14</v>
      </c>
      <c r="L54" s="4">
        <f>K54*100/K52</f>
        <v>1.881720430107527</v>
      </c>
      <c r="M54" s="3">
        <v>17</v>
      </c>
      <c r="N54" s="4">
        <f>M54*100/M52</f>
        <v>2.7243589743589745</v>
      </c>
      <c r="O54" s="3">
        <v>14</v>
      </c>
      <c r="P54" s="4">
        <f>O54*100/O52</f>
        <v>2.1705426356589146</v>
      </c>
      <c r="Q54" s="3">
        <v>8</v>
      </c>
      <c r="R54" s="4">
        <f>Q54*100/Q52</f>
        <v>1.288244766505636</v>
      </c>
      <c r="S54" s="3">
        <v>23</v>
      </c>
      <c r="T54" s="4">
        <f>S54*100/S52</f>
        <v>3.3430232558139537</v>
      </c>
      <c r="U54" s="3">
        <v>13</v>
      </c>
      <c r="V54" s="4">
        <f>U54*100/U52</f>
        <v>1.9548872180451127</v>
      </c>
      <c r="AN54" s="49"/>
    </row>
    <row r="55" spans="2:40" x14ac:dyDescent="0.35">
      <c r="B55" s="23" t="s">
        <v>8</v>
      </c>
      <c r="C55" s="6"/>
      <c r="D55" s="7"/>
      <c r="E55" s="9"/>
      <c r="F55" s="7"/>
      <c r="G55" s="6"/>
      <c r="H55" s="7"/>
      <c r="I55" s="6"/>
      <c r="J55" s="7"/>
      <c r="K55" s="6"/>
      <c r="L55" s="7"/>
      <c r="M55" s="6"/>
      <c r="N55" s="7"/>
      <c r="O55" s="5">
        <v>3</v>
      </c>
      <c r="P55" s="4">
        <f>O55*100/O52</f>
        <v>0.46511627906976744</v>
      </c>
      <c r="Q55" s="6"/>
      <c r="R55" s="7"/>
      <c r="S55" s="6"/>
      <c r="T55" s="7"/>
      <c r="U55" s="6"/>
      <c r="V55" s="7"/>
      <c r="AN55" s="49"/>
    </row>
    <row r="56" spans="2:40" x14ac:dyDescent="0.35">
      <c r="B56" s="23" t="s">
        <v>59</v>
      </c>
      <c r="C56" s="6"/>
      <c r="D56" s="7"/>
      <c r="E56" s="9"/>
      <c r="F56" s="7"/>
      <c r="G56" s="6"/>
      <c r="H56" s="7"/>
      <c r="I56" s="6"/>
      <c r="J56" s="7"/>
      <c r="K56" s="6"/>
      <c r="L56" s="7"/>
      <c r="M56" s="6"/>
      <c r="N56" s="7"/>
      <c r="O56" s="7"/>
      <c r="P56" s="7"/>
      <c r="Q56" s="3">
        <v>3</v>
      </c>
      <c r="R56" s="4">
        <f>Q56*100/Q52</f>
        <v>0.48309178743961351</v>
      </c>
      <c r="S56" s="3">
        <v>15</v>
      </c>
      <c r="T56" s="4">
        <f>S56*100/S52</f>
        <v>2.1802325581395348</v>
      </c>
      <c r="U56" s="3">
        <v>13</v>
      </c>
      <c r="V56" s="4">
        <f>U56*100/U52</f>
        <v>1.9548872180451127</v>
      </c>
      <c r="AN56" s="49"/>
    </row>
    <row r="57" spans="2:40" x14ac:dyDescent="0.35">
      <c r="B57" s="23" t="s">
        <v>10</v>
      </c>
      <c r="C57" s="3">
        <v>8</v>
      </c>
      <c r="D57" s="11">
        <f>C57*100/C52</f>
        <v>1.0471204188481675</v>
      </c>
      <c r="E57" s="6"/>
      <c r="F57" s="7"/>
      <c r="G57" s="3">
        <v>11</v>
      </c>
      <c r="H57" s="4">
        <f>G57*100/G52</f>
        <v>1.3398294762484775</v>
      </c>
      <c r="I57" s="3">
        <v>19</v>
      </c>
      <c r="J57" s="4">
        <f>I57*100/I52</f>
        <v>2.3312883435582821</v>
      </c>
      <c r="K57" s="3">
        <v>17</v>
      </c>
      <c r="L57" s="4">
        <f>K57*100/K52</f>
        <v>2.28494623655914</v>
      </c>
      <c r="M57" s="3">
        <v>57</v>
      </c>
      <c r="N57" s="4">
        <f>M57*100/M52</f>
        <v>9.134615384615385</v>
      </c>
      <c r="O57" s="3">
        <v>45</v>
      </c>
      <c r="P57" s="4">
        <f>O57*100/O52</f>
        <v>6.9767441860465116</v>
      </c>
      <c r="Q57" s="5">
        <v>24</v>
      </c>
      <c r="R57" s="4">
        <f>Q57*100/Q52</f>
        <v>3.8647342995169081</v>
      </c>
      <c r="S57" s="5">
        <v>18</v>
      </c>
      <c r="T57" s="4">
        <f>S57*100/S52</f>
        <v>2.6162790697674421</v>
      </c>
      <c r="U57" s="5">
        <v>6</v>
      </c>
      <c r="V57" s="4">
        <f>U57*100/U52</f>
        <v>0.90225563909774431</v>
      </c>
      <c r="AN57" s="49"/>
    </row>
    <row r="58" spans="2:40" x14ac:dyDescent="0.35">
      <c r="B58" s="23" t="s">
        <v>53</v>
      </c>
      <c r="C58" s="6"/>
      <c r="D58" s="7"/>
      <c r="E58" s="14">
        <v>18</v>
      </c>
      <c r="F58" s="4">
        <f>E58*100/E52</f>
        <v>2.3653088042049935</v>
      </c>
      <c r="G58" s="6"/>
      <c r="H58" s="7"/>
      <c r="I58" s="6"/>
      <c r="J58" s="7"/>
      <c r="K58" s="6"/>
      <c r="L58" s="7"/>
      <c r="M58" s="6"/>
      <c r="N58" s="7"/>
      <c r="O58" s="7"/>
      <c r="P58" s="7"/>
      <c r="Q58" s="6"/>
      <c r="R58" s="7"/>
      <c r="S58" s="6"/>
      <c r="T58" s="7"/>
      <c r="U58" s="6"/>
      <c r="V58" s="7"/>
      <c r="AN58" s="49"/>
    </row>
    <row r="59" spans="2:40" x14ac:dyDescent="0.35">
      <c r="B59" s="23" t="s">
        <v>11</v>
      </c>
      <c r="C59" s="3">
        <v>65</v>
      </c>
      <c r="D59" s="4">
        <f>C59*100/C52</f>
        <v>8.5078534031413611</v>
      </c>
      <c r="E59" s="13">
        <v>97</v>
      </c>
      <c r="F59" s="4">
        <f>E59*100/E52</f>
        <v>12.746386333771353</v>
      </c>
      <c r="G59" s="3">
        <v>40</v>
      </c>
      <c r="H59" s="4">
        <f>G59*100/G52</f>
        <v>4.8721071863581003</v>
      </c>
      <c r="I59" s="3">
        <v>88</v>
      </c>
      <c r="J59" s="4">
        <f>I59*100/I52</f>
        <v>10.797546012269938</v>
      </c>
      <c r="K59" s="3">
        <v>76</v>
      </c>
      <c r="L59" s="4">
        <f>K59*100/K52</f>
        <v>10.21505376344086</v>
      </c>
      <c r="M59" s="3">
        <v>37</v>
      </c>
      <c r="N59" s="4">
        <f>M59*100/M52</f>
        <v>5.9294871794871797</v>
      </c>
      <c r="O59" s="3">
        <v>28</v>
      </c>
      <c r="P59" s="4">
        <f>O59*100/O52</f>
        <v>4.3410852713178292</v>
      </c>
      <c r="Q59" s="6"/>
      <c r="R59" s="7"/>
      <c r="S59" s="6"/>
      <c r="T59" s="7"/>
      <c r="U59" s="6"/>
      <c r="V59" s="7"/>
      <c r="AN59" s="49"/>
    </row>
    <row r="60" spans="2:40" x14ac:dyDescent="0.35">
      <c r="B60" s="23" t="s">
        <v>13</v>
      </c>
      <c r="C60" s="8"/>
      <c r="D60" s="7"/>
      <c r="E60" s="9"/>
      <c r="F60" s="7"/>
      <c r="G60" s="6"/>
      <c r="H60" s="7"/>
      <c r="I60" s="6"/>
      <c r="J60" s="7"/>
      <c r="K60" s="6"/>
      <c r="L60" s="7"/>
      <c r="M60" s="6"/>
      <c r="N60" s="7"/>
      <c r="O60" s="3">
        <v>2</v>
      </c>
      <c r="P60" s="4">
        <f>O60*100/O52</f>
        <v>0.31007751937984496</v>
      </c>
      <c r="Q60" s="3">
        <v>21</v>
      </c>
      <c r="R60" s="4">
        <f>Q60*100/Q52</f>
        <v>3.3816425120772946</v>
      </c>
      <c r="S60" s="3">
        <v>101</v>
      </c>
      <c r="T60" s="4">
        <f>S60*100/S52</f>
        <v>14.680232558139535</v>
      </c>
      <c r="U60" s="3">
        <v>132</v>
      </c>
      <c r="V60" s="4">
        <f>U60*100/U52</f>
        <v>19.849624060150376</v>
      </c>
      <c r="AN60" s="49"/>
    </row>
    <row r="61" spans="2:40" x14ac:dyDescent="0.35">
      <c r="B61" s="23" t="s">
        <v>60</v>
      </c>
      <c r="C61" s="8"/>
      <c r="D61" s="7"/>
      <c r="E61" s="9"/>
      <c r="F61" s="7"/>
      <c r="G61" s="6"/>
      <c r="H61" s="7"/>
      <c r="I61" s="6"/>
      <c r="J61" s="7"/>
      <c r="K61" s="6"/>
      <c r="L61" s="7"/>
      <c r="M61" s="6"/>
      <c r="N61" s="7"/>
      <c r="O61" s="7"/>
      <c r="P61" s="7"/>
      <c r="Q61" s="5">
        <v>3</v>
      </c>
      <c r="R61" s="4">
        <f>Q61*100/Q52</f>
        <v>0.48309178743961351</v>
      </c>
      <c r="S61" s="5">
        <v>0</v>
      </c>
      <c r="T61" s="4">
        <f>S61*100/S52</f>
        <v>0</v>
      </c>
      <c r="U61" s="5">
        <v>0</v>
      </c>
      <c r="V61" s="4">
        <f>U61*100/U52</f>
        <v>0</v>
      </c>
      <c r="AN61" s="49"/>
    </row>
    <row r="62" spans="2:40" x14ac:dyDescent="0.35">
      <c r="B62" s="23" t="s">
        <v>14</v>
      </c>
      <c r="C62" s="8"/>
      <c r="D62" s="7"/>
      <c r="E62" s="9"/>
      <c r="F62" s="7"/>
      <c r="G62" s="6"/>
      <c r="H62" s="7"/>
      <c r="I62" s="6"/>
      <c r="J62" s="7"/>
      <c r="K62" s="6"/>
      <c r="L62" s="7"/>
      <c r="M62" s="6"/>
      <c r="N62" s="7"/>
      <c r="O62" s="3">
        <v>3</v>
      </c>
      <c r="P62" s="4">
        <f>O62*100/O52</f>
        <v>0.46511627906976744</v>
      </c>
      <c r="Q62" s="3">
        <v>19</v>
      </c>
      <c r="R62" s="4">
        <f>Q62*100/Q52</f>
        <v>3.0595813204508855</v>
      </c>
      <c r="S62" s="3">
        <v>23</v>
      </c>
      <c r="T62" s="4">
        <f>S62*100/S52</f>
        <v>3.3430232558139537</v>
      </c>
      <c r="U62" s="3">
        <v>7</v>
      </c>
      <c r="V62" s="4">
        <f>U62*100/U52</f>
        <v>1.0526315789473684</v>
      </c>
      <c r="AN62" s="49"/>
    </row>
    <row r="63" spans="2:40" x14ac:dyDescent="0.35">
      <c r="B63" s="23" t="s">
        <v>15</v>
      </c>
      <c r="C63" s="8"/>
      <c r="D63" s="7"/>
      <c r="E63" s="9"/>
      <c r="F63" s="7"/>
      <c r="G63" s="6"/>
      <c r="H63" s="7"/>
      <c r="I63" s="6"/>
      <c r="J63" s="7"/>
      <c r="K63" s="6"/>
      <c r="L63" s="7"/>
      <c r="M63" s="3">
        <v>7</v>
      </c>
      <c r="N63" s="4">
        <f>M63*100/M52</f>
        <v>1.1217948717948718</v>
      </c>
      <c r="O63" s="3">
        <v>8</v>
      </c>
      <c r="P63" s="4">
        <f>O63*100/O52</f>
        <v>1.2403100775193798</v>
      </c>
      <c r="Q63" s="3">
        <v>7</v>
      </c>
      <c r="R63" s="4">
        <f>Q63*100/Q52</f>
        <v>1.1272141706924315</v>
      </c>
      <c r="S63" s="3">
        <v>43</v>
      </c>
      <c r="T63" s="4">
        <f>S63*100/S52</f>
        <v>6.25</v>
      </c>
      <c r="U63" s="3">
        <v>60</v>
      </c>
      <c r="V63" s="4">
        <f>U63*100/U52</f>
        <v>9.022556390977444</v>
      </c>
      <c r="AN63" s="49"/>
    </row>
    <row r="64" spans="2:40" x14ac:dyDescent="0.35">
      <c r="B64" s="23" t="s">
        <v>58</v>
      </c>
      <c r="C64" s="8"/>
      <c r="D64" s="7"/>
      <c r="E64" s="9"/>
      <c r="F64" s="7"/>
      <c r="G64" s="6"/>
      <c r="H64" s="7"/>
      <c r="I64" s="6"/>
      <c r="J64" s="7"/>
      <c r="K64" s="6"/>
      <c r="L64" s="7"/>
      <c r="M64" s="6"/>
      <c r="N64" s="7"/>
      <c r="O64" s="3">
        <v>1</v>
      </c>
      <c r="P64" s="4">
        <f>O64*100/O52</f>
        <v>0.15503875968992248</v>
      </c>
      <c r="Q64" s="5">
        <v>1</v>
      </c>
      <c r="R64" s="4">
        <f>Q64*100/Q52</f>
        <v>0.1610305958132045</v>
      </c>
      <c r="S64" s="5">
        <v>6</v>
      </c>
      <c r="T64" s="4">
        <f>S64*100/S52</f>
        <v>0.87209302325581395</v>
      </c>
      <c r="U64" s="5">
        <v>7</v>
      </c>
      <c r="V64" s="4">
        <f>U64*100/U52</f>
        <v>1.0526315789473684</v>
      </c>
      <c r="AN64" s="49"/>
    </row>
    <row r="65" spans="2:40" x14ac:dyDescent="0.35">
      <c r="B65" s="23" t="s">
        <v>62</v>
      </c>
      <c r="C65" s="8"/>
      <c r="D65" s="7"/>
      <c r="E65" s="9"/>
      <c r="F65" s="7"/>
      <c r="G65" s="6"/>
      <c r="H65" s="7"/>
      <c r="I65" s="6"/>
      <c r="J65" s="7"/>
      <c r="K65" s="6"/>
      <c r="L65" s="7"/>
      <c r="M65" s="3">
        <v>4</v>
      </c>
      <c r="N65" s="4">
        <f>M65*100/M52</f>
        <v>0.64102564102564108</v>
      </c>
      <c r="O65" s="7"/>
      <c r="P65" s="7"/>
      <c r="Q65" s="8"/>
      <c r="R65" s="7"/>
      <c r="S65" s="8"/>
      <c r="T65" s="7"/>
      <c r="U65" s="8"/>
      <c r="V65" s="7"/>
      <c r="AN65" s="49"/>
    </row>
    <row r="66" spans="2:40" x14ac:dyDescent="0.35">
      <c r="B66" s="23" t="s">
        <v>16</v>
      </c>
      <c r="C66" s="8"/>
      <c r="D66" s="7"/>
      <c r="E66" s="9"/>
      <c r="F66" s="7"/>
      <c r="G66" s="6"/>
      <c r="H66" s="7"/>
      <c r="I66" s="6"/>
      <c r="J66" s="7"/>
      <c r="K66" s="6"/>
      <c r="L66" s="7"/>
      <c r="M66" s="6"/>
      <c r="N66" s="7"/>
      <c r="O66" s="7"/>
      <c r="P66" s="7"/>
      <c r="Q66" s="5">
        <v>2</v>
      </c>
      <c r="R66" s="4">
        <f>Q66*100/Q52</f>
        <v>0.322061191626409</v>
      </c>
      <c r="S66" s="8"/>
      <c r="T66" s="7"/>
      <c r="U66" s="8"/>
      <c r="V66" s="7"/>
      <c r="AN66" s="49"/>
    </row>
    <row r="67" spans="2:40" x14ac:dyDescent="0.35">
      <c r="B67" s="23" t="s">
        <v>56</v>
      </c>
      <c r="C67" s="8"/>
      <c r="D67" s="7"/>
      <c r="E67" s="9"/>
      <c r="F67" s="7"/>
      <c r="G67" s="6"/>
      <c r="H67" s="7"/>
      <c r="I67" s="5">
        <v>3</v>
      </c>
      <c r="J67" s="4">
        <f>I67*100/I52</f>
        <v>0.36809815950920244</v>
      </c>
      <c r="K67" s="5">
        <v>3</v>
      </c>
      <c r="L67" s="4">
        <f>K67*100/K52</f>
        <v>0.40322580645161288</v>
      </c>
      <c r="M67" s="6"/>
      <c r="N67" s="7"/>
      <c r="O67" s="7"/>
      <c r="P67" s="7"/>
      <c r="Q67" s="6"/>
      <c r="R67" s="7"/>
      <c r="S67" s="8"/>
      <c r="T67" s="7"/>
      <c r="U67" s="8"/>
      <c r="V67" s="7"/>
      <c r="AN67" s="49"/>
    </row>
    <row r="68" spans="2:40" x14ac:dyDescent="0.35">
      <c r="B68" s="23" t="s">
        <v>61</v>
      </c>
      <c r="C68" s="8"/>
      <c r="D68" s="7"/>
      <c r="E68" s="9"/>
      <c r="F68" s="7"/>
      <c r="G68" s="6"/>
      <c r="H68" s="7"/>
      <c r="I68" s="5">
        <v>1</v>
      </c>
      <c r="J68" s="4">
        <f>I68*100/I52</f>
        <v>0.12269938650306748</v>
      </c>
      <c r="K68" s="6"/>
      <c r="L68" s="7"/>
      <c r="M68" s="6"/>
      <c r="N68" s="7"/>
      <c r="O68" s="7"/>
      <c r="P68" s="7"/>
      <c r="Q68" s="6"/>
      <c r="R68" s="7"/>
      <c r="S68" s="8"/>
      <c r="T68" s="7"/>
      <c r="U68" s="8"/>
      <c r="V68" s="7"/>
      <c r="AN68" s="49"/>
    </row>
    <row r="69" spans="2:40" x14ac:dyDescent="0.35">
      <c r="B69" s="23" t="s">
        <v>17</v>
      </c>
      <c r="C69" s="5">
        <v>4</v>
      </c>
      <c r="D69" s="4">
        <f>C69*100/C52</f>
        <v>0.52356020942408377</v>
      </c>
      <c r="E69" s="9"/>
      <c r="F69" s="7"/>
      <c r="G69" s="6"/>
      <c r="H69" s="7"/>
      <c r="I69" s="3">
        <v>13</v>
      </c>
      <c r="J69" s="4">
        <f>I69*100/I52</f>
        <v>1.5950920245398772</v>
      </c>
      <c r="K69" s="3">
        <v>17</v>
      </c>
      <c r="L69" s="4">
        <f>K69*100/K52</f>
        <v>2.28494623655914</v>
      </c>
      <c r="M69" s="3">
        <v>8</v>
      </c>
      <c r="N69" s="4">
        <f>M69*100/M52</f>
        <v>1.2820512820512822</v>
      </c>
      <c r="O69" s="3">
        <v>1</v>
      </c>
      <c r="P69" s="4">
        <f>O69*100/O52</f>
        <v>0.15503875968992248</v>
      </c>
      <c r="Q69" s="3">
        <v>1</v>
      </c>
      <c r="R69" s="4">
        <f>Q69*100/Q52</f>
        <v>0.1610305958132045</v>
      </c>
      <c r="S69" s="8"/>
      <c r="T69" s="7"/>
      <c r="U69" s="5">
        <v>2</v>
      </c>
      <c r="V69" s="4">
        <f>U69*100/U52</f>
        <v>0.3007518796992481</v>
      </c>
      <c r="AN69" s="49"/>
    </row>
    <row r="70" spans="2:40" x14ac:dyDescent="0.35">
      <c r="B70" s="23" t="s">
        <v>69</v>
      </c>
      <c r="C70" s="8"/>
      <c r="D70" s="7"/>
      <c r="E70" s="9"/>
      <c r="F70" s="7"/>
      <c r="G70" s="6"/>
      <c r="H70" s="7"/>
      <c r="I70" s="6"/>
      <c r="J70" s="7"/>
      <c r="K70" s="6"/>
      <c r="L70" s="7"/>
      <c r="M70" s="6"/>
      <c r="N70" s="7"/>
      <c r="O70" s="6"/>
      <c r="P70" s="7"/>
      <c r="Q70" s="6"/>
      <c r="R70" s="7"/>
      <c r="S70" s="5">
        <v>0</v>
      </c>
      <c r="T70" s="4">
        <f>S70*100/S52</f>
        <v>0</v>
      </c>
      <c r="U70" s="8"/>
      <c r="V70" s="7"/>
      <c r="AN70" s="49"/>
    </row>
    <row r="71" spans="2:40" x14ac:dyDescent="0.35">
      <c r="B71" s="23" t="s">
        <v>57</v>
      </c>
      <c r="C71" s="8"/>
      <c r="D71" s="7"/>
      <c r="E71" s="9"/>
      <c r="F71" s="7"/>
      <c r="G71" s="6"/>
      <c r="H71" s="7"/>
      <c r="I71" s="6"/>
      <c r="J71" s="7"/>
      <c r="K71" s="6"/>
      <c r="L71" s="7"/>
      <c r="M71" s="3">
        <v>4</v>
      </c>
      <c r="N71" s="4">
        <f>M71*100/M52</f>
        <v>0.64102564102564108</v>
      </c>
      <c r="O71" s="5">
        <v>3</v>
      </c>
      <c r="P71" s="4">
        <f>O71*100/O52</f>
        <v>0.46511627906976744</v>
      </c>
      <c r="Q71" s="6"/>
      <c r="R71" s="7"/>
      <c r="S71" s="33">
        <v>0</v>
      </c>
      <c r="T71" s="4">
        <f>S71*100/S52</f>
        <v>0</v>
      </c>
      <c r="U71" s="8"/>
      <c r="V71" s="7"/>
      <c r="AN71" s="49"/>
    </row>
    <row r="72" spans="2:40" x14ac:dyDescent="0.35">
      <c r="B72" s="23" t="s">
        <v>219</v>
      </c>
      <c r="C72" s="8"/>
      <c r="D72" s="7"/>
      <c r="E72" s="9"/>
      <c r="F72" s="7"/>
      <c r="G72" s="6"/>
      <c r="H72" s="7"/>
      <c r="I72" s="6"/>
      <c r="J72" s="7"/>
      <c r="K72" s="6"/>
      <c r="L72" s="7"/>
      <c r="M72" s="7"/>
      <c r="N72" s="7"/>
      <c r="O72" s="7"/>
      <c r="P72" s="7"/>
      <c r="Q72" s="7"/>
      <c r="R72" s="7"/>
      <c r="S72" s="7"/>
      <c r="T72" s="7"/>
      <c r="U72" s="33">
        <v>6</v>
      </c>
      <c r="V72" s="4">
        <f>U72*100/U52</f>
        <v>0.90225563909774431</v>
      </c>
      <c r="AN72" s="49"/>
    </row>
    <row r="73" spans="2:40" x14ac:dyDescent="0.35">
      <c r="B73" s="23" t="s">
        <v>19</v>
      </c>
      <c r="C73" s="8"/>
      <c r="D73" s="7"/>
      <c r="E73" s="9"/>
      <c r="F73" s="7"/>
      <c r="G73" s="6"/>
      <c r="H73" s="7"/>
      <c r="I73" s="6"/>
      <c r="J73" s="7"/>
      <c r="K73" s="3">
        <v>11</v>
      </c>
      <c r="L73" s="4">
        <f>K73*100/K52</f>
        <v>1.478494623655914</v>
      </c>
      <c r="M73" s="3">
        <v>10</v>
      </c>
      <c r="N73" s="4">
        <f>M73*100/M52</f>
        <v>1.6025641025641026</v>
      </c>
      <c r="O73" s="3">
        <v>6</v>
      </c>
      <c r="P73" s="4">
        <f>O73*100/O52</f>
        <v>0.93023255813953487</v>
      </c>
      <c r="Q73" s="3">
        <v>4</v>
      </c>
      <c r="R73" s="4">
        <f>Q73*100/Q52</f>
        <v>0.64412238325281801</v>
      </c>
      <c r="S73" s="3">
        <v>10</v>
      </c>
      <c r="T73" s="4">
        <f>S73*100/S52</f>
        <v>1.4534883720930232</v>
      </c>
      <c r="U73" s="3">
        <v>8</v>
      </c>
      <c r="V73" s="4">
        <f>U73*100/U52</f>
        <v>1.2030075187969924</v>
      </c>
      <c r="AN73" s="49"/>
    </row>
    <row r="74" spans="2:40" x14ac:dyDescent="0.35">
      <c r="B74" s="23" t="s">
        <v>21</v>
      </c>
      <c r="C74" s="3">
        <v>6</v>
      </c>
      <c r="D74" s="4">
        <f>C74*100/C52</f>
        <v>0.78534031413612571</v>
      </c>
      <c r="E74" s="3">
        <v>11</v>
      </c>
      <c r="F74" s="4">
        <f>E74*100/E52</f>
        <v>1.4454664914586071</v>
      </c>
      <c r="G74" s="5">
        <v>8</v>
      </c>
      <c r="H74" s="4">
        <f>G74*100/G52</f>
        <v>0.97442143727162001</v>
      </c>
      <c r="I74" s="5">
        <v>9</v>
      </c>
      <c r="J74" s="4">
        <f>I74*100/I52</f>
        <v>1.1042944785276074</v>
      </c>
      <c r="K74" s="3">
        <v>9</v>
      </c>
      <c r="L74" s="4">
        <f>K74*100/K52</f>
        <v>1.2096774193548387</v>
      </c>
      <c r="M74" s="3">
        <v>6</v>
      </c>
      <c r="N74" s="4">
        <f>M74*100/M52</f>
        <v>0.96153846153846156</v>
      </c>
      <c r="O74" s="3">
        <v>2</v>
      </c>
      <c r="P74" s="4">
        <f>O74*100/O52</f>
        <v>0.31007751937984496</v>
      </c>
      <c r="Q74" s="5">
        <v>13</v>
      </c>
      <c r="R74" s="4">
        <f>Q74*100/Q52</f>
        <v>2.0933977455716586</v>
      </c>
      <c r="S74" s="5">
        <v>4</v>
      </c>
      <c r="T74" s="4">
        <f>S74*100/S52</f>
        <v>0.58139534883720934</v>
      </c>
      <c r="U74" s="5">
        <v>2</v>
      </c>
      <c r="V74" s="4">
        <f>U74*100/U52</f>
        <v>0.3007518796992481</v>
      </c>
      <c r="AN74" s="49"/>
    </row>
    <row r="75" spans="2:40" x14ac:dyDescent="0.35">
      <c r="B75" s="23" t="s">
        <v>22</v>
      </c>
      <c r="C75" s="5">
        <v>1</v>
      </c>
      <c r="D75" s="4">
        <f>C75*100/C52</f>
        <v>0.13089005235602094</v>
      </c>
      <c r="E75" s="3">
        <v>2</v>
      </c>
      <c r="F75" s="4">
        <f>E75*100/E52</f>
        <v>0.26281208935611039</v>
      </c>
      <c r="G75" s="3">
        <v>6</v>
      </c>
      <c r="H75" s="4">
        <f>G75*100/G52</f>
        <v>0.73081607795371495</v>
      </c>
      <c r="I75" s="3">
        <v>2</v>
      </c>
      <c r="J75" s="4">
        <f>I75*100/I52</f>
        <v>0.24539877300613497</v>
      </c>
      <c r="K75" s="3">
        <v>6</v>
      </c>
      <c r="L75" s="4">
        <f>K75*100/K52</f>
        <v>0.80645161290322576</v>
      </c>
      <c r="M75" s="3">
        <v>6</v>
      </c>
      <c r="N75" s="4">
        <f>M75*100/M52</f>
        <v>0.96153846153846156</v>
      </c>
      <c r="O75" s="3">
        <v>2</v>
      </c>
      <c r="P75" s="4">
        <f>O75*100/O52</f>
        <v>0.31007751937984496</v>
      </c>
      <c r="Q75" s="6"/>
      <c r="R75" s="7"/>
      <c r="S75" s="6"/>
      <c r="T75" s="7"/>
      <c r="U75" s="6"/>
      <c r="V75" s="7"/>
      <c r="AN75" s="49"/>
    </row>
    <row r="76" spans="2:40" x14ac:dyDescent="0.35">
      <c r="B76" s="23" t="s">
        <v>24</v>
      </c>
      <c r="C76" s="8"/>
      <c r="D76" s="7"/>
      <c r="E76" s="9"/>
      <c r="F76" s="7"/>
      <c r="G76" s="6"/>
      <c r="H76" s="7"/>
      <c r="I76" s="6"/>
      <c r="J76" s="7"/>
      <c r="K76" s="8"/>
      <c r="L76" s="7"/>
      <c r="M76" s="3">
        <v>9</v>
      </c>
      <c r="N76" s="4">
        <f>M76*100/M52</f>
        <v>1.4423076923076923</v>
      </c>
      <c r="O76" s="3">
        <v>4</v>
      </c>
      <c r="P76" s="4">
        <f>O76*100/O52</f>
        <v>0.62015503875968991</v>
      </c>
      <c r="Q76" s="6"/>
      <c r="R76" s="7"/>
      <c r="S76" s="6"/>
      <c r="T76" s="7"/>
      <c r="U76" s="6"/>
      <c r="V76" s="7"/>
      <c r="AN76" s="49"/>
    </row>
    <row r="77" spans="2:40" x14ac:dyDescent="0.35">
      <c r="B77" s="23" t="s">
        <v>54</v>
      </c>
      <c r="C77" s="8"/>
      <c r="D77" s="7"/>
      <c r="E77" s="9"/>
      <c r="F77" s="7"/>
      <c r="G77" s="5">
        <v>4</v>
      </c>
      <c r="H77" s="4">
        <f>G77*100/G52</f>
        <v>0.48721071863581</v>
      </c>
      <c r="I77" s="6"/>
      <c r="J77" s="7"/>
      <c r="K77" s="7"/>
      <c r="L77" s="7"/>
      <c r="M77" s="6"/>
      <c r="N77" s="7"/>
      <c r="O77" s="7"/>
      <c r="P77" s="7"/>
      <c r="Q77" s="6"/>
      <c r="R77" s="7"/>
      <c r="S77" s="6"/>
      <c r="T77" s="7"/>
      <c r="U77" s="6"/>
      <c r="V77" s="7"/>
      <c r="AN77" s="49"/>
    </row>
    <row r="78" spans="2:40" x14ac:dyDescent="0.35">
      <c r="B78" s="23" t="s">
        <v>25</v>
      </c>
      <c r="C78" s="8"/>
      <c r="D78" s="7"/>
      <c r="E78" s="9"/>
      <c r="F78" s="7"/>
      <c r="G78" s="3">
        <v>7</v>
      </c>
      <c r="H78" s="4">
        <f>G78*100/G52</f>
        <v>0.85261875761266748</v>
      </c>
      <c r="I78" s="3">
        <v>7</v>
      </c>
      <c r="J78" s="4">
        <f>I78*100/I52</f>
        <v>0.85889570552147243</v>
      </c>
      <c r="K78" s="3">
        <v>19</v>
      </c>
      <c r="L78" s="4">
        <f>K78*100/K52</f>
        <v>2.553763440860215</v>
      </c>
      <c r="M78" s="6"/>
      <c r="N78" s="7"/>
      <c r="O78" s="7"/>
      <c r="P78" s="7"/>
      <c r="Q78" s="6"/>
      <c r="R78" s="7"/>
      <c r="S78" s="6"/>
      <c r="T78" s="7"/>
      <c r="U78" s="6"/>
      <c r="V78" s="7"/>
      <c r="AN78" s="49"/>
    </row>
    <row r="79" spans="2:40" x14ac:dyDescent="0.35">
      <c r="B79" s="23" t="s">
        <v>26</v>
      </c>
      <c r="C79" s="8"/>
      <c r="D79" s="7"/>
      <c r="E79" s="9"/>
      <c r="F79" s="7"/>
      <c r="G79" s="6"/>
      <c r="H79" s="7"/>
      <c r="I79" s="3">
        <v>3</v>
      </c>
      <c r="J79" s="4">
        <f>I79*100/I52</f>
        <v>0.36809815950920244</v>
      </c>
      <c r="K79" s="3">
        <v>4</v>
      </c>
      <c r="L79" s="4">
        <f>K79*100/K52</f>
        <v>0.5376344086021505</v>
      </c>
      <c r="M79" s="3">
        <v>8</v>
      </c>
      <c r="N79" s="4">
        <f>M79*100/M52</f>
        <v>1.2820512820512822</v>
      </c>
      <c r="O79" s="3">
        <v>1</v>
      </c>
      <c r="P79" s="4">
        <f>O79*100/O52</f>
        <v>0.15503875968992248</v>
      </c>
      <c r="Q79" s="6"/>
      <c r="R79" s="7"/>
      <c r="S79" s="6"/>
      <c r="T79" s="7"/>
      <c r="U79" s="6"/>
      <c r="V79" s="7"/>
      <c r="AN79" s="49"/>
    </row>
    <row r="80" spans="2:40" x14ac:dyDescent="0.35">
      <c r="B80" s="23" t="s">
        <v>27</v>
      </c>
      <c r="C80" s="3">
        <v>389</v>
      </c>
      <c r="D80" s="4">
        <f>C80*100/C52</f>
        <v>50.916230366492144</v>
      </c>
      <c r="E80" s="3">
        <v>435</v>
      </c>
      <c r="F80" s="4">
        <f>E80*100/E52</f>
        <v>57.161629434954008</v>
      </c>
      <c r="G80" s="3">
        <v>438</v>
      </c>
      <c r="H80" s="4">
        <f>G80*100/G52</f>
        <v>53.349573690621192</v>
      </c>
      <c r="I80" s="3">
        <v>430</v>
      </c>
      <c r="J80" s="4">
        <f>I80*100/I52</f>
        <v>52.760736196319016</v>
      </c>
      <c r="K80" s="3">
        <v>417</v>
      </c>
      <c r="L80" s="4">
        <f>K80*100/K52</f>
        <v>56.048387096774192</v>
      </c>
      <c r="M80" s="3">
        <v>325</v>
      </c>
      <c r="N80" s="4">
        <f>M80*100/M52</f>
        <v>52.083333333333336</v>
      </c>
      <c r="O80" s="3">
        <v>309</v>
      </c>
      <c r="P80" s="4">
        <f>O80*100/O52</f>
        <v>47.906976744186046</v>
      </c>
      <c r="Q80" s="6"/>
      <c r="R80" s="7"/>
      <c r="S80" s="6"/>
      <c r="T80" s="7"/>
      <c r="U80" s="6"/>
      <c r="V80" s="7"/>
      <c r="W80" t="s">
        <v>64</v>
      </c>
      <c r="AN80" s="49"/>
    </row>
    <row r="81" spans="2:40" x14ac:dyDescent="0.35">
      <c r="B81" s="23" t="s">
        <v>63</v>
      </c>
      <c r="C81" s="8"/>
      <c r="D81" s="7"/>
      <c r="E81" s="9"/>
      <c r="F81" s="7"/>
      <c r="G81" s="6"/>
      <c r="H81" s="7"/>
      <c r="I81" s="6"/>
      <c r="J81" s="7"/>
      <c r="K81" s="6"/>
      <c r="L81" s="7"/>
      <c r="M81" s="6"/>
      <c r="N81" s="7"/>
      <c r="O81" s="7"/>
      <c r="P81" s="7"/>
      <c r="Q81" s="3">
        <v>319</v>
      </c>
      <c r="R81" s="4">
        <f>Q81*100/Q52</f>
        <v>51.368760064412236</v>
      </c>
      <c r="S81" s="3">
        <v>273</v>
      </c>
      <c r="T81" s="4">
        <f>S81*100/S52</f>
        <v>39.680232558139537</v>
      </c>
      <c r="U81" s="3">
        <v>307</v>
      </c>
      <c r="V81" s="4">
        <f>U81*100/U52</f>
        <v>46.165413533834588</v>
      </c>
      <c r="AN81" s="49"/>
    </row>
    <row r="82" spans="2:40" x14ac:dyDescent="0.35">
      <c r="B82" s="23" t="s">
        <v>42</v>
      </c>
      <c r="C82" s="8"/>
      <c r="D82" s="7"/>
      <c r="E82" s="9"/>
      <c r="F82" s="7"/>
      <c r="G82" s="6"/>
      <c r="H82" s="7"/>
      <c r="I82" s="3">
        <v>2</v>
      </c>
      <c r="J82" s="4">
        <f>I82*100/I52</f>
        <v>0.24539877300613497</v>
      </c>
      <c r="K82" s="3">
        <v>1</v>
      </c>
      <c r="L82" s="4">
        <f>K82*100/K52</f>
        <v>0.13440860215053763</v>
      </c>
      <c r="M82" s="5">
        <v>2</v>
      </c>
      <c r="N82" s="4">
        <f>M82*100/M52</f>
        <v>0.32051282051282054</v>
      </c>
      <c r="O82" s="5">
        <v>0</v>
      </c>
      <c r="P82" s="4">
        <f>O82*100/O52</f>
        <v>0</v>
      </c>
      <c r="Q82" s="5">
        <v>1</v>
      </c>
      <c r="R82" s="4">
        <f>Q82*100/Q52</f>
        <v>0.1610305958132045</v>
      </c>
      <c r="S82" s="5">
        <v>2</v>
      </c>
      <c r="T82" s="4">
        <f>S82*100/S52</f>
        <v>0.29069767441860467</v>
      </c>
      <c r="U82" s="5">
        <v>2</v>
      </c>
      <c r="V82" s="4">
        <f>U82*100/U52</f>
        <v>0.3007518796992481</v>
      </c>
      <c r="AN82" s="49"/>
    </row>
    <row r="83" spans="2:40" x14ac:dyDescent="0.35">
      <c r="B83" s="23" t="s">
        <v>28</v>
      </c>
      <c r="C83" s="3">
        <v>270</v>
      </c>
      <c r="D83" s="4">
        <f>C83*100/C52</f>
        <v>35.340314136125656</v>
      </c>
      <c r="E83" s="3">
        <v>178</v>
      </c>
      <c r="F83" s="4">
        <f>E83*100/E52</f>
        <v>23.390275952693823</v>
      </c>
      <c r="G83" s="3">
        <v>284</v>
      </c>
      <c r="H83" s="4">
        <f>G83*100/G52</f>
        <v>34.59196102314251</v>
      </c>
      <c r="I83" s="3">
        <v>214</v>
      </c>
      <c r="J83" s="4">
        <f>I83*100/I52</f>
        <v>26.257668711656443</v>
      </c>
      <c r="K83" s="3">
        <v>113</v>
      </c>
      <c r="L83" s="4">
        <f>K83*100/K52</f>
        <v>15.188172043010752</v>
      </c>
      <c r="M83" s="3">
        <v>115</v>
      </c>
      <c r="N83" s="4">
        <f>M83*100/M52</f>
        <v>18.429487179487179</v>
      </c>
      <c r="O83" s="3">
        <v>191</v>
      </c>
      <c r="P83" s="4">
        <f>O83*100/O52</f>
        <v>29.612403100775193</v>
      </c>
      <c r="Q83" s="3">
        <v>176</v>
      </c>
      <c r="R83" s="4">
        <f>Q83*100/Q52</f>
        <v>28.341384863123995</v>
      </c>
      <c r="S83" s="3">
        <v>157</v>
      </c>
      <c r="T83" s="4">
        <f>S83*100/S52</f>
        <v>22.819767441860463</v>
      </c>
      <c r="U83" s="3">
        <v>95</v>
      </c>
      <c r="V83" s="4">
        <f>U83*100/U52</f>
        <v>14.285714285714286</v>
      </c>
      <c r="X83" t="s">
        <v>64</v>
      </c>
      <c r="AN83" s="49"/>
    </row>
    <row r="84" spans="2:40" x14ac:dyDescent="0.35">
      <c r="B84" s="23" t="s">
        <v>29</v>
      </c>
      <c r="C84" s="5">
        <v>0</v>
      </c>
      <c r="D84" s="4">
        <f>C84*100/C52</f>
        <v>0</v>
      </c>
      <c r="E84" s="9"/>
      <c r="F84" s="7"/>
      <c r="G84" s="6"/>
      <c r="H84" s="7"/>
      <c r="I84" s="6"/>
      <c r="J84" s="7"/>
      <c r="K84" s="6"/>
      <c r="L84" s="7"/>
      <c r="M84" s="6"/>
      <c r="N84" s="7"/>
      <c r="O84" s="7"/>
      <c r="P84" s="7"/>
      <c r="Q84" s="6"/>
      <c r="R84" s="7"/>
      <c r="S84" s="6"/>
      <c r="T84" s="7"/>
      <c r="U84" s="6"/>
      <c r="V84" s="7"/>
      <c r="AN84" s="49"/>
    </row>
    <row r="85" spans="2:40" x14ac:dyDescent="0.35">
      <c r="B85" s="23" t="s">
        <v>30</v>
      </c>
      <c r="C85" s="8"/>
      <c r="D85" s="7"/>
      <c r="E85" s="9"/>
      <c r="F85" s="7"/>
      <c r="G85" s="6"/>
      <c r="H85" s="7"/>
      <c r="I85" s="6"/>
      <c r="J85" s="7"/>
      <c r="K85" s="3">
        <v>23</v>
      </c>
      <c r="L85" s="4">
        <f>K85*100/K52</f>
        <v>3.0913978494623655</v>
      </c>
      <c r="M85" s="3">
        <v>6</v>
      </c>
      <c r="N85" s="4">
        <f>M85*100/M52</f>
        <v>0.96153846153846156</v>
      </c>
      <c r="O85" s="3">
        <v>6</v>
      </c>
      <c r="P85" s="4">
        <f>O85*100/O52</f>
        <v>0.93023255813953487</v>
      </c>
      <c r="Q85" s="5">
        <v>5</v>
      </c>
      <c r="R85" s="4">
        <f>Q85*100/Q52</f>
        <v>0.80515297906602257</v>
      </c>
      <c r="S85" s="5">
        <v>5</v>
      </c>
      <c r="T85" s="4">
        <f>S85*100/S52</f>
        <v>0.72674418604651159</v>
      </c>
      <c r="U85" s="5">
        <v>1</v>
      </c>
      <c r="V85" s="4">
        <f>U85*100/U52</f>
        <v>0.15037593984962405</v>
      </c>
      <c r="AN85" s="49"/>
    </row>
    <row r="86" spans="2:40" x14ac:dyDescent="0.35">
      <c r="B86" s="23" t="s">
        <v>31</v>
      </c>
      <c r="C86" s="8"/>
      <c r="D86" s="7"/>
      <c r="E86" s="9"/>
      <c r="F86" s="7"/>
      <c r="G86" s="6"/>
      <c r="H86" s="7"/>
      <c r="I86" s="6"/>
      <c r="J86" s="7"/>
      <c r="K86" s="6"/>
      <c r="L86" s="7"/>
      <c r="M86" s="6"/>
      <c r="N86" s="7"/>
      <c r="O86" s="3">
        <v>4</v>
      </c>
      <c r="P86" s="4">
        <f>O86*100/O52</f>
        <v>0.62015503875968991</v>
      </c>
      <c r="Q86" s="8"/>
      <c r="R86" s="7"/>
      <c r="S86" s="8"/>
      <c r="T86" s="7"/>
      <c r="U86" s="8"/>
      <c r="V86" s="7"/>
      <c r="AN86" s="49"/>
    </row>
    <row r="87" spans="2:40" x14ac:dyDescent="0.35">
      <c r="B87" s="23" t="s">
        <v>32</v>
      </c>
      <c r="C87" s="8"/>
      <c r="D87" s="7"/>
      <c r="E87" s="9"/>
      <c r="F87" s="7"/>
      <c r="G87" s="6"/>
      <c r="H87" s="7"/>
      <c r="I87" s="6"/>
      <c r="J87" s="7"/>
      <c r="K87" s="6"/>
      <c r="L87" s="7"/>
      <c r="M87" s="6"/>
      <c r="N87" s="7"/>
      <c r="O87" s="5">
        <v>8</v>
      </c>
      <c r="P87" s="4">
        <f>O87*100/O52</f>
        <v>1.2403100775193798</v>
      </c>
      <c r="Q87" s="5">
        <v>6</v>
      </c>
      <c r="R87" s="4">
        <f>Q87*100/Q52</f>
        <v>0.96618357487922701</v>
      </c>
      <c r="S87" s="5">
        <v>3</v>
      </c>
      <c r="T87" s="4">
        <f>S87*100/S52</f>
        <v>0.43604651162790697</v>
      </c>
      <c r="U87" s="5">
        <v>0</v>
      </c>
      <c r="V87" s="4">
        <f>U87*100/U52</f>
        <v>0</v>
      </c>
      <c r="AN87" s="49"/>
    </row>
    <row r="88" spans="2:40" x14ac:dyDescent="0.35">
      <c r="B88" s="61" t="s">
        <v>68</v>
      </c>
      <c r="C88" s="8"/>
      <c r="D88" s="7"/>
      <c r="E88" s="9"/>
      <c r="F88" s="7"/>
      <c r="G88" s="6"/>
      <c r="H88" s="7"/>
      <c r="I88" s="6"/>
      <c r="J88" s="7"/>
      <c r="K88" s="6"/>
      <c r="L88" s="7"/>
      <c r="M88" s="6"/>
      <c r="N88" s="7"/>
      <c r="O88" s="7"/>
      <c r="P88" s="7"/>
      <c r="Q88" s="7"/>
      <c r="R88" s="7"/>
      <c r="S88" s="5">
        <v>0</v>
      </c>
      <c r="T88" s="4">
        <f>S88*100/S52</f>
        <v>0</v>
      </c>
      <c r="U88" s="8"/>
      <c r="V88" s="7"/>
    </row>
    <row r="89" spans="2:40" s="18" customFormat="1" ht="3.75" customHeight="1" x14ac:dyDescent="0.3"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</row>
    <row r="90" spans="2:40" s="18" customFormat="1" ht="14" x14ac:dyDescent="0.3">
      <c r="B90" s="19" t="s">
        <v>220</v>
      </c>
      <c r="C90" s="17"/>
      <c r="D90" s="20"/>
      <c r="E90" s="17"/>
      <c r="F90" s="20"/>
      <c r="G90" s="17"/>
      <c r="H90" s="20"/>
      <c r="U90" s="50"/>
      <c r="V90" s="50"/>
    </row>
    <row r="91" spans="2:40" ht="14.25" customHeight="1" x14ac:dyDescent="0.35"/>
    <row r="92" spans="2:40" ht="30.75" customHeight="1" x14ac:dyDescent="0.35">
      <c r="B92" s="81" t="s">
        <v>108</v>
      </c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</row>
    <row r="93" spans="2:40" x14ac:dyDescent="0.35">
      <c r="B93" s="1" t="s">
        <v>0</v>
      </c>
      <c r="C93" s="72">
        <v>1999</v>
      </c>
      <c r="D93" s="66"/>
      <c r="E93" s="65">
        <v>2002</v>
      </c>
      <c r="F93" s="66"/>
      <c r="G93" s="72">
        <v>2005</v>
      </c>
      <c r="H93" s="73"/>
      <c r="I93" s="65">
        <v>2009</v>
      </c>
      <c r="J93" s="66"/>
      <c r="K93" s="72">
        <v>2011</v>
      </c>
      <c r="L93" s="66"/>
      <c r="M93" s="72">
        <v>2015</v>
      </c>
      <c r="N93" s="66"/>
      <c r="O93" s="72">
        <v>2019</v>
      </c>
      <c r="P93" s="66"/>
      <c r="Q93" s="72">
        <v>2022</v>
      </c>
      <c r="R93" s="66"/>
      <c r="S93" s="72">
        <v>2024</v>
      </c>
      <c r="T93" s="66"/>
      <c r="U93" s="65">
        <v>2025</v>
      </c>
      <c r="V93" s="73"/>
    </row>
    <row r="94" spans="2:40" x14ac:dyDescent="0.35">
      <c r="B94" s="67" t="s">
        <v>1</v>
      </c>
      <c r="C94" s="63">
        <v>44844</v>
      </c>
      <c r="D94" s="64"/>
      <c r="E94" s="68">
        <v>44637</v>
      </c>
      <c r="F94" s="64"/>
      <c r="G94" s="69">
        <v>44612</v>
      </c>
      <c r="H94" s="70"/>
      <c r="I94" s="75">
        <v>44831</v>
      </c>
      <c r="J94" s="67"/>
      <c r="K94" s="63">
        <v>44717</v>
      </c>
      <c r="L94" s="64"/>
      <c r="M94" s="63">
        <v>44838</v>
      </c>
      <c r="N94" s="64"/>
      <c r="O94" s="63">
        <v>44840</v>
      </c>
      <c r="P94" s="64"/>
      <c r="Q94" s="63">
        <v>44591</v>
      </c>
      <c r="R94" s="64"/>
      <c r="S94" s="63">
        <v>45361</v>
      </c>
      <c r="T94" s="64"/>
      <c r="U94" s="68">
        <v>45795</v>
      </c>
      <c r="V94" s="79"/>
    </row>
    <row r="95" spans="2:40" x14ac:dyDescent="0.35">
      <c r="B95" s="64"/>
      <c r="C95" s="30" t="s">
        <v>2</v>
      </c>
      <c r="D95" s="29" t="s">
        <v>3</v>
      </c>
      <c r="E95" s="30" t="s">
        <v>2</v>
      </c>
      <c r="F95" s="31" t="s">
        <v>3</v>
      </c>
      <c r="G95" s="31" t="s">
        <v>2</v>
      </c>
      <c r="H95" s="31" t="s">
        <v>3</v>
      </c>
      <c r="I95" s="30" t="s">
        <v>2</v>
      </c>
      <c r="J95" s="29" t="s">
        <v>3</v>
      </c>
      <c r="K95" s="30" t="s">
        <v>2</v>
      </c>
      <c r="L95" s="29" t="s">
        <v>3</v>
      </c>
      <c r="M95" s="30" t="s">
        <v>2</v>
      </c>
      <c r="N95" s="29" t="s">
        <v>3</v>
      </c>
      <c r="O95" s="30" t="s">
        <v>2</v>
      </c>
      <c r="P95" s="29" t="s">
        <v>3</v>
      </c>
      <c r="Q95" s="30" t="s">
        <v>2</v>
      </c>
      <c r="R95" s="29" t="s">
        <v>3</v>
      </c>
      <c r="S95" s="30" t="s">
        <v>2</v>
      </c>
      <c r="T95" s="29" t="s">
        <v>3</v>
      </c>
      <c r="U95" s="30" t="s">
        <v>2</v>
      </c>
      <c r="V95" s="29" t="s">
        <v>3</v>
      </c>
    </row>
    <row r="96" spans="2:40" x14ac:dyDescent="0.35">
      <c r="B96" s="23" t="s">
        <v>4</v>
      </c>
      <c r="C96" s="3">
        <v>2986</v>
      </c>
      <c r="D96" s="4">
        <v>100</v>
      </c>
      <c r="E96" s="3">
        <v>3079</v>
      </c>
      <c r="F96" s="4">
        <v>100</v>
      </c>
      <c r="G96" s="3">
        <v>3263</v>
      </c>
      <c r="H96" s="4">
        <v>100</v>
      </c>
      <c r="I96" s="3">
        <v>3629</v>
      </c>
      <c r="J96" s="4">
        <v>100</v>
      </c>
      <c r="K96" s="3">
        <v>3610</v>
      </c>
      <c r="L96" s="4">
        <v>100</v>
      </c>
      <c r="M96" s="3">
        <v>3471</v>
      </c>
      <c r="N96" s="4">
        <v>100</v>
      </c>
      <c r="O96" s="3">
        <v>3440</v>
      </c>
      <c r="P96" s="4">
        <v>100</v>
      </c>
      <c r="Q96" s="3">
        <v>3405</v>
      </c>
      <c r="R96" s="4">
        <v>100</v>
      </c>
      <c r="S96" s="3">
        <v>3364</v>
      </c>
      <c r="T96" s="4">
        <v>100</v>
      </c>
      <c r="U96" s="3">
        <v>3418</v>
      </c>
      <c r="V96" s="4">
        <v>100</v>
      </c>
    </row>
    <row r="97" spans="2:40" x14ac:dyDescent="0.35">
      <c r="B97" s="23" t="s">
        <v>5</v>
      </c>
      <c r="C97" s="3">
        <v>1639</v>
      </c>
      <c r="D97" s="4">
        <f>C97*100/C96</f>
        <v>54.889484259879438</v>
      </c>
      <c r="E97" s="3">
        <v>1754</v>
      </c>
      <c r="F97" s="4">
        <f>E97*100/E96</f>
        <v>56.966547580383242</v>
      </c>
      <c r="G97" s="3">
        <v>1951</v>
      </c>
      <c r="H97" s="4">
        <f>G97*100/G96</f>
        <v>59.791602819491267</v>
      </c>
      <c r="I97" s="3">
        <v>1865</v>
      </c>
      <c r="J97" s="4">
        <f>I97*100/I96</f>
        <v>51.391567925048221</v>
      </c>
      <c r="K97" s="3">
        <v>1794</v>
      </c>
      <c r="L97" s="4">
        <f>K97*100/K96</f>
        <v>49.695290858725762</v>
      </c>
      <c r="M97" s="3">
        <v>1539</v>
      </c>
      <c r="N97" s="4">
        <f>M97*100/M96</f>
        <v>44.338807260155576</v>
      </c>
      <c r="O97" s="3">
        <v>1604</v>
      </c>
      <c r="P97" s="4">
        <f>O97*100/O96</f>
        <v>46.627906976744185</v>
      </c>
      <c r="Q97" s="3">
        <v>1494</v>
      </c>
      <c r="R97" s="4">
        <f>Q97*100/Q96</f>
        <v>43.876651982378853</v>
      </c>
      <c r="S97" s="3">
        <v>1678</v>
      </c>
      <c r="T97" s="4">
        <f>S97*100/S96</f>
        <v>49.881093935790723</v>
      </c>
      <c r="U97" s="3">
        <v>1568</v>
      </c>
      <c r="V97" s="4">
        <f>U97*100/U96</f>
        <v>45.874780573434755</v>
      </c>
      <c r="AN97" s="49"/>
    </row>
    <row r="98" spans="2:40" x14ac:dyDescent="0.35">
      <c r="B98" s="23" t="s">
        <v>6</v>
      </c>
      <c r="C98" s="3">
        <v>18</v>
      </c>
      <c r="D98" s="4">
        <f>C98*100/C97</f>
        <v>1.0982306284319707</v>
      </c>
      <c r="E98" s="3">
        <v>14</v>
      </c>
      <c r="F98" s="4">
        <f>E98*100/E97</f>
        <v>0.79817559863169896</v>
      </c>
      <c r="G98" s="3">
        <v>21</v>
      </c>
      <c r="H98" s="4">
        <f>G98*100/G97</f>
        <v>1.0763710917478215</v>
      </c>
      <c r="I98" s="5">
        <v>17</v>
      </c>
      <c r="J98" s="4">
        <f>I98*100/I97</f>
        <v>0.91152815013404831</v>
      </c>
      <c r="K98" s="5">
        <v>12</v>
      </c>
      <c r="L98" s="4">
        <f>K98*100/K97</f>
        <v>0.66889632107023411</v>
      </c>
      <c r="M98" s="5">
        <v>12</v>
      </c>
      <c r="N98" s="4">
        <f>M98*100/M97</f>
        <v>0.77972709551656916</v>
      </c>
      <c r="O98" s="3">
        <v>7</v>
      </c>
      <c r="P98" s="4">
        <f>O98*100/O97</f>
        <v>0.43640897755610975</v>
      </c>
      <c r="Q98" s="5">
        <v>6</v>
      </c>
      <c r="R98" s="4">
        <f>Q98*100/Q97</f>
        <v>0.40160642570281124</v>
      </c>
      <c r="S98" s="5">
        <v>13</v>
      </c>
      <c r="T98" s="4">
        <f>S98*100/S97</f>
        <v>0.77473182359952319</v>
      </c>
      <c r="U98" s="5">
        <v>7</v>
      </c>
      <c r="V98" s="4">
        <f>U98*100/U97</f>
        <v>0.44642857142857145</v>
      </c>
      <c r="AN98" s="49"/>
    </row>
    <row r="99" spans="2:40" x14ac:dyDescent="0.35">
      <c r="B99" s="23" t="s">
        <v>7</v>
      </c>
      <c r="C99" s="3">
        <v>24</v>
      </c>
      <c r="D99" s="4">
        <f>C99*100/C97</f>
        <v>1.464307504575961</v>
      </c>
      <c r="E99" s="3">
        <v>29</v>
      </c>
      <c r="F99" s="4">
        <f>E99*100/E97</f>
        <v>1.653363740022805</v>
      </c>
      <c r="G99" s="3">
        <v>37</v>
      </c>
      <c r="H99" s="4">
        <f>G99*100/G97</f>
        <v>1.8964633521271144</v>
      </c>
      <c r="I99" s="3">
        <v>23</v>
      </c>
      <c r="J99" s="4">
        <f>I99*100/I97</f>
        <v>1.2332439678284182</v>
      </c>
      <c r="K99" s="3">
        <v>49</v>
      </c>
      <c r="L99" s="4">
        <f>K99*100/K97</f>
        <v>2.7313266443701227</v>
      </c>
      <c r="M99" s="5">
        <v>41</v>
      </c>
      <c r="N99" s="4">
        <f>M99*100/M97</f>
        <v>2.6640675763482782</v>
      </c>
      <c r="O99" s="3">
        <v>31</v>
      </c>
      <c r="P99" s="4">
        <f>O99*100/O97</f>
        <v>1.9326683291770574</v>
      </c>
      <c r="Q99" s="3">
        <v>24</v>
      </c>
      <c r="R99" s="4">
        <f>Q99*100/Q97</f>
        <v>1.606425702811245</v>
      </c>
      <c r="S99" s="3">
        <v>28</v>
      </c>
      <c r="T99" s="4">
        <f>S99*100/S97</f>
        <v>1.6686531585220501</v>
      </c>
      <c r="U99" s="3">
        <v>28</v>
      </c>
      <c r="V99" s="4">
        <f>U99*100/U97</f>
        <v>1.7857142857142858</v>
      </c>
      <c r="AN99" s="49"/>
    </row>
    <row r="100" spans="2:40" x14ac:dyDescent="0.35">
      <c r="B100" s="23" t="s">
        <v>8</v>
      </c>
      <c r="C100" s="6"/>
      <c r="D100" s="7"/>
      <c r="E100" s="9"/>
      <c r="F100" s="7"/>
      <c r="G100" s="6"/>
      <c r="H100" s="7"/>
      <c r="I100" s="6"/>
      <c r="J100" s="7"/>
      <c r="K100" s="6"/>
      <c r="L100" s="7"/>
      <c r="M100" s="8"/>
      <c r="N100" s="7"/>
      <c r="O100" s="5">
        <v>5</v>
      </c>
      <c r="P100" s="4">
        <f>O100*100/O97</f>
        <v>0.3117206982543641</v>
      </c>
      <c r="Q100" s="8"/>
      <c r="R100" s="7"/>
      <c r="S100" s="8"/>
      <c r="T100" s="7"/>
      <c r="U100" s="8"/>
      <c r="V100" s="7"/>
      <c r="AN100" s="49"/>
    </row>
    <row r="101" spans="2:40" x14ac:dyDescent="0.35">
      <c r="B101" s="23" t="s">
        <v>59</v>
      </c>
      <c r="C101" s="6"/>
      <c r="D101" s="7"/>
      <c r="E101" s="9"/>
      <c r="F101" s="7"/>
      <c r="G101" s="6"/>
      <c r="H101" s="7"/>
      <c r="I101" s="6"/>
      <c r="J101" s="7"/>
      <c r="K101" s="6"/>
      <c r="L101" s="7"/>
      <c r="M101" s="8"/>
      <c r="N101" s="7"/>
      <c r="O101" s="8"/>
      <c r="P101" s="7"/>
      <c r="Q101" s="5">
        <v>7</v>
      </c>
      <c r="R101" s="4">
        <f>Q101*100/Q97</f>
        <v>0.46854082998661312</v>
      </c>
      <c r="S101" s="5">
        <v>29</v>
      </c>
      <c r="T101" s="4">
        <f>S101*100/S97</f>
        <v>1.7282479141835518</v>
      </c>
      <c r="U101" s="5">
        <v>17</v>
      </c>
      <c r="V101" s="4">
        <f>U101*100/U97</f>
        <v>1.0841836734693877</v>
      </c>
      <c r="AN101" s="49"/>
    </row>
    <row r="102" spans="2:40" x14ac:dyDescent="0.35">
      <c r="B102" s="23" t="s">
        <v>10</v>
      </c>
      <c r="C102" s="3">
        <v>15</v>
      </c>
      <c r="D102" s="11">
        <f>C102*100/C97</f>
        <v>0.91519219035997557</v>
      </c>
      <c r="E102" s="6"/>
      <c r="F102" s="7"/>
      <c r="G102" s="3">
        <v>31</v>
      </c>
      <c r="H102" s="4">
        <f>G102*100/G97</f>
        <v>1.5889287544848796</v>
      </c>
      <c r="I102" s="3">
        <v>66</v>
      </c>
      <c r="J102" s="4">
        <f>I102*100/I97</f>
        <v>3.5388739946380698</v>
      </c>
      <c r="K102" s="5">
        <v>42</v>
      </c>
      <c r="L102" s="4">
        <f>K102*100/K97</f>
        <v>2.3411371237458196</v>
      </c>
      <c r="M102" s="5">
        <v>131</v>
      </c>
      <c r="N102" s="4">
        <f>M102*100/M97</f>
        <v>8.5120207927225469</v>
      </c>
      <c r="O102" s="5">
        <v>63</v>
      </c>
      <c r="P102" s="4">
        <f>O102*100/O97</f>
        <v>3.9276807980049875</v>
      </c>
      <c r="Q102" s="5">
        <v>44</v>
      </c>
      <c r="R102" s="4">
        <f>Q102*100/Q97</f>
        <v>2.9451137884872827</v>
      </c>
      <c r="S102" s="5">
        <v>35</v>
      </c>
      <c r="T102" s="4">
        <f>S102*100/S97</f>
        <v>2.0858164481525625</v>
      </c>
      <c r="U102" s="5">
        <v>19</v>
      </c>
      <c r="V102" s="4">
        <f>U102*100/U97</f>
        <v>1.2117346938775511</v>
      </c>
      <c r="AN102" s="49"/>
    </row>
    <row r="103" spans="2:40" x14ac:dyDescent="0.35">
      <c r="B103" s="23" t="s">
        <v>53</v>
      </c>
      <c r="C103" s="6"/>
      <c r="D103" s="7"/>
      <c r="E103" s="26">
        <v>31</v>
      </c>
      <c r="F103" s="4">
        <f>E103*100/E97</f>
        <v>1.7673888255416192</v>
      </c>
      <c r="G103" s="6"/>
      <c r="H103" s="7"/>
      <c r="I103" s="6"/>
      <c r="J103" s="7"/>
      <c r="K103" s="6"/>
      <c r="L103" s="7"/>
      <c r="M103" s="8"/>
      <c r="N103" s="7"/>
      <c r="O103" s="8"/>
      <c r="P103" s="7"/>
      <c r="Q103" s="8"/>
      <c r="R103" s="7"/>
      <c r="S103" s="8"/>
      <c r="T103" s="7"/>
      <c r="U103" s="8"/>
      <c r="V103" s="7"/>
      <c r="AN103" s="49"/>
    </row>
    <row r="104" spans="2:40" x14ac:dyDescent="0.35">
      <c r="B104" s="23" t="s">
        <v>11</v>
      </c>
      <c r="C104" s="3">
        <v>193</v>
      </c>
      <c r="D104" s="4">
        <f>C104*100/C97</f>
        <v>11.775472849298353</v>
      </c>
      <c r="E104" s="13">
        <v>277</v>
      </c>
      <c r="F104" s="4">
        <f>E104*100/E97</f>
        <v>15.792474344355758</v>
      </c>
      <c r="G104" s="3">
        <v>122</v>
      </c>
      <c r="H104" s="4">
        <f>G104*100/G97</f>
        <v>6.253203485392107</v>
      </c>
      <c r="I104" s="3">
        <v>198</v>
      </c>
      <c r="J104" s="4">
        <f>I104*100/I97</f>
        <v>10.616621983914209</v>
      </c>
      <c r="K104" s="3">
        <v>221</v>
      </c>
      <c r="L104" s="4">
        <f>K104*100/K97</f>
        <v>12.318840579710145</v>
      </c>
      <c r="M104" s="5">
        <v>152</v>
      </c>
      <c r="N104" s="4">
        <f>M104*100/M97</f>
        <v>9.8765432098765427</v>
      </c>
      <c r="O104" s="5">
        <v>95</v>
      </c>
      <c r="P104" s="4">
        <f>O104*100/O97</f>
        <v>5.9226932668329173</v>
      </c>
      <c r="Q104" s="8"/>
      <c r="R104" s="7"/>
      <c r="S104" s="8"/>
      <c r="T104" s="7"/>
      <c r="U104" s="8"/>
      <c r="V104" s="7"/>
      <c r="AN104" s="49"/>
    </row>
    <row r="105" spans="2:40" x14ac:dyDescent="0.35">
      <c r="B105" s="23" t="s">
        <v>13</v>
      </c>
      <c r="C105" s="8"/>
      <c r="D105" s="7"/>
      <c r="E105" s="9"/>
      <c r="F105" s="7"/>
      <c r="G105" s="6"/>
      <c r="H105" s="7"/>
      <c r="I105" s="6"/>
      <c r="J105" s="7"/>
      <c r="K105" s="6"/>
      <c r="L105" s="7"/>
      <c r="M105" s="8"/>
      <c r="N105" s="7"/>
      <c r="O105" s="5">
        <v>6</v>
      </c>
      <c r="P105" s="4">
        <f>O105*100/O97</f>
        <v>0.37406483790523692</v>
      </c>
      <c r="Q105" s="5">
        <v>93</v>
      </c>
      <c r="R105" s="4">
        <f>Q105*100/Q97</f>
        <v>6.2248995983935744</v>
      </c>
      <c r="S105" s="5">
        <v>335</v>
      </c>
      <c r="T105" s="4">
        <f>S105*100/S97</f>
        <v>19.964243146603099</v>
      </c>
      <c r="U105" s="5">
        <v>345</v>
      </c>
      <c r="V105" s="4">
        <f>U105*100/U97</f>
        <v>22.002551020408163</v>
      </c>
      <c r="AN105" s="49"/>
    </row>
    <row r="106" spans="2:40" x14ac:dyDescent="0.35">
      <c r="B106" s="23" t="s">
        <v>60</v>
      </c>
      <c r="C106" s="8"/>
      <c r="D106" s="7"/>
      <c r="E106" s="9"/>
      <c r="F106" s="7"/>
      <c r="G106" s="6"/>
      <c r="H106" s="7"/>
      <c r="I106" s="6"/>
      <c r="J106" s="7"/>
      <c r="K106" s="6"/>
      <c r="L106" s="7"/>
      <c r="M106" s="8"/>
      <c r="N106" s="7"/>
      <c r="O106" s="8"/>
      <c r="P106" s="7"/>
      <c r="Q106" s="5">
        <v>4</v>
      </c>
      <c r="R106" s="4">
        <f>Q106*100/Q97</f>
        <v>0.2677376171352075</v>
      </c>
      <c r="S106" s="5">
        <v>5</v>
      </c>
      <c r="T106" s="4">
        <f>S106*100/S97</f>
        <v>0.29797377830750893</v>
      </c>
      <c r="U106" s="5">
        <v>3</v>
      </c>
      <c r="V106" s="4">
        <f>U106*100/U97</f>
        <v>0.19132653061224489</v>
      </c>
      <c r="AN106" s="49"/>
    </row>
    <row r="107" spans="2:40" x14ac:dyDescent="0.35">
      <c r="B107" s="23" t="s">
        <v>14</v>
      </c>
      <c r="C107" s="8"/>
      <c r="D107" s="7"/>
      <c r="E107" s="9"/>
      <c r="F107" s="7"/>
      <c r="G107" s="6"/>
      <c r="H107" s="7"/>
      <c r="I107" s="6"/>
      <c r="J107" s="7"/>
      <c r="K107" s="6"/>
      <c r="L107" s="7"/>
      <c r="M107" s="8"/>
      <c r="N107" s="7"/>
      <c r="O107" s="5">
        <v>5</v>
      </c>
      <c r="P107" s="4">
        <f>O107*100/O97</f>
        <v>0.3117206982543641</v>
      </c>
      <c r="Q107" s="5">
        <v>73</v>
      </c>
      <c r="R107" s="4">
        <f>Q107*100/Q97</f>
        <v>4.8862115127175372</v>
      </c>
      <c r="S107" s="5">
        <v>57</v>
      </c>
      <c r="T107" s="4">
        <f>S107*100/S97</f>
        <v>3.3969010727056017</v>
      </c>
      <c r="U107" s="5">
        <v>37</v>
      </c>
      <c r="V107" s="4">
        <f>U107*100/U97</f>
        <v>2.3596938775510203</v>
      </c>
      <c r="AN107" s="49"/>
    </row>
    <row r="108" spans="2:40" x14ac:dyDescent="0.35">
      <c r="B108" s="23" t="s">
        <v>15</v>
      </c>
      <c r="C108" s="8"/>
      <c r="D108" s="7"/>
      <c r="E108" s="9"/>
      <c r="F108" s="7"/>
      <c r="G108" s="6"/>
      <c r="H108" s="7"/>
      <c r="I108" s="6"/>
      <c r="J108" s="7"/>
      <c r="K108" s="6"/>
      <c r="L108" s="7"/>
      <c r="M108" s="5">
        <v>54</v>
      </c>
      <c r="N108" s="4">
        <f>M108*100/M97</f>
        <v>3.5087719298245612</v>
      </c>
      <c r="O108" s="5">
        <v>26</v>
      </c>
      <c r="P108" s="4">
        <f>O108*100/O97</f>
        <v>1.6209476309226933</v>
      </c>
      <c r="Q108" s="5">
        <v>18</v>
      </c>
      <c r="R108" s="4">
        <f>Q108*100/Q97</f>
        <v>1.2048192771084338</v>
      </c>
      <c r="S108" s="5">
        <v>90</v>
      </c>
      <c r="T108" s="4">
        <f>S108*100/S97</f>
        <v>5.3635280095351607</v>
      </c>
      <c r="U108" s="5">
        <v>171</v>
      </c>
      <c r="V108" s="4">
        <f>U108*100/U97</f>
        <v>10.905612244897959</v>
      </c>
      <c r="AN108" s="49"/>
    </row>
    <row r="109" spans="2:40" x14ac:dyDescent="0.35">
      <c r="B109" s="23" t="s">
        <v>58</v>
      </c>
      <c r="C109" s="8"/>
      <c r="D109" s="7"/>
      <c r="E109" s="9"/>
      <c r="F109" s="7"/>
      <c r="G109" s="6"/>
      <c r="H109" s="7"/>
      <c r="I109" s="6"/>
      <c r="J109" s="7"/>
      <c r="K109" s="6"/>
      <c r="L109" s="7"/>
      <c r="M109" s="8"/>
      <c r="N109" s="7"/>
      <c r="O109" s="5">
        <v>3</v>
      </c>
      <c r="P109" s="4">
        <f>O109*100/O97</f>
        <v>0.18703241895261846</v>
      </c>
      <c r="Q109" s="5">
        <v>5</v>
      </c>
      <c r="R109" s="4">
        <f>Q109*100/Q97</f>
        <v>0.33467202141900937</v>
      </c>
      <c r="S109" s="5">
        <v>12</v>
      </c>
      <c r="T109" s="4">
        <f>S109*100/S97</f>
        <v>0.71513706793802145</v>
      </c>
      <c r="U109" s="5">
        <v>5</v>
      </c>
      <c r="V109" s="4">
        <f>U109*100/U97</f>
        <v>0.31887755102040816</v>
      </c>
      <c r="AN109" s="49"/>
    </row>
    <row r="110" spans="2:40" x14ac:dyDescent="0.35">
      <c r="B110" s="23" t="s">
        <v>62</v>
      </c>
      <c r="C110" s="8"/>
      <c r="D110" s="7"/>
      <c r="E110" s="9"/>
      <c r="F110" s="7"/>
      <c r="G110" s="6"/>
      <c r="H110" s="7"/>
      <c r="I110" s="6"/>
      <c r="J110" s="7"/>
      <c r="K110" s="6"/>
      <c r="L110" s="7"/>
      <c r="M110" s="5">
        <v>18</v>
      </c>
      <c r="N110" s="4">
        <f>M110*100/M97</f>
        <v>1.1695906432748537</v>
      </c>
      <c r="O110" s="8"/>
      <c r="P110" s="7"/>
      <c r="Q110" s="8"/>
      <c r="R110" s="7"/>
      <c r="S110" s="8"/>
      <c r="T110" s="7"/>
      <c r="U110" s="8"/>
      <c r="V110" s="7"/>
      <c r="AN110" s="49"/>
    </row>
    <row r="111" spans="2:40" x14ac:dyDescent="0.35">
      <c r="B111" s="23" t="s">
        <v>16</v>
      </c>
      <c r="C111" s="8"/>
      <c r="D111" s="7"/>
      <c r="E111" s="9"/>
      <c r="F111" s="7"/>
      <c r="G111" s="6"/>
      <c r="H111" s="7"/>
      <c r="I111" s="6"/>
      <c r="J111" s="7"/>
      <c r="K111" s="6"/>
      <c r="L111" s="7"/>
      <c r="M111" s="8"/>
      <c r="N111" s="7"/>
      <c r="O111" s="8"/>
      <c r="P111" s="7"/>
      <c r="Q111" s="5">
        <v>3</v>
      </c>
      <c r="R111" s="4">
        <f>Q111*100/Q97</f>
        <v>0.20080321285140562</v>
      </c>
      <c r="S111" s="8"/>
      <c r="T111" s="7"/>
      <c r="U111" s="8"/>
      <c r="V111" s="7"/>
      <c r="AN111" s="49"/>
    </row>
    <row r="112" spans="2:40" x14ac:dyDescent="0.35">
      <c r="B112" s="23" t="s">
        <v>56</v>
      </c>
      <c r="C112" s="8"/>
      <c r="D112" s="7"/>
      <c r="E112" s="9"/>
      <c r="F112" s="7"/>
      <c r="G112" s="6"/>
      <c r="H112" s="7"/>
      <c r="I112" s="5">
        <v>13</v>
      </c>
      <c r="J112" s="4">
        <f>I112*100/I97</f>
        <v>0.69705093833780163</v>
      </c>
      <c r="K112" s="3">
        <v>3</v>
      </c>
      <c r="L112" s="4">
        <f>K112*100/K97</f>
        <v>0.16722408026755853</v>
      </c>
      <c r="M112" s="8"/>
      <c r="N112" s="7"/>
      <c r="O112" s="8"/>
      <c r="P112" s="7"/>
      <c r="Q112" s="8"/>
      <c r="R112" s="4">
        <f>Q112*100/Q98</f>
        <v>0</v>
      </c>
      <c r="S112" s="8"/>
      <c r="T112" s="7"/>
      <c r="U112" s="8"/>
      <c r="V112" s="7"/>
      <c r="AN112" s="49"/>
    </row>
    <row r="113" spans="2:40" x14ac:dyDescent="0.35">
      <c r="B113" s="23" t="s">
        <v>61</v>
      </c>
      <c r="C113" s="8"/>
      <c r="D113" s="7"/>
      <c r="E113" s="9"/>
      <c r="F113" s="7"/>
      <c r="G113" s="6"/>
      <c r="H113" s="7"/>
      <c r="I113" s="3">
        <v>1</v>
      </c>
      <c r="J113" s="4">
        <f>I113*100/I97</f>
        <v>5.3619302949061663E-2</v>
      </c>
      <c r="K113" s="8"/>
      <c r="L113" s="7"/>
      <c r="M113" s="8"/>
      <c r="N113" s="7"/>
      <c r="O113" s="8"/>
      <c r="P113" s="7"/>
      <c r="Q113" s="8"/>
      <c r="R113" s="4">
        <f>Q113*100/Q99</f>
        <v>0</v>
      </c>
      <c r="S113" s="8"/>
      <c r="T113" s="7"/>
      <c r="U113" s="8"/>
      <c r="V113" s="7"/>
      <c r="AN113" s="49"/>
    </row>
    <row r="114" spans="2:40" x14ac:dyDescent="0.35">
      <c r="B114" s="23" t="s">
        <v>17</v>
      </c>
      <c r="C114" s="5">
        <v>3</v>
      </c>
      <c r="D114" s="4">
        <f>C114*100/C97</f>
        <v>0.18303843807199513</v>
      </c>
      <c r="E114" s="9"/>
      <c r="F114" s="7"/>
      <c r="G114" s="6"/>
      <c r="H114" s="7"/>
      <c r="I114" s="3">
        <v>17</v>
      </c>
      <c r="J114" s="4">
        <f>I114*100/I97</f>
        <v>0.91152815013404831</v>
      </c>
      <c r="K114" s="5">
        <v>20</v>
      </c>
      <c r="L114" s="4">
        <f>K114*100/K97</f>
        <v>1.1148272017837235</v>
      </c>
      <c r="M114" s="5">
        <v>9</v>
      </c>
      <c r="N114" s="4">
        <f>M114*100/M97</f>
        <v>0.58479532163742687</v>
      </c>
      <c r="O114" s="5">
        <v>8</v>
      </c>
      <c r="P114" s="4">
        <f>O114*100/O97</f>
        <v>0.49875311720698257</v>
      </c>
      <c r="Q114" s="5">
        <v>4</v>
      </c>
      <c r="R114" s="4">
        <f>Q114*100/Q97</f>
        <v>0.2677376171352075</v>
      </c>
      <c r="S114" s="8"/>
      <c r="T114" s="7"/>
      <c r="U114" s="5">
        <v>4</v>
      </c>
      <c r="V114" s="4">
        <f>U114*100/U97</f>
        <v>0.25510204081632654</v>
      </c>
      <c r="AN114" s="49"/>
    </row>
    <row r="115" spans="2:40" x14ac:dyDescent="0.35">
      <c r="B115" s="23" t="s">
        <v>69</v>
      </c>
      <c r="C115" s="8"/>
      <c r="D115" s="7"/>
      <c r="E115" s="9"/>
      <c r="F115" s="7"/>
      <c r="G115" s="6"/>
      <c r="H115" s="7"/>
      <c r="I115" s="6"/>
      <c r="J115" s="7"/>
      <c r="K115" s="6"/>
      <c r="L115" s="7"/>
      <c r="M115" s="6"/>
      <c r="N115" s="7"/>
      <c r="O115" s="6"/>
      <c r="P115" s="7"/>
      <c r="Q115" s="6"/>
      <c r="R115" s="7"/>
      <c r="S115" s="5">
        <v>5</v>
      </c>
      <c r="T115" s="4">
        <f>S115*100/S97</f>
        <v>0.29797377830750893</v>
      </c>
      <c r="U115" s="8"/>
      <c r="V115" s="7"/>
      <c r="AN115" s="49"/>
    </row>
    <row r="116" spans="2:40" x14ac:dyDescent="0.35">
      <c r="B116" s="23" t="s">
        <v>57</v>
      </c>
      <c r="C116" s="8"/>
      <c r="D116" s="7"/>
      <c r="E116" s="9"/>
      <c r="F116" s="7"/>
      <c r="G116" s="6"/>
      <c r="H116" s="7"/>
      <c r="I116" s="6"/>
      <c r="J116" s="7"/>
      <c r="K116" s="8"/>
      <c r="L116" s="7"/>
      <c r="M116" s="5">
        <v>12</v>
      </c>
      <c r="N116" s="4">
        <f>M116*100/M97</f>
        <v>0.77972709551656916</v>
      </c>
      <c r="O116" s="5">
        <v>1</v>
      </c>
      <c r="P116" s="4">
        <f>O116*100/O97</f>
        <v>6.2344139650872821E-2</v>
      </c>
      <c r="Q116" s="8"/>
      <c r="R116" s="8"/>
      <c r="S116" s="5">
        <v>5</v>
      </c>
      <c r="T116" s="4">
        <f>S116*100/S97</f>
        <v>0.29797377830750893</v>
      </c>
      <c r="U116" s="8"/>
      <c r="V116" s="7"/>
      <c r="AN116" s="49"/>
    </row>
    <row r="117" spans="2:40" x14ac:dyDescent="0.35">
      <c r="B117" s="23" t="s">
        <v>219</v>
      </c>
      <c r="C117" s="8"/>
      <c r="D117" s="7"/>
      <c r="E117" s="9"/>
      <c r="F117" s="7"/>
      <c r="G117" s="6"/>
      <c r="H117" s="7"/>
      <c r="I117" s="6"/>
      <c r="J117" s="7"/>
      <c r="K117" s="8"/>
      <c r="L117" s="7"/>
      <c r="M117" s="7"/>
      <c r="N117" s="7"/>
      <c r="O117" s="7"/>
      <c r="P117" s="7"/>
      <c r="Q117" s="7"/>
      <c r="R117" s="7"/>
      <c r="S117" s="7"/>
      <c r="T117" s="7"/>
      <c r="U117" s="5">
        <v>2</v>
      </c>
      <c r="V117" s="4">
        <f>U117*100/U97</f>
        <v>0.12755102040816327</v>
      </c>
      <c r="AN117" s="49"/>
    </row>
    <row r="118" spans="2:40" x14ac:dyDescent="0.35">
      <c r="B118" s="23" t="s">
        <v>19</v>
      </c>
      <c r="C118" s="8"/>
      <c r="D118" s="7"/>
      <c r="E118" s="9"/>
      <c r="F118" s="7"/>
      <c r="G118" s="6"/>
      <c r="H118" s="7"/>
      <c r="I118" s="6"/>
      <c r="J118" s="7"/>
      <c r="K118" s="5">
        <v>11</v>
      </c>
      <c r="L118" s="4">
        <f>K118*100/K97</f>
        <v>0.61315496098104794</v>
      </c>
      <c r="M118" s="5">
        <v>23</v>
      </c>
      <c r="N118" s="4">
        <f>M118*100/M97</f>
        <v>1.4944769330734242</v>
      </c>
      <c r="O118" s="5">
        <v>16</v>
      </c>
      <c r="P118" s="4">
        <f>O118*100/O97</f>
        <v>0.99750623441396513</v>
      </c>
      <c r="Q118" s="5">
        <v>12</v>
      </c>
      <c r="R118" s="4">
        <f>Q118*100/Q97</f>
        <v>0.80321285140562249</v>
      </c>
      <c r="S118" s="5">
        <v>22</v>
      </c>
      <c r="T118" s="4">
        <f>S118*100/S97</f>
        <v>1.3110846245530394</v>
      </c>
      <c r="U118" s="5">
        <v>9</v>
      </c>
      <c r="V118" s="4">
        <f>U118*100/U97</f>
        <v>0.57397959183673475</v>
      </c>
      <c r="AN118" s="49"/>
    </row>
    <row r="119" spans="2:40" x14ac:dyDescent="0.35">
      <c r="B119" s="23" t="s">
        <v>21</v>
      </c>
      <c r="C119" s="5">
        <v>23</v>
      </c>
      <c r="D119" s="4">
        <f>C119*100/C97</f>
        <v>1.403294691885296</v>
      </c>
      <c r="E119" s="5">
        <v>19</v>
      </c>
      <c r="F119" s="4">
        <f>E119*100/E97</f>
        <v>1.0832383124287344</v>
      </c>
      <c r="G119" s="3">
        <v>19</v>
      </c>
      <c r="H119" s="4">
        <f>G119*100/G97</f>
        <v>0.97385955920041001</v>
      </c>
      <c r="I119" s="5">
        <v>13</v>
      </c>
      <c r="J119" s="4">
        <f>I119*100/I97</f>
        <v>0.69705093833780163</v>
      </c>
      <c r="K119" s="5">
        <v>29</v>
      </c>
      <c r="L119" s="4">
        <f>K119*100/K97</f>
        <v>1.6164994425863992</v>
      </c>
      <c r="M119" s="5">
        <v>23</v>
      </c>
      <c r="N119" s="4">
        <f>M119*100/M97</f>
        <v>1.4944769330734242</v>
      </c>
      <c r="O119" s="5">
        <v>14</v>
      </c>
      <c r="P119" s="4">
        <f>O119*100/O97</f>
        <v>0.87281795511221949</v>
      </c>
      <c r="Q119" s="5">
        <v>14</v>
      </c>
      <c r="R119" s="4">
        <f>Q119*100/Q97</f>
        <v>0.93708165997322623</v>
      </c>
      <c r="S119" s="5">
        <v>18</v>
      </c>
      <c r="T119" s="4">
        <f>S119*100/S97</f>
        <v>1.0727056019070322</v>
      </c>
      <c r="U119" s="5">
        <v>10</v>
      </c>
      <c r="V119" s="4">
        <f>U119*100/U97</f>
        <v>0.63775510204081631</v>
      </c>
      <c r="AN119" s="49"/>
    </row>
    <row r="120" spans="2:40" x14ac:dyDescent="0.35">
      <c r="B120" s="23" t="s">
        <v>22</v>
      </c>
      <c r="C120" s="5">
        <v>7</v>
      </c>
      <c r="D120" s="4">
        <f>C120*100/C97</f>
        <v>0.42708968883465526</v>
      </c>
      <c r="E120" s="3">
        <v>11</v>
      </c>
      <c r="F120" s="4">
        <f>E120*100/E97</f>
        <v>0.62713797035347774</v>
      </c>
      <c r="G120" s="3">
        <v>11</v>
      </c>
      <c r="H120" s="4">
        <f>G120*100/G97</f>
        <v>0.5638134290107637</v>
      </c>
      <c r="I120" s="5">
        <v>6</v>
      </c>
      <c r="J120" s="4">
        <f>I120*100/I97</f>
        <v>0.32171581769436997</v>
      </c>
      <c r="K120" s="3">
        <v>19</v>
      </c>
      <c r="L120" s="4">
        <f>K120*100/K97</f>
        <v>1.0590858416945375</v>
      </c>
      <c r="M120" s="5">
        <v>12</v>
      </c>
      <c r="N120" s="4">
        <f>M120*100/M97</f>
        <v>0.77972709551656916</v>
      </c>
      <c r="O120" s="5">
        <v>8</v>
      </c>
      <c r="P120" s="4">
        <f>O120*100/O97</f>
        <v>0.49875311720698257</v>
      </c>
      <c r="Q120" s="8"/>
      <c r="R120" s="7"/>
      <c r="S120" s="8"/>
      <c r="T120" s="7"/>
      <c r="U120" s="8"/>
      <c r="V120" s="7"/>
      <c r="AN120" s="49"/>
    </row>
    <row r="121" spans="2:40" x14ac:dyDescent="0.35">
      <c r="B121" s="23" t="s">
        <v>24</v>
      </c>
      <c r="C121" s="8"/>
      <c r="D121" s="7"/>
      <c r="E121" s="9"/>
      <c r="F121" s="7"/>
      <c r="G121" s="6"/>
      <c r="H121" s="7"/>
      <c r="I121" s="6"/>
      <c r="J121" s="7"/>
      <c r="K121" s="8"/>
      <c r="L121" s="7"/>
      <c r="M121" s="5">
        <v>8</v>
      </c>
      <c r="N121" s="4">
        <f>M121*100/M97</f>
        <v>0.51981806367771277</v>
      </c>
      <c r="O121" s="5">
        <v>6</v>
      </c>
      <c r="P121" s="4">
        <f>O121*100/O97</f>
        <v>0.37406483790523692</v>
      </c>
      <c r="Q121" s="8"/>
      <c r="R121" s="7"/>
      <c r="S121" s="8"/>
      <c r="T121" s="7"/>
      <c r="U121" s="8"/>
      <c r="V121" s="7"/>
      <c r="AN121" s="49"/>
    </row>
    <row r="122" spans="2:40" x14ac:dyDescent="0.35">
      <c r="B122" s="23" t="s">
        <v>54</v>
      </c>
      <c r="C122" s="8"/>
      <c r="D122" s="7"/>
      <c r="E122" s="9"/>
      <c r="F122" s="7"/>
      <c r="G122" s="5">
        <v>17</v>
      </c>
      <c r="H122" s="4">
        <f>G122*100/G97</f>
        <v>0.87134802665299849</v>
      </c>
      <c r="I122" s="6"/>
      <c r="J122" s="7"/>
      <c r="K122" s="7"/>
      <c r="L122" s="7"/>
      <c r="M122" s="8"/>
      <c r="N122" s="7"/>
      <c r="O122" s="8"/>
      <c r="P122" s="7"/>
      <c r="Q122" s="8"/>
      <c r="R122" s="7"/>
      <c r="S122" s="8"/>
      <c r="T122" s="7"/>
      <c r="U122" s="8"/>
      <c r="V122" s="7"/>
      <c r="AN122" s="49"/>
    </row>
    <row r="123" spans="2:40" x14ac:dyDescent="0.35">
      <c r="B123" s="23" t="s">
        <v>25</v>
      </c>
      <c r="C123" s="8"/>
      <c r="D123" s="7"/>
      <c r="E123" s="9"/>
      <c r="F123" s="7"/>
      <c r="G123" s="5">
        <v>11</v>
      </c>
      <c r="H123" s="4">
        <f>G123*100/G97</f>
        <v>0.5638134290107637</v>
      </c>
      <c r="I123" s="3">
        <v>26</v>
      </c>
      <c r="J123" s="4">
        <f>I123*100/I97</f>
        <v>1.3941018766756033</v>
      </c>
      <c r="K123" s="3">
        <v>33</v>
      </c>
      <c r="L123" s="4">
        <f>K123*100/K97</f>
        <v>1.8394648829431439</v>
      </c>
      <c r="M123" s="8"/>
      <c r="N123" s="7"/>
      <c r="O123" s="8"/>
      <c r="P123" s="7"/>
      <c r="Q123" s="8"/>
      <c r="R123" s="7"/>
      <c r="S123" s="8"/>
      <c r="T123" s="7"/>
      <c r="U123" s="8"/>
      <c r="V123" s="7"/>
      <c r="AN123" s="49"/>
    </row>
    <row r="124" spans="2:40" x14ac:dyDescent="0.35">
      <c r="B124" s="23" t="s">
        <v>26</v>
      </c>
      <c r="C124" s="8"/>
      <c r="D124" s="7"/>
      <c r="E124" s="9"/>
      <c r="F124" s="7"/>
      <c r="G124" s="6"/>
      <c r="H124" s="7"/>
      <c r="I124" s="5">
        <v>5</v>
      </c>
      <c r="J124" s="4">
        <f>I124*100/I97</f>
        <v>0.26809651474530832</v>
      </c>
      <c r="K124" s="3">
        <v>6</v>
      </c>
      <c r="L124" s="4">
        <f>K124*100/K97</f>
        <v>0.33444816053511706</v>
      </c>
      <c r="M124" s="5">
        <v>5</v>
      </c>
      <c r="N124" s="4">
        <f>M124*100/M97</f>
        <v>0.32488628979857048</v>
      </c>
      <c r="O124" s="5">
        <v>0</v>
      </c>
      <c r="P124" s="4">
        <f>O124*100/O97</f>
        <v>0</v>
      </c>
      <c r="Q124" s="8"/>
      <c r="R124" s="7"/>
      <c r="S124" s="8"/>
      <c r="T124" s="7"/>
      <c r="U124" s="8"/>
      <c r="V124" s="7"/>
      <c r="AN124" s="49"/>
    </row>
    <row r="125" spans="2:40" x14ac:dyDescent="0.35">
      <c r="B125" s="23" t="s">
        <v>27</v>
      </c>
      <c r="C125" s="3">
        <v>891</v>
      </c>
      <c r="D125" s="4">
        <f>C125*100/C97</f>
        <v>54.36241610738255</v>
      </c>
      <c r="E125" s="3">
        <v>1078</v>
      </c>
      <c r="F125" s="4">
        <f>E125*100/E97</f>
        <v>61.45952109464082</v>
      </c>
      <c r="G125" s="3">
        <v>1010</v>
      </c>
      <c r="H125" s="4">
        <f>G125*100/G97</f>
        <v>51.768323936442847</v>
      </c>
      <c r="I125" s="3">
        <v>981</v>
      </c>
      <c r="J125" s="4">
        <f>I125*100/I97</f>
        <v>52.600536193029491</v>
      </c>
      <c r="K125" s="3">
        <v>994</v>
      </c>
      <c r="L125" s="4">
        <f>K125*100/K97</f>
        <v>55.406911928651056</v>
      </c>
      <c r="M125" s="5">
        <v>725</v>
      </c>
      <c r="N125" s="4">
        <f>M125*100/M97</f>
        <v>47.108512020792723</v>
      </c>
      <c r="O125" s="5">
        <v>770</v>
      </c>
      <c r="P125" s="4">
        <f>O125*100/O97</f>
        <v>48.00498753117207</v>
      </c>
      <c r="Q125" s="8"/>
      <c r="R125" s="7"/>
      <c r="S125" s="8"/>
      <c r="T125" s="7"/>
      <c r="U125" s="8"/>
      <c r="V125" s="7"/>
      <c r="AN125" s="49"/>
    </row>
    <row r="126" spans="2:40" x14ac:dyDescent="0.35">
      <c r="B126" s="23" t="s">
        <v>63</v>
      </c>
      <c r="C126" s="8"/>
      <c r="D126" s="7"/>
      <c r="E126" s="9"/>
      <c r="F126" s="7"/>
      <c r="G126" s="6"/>
      <c r="H126" s="7"/>
      <c r="I126" s="6"/>
      <c r="J126" s="7"/>
      <c r="K126" s="6"/>
      <c r="L126" s="7"/>
      <c r="M126" s="8"/>
      <c r="N126" s="7"/>
      <c r="O126" s="8"/>
      <c r="P126" s="7"/>
      <c r="Q126" s="5">
        <v>746</v>
      </c>
      <c r="R126" s="4">
        <f>Q126*100/Q97</f>
        <v>49.933065595716201</v>
      </c>
      <c r="S126" s="5">
        <v>716</v>
      </c>
      <c r="T126" s="4">
        <f>S126*100/S97</f>
        <v>42.669845053635278</v>
      </c>
      <c r="U126" s="5">
        <v>716</v>
      </c>
      <c r="V126" s="4">
        <f>U126*100/U97</f>
        <v>45.663265306122447</v>
      </c>
      <c r="AN126" s="49"/>
    </row>
    <row r="127" spans="2:40" x14ac:dyDescent="0.35">
      <c r="B127" s="23" t="s">
        <v>42</v>
      </c>
      <c r="C127" s="8"/>
      <c r="D127" s="7"/>
      <c r="E127" s="9"/>
      <c r="F127" s="7"/>
      <c r="G127" s="6"/>
      <c r="H127" s="7"/>
      <c r="I127" s="5">
        <v>3</v>
      </c>
      <c r="J127" s="4">
        <f>I127*100/I97</f>
        <v>0.16085790884718498</v>
      </c>
      <c r="K127" s="3">
        <v>5</v>
      </c>
      <c r="L127" s="4">
        <f>K127*100/K97</f>
        <v>0.27870680044593088</v>
      </c>
      <c r="M127" s="5">
        <v>5</v>
      </c>
      <c r="N127" s="4">
        <f>M127*100/M97</f>
        <v>0.32488628979857048</v>
      </c>
      <c r="O127" s="5">
        <v>4</v>
      </c>
      <c r="P127" s="4">
        <f>O127*100/O97</f>
        <v>0.24937655860349128</v>
      </c>
      <c r="Q127" s="5">
        <v>2</v>
      </c>
      <c r="R127" s="4">
        <f>Q127*100/Q97</f>
        <v>0.13386880856760375</v>
      </c>
      <c r="S127" s="5">
        <v>2</v>
      </c>
      <c r="T127" s="4">
        <f>S127*100/S97</f>
        <v>0.11918951132300358</v>
      </c>
      <c r="U127" s="5">
        <v>10</v>
      </c>
      <c r="V127" s="4">
        <f>U127*100/U97</f>
        <v>0.63775510204081631</v>
      </c>
      <c r="AN127" s="49"/>
    </row>
    <row r="128" spans="2:40" x14ac:dyDescent="0.35">
      <c r="B128" s="23" t="s">
        <v>28</v>
      </c>
      <c r="C128" s="3">
        <v>457</v>
      </c>
      <c r="D128" s="4">
        <f>C128*100/C97</f>
        <v>27.882855399633922</v>
      </c>
      <c r="E128" s="3">
        <v>295</v>
      </c>
      <c r="F128" s="4">
        <f>E128*100/E97</f>
        <v>16.818700114025084</v>
      </c>
      <c r="G128" s="3">
        <v>672</v>
      </c>
      <c r="H128" s="4">
        <f>G128*100/G97</f>
        <v>34.443874935930289</v>
      </c>
      <c r="I128" s="3">
        <v>496</v>
      </c>
      <c r="J128" s="4">
        <f>I128*100/I97</f>
        <v>26.595174262734584</v>
      </c>
      <c r="K128" s="3">
        <v>312</v>
      </c>
      <c r="L128" s="4">
        <f>K128*100/K97</f>
        <v>17.391304347826086</v>
      </c>
      <c r="M128" s="5">
        <v>288</v>
      </c>
      <c r="N128" s="4">
        <f>M128*100/M97</f>
        <v>18.71345029239766</v>
      </c>
      <c r="O128" s="5">
        <v>501</v>
      </c>
      <c r="P128" s="4">
        <f>O128*100/O97</f>
        <v>31.234413965087281</v>
      </c>
      <c r="Q128" s="5">
        <v>425</v>
      </c>
      <c r="R128" s="4">
        <f>Q128*100/Q97</f>
        <v>28.447121820615795</v>
      </c>
      <c r="S128" s="5">
        <v>286</v>
      </c>
      <c r="T128" s="4">
        <f>S128*100/S97</f>
        <v>17.044100119189512</v>
      </c>
      <c r="U128" s="5">
        <v>176</v>
      </c>
      <c r="V128" s="4">
        <f>U128*100/U97</f>
        <v>11.224489795918368</v>
      </c>
      <c r="AN128" s="49"/>
    </row>
    <row r="129" spans="2:40" x14ac:dyDescent="0.35">
      <c r="B129" s="23" t="s">
        <v>29</v>
      </c>
      <c r="C129" s="5">
        <v>8</v>
      </c>
      <c r="D129" s="4">
        <f>C129*100/C97</f>
        <v>0.48810250152532031</v>
      </c>
      <c r="E129" s="9"/>
      <c r="F129" s="7"/>
      <c r="G129" s="6"/>
      <c r="H129" s="7"/>
      <c r="I129" s="6"/>
      <c r="J129" s="7"/>
      <c r="K129" s="6"/>
      <c r="L129" s="7"/>
      <c r="M129" s="8"/>
      <c r="N129" s="7"/>
      <c r="O129" s="8"/>
      <c r="P129" s="7"/>
      <c r="Q129" s="8"/>
      <c r="R129" s="7"/>
      <c r="S129" s="8"/>
      <c r="T129" s="7"/>
      <c r="U129" s="8"/>
      <c r="V129" s="7"/>
      <c r="AN129" s="49"/>
    </row>
    <row r="130" spans="2:40" x14ac:dyDescent="0.35">
      <c r="B130" s="23" t="s">
        <v>30</v>
      </c>
      <c r="C130" s="8"/>
      <c r="D130" s="7"/>
      <c r="E130" s="9"/>
      <c r="F130" s="7"/>
      <c r="G130" s="6"/>
      <c r="H130" s="7"/>
      <c r="I130" s="6"/>
      <c r="J130" s="7"/>
      <c r="K130" s="3">
        <v>38</v>
      </c>
      <c r="L130" s="4">
        <f>K130*100/K97</f>
        <v>2.1181716833890749</v>
      </c>
      <c r="M130" s="5">
        <v>21</v>
      </c>
      <c r="N130" s="4">
        <f>M130*100/M97</f>
        <v>1.364522417153996</v>
      </c>
      <c r="O130" s="5">
        <v>8</v>
      </c>
      <c r="P130" s="4">
        <f>O130*100/O97</f>
        <v>0.49875311720698257</v>
      </c>
      <c r="Q130" s="5">
        <v>6</v>
      </c>
      <c r="R130" s="4">
        <f>Q130*100/Q97</f>
        <v>0.40160642570281124</v>
      </c>
      <c r="S130" s="5">
        <v>6</v>
      </c>
      <c r="T130" s="4">
        <f>S130*100/S97</f>
        <v>0.35756853396901073</v>
      </c>
      <c r="U130" s="5">
        <v>5</v>
      </c>
      <c r="V130" s="4">
        <f>U130*100/U97</f>
        <v>0.31887755102040816</v>
      </c>
      <c r="AN130" s="49"/>
    </row>
    <row r="131" spans="2:40" x14ac:dyDescent="0.35">
      <c r="B131" s="23" t="s">
        <v>31</v>
      </c>
      <c r="C131" s="8"/>
      <c r="D131" s="7"/>
      <c r="E131" s="9"/>
      <c r="F131" s="7"/>
      <c r="G131" s="6"/>
      <c r="H131" s="7"/>
      <c r="I131" s="6"/>
      <c r="J131" s="7"/>
      <c r="K131" s="6"/>
      <c r="L131" s="7"/>
      <c r="M131" s="6"/>
      <c r="N131" s="7"/>
      <c r="O131" s="5">
        <v>11</v>
      </c>
      <c r="P131" s="4">
        <f>O131*100/O97</f>
        <v>0.68578553615960103</v>
      </c>
      <c r="Q131" s="8"/>
      <c r="R131" s="7"/>
      <c r="S131" s="8"/>
      <c r="T131" s="7"/>
      <c r="U131" s="8"/>
      <c r="V131" s="7"/>
      <c r="AN131" s="49"/>
    </row>
    <row r="132" spans="2:40" x14ac:dyDescent="0.35">
      <c r="B132" s="23" t="s">
        <v>32</v>
      </c>
      <c r="C132" s="8"/>
      <c r="D132" s="7"/>
      <c r="E132" s="9"/>
      <c r="F132" s="7"/>
      <c r="G132" s="6"/>
      <c r="H132" s="7"/>
      <c r="I132" s="6"/>
      <c r="J132" s="7"/>
      <c r="K132" s="6"/>
      <c r="L132" s="7"/>
      <c r="M132" s="6"/>
      <c r="N132" s="7"/>
      <c r="O132" s="5">
        <v>16</v>
      </c>
      <c r="P132" s="4">
        <f>O132*100/O97</f>
        <v>0.99750623441396513</v>
      </c>
      <c r="Q132" s="5">
        <v>8</v>
      </c>
      <c r="R132" s="4">
        <f>Q132*100/Q97</f>
        <v>0.53547523427041499</v>
      </c>
      <c r="S132" s="5">
        <v>9</v>
      </c>
      <c r="T132" s="4">
        <f>S132*100/S97</f>
        <v>0.53635280095351612</v>
      </c>
      <c r="U132" s="5">
        <v>4</v>
      </c>
      <c r="V132" s="4">
        <f>U132*100/U97</f>
        <v>0.25510204081632654</v>
      </c>
      <c r="AN132" s="49"/>
    </row>
    <row r="133" spans="2:40" x14ac:dyDescent="0.35">
      <c r="B133" s="61" t="s">
        <v>68</v>
      </c>
      <c r="C133" s="8"/>
      <c r="D133" s="7"/>
      <c r="E133" s="9"/>
      <c r="F133" s="7"/>
      <c r="G133" s="6"/>
      <c r="H133" s="7"/>
      <c r="I133" s="6"/>
      <c r="J133" s="7"/>
      <c r="K133" s="6"/>
      <c r="L133" s="7"/>
      <c r="M133" s="6"/>
      <c r="N133" s="7"/>
      <c r="O133" s="7"/>
      <c r="P133" s="7"/>
      <c r="Q133" s="7"/>
      <c r="R133" s="7"/>
      <c r="S133" s="5">
        <v>5</v>
      </c>
      <c r="T133" s="4">
        <f>S133*100/S97</f>
        <v>0.29797377830750893</v>
      </c>
      <c r="U133" s="8"/>
      <c r="V133" s="7"/>
    </row>
    <row r="134" spans="2:40" s="18" customFormat="1" ht="3.75" customHeight="1" x14ac:dyDescent="0.3">
      <c r="B134" s="15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</row>
    <row r="135" spans="2:40" s="18" customFormat="1" ht="14" x14ac:dyDescent="0.3">
      <c r="B135" s="19" t="s">
        <v>220</v>
      </c>
      <c r="C135" s="17"/>
      <c r="D135" s="20"/>
      <c r="E135" s="17"/>
      <c r="F135" s="20"/>
      <c r="G135" s="17"/>
      <c r="H135" s="20"/>
      <c r="U135" s="50"/>
      <c r="V135" s="50"/>
    </row>
    <row r="137" spans="2:40" ht="13.5" customHeight="1" x14ac:dyDescent="0.35"/>
  </sheetData>
  <mergeCells count="67">
    <mergeCell ref="S94:T94"/>
    <mergeCell ref="O48:P48"/>
    <mergeCell ref="Q48:R48"/>
    <mergeCell ref="O49:P49"/>
    <mergeCell ref="Q49:R49"/>
    <mergeCell ref="S49:T49"/>
    <mergeCell ref="S93:T93"/>
    <mergeCell ref="I4:J4"/>
    <mergeCell ref="S3:T3"/>
    <mergeCell ref="S4:T4"/>
    <mergeCell ref="S48:T48"/>
    <mergeCell ref="K4:L4"/>
    <mergeCell ref="I48:J48"/>
    <mergeCell ref="K48:L48"/>
    <mergeCell ref="I3:J3"/>
    <mergeCell ref="K3:L3"/>
    <mergeCell ref="M3:N3"/>
    <mergeCell ref="O3:P3"/>
    <mergeCell ref="Q3:R3"/>
    <mergeCell ref="M4:N4"/>
    <mergeCell ref="O4:P4"/>
    <mergeCell ref="Q4:R4"/>
    <mergeCell ref="M48:N48"/>
    <mergeCell ref="C3:D3"/>
    <mergeCell ref="E3:F3"/>
    <mergeCell ref="G3:H3"/>
    <mergeCell ref="B49:B50"/>
    <mergeCell ref="C49:D49"/>
    <mergeCell ref="E49:F49"/>
    <mergeCell ref="G49:H49"/>
    <mergeCell ref="B4:B5"/>
    <mergeCell ref="C4:D4"/>
    <mergeCell ref="E4:F4"/>
    <mergeCell ref="G4:H4"/>
    <mergeCell ref="C48:D48"/>
    <mergeCell ref="E48:F48"/>
    <mergeCell ref="G48:H48"/>
    <mergeCell ref="C93:D93"/>
    <mergeCell ref="E93:F93"/>
    <mergeCell ref="Q93:R93"/>
    <mergeCell ref="G93:H93"/>
    <mergeCell ref="I93:J93"/>
    <mergeCell ref="K93:L93"/>
    <mergeCell ref="M93:N93"/>
    <mergeCell ref="O93:P93"/>
    <mergeCell ref="G94:H94"/>
    <mergeCell ref="I94:J94"/>
    <mergeCell ref="K94:L94"/>
    <mergeCell ref="K49:L49"/>
    <mergeCell ref="M49:N49"/>
    <mergeCell ref="I49:J49"/>
    <mergeCell ref="U94:V94"/>
    <mergeCell ref="B1:V1"/>
    <mergeCell ref="B2:V2"/>
    <mergeCell ref="B92:V92"/>
    <mergeCell ref="B47:V47"/>
    <mergeCell ref="U3:V3"/>
    <mergeCell ref="U4:V4"/>
    <mergeCell ref="U48:V48"/>
    <mergeCell ref="U49:V49"/>
    <mergeCell ref="U93:V93"/>
    <mergeCell ref="M94:N94"/>
    <mergeCell ref="O94:P94"/>
    <mergeCell ref="Q94:R94"/>
    <mergeCell ref="B94:B95"/>
    <mergeCell ref="C94:D94"/>
    <mergeCell ref="E94:F94"/>
  </mergeCells>
  <hyperlinks>
    <hyperlink ref="X3" location="ÍNDICE!A1" display="(Voltar ao Índice)" xr:uid="{C05F28C1-8DC1-4A77-B8F7-448F6D4A3750}"/>
  </hyperlinks>
  <printOptions horizontalCentered="1"/>
  <pageMargins left="0.47244094488188981" right="0.47244094488188981" top="0.6692913385826772" bottom="0.6692913385826772" header="0" footer="0"/>
  <pageSetup paperSize="9" scale="70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5CEF-493D-4ABC-A3C1-CDB657506128}">
  <sheetPr>
    <pageSetUpPr fitToPage="1"/>
  </sheetPr>
  <dimension ref="B1:X76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V1"/>
    </sheetView>
  </sheetViews>
  <sheetFormatPr defaultRowHeight="14.5" x14ac:dyDescent="0.35"/>
  <cols>
    <col min="1" max="1" width="6.7265625" customWidth="1"/>
    <col min="2" max="2" width="15.54296875" customWidth="1"/>
    <col min="23" max="23" width="6.7265625" customWidth="1"/>
    <col min="24" max="24" width="13.26953125" bestFit="1" customWidth="1"/>
  </cols>
  <sheetData>
    <row r="1" spans="2:24" ht="30.75" customHeight="1" x14ac:dyDescent="0.35">
      <c r="B1" s="80" t="s">
        <v>189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24" ht="30.75" customHeight="1" x14ac:dyDescent="0.35">
      <c r="B2" s="74" t="s">
        <v>80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24" x14ac:dyDescent="0.35">
      <c r="B3" s="1" t="s">
        <v>0</v>
      </c>
      <c r="C3" s="72">
        <v>1999</v>
      </c>
      <c r="D3" s="66"/>
      <c r="E3" s="65">
        <v>2002</v>
      </c>
      <c r="F3" s="66"/>
      <c r="G3" s="72">
        <v>2005</v>
      </c>
      <c r="H3" s="73"/>
      <c r="I3" s="65">
        <v>2009</v>
      </c>
      <c r="J3" s="66"/>
      <c r="K3" s="72">
        <v>2011</v>
      </c>
      <c r="L3" s="66"/>
      <c r="M3" s="72">
        <v>2015</v>
      </c>
      <c r="N3" s="66"/>
      <c r="O3" s="72">
        <v>2019</v>
      </c>
      <c r="P3" s="66"/>
      <c r="Q3" s="72">
        <v>2022</v>
      </c>
      <c r="R3" s="66"/>
      <c r="S3" s="65">
        <v>2024</v>
      </c>
      <c r="T3" s="73"/>
      <c r="U3" s="65">
        <v>2025</v>
      </c>
      <c r="V3" s="73"/>
      <c r="X3" s="82" t="s">
        <v>191</v>
      </c>
    </row>
    <row r="4" spans="2:24" x14ac:dyDescent="0.35">
      <c r="B4" s="67" t="s">
        <v>1</v>
      </c>
      <c r="C4" s="63">
        <v>44844</v>
      </c>
      <c r="D4" s="64"/>
      <c r="E4" s="68">
        <v>44637</v>
      </c>
      <c r="F4" s="64"/>
      <c r="G4" s="69">
        <v>44612</v>
      </c>
      <c r="H4" s="70"/>
      <c r="I4" s="75">
        <v>44831</v>
      </c>
      <c r="J4" s="67"/>
      <c r="K4" s="63">
        <v>44717</v>
      </c>
      <c r="L4" s="64"/>
      <c r="M4" s="63">
        <v>44838</v>
      </c>
      <c r="N4" s="64"/>
      <c r="O4" s="63">
        <v>44840</v>
      </c>
      <c r="P4" s="64"/>
      <c r="Q4" s="63">
        <v>44591</v>
      </c>
      <c r="R4" s="64"/>
      <c r="S4" s="68">
        <v>45361</v>
      </c>
      <c r="T4" s="79"/>
      <c r="U4" s="68">
        <v>45795</v>
      </c>
      <c r="V4" s="79"/>
    </row>
    <row r="5" spans="2:24" x14ac:dyDescent="0.35">
      <c r="B5" s="64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1" t="s">
        <v>2</v>
      </c>
      <c r="T5" s="41" t="s">
        <v>3</v>
      </c>
      <c r="U5" s="41" t="s">
        <v>2</v>
      </c>
      <c r="V5" s="41" t="s">
        <v>3</v>
      </c>
    </row>
    <row r="6" spans="2:24" x14ac:dyDescent="0.35">
      <c r="B6" s="23" t="s">
        <v>4</v>
      </c>
      <c r="C6" s="3">
        <v>3910</v>
      </c>
      <c r="D6" s="4">
        <v>100</v>
      </c>
      <c r="E6" s="3">
        <v>4133</v>
      </c>
      <c r="F6" s="4">
        <v>100</v>
      </c>
      <c r="G6" s="3">
        <v>4261</v>
      </c>
      <c r="H6" s="4">
        <v>100</v>
      </c>
      <c r="I6" s="3">
        <v>5224</v>
      </c>
      <c r="J6" s="4">
        <v>100</v>
      </c>
      <c r="K6" s="3">
        <v>5570</v>
      </c>
      <c r="L6" s="4">
        <v>100</v>
      </c>
      <c r="M6" s="3">
        <v>5463</v>
      </c>
      <c r="N6" s="4">
        <v>100</v>
      </c>
      <c r="O6" s="3">
        <v>5157</v>
      </c>
      <c r="P6" s="4">
        <v>100</v>
      </c>
      <c r="Q6" s="3">
        <v>5195</v>
      </c>
      <c r="R6" s="4">
        <v>100</v>
      </c>
      <c r="S6" s="3">
        <v>5421</v>
      </c>
      <c r="T6" s="4">
        <v>100</v>
      </c>
      <c r="U6" s="3">
        <v>5546</v>
      </c>
      <c r="V6" s="4">
        <v>100</v>
      </c>
    </row>
    <row r="7" spans="2:24" x14ac:dyDescent="0.35">
      <c r="B7" s="23" t="s">
        <v>5</v>
      </c>
      <c r="C7" s="3">
        <v>2548</v>
      </c>
      <c r="D7" s="4">
        <f>C7*100/C6</f>
        <v>65.166240409207163</v>
      </c>
      <c r="E7" s="3">
        <v>2464</v>
      </c>
      <c r="F7" s="4">
        <f>E7*100/E6</f>
        <v>59.617711105734337</v>
      </c>
      <c r="G7" s="3">
        <v>2751</v>
      </c>
      <c r="H7" s="4">
        <f>G7*100/G6</f>
        <v>64.562309317061718</v>
      </c>
      <c r="I7" s="3">
        <v>2886</v>
      </c>
      <c r="J7" s="4">
        <f>I7*100/I6</f>
        <v>55.24502297090352</v>
      </c>
      <c r="K7" s="3">
        <v>2874</v>
      </c>
      <c r="L7" s="4">
        <f>K7*100/K6</f>
        <v>51.597845601436269</v>
      </c>
      <c r="M7" s="3">
        <v>2546</v>
      </c>
      <c r="N7" s="4">
        <f>M7*100/M6</f>
        <v>46.604429800475927</v>
      </c>
      <c r="O7" s="3">
        <v>2723</v>
      </c>
      <c r="P7" s="4">
        <f>O7*100/O6</f>
        <v>52.802016676362229</v>
      </c>
      <c r="Q7" s="3">
        <v>2792</v>
      </c>
      <c r="R7" s="4">
        <f>Q7*100/Q6</f>
        <v>53.743984600577477</v>
      </c>
      <c r="S7" s="3">
        <v>3297</v>
      </c>
      <c r="T7" s="4">
        <f>S7*100/S6</f>
        <v>60.819037078029886</v>
      </c>
      <c r="U7" s="3">
        <v>3099</v>
      </c>
      <c r="V7" s="4">
        <f>U7*100/U6</f>
        <v>55.878110349801659</v>
      </c>
    </row>
    <row r="8" spans="2:24" x14ac:dyDescent="0.35">
      <c r="B8" s="23" t="s">
        <v>6</v>
      </c>
      <c r="C8" s="3">
        <v>36</v>
      </c>
      <c r="D8" s="4">
        <f>C8*100/C7</f>
        <v>1.4128728414442699</v>
      </c>
      <c r="E8" s="3">
        <v>33</v>
      </c>
      <c r="F8" s="4">
        <f>E8*100/E7</f>
        <v>1.3392857142857142</v>
      </c>
      <c r="G8" s="3">
        <v>48</v>
      </c>
      <c r="H8" s="4">
        <f>G8*100/G7</f>
        <v>1.7448200654307524</v>
      </c>
      <c r="I8" s="3">
        <v>63</v>
      </c>
      <c r="J8" s="4">
        <f>I8*100/I7</f>
        <v>2.182952182952183</v>
      </c>
      <c r="K8" s="3">
        <v>53</v>
      </c>
      <c r="L8" s="4">
        <f>K8*100/K7</f>
        <v>1.8441196938065414</v>
      </c>
      <c r="M8" s="3">
        <v>38</v>
      </c>
      <c r="N8" s="4">
        <f>M8*100/M7</f>
        <v>1.4925373134328359</v>
      </c>
      <c r="O8" s="3">
        <v>18</v>
      </c>
      <c r="P8" s="4">
        <f>O8*100/O7</f>
        <v>0.66103562247521119</v>
      </c>
      <c r="Q8" s="3">
        <v>18</v>
      </c>
      <c r="R8" s="4">
        <f>Q8*100/Q7</f>
        <v>0.64469914040114618</v>
      </c>
      <c r="S8" s="3">
        <v>42</v>
      </c>
      <c r="T8" s="4">
        <f>S8*100/S7</f>
        <v>1.2738853503184713</v>
      </c>
      <c r="U8" s="3">
        <v>23</v>
      </c>
      <c r="V8" s="4">
        <f>U8*100/U7</f>
        <v>0.74217489512746049</v>
      </c>
    </row>
    <row r="9" spans="2:24" x14ac:dyDescent="0.35">
      <c r="B9" s="23" t="s">
        <v>7</v>
      </c>
      <c r="C9" s="3">
        <v>27</v>
      </c>
      <c r="D9" s="4">
        <f>C9*100/C7</f>
        <v>1.0596546310832025</v>
      </c>
      <c r="E9" s="3">
        <v>29</v>
      </c>
      <c r="F9" s="4">
        <f>E9*100/E7</f>
        <v>1.176948051948052</v>
      </c>
      <c r="G9" s="3">
        <v>35</v>
      </c>
      <c r="H9" s="4">
        <f>G9*100/G7</f>
        <v>1.272264631043257</v>
      </c>
      <c r="I9" s="3">
        <v>44</v>
      </c>
      <c r="J9" s="4">
        <f>I9*100/I7</f>
        <v>1.5246015246015245</v>
      </c>
      <c r="K9" s="3">
        <v>56</v>
      </c>
      <c r="L9" s="4">
        <f>K9*100/K7</f>
        <v>1.9485038274182325</v>
      </c>
      <c r="M9" s="3">
        <v>81</v>
      </c>
      <c r="N9" s="4">
        <f>M9*100/M7</f>
        <v>3.1814611154752552</v>
      </c>
      <c r="O9" s="3">
        <v>45</v>
      </c>
      <c r="P9" s="4">
        <f>O9*100/O7</f>
        <v>1.6525890561880279</v>
      </c>
      <c r="Q9" s="3">
        <v>52</v>
      </c>
      <c r="R9" s="4">
        <f>Q9*100/Q7</f>
        <v>1.8624641833810889</v>
      </c>
      <c r="S9" s="3">
        <v>67</v>
      </c>
      <c r="T9" s="4">
        <f>S9*100/S7</f>
        <v>2.0321504397937518</v>
      </c>
      <c r="U9" s="3">
        <v>41</v>
      </c>
      <c r="V9" s="4">
        <f>U9*100/U7</f>
        <v>1.3230074217489514</v>
      </c>
    </row>
    <row r="10" spans="2:24" x14ac:dyDescent="0.3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8</v>
      </c>
      <c r="P10" s="4">
        <f>O10*100/O7</f>
        <v>0.29379360998898274</v>
      </c>
      <c r="Q10" s="6"/>
      <c r="R10" s="7"/>
      <c r="S10" s="6"/>
      <c r="T10" s="7"/>
      <c r="U10" s="6"/>
      <c r="V10" s="7"/>
    </row>
    <row r="11" spans="2:24" x14ac:dyDescent="0.3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6</v>
      </c>
      <c r="R11" s="4">
        <f>Q11*100/Q7</f>
        <v>0.2148997134670487</v>
      </c>
      <c r="S11" s="3">
        <v>46</v>
      </c>
      <c r="T11" s="4">
        <f>S11*100/S7</f>
        <v>1.3952077646345162</v>
      </c>
      <c r="U11" s="3">
        <v>30</v>
      </c>
      <c r="V11" s="4">
        <f>U11*100/U7</f>
        <v>0.96805421103581801</v>
      </c>
    </row>
    <row r="12" spans="2:24" x14ac:dyDescent="0.35">
      <c r="B12" s="23" t="s">
        <v>10</v>
      </c>
      <c r="C12" s="3">
        <v>14</v>
      </c>
      <c r="D12" s="11">
        <f>C12*100/C7</f>
        <v>0.5494505494505495</v>
      </c>
      <c r="E12" s="6"/>
      <c r="F12" s="7"/>
      <c r="G12" s="3">
        <v>47</v>
      </c>
      <c r="H12" s="4">
        <f>G12*100/G7</f>
        <v>1.7084696474009451</v>
      </c>
      <c r="I12" s="3">
        <v>128</v>
      </c>
      <c r="J12" s="4">
        <f>I12*100/I7</f>
        <v>4.4352044352044349</v>
      </c>
      <c r="K12" s="3">
        <v>69</v>
      </c>
      <c r="L12" s="4">
        <f>K12*100/K7</f>
        <v>2.4008350730688934</v>
      </c>
      <c r="M12" s="3">
        <v>227</v>
      </c>
      <c r="N12" s="4">
        <f>M12*100/M7</f>
        <v>8.9159465828750974</v>
      </c>
      <c r="O12" s="5">
        <v>107</v>
      </c>
      <c r="P12" s="4">
        <f>O12*100/O7</f>
        <v>3.9294895336026441</v>
      </c>
      <c r="Q12" s="3">
        <v>79</v>
      </c>
      <c r="R12" s="4">
        <f>Q12*100/Q7</f>
        <v>2.829512893982808</v>
      </c>
      <c r="S12" s="3">
        <v>82</v>
      </c>
      <c r="T12" s="4">
        <f>S12*100/S7</f>
        <v>2.4871094934789202</v>
      </c>
      <c r="U12" s="3">
        <v>32</v>
      </c>
      <c r="V12" s="4">
        <f>U12*100/U7</f>
        <v>1.0325911584382059</v>
      </c>
    </row>
    <row r="13" spans="2:24" x14ac:dyDescent="0.35">
      <c r="B13" s="23" t="s">
        <v>53</v>
      </c>
      <c r="C13" s="6"/>
      <c r="D13" s="7"/>
      <c r="E13" s="14">
        <v>19</v>
      </c>
      <c r="F13" s="4">
        <f>E13*100/E7</f>
        <v>0.77110389610389607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  <c r="U13" s="6"/>
      <c r="V13" s="7"/>
    </row>
    <row r="14" spans="2:24" x14ac:dyDescent="0.35">
      <c r="B14" s="23" t="s">
        <v>11</v>
      </c>
      <c r="C14" s="3">
        <v>133</v>
      </c>
      <c r="D14" s="4">
        <f>C14*100/C7</f>
        <v>5.2197802197802199</v>
      </c>
      <c r="E14" s="13">
        <v>134</v>
      </c>
      <c r="F14" s="4">
        <f>E14*100/E7</f>
        <v>5.4383116883116882</v>
      </c>
      <c r="G14" s="3">
        <v>87</v>
      </c>
      <c r="H14" s="4">
        <f>G14*100/G7</f>
        <v>3.162486368593239</v>
      </c>
      <c r="I14" s="3">
        <v>229</v>
      </c>
      <c r="J14" s="4">
        <f>I14*100/I7</f>
        <v>7.9348579348579351</v>
      </c>
      <c r="K14" s="3">
        <v>308</v>
      </c>
      <c r="L14" s="4">
        <f>K14*100/K7</f>
        <v>10.716771050800279</v>
      </c>
      <c r="M14" s="3">
        <v>94</v>
      </c>
      <c r="N14" s="4">
        <f>M14*100/M7</f>
        <v>3.692065985860173</v>
      </c>
      <c r="O14" s="3">
        <v>92</v>
      </c>
      <c r="P14" s="4">
        <f>O14*100/O7</f>
        <v>3.3786265148733015</v>
      </c>
      <c r="Q14" s="6"/>
      <c r="R14" s="7"/>
      <c r="S14" s="6"/>
      <c r="T14" s="7"/>
      <c r="U14" s="6"/>
      <c r="V14" s="7"/>
    </row>
    <row r="15" spans="2:24" x14ac:dyDescent="0.3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44</v>
      </c>
      <c r="P15" s="4">
        <f>O15*100/O7</f>
        <v>1.615864854939405</v>
      </c>
      <c r="Q15" s="3">
        <v>242</v>
      </c>
      <c r="R15" s="4">
        <f>Q15*100/Q7</f>
        <v>8.6676217765042978</v>
      </c>
      <c r="S15" s="3">
        <v>700</v>
      </c>
      <c r="T15" s="4">
        <f>S15*100/S7</f>
        <v>21.231422505307854</v>
      </c>
      <c r="U15" s="3">
        <v>667</v>
      </c>
      <c r="V15" s="4">
        <f>U15*100/U7</f>
        <v>21.523071958696352</v>
      </c>
    </row>
    <row r="16" spans="2:24" x14ac:dyDescent="0.3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5</v>
      </c>
      <c r="R16" s="4">
        <f>Q16*100/Q7</f>
        <v>0.17908309455587393</v>
      </c>
      <c r="S16" s="5">
        <v>4</v>
      </c>
      <c r="T16" s="4">
        <f>S16*100/S7</f>
        <v>0.12132241431604489</v>
      </c>
      <c r="U16" s="5">
        <v>6</v>
      </c>
      <c r="V16" s="4">
        <f>U16*100/U7</f>
        <v>0.1936108422071636</v>
      </c>
    </row>
    <row r="17" spans="2:22" x14ac:dyDescent="0.3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19</v>
      </c>
      <c r="P17" s="4">
        <f>O17*100/O7</f>
        <v>0.69775982372383405</v>
      </c>
      <c r="Q17" s="3">
        <v>56</v>
      </c>
      <c r="R17" s="4">
        <f>Q17*100/Q7</f>
        <v>2.005730659025788</v>
      </c>
      <c r="S17" s="3">
        <v>75</v>
      </c>
      <c r="T17" s="4">
        <f>S17*100/S7</f>
        <v>2.2747952684258417</v>
      </c>
      <c r="U17" s="3">
        <v>63</v>
      </c>
      <c r="V17" s="4">
        <f>U17*100/U7</f>
        <v>2.0329138431752178</v>
      </c>
    </row>
    <row r="18" spans="2:22" x14ac:dyDescent="0.3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53</v>
      </c>
      <c r="N18" s="4">
        <f>M18*100/M7</f>
        <v>2.0816967792615868</v>
      </c>
      <c r="O18" s="3">
        <v>23</v>
      </c>
      <c r="P18" s="4">
        <f>O18*100/O7</f>
        <v>0.84465662871832536</v>
      </c>
      <c r="Q18" s="3">
        <v>51</v>
      </c>
      <c r="R18" s="4">
        <f>Q18*100/Q7</f>
        <v>1.8266475644699141</v>
      </c>
      <c r="S18" s="3">
        <v>72</v>
      </c>
      <c r="T18" s="4">
        <f>S18*100/S7</f>
        <v>2.1838034576888079</v>
      </c>
      <c r="U18" s="3">
        <v>228</v>
      </c>
      <c r="V18" s="4">
        <f>U18*100/U7</f>
        <v>7.3572120038722169</v>
      </c>
    </row>
    <row r="19" spans="2:22" x14ac:dyDescent="0.3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6</v>
      </c>
      <c r="P19" s="4">
        <f>O19*100/O7</f>
        <v>0.22034520749173706</v>
      </c>
      <c r="Q19" s="5">
        <v>24</v>
      </c>
      <c r="R19" s="4">
        <f>Q19*100/Q7</f>
        <v>0.85959885386819479</v>
      </c>
      <c r="S19" s="5">
        <v>42</v>
      </c>
      <c r="T19" s="4">
        <f>S19*100/S7</f>
        <v>1.2738853503184713</v>
      </c>
      <c r="U19" s="5">
        <v>43</v>
      </c>
      <c r="V19" s="4">
        <f>U19*100/U7</f>
        <v>1.3875443691513392</v>
      </c>
    </row>
    <row r="20" spans="2:22" x14ac:dyDescent="0.3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17</v>
      </c>
      <c r="N20" s="4">
        <f>M20*100/M7</f>
        <v>0.66771406127258448</v>
      </c>
      <c r="O20" s="6"/>
      <c r="P20" s="7"/>
      <c r="Q20" s="8"/>
      <c r="R20" s="7"/>
      <c r="S20" s="8"/>
      <c r="T20" s="7"/>
      <c r="U20" s="8"/>
      <c r="V20" s="7"/>
    </row>
    <row r="21" spans="2:22" x14ac:dyDescent="0.3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4</v>
      </c>
      <c r="R21" s="4">
        <f>Q21*100/Q7</f>
        <v>0.14326647564469913</v>
      </c>
      <c r="S21" s="8"/>
      <c r="T21" s="7"/>
      <c r="U21" s="8"/>
      <c r="V21" s="7"/>
    </row>
    <row r="22" spans="2:22" x14ac:dyDescent="0.35">
      <c r="B22" s="23" t="s">
        <v>56</v>
      </c>
      <c r="C22" s="8"/>
      <c r="D22" s="7"/>
      <c r="E22" s="9"/>
      <c r="F22" s="7"/>
      <c r="G22" s="6"/>
      <c r="H22" s="7"/>
      <c r="I22" s="3">
        <v>5</v>
      </c>
      <c r="J22" s="4">
        <f>I22*100/I7</f>
        <v>0.17325017325017325</v>
      </c>
      <c r="K22" s="3">
        <v>9</v>
      </c>
      <c r="L22" s="4">
        <f>K22*100/K7</f>
        <v>0.31315240083507306</v>
      </c>
      <c r="M22" s="6"/>
      <c r="N22" s="7"/>
      <c r="O22" s="6"/>
      <c r="P22" s="7"/>
      <c r="Q22" s="6"/>
      <c r="R22" s="7"/>
      <c r="S22" s="8"/>
      <c r="T22" s="7"/>
      <c r="U22" s="8"/>
      <c r="V22" s="7"/>
    </row>
    <row r="23" spans="2:22" x14ac:dyDescent="0.35">
      <c r="B23" s="23" t="s">
        <v>61</v>
      </c>
      <c r="C23" s="8"/>
      <c r="D23" s="7"/>
      <c r="E23" s="9"/>
      <c r="F23" s="7"/>
      <c r="G23" s="6"/>
      <c r="H23" s="7"/>
      <c r="I23" s="3">
        <v>4</v>
      </c>
      <c r="J23" s="4">
        <f>I23*100/I7</f>
        <v>0.13860013860013859</v>
      </c>
      <c r="K23" s="6"/>
      <c r="L23" s="7"/>
      <c r="M23" s="6"/>
      <c r="N23" s="7"/>
      <c r="O23" s="6"/>
      <c r="P23" s="7"/>
      <c r="Q23" s="6"/>
      <c r="R23" s="7"/>
      <c r="S23" s="8"/>
      <c r="T23" s="7"/>
      <c r="U23" s="8"/>
      <c r="V23" s="7"/>
    </row>
    <row r="24" spans="2:22" x14ac:dyDescent="0.35">
      <c r="B24" s="23" t="s">
        <v>17</v>
      </c>
      <c r="C24" s="5">
        <v>7</v>
      </c>
      <c r="D24" s="4">
        <f>C24*100/C7</f>
        <v>0.27472527472527475</v>
      </c>
      <c r="E24" s="9"/>
      <c r="F24" s="7"/>
      <c r="G24" s="6"/>
      <c r="H24" s="7"/>
      <c r="I24" s="3">
        <v>27</v>
      </c>
      <c r="J24" s="4">
        <f>I24*100/I7</f>
        <v>0.9355509355509356</v>
      </c>
      <c r="K24" s="3">
        <v>30</v>
      </c>
      <c r="L24" s="4">
        <f>K24*100/K7</f>
        <v>1.0438413361169103</v>
      </c>
      <c r="M24" s="3">
        <v>29</v>
      </c>
      <c r="N24" s="4">
        <f>M24*100/M7</f>
        <v>1.1390416339355853</v>
      </c>
      <c r="O24" s="3">
        <v>8</v>
      </c>
      <c r="P24" s="4">
        <f>O24*100/O7</f>
        <v>0.29379360998898274</v>
      </c>
      <c r="Q24" s="3">
        <v>2</v>
      </c>
      <c r="R24" s="4">
        <f>Q24*100/Q7</f>
        <v>7.1633237822349566E-2</v>
      </c>
      <c r="S24" s="8"/>
      <c r="T24" s="7"/>
      <c r="U24" s="3">
        <v>8</v>
      </c>
      <c r="V24" s="4">
        <f>U24*100/U7</f>
        <v>0.25814778960955148</v>
      </c>
    </row>
    <row r="25" spans="2:22" x14ac:dyDescent="0.3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3">
        <v>3</v>
      </c>
      <c r="T25" s="4">
        <f>S25*100/S7</f>
        <v>9.0991810737033663E-2</v>
      </c>
      <c r="U25" s="8"/>
      <c r="V25" s="7"/>
    </row>
    <row r="26" spans="2:22" x14ac:dyDescent="0.3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8</v>
      </c>
      <c r="N26" s="4">
        <f>M26*100/M7</f>
        <v>0.31421838177533384</v>
      </c>
      <c r="O26" s="5">
        <v>2</v>
      </c>
      <c r="P26" s="4">
        <f>O26*100/O7</f>
        <v>7.3448402497245685E-2</v>
      </c>
      <c r="Q26" s="6"/>
      <c r="R26" s="7"/>
      <c r="S26" s="35">
        <v>6</v>
      </c>
      <c r="T26" s="4">
        <f>S26*100/S7</f>
        <v>0.18198362147406733</v>
      </c>
      <c r="U26" s="8"/>
      <c r="V26" s="7"/>
    </row>
    <row r="27" spans="2:22" x14ac:dyDescent="0.35">
      <c r="B27" s="23" t="s">
        <v>219</v>
      </c>
      <c r="C27" s="8"/>
      <c r="D27" s="7"/>
      <c r="E27" s="9"/>
      <c r="F27" s="7"/>
      <c r="G27" s="6"/>
      <c r="H27" s="7"/>
      <c r="I27" s="6"/>
      <c r="J27" s="7"/>
      <c r="K27" s="6"/>
      <c r="L27" s="7"/>
      <c r="M27" s="7"/>
      <c r="N27" s="7"/>
      <c r="O27" s="7"/>
      <c r="P27" s="7"/>
      <c r="Q27" s="7"/>
      <c r="R27" s="7"/>
      <c r="S27" s="7"/>
      <c r="T27" s="7"/>
      <c r="U27" s="35">
        <v>4</v>
      </c>
      <c r="V27" s="4">
        <f>U27*100/U7</f>
        <v>0.12907389480477574</v>
      </c>
    </row>
    <row r="28" spans="2:22" x14ac:dyDescent="0.35">
      <c r="B28" s="23" t="s">
        <v>19</v>
      </c>
      <c r="C28" s="8"/>
      <c r="D28" s="7"/>
      <c r="E28" s="9"/>
      <c r="F28" s="7"/>
      <c r="G28" s="6"/>
      <c r="H28" s="7"/>
      <c r="I28" s="6"/>
      <c r="J28" s="7"/>
      <c r="K28" s="3">
        <v>35</v>
      </c>
      <c r="L28" s="4">
        <f>K28*100/K7</f>
        <v>1.2178148921363954</v>
      </c>
      <c r="M28" s="3">
        <v>31</v>
      </c>
      <c r="N28" s="4">
        <f>M28*100/M7</f>
        <v>1.2175962293794187</v>
      </c>
      <c r="O28" s="3">
        <v>35</v>
      </c>
      <c r="P28" s="4">
        <f>O28*100/O7</f>
        <v>1.2853470437017995</v>
      </c>
      <c r="Q28" s="3">
        <v>40</v>
      </c>
      <c r="R28" s="4">
        <f>Q28*100/Q7</f>
        <v>1.4326647564469914</v>
      </c>
      <c r="S28" s="3">
        <v>51</v>
      </c>
      <c r="T28" s="4">
        <f>S28*100/S7</f>
        <v>1.5468607825295724</v>
      </c>
      <c r="U28" s="3">
        <v>29</v>
      </c>
      <c r="V28" s="4">
        <f>U28*100/U7</f>
        <v>0.93578573733462411</v>
      </c>
    </row>
    <row r="29" spans="2:22" x14ac:dyDescent="0.35">
      <c r="B29" s="23" t="s">
        <v>21</v>
      </c>
      <c r="C29" s="3">
        <v>17</v>
      </c>
      <c r="D29" s="4">
        <f>C29*100/C7</f>
        <v>0.66718995290423866</v>
      </c>
      <c r="E29" s="3">
        <v>14</v>
      </c>
      <c r="F29" s="4">
        <f>E29*100/E7</f>
        <v>0.56818181818181823</v>
      </c>
      <c r="G29" s="3">
        <v>27</v>
      </c>
      <c r="H29" s="4">
        <f>G29*100/G7</f>
        <v>0.98146128680479827</v>
      </c>
      <c r="I29" s="3">
        <v>44</v>
      </c>
      <c r="J29" s="4">
        <f>I29*100/I7</f>
        <v>1.5246015246015245</v>
      </c>
      <c r="K29" s="3">
        <v>48</v>
      </c>
      <c r="L29" s="4">
        <f>K29*100/K7</f>
        <v>1.6701461377870563</v>
      </c>
      <c r="M29" s="3">
        <v>58</v>
      </c>
      <c r="N29" s="4">
        <f>M29*100/M7</f>
        <v>2.2780832678711707</v>
      </c>
      <c r="O29" s="3">
        <v>28</v>
      </c>
      <c r="P29" s="4">
        <f>O29*100/O7</f>
        <v>1.0282776349614395</v>
      </c>
      <c r="Q29" s="3">
        <v>29</v>
      </c>
      <c r="R29" s="4">
        <f>Q29*100/Q7</f>
        <v>1.0386819484240688</v>
      </c>
      <c r="S29" s="3">
        <v>29</v>
      </c>
      <c r="T29" s="4">
        <f>S29*100/S7</f>
        <v>0.87958750379132544</v>
      </c>
      <c r="U29" s="3">
        <v>28</v>
      </c>
      <c r="V29" s="4">
        <f>U29*100/U7</f>
        <v>0.9035172636334301</v>
      </c>
    </row>
    <row r="30" spans="2:22" x14ac:dyDescent="0.35">
      <c r="B30" s="23" t="s">
        <v>22</v>
      </c>
      <c r="C30" s="5">
        <v>9</v>
      </c>
      <c r="D30" s="4">
        <f>C30*100/C7</f>
        <v>0.35321821036106749</v>
      </c>
      <c r="E30" s="3">
        <v>12</v>
      </c>
      <c r="F30" s="4">
        <f>E30*100/E7</f>
        <v>0.48701298701298701</v>
      </c>
      <c r="G30" s="3">
        <v>14</v>
      </c>
      <c r="H30" s="4">
        <f>G30*100/G7</f>
        <v>0.5089058524173028</v>
      </c>
      <c r="I30" s="3">
        <v>27</v>
      </c>
      <c r="J30" s="4">
        <f>I30*100/I7</f>
        <v>0.9355509355509356</v>
      </c>
      <c r="K30" s="3">
        <v>37</v>
      </c>
      <c r="L30" s="4">
        <f>K30*100/K7</f>
        <v>1.2874043145441894</v>
      </c>
      <c r="M30" s="3">
        <v>36</v>
      </c>
      <c r="N30" s="4">
        <f>M30*100/M7</f>
        <v>1.4139827179890023</v>
      </c>
      <c r="O30" s="3">
        <v>4</v>
      </c>
      <c r="P30" s="4">
        <f>O30*100/O7</f>
        <v>0.14689680499449137</v>
      </c>
      <c r="Q30" s="6"/>
      <c r="R30" s="7"/>
      <c r="S30" s="6"/>
      <c r="T30" s="7"/>
      <c r="U30" s="6"/>
      <c r="V30" s="7"/>
    </row>
    <row r="31" spans="2:22" x14ac:dyDescent="0.35">
      <c r="B31" s="23" t="s">
        <v>24</v>
      </c>
      <c r="C31" s="8"/>
      <c r="D31" s="7"/>
      <c r="E31" s="9"/>
      <c r="F31" s="7"/>
      <c r="G31" s="6"/>
      <c r="H31" s="7"/>
      <c r="I31" s="6"/>
      <c r="J31" s="7"/>
      <c r="K31" s="8"/>
      <c r="L31" s="7"/>
      <c r="M31" s="3">
        <v>33</v>
      </c>
      <c r="N31" s="4">
        <f>M31*100/M7</f>
        <v>1.2961508248232521</v>
      </c>
      <c r="O31" s="5">
        <v>0</v>
      </c>
      <c r="P31" s="4">
        <f>O31*100/O7</f>
        <v>0</v>
      </c>
      <c r="Q31" s="6"/>
      <c r="R31" s="7"/>
      <c r="S31" s="6"/>
      <c r="T31" s="7"/>
      <c r="U31" s="6"/>
      <c r="V31" s="7"/>
    </row>
    <row r="32" spans="2:22" x14ac:dyDescent="0.35">
      <c r="B32" s="23" t="s">
        <v>54</v>
      </c>
      <c r="C32" s="8"/>
      <c r="D32" s="7"/>
      <c r="E32" s="9"/>
      <c r="F32" s="7"/>
      <c r="G32" s="3">
        <v>11</v>
      </c>
      <c r="H32" s="4">
        <f>G32*100/G7</f>
        <v>0.39985459832788078</v>
      </c>
      <c r="I32" s="6"/>
      <c r="J32" s="7"/>
      <c r="K32" s="7"/>
      <c r="L32" s="7"/>
      <c r="M32" s="6"/>
      <c r="N32" s="7"/>
      <c r="O32" s="6"/>
      <c r="P32" s="7"/>
      <c r="Q32" s="6"/>
      <c r="R32" s="7"/>
      <c r="S32" s="6"/>
      <c r="T32" s="7"/>
      <c r="U32" s="6"/>
      <c r="V32" s="7"/>
    </row>
    <row r="33" spans="2:22" x14ac:dyDescent="0.35">
      <c r="B33" s="23" t="s">
        <v>25</v>
      </c>
      <c r="C33" s="8"/>
      <c r="D33" s="7"/>
      <c r="E33" s="9"/>
      <c r="F33" s="7"/>
      <c r="G33" s="3">
        <v>15</v>
      </c>
      <c r="H33" s="4">
        <f>G33*100/G7</f>
        <v>0.54525627044711011</v>
      </c>
      <c r="I33" s="3">
        <v>41</v>
      </c>
      <c r="J33" s="4">
        <f>I33*100/I7</f>
        <v>1.4206514206514207</v>
      </c>
      <c r="K33" s="3">
        <v>43</v>
      </c>
      <c r="L33" s="4">
        <f>K33*100/K7</f>
        <v>1.4961725817675713</v>
      </c>
      <c r="M33" s="6"/>
      <c r="N33" s="7"/>
      <c r="O33" s="6"/>
      <c r="P33" s="7"/>
      <c r="Q33" s="6"/>
      <c r="R33" s="7"/>
      <c r="S33" s="6"/>
      <c r="T33" s="7"/>
      <c r="U33" s="6"/>
      <c r="V33" s="7"/>
    </row>
    <row r="34" spans="2:22" x14ac:dyDescent="0.35">
      <c r="B34" s="23" t="s">
        <v>26</v>
      </c>
      <c r="C34" s="8"/>
      <c r="D34" s="7"/>
      <c r="E34" s="9"/>
      <c r="F34" s="7"/>
      <c r="G34" s="6"/>
      <c r="H34" s="7"/>
      <c r="I34" s="3">
        <v>6</v>
      </c>
      <c r="J34" s="4">
        <f>I34*100/I7</f>
        <v>0.20790020790020791</v>
      </c>
      <c r="K34" s="3">
        <v>6</v>
      </c>
      <c r="L34" s="4">
        <f>K34*100/K7</f>
        <v>0.20876826722338204</v>
      </c>
      <c r="M34" s="3">
        <v>7</v>
      </c>
      <c r="N34" s="4">
        <f>M34*100/M7</f>
        <v>0.27494108405341711</v>
      </c>
      <c r="O34" s="3">
        <v>3</v>
      </c>
      <c r="P34" s="4">
        <f>O34*100/O7</f>
        <v>0.11017260374586853</v>
      </c>
      <c r="Q34" s="6"/>
      <c r="R34" s="7"/>
      <c r="S34" s="6"/>
      <c r="T34" s="7"/>
      <c r="U34" s="6"/>
      <c r="V34" s="7"/>
    </row>
    <row r="35" spans="2:22" x14ac:dyDescent="0.35">
      <c r="B35" s="23" t="s">
        <v>27</v>
      </c>
      <c r="C35" s="3">
        <v>1163</v>
      </c>
      <c r="D35" s="4">
        <f>C35*100/C7</f>
        <v>45.643642072213503</v>
      </c>
      <c r="E35" s="3">
        <v>1395</v>
      </c>
      <c r="F35" s="4">
        <f>E35*100/E7</f>
        <v>56.615259740259738</v>
      </c>
      <c r="G35" s="3">
        <v>1314</v>
      </c>
      <c r="H35" s="4">
        <f>G35*100/G7</f>
        <v>47.764449291166848</v>
      </c>
      <c r="I35" s="3">
        <v>1567</v>
      </c>
      <c r="J35" s="4">
        <f>I35*100/I7</f>
        <v>54.296604296604293</v>
      </c>
      <c r="K35" s="3">
        <v>1598</v>
      </c>
      <c r="L35" s="4">
        <f>K35*100/K7</f>
        <v>55.601948503827415</v>
      </c>
      <c r="M35" s="3">
        <v>982</v>
      </c>
      <c r="N35" s="4">
        <f>M35*100/M7</f>
        <v>38.570306362922231</v>
      </c>
      <c r="O35" s="3">
        <v>858</v>
      </c>
      <c r="P35" s="4">
        <f>O35*100/O7</f>
        <v>31.509364671318398</v>
      </c>
      <c r="Q35" s="6"/>
      <c r="R35" s="7"/>
      <c r="S35" s="6"/>
      <c r="T35" s="7"/>
      <c r="U35" s="6"/>
      <c r="V35" s="7"/>
    </row>
    <row r="36" spans="2:22" x14ac:dyDescent="0.35">
      <c r="B36" s="23" t="s">
        <v>63</v>
      </c>
      <c r="C36" s="8"/>
      <c r="D36" s="7"/>
      <c r="E36" s="9"/>
      <c r="F36" s="7"/>
      <c r="G36" s="6"/>
      <c r="H36" s="7"/>
      <c r="I36" s="6"/>
      <c r="J36" s="7"/>
      <c r="K36" s="6"/>
      <c r="L36" s="7"/>
      <c r="M36" s="6"/>
      <c r="N36" s="7"/>
      <c r="O36" s="6"/>
      <c r="P36" s="7"/>
      <c r="Q36" s="3">
        <v>1126</v>
      </c>
      <c r="R36" s="4">
        <f>Q36*100/Q7</f>
        <v>40.329512893982809</v>
      </c>
      <c r="S36" s="3">
        <v>1213</v>
      </c>
      <c r="T36" s="4">
        <f>S36*100/S7</f>
        <v>36.791022141340612</v>
      </c>
      <c r="U36" s="3">
        <v>1347</v>
      </c>
      <c r="V36" s="4">
        <f>U36*100/U7</f>
        <v>43.465634075508227</v>
      </c>
    </row>
    <row r="37" spans="2:22" x14ac:dyDescent="0.35">
      <c r="B37" s="23" t="s">
        <v>42</v>
      </c>
      <c r="C37" s="8"/>
      <c r="D37" s="7"/>
      <c r="E37" s="9"/>
      <c r="F37" s="7"/>
      <c r="G37" s="6"/>
      <c r="H37" s="7"/>
      <c r="I37" s="3">
        <v>8</v>
      </c>
      <c r="J37" s="4">
        <f>I37*100/I7</f>
        <v>0.27720027720027718</v>
      </c>
      <c r="K37" s="3">
        <v>6</v>
      </c>
      <c r="L37" s="4">
        <f>K37*100/K7</f>
        <v>0.20876826722338204</v>
      </c>
      <c r="M37" s="3">
        <v>9</v>
      </c>
      <c r="N37" s="4">
        <f>M37*100/M7</f>
        <v>0.35349567949725058</v>
      </c>
      <c r="O37" s="5">
        <v>5</v>
      </c>
      <c r="P37" s="4">
        <f>O37*100/O7</f>
        <v>0.1836210062431142</v>
      </c>
      <c r="Q37" s="3">
        <v>1</v>
      </c>
      <c r="R37" s="4">
        <f>Q37*100/Q7</f>
        <v>3.5816618911174783E-2</v>
      </c>
      <c r="S37" s="3">
        <v>4</v>
      </c>
      <c r="T37" s="4">
        <f>S37*100/S7</f>
        <v>0.12132241431604489</v>
      </c>
      <c r="U37" s="3">
        <v>11</v>
      </c>
      <c r="V37" s="4">
        <f>U37*100/U7</f>
        <v>0.35495321071313329</v>
      </c>
    </row>
    <row r="38" spans="2:22" x14ac:dyDescent="0.35">
      <c r="B38" s="23" t="s">
        <v>28</v>
      </c>
      <c r="C38" s="3">
        <v>1137</v>
      </c>
      <c r="D38" s="4">
        <f>C38*100/C7</f>
        <v>44.623233908948194</v>
      </c>
      <c r="E38" s="3">
        <v>828</v>
      </c>
      <c r="F38" s="4">
        <f>E38*100/E7</f>
        <v>33.603896103896105</v>
      </c>
      <c r="G38" s="3">
        <v>1153</v>
      </c>
      <c r="H38" s="4">
        <f>G38*100/G7</f>
        <v>41.912031988367865</v>
      </c>
      <c r="I38" s="3">
        <v>693</v>
      </c>
      <c r="J38" s="4">
        <f>I38*100/I7</f>
        <v>24.012474012474012</v>
      </c>
      <c r="K38" s="3">
        <v>535</v>
      </c>
      <c r="L38" s="4">
        <f>K38*100/K7</f>
        <v>18.6151704940849</v>
      </c>
      <c r="M38" s="3">
        <v>812</v>
      </c>
      <c r="N38" s="4">
        <f>M38*100/M7</f>
        <v>31.893165750196385</v>
      </c>
      <c r="O38" s="3">
        <v>1382</v>
      </c>
      <c r="P38" s="4">
        <f>O38*100/O7</f>
        <v>50.752846125596768</v>
      </c>
      <c r="Q38" s="3">
        <v>1043</v>
      </c>
      <c r="R38" s="4">
        <f>Q38*100/Q7</f>
        <v>37.356733524355299</v>
      </c>
      <c r="S38" s="3">
        <v>831</v>
      </c>
      <c r="T38" s="4">
        <f>S38*100/S7</f>
        <v>25.204731574158327</v>
      </c>
      <c r="U38" s="3">
        <v>534</v>
      </c>
      <c r="V38" s="4">
        <f>U38*100/U7</f>
        <v>17.231364956437559</v>
      </c>
    </row>
    <row r="39" spans="2:22" x14ac:dyDescent="0.35">
      <c r="B39" s="23" t="s">
        <v>29</v>
      </c>
      <c r="C39" s="5">
        <v>5</v>
      </c>
      <c r="D39" s="4">
        <f>C39*100/C7</f>
        <v>0.19623233908948196</v>
      </c>
      <c r="E39" s="9"/>
      <c r="F39" s="7"/>
      <c r="G39" s="6"/>
      <c r="H39" s="7"/>
      <c r="I39" s="6"/>
      <c r="J39" s="7"/>
      <c r="K39" s="6"/>
      <c r="L39" s="7"/>
      <c r="M39" s="6"/>
      <c r="N39" s="7"/>
      <c r="O39" s="6"/>
      <c r="P39" s="7"/>
      <c r="Q39" s="6"/>
      <c r="R39" s="7"/>
      <c r="S39" s="6"/>
      <c r="T39" s="7"/>
      <c r="U39" s="6"/>
      <c r="V39" s="7"/>
    </row>
    <row r="40" spans="2:22" x14ac:dyDescent="0.35">
      <c r="B40" s="23" t="s">
        <v>30</v>
      </c>
      <c r="C40" s="8"/>
      <c r="D40" s="7"/>
      <c r="E40" s="9"/>
      <c r="F40" s="7"/>
      <c r="G40" s="6"/>
      <c r="H40" s="7"/>
      <c r="I40" s="6"/>
      <c r="J40" s="7"/>
      <c r="K40" s="3">
        <v>41</v>
      </c>
      <c r="L40" s="4">
        <f>K40*100/K7</f>
        <v>1.4265831593597773</v>
      </c>
      <c r="M40" s="3">
        <v>31</v>
      </c>
      <c r="N40" s="4">
        <f>M40*100/M7</f>
        <v>1.2175962293794187</v>
      </c>
      <c r="O40" s="3">
        <v>22</v>
      </c>
      <c r="P40" s="4">
        <f>O40*100/O7</f>
        <v>0.80793242746970251</v>
      </c>
      <c r="Q40" s="5">
        <v>4</v>
      </c>
      <c r="R40" s="4">
        <f>Q40*100/Q7</f>
        <v>0.14326647564469913</v>
      </c>
      <c r="S40" s="5">
        <v>9</v>
      </c>
      <c r="T40" s="4">
        <f>S40*100/S7</f>
        <v>0.27297543221110099</v>
      </c>
      <c r="U40" s="5">
        <v>2</v>
      </c>
      <c r="V40" s="4">
        <f>U40*100/U7</f>
        <v>6.453694740238787E-2</v>
      </c>
    </row>
    <row r="41" spans="2:22" x14ac:dyDescent="0.35">
      <c r="B41" s="23" t="s">
        <v>31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9</v>
      </c>
      <c r="P41" s="4">
        <f>O41*100/O7</f>
        <v>0.3305178112376056</v>
      </c>
      <c r="Q41" s="8"/>
      <c r="R41" s="7"/>
      <c r="S41" s="8"/>
      <c r="T41" s="7"/>
      <c r="U41" s="8"/>
      <c r="V41" s="7"/>
    </row>
    <row r="42" spans="2:22" x14ac:dyDescent="0.35">
      <c r="B42" s="23" t="s">
        <v>32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3">
        <v>5</v>
      </c>
      <c r="P42" s="4">
        <f>O42*100/O7</f>
        <v>0.1836210062431142</v>
      </c>
      <c r="Q42" s="5">
        <v>10</v>
      </c>
      <c r="R42" s="4">
        <f>Q42*100/Q7</f>
        <v>0.35816618911174786</v>
      </c>
      <c r="S42" s="5">
        <v>11</v>
      </c>
      <c r="T42" s="4">
        <f>S42*100/S7</f>
        <v>0.33363663936912347</v>
      </c>
      <c r="U42" s="5">
        <v>3</v>
      </c>
      <c r="V42" s="4">
        <f>U42*100/U7</f>
        <v>9.6805421103581799E-2</v>
      </c>
    </row>
    <row r="43" spans="2:22" x14ac:dyDescent="0.35">
      <c r="B43" s="61" t="s">
        <v>68</v>
      </c>
      <c r="C43" s="8"/>
      <c r="D43" s="7"/>
      <c r="E43" s="9"/>
      <c r="F43" s="7"/>
      <c r="G43" s="6"/>
      <c r="H43" s="7"/>
      <c r="I43" s="6"/>
      <c r="J43" s="7"/>
      <c r="K43" s="6"/>
      <c r="L43" s="7"/>
      <c r="M43" s="6"/>
      <c r="N43" s="7"/>
      <c r="O43" s="7"/>
      <c r="P43" s="7"/>
      <c r="Q43" s="7"/>
      <c r="R43" s="7"/>
      <c r="S43" s="5">
        <v>10</v>
      </c>
      <c r="T43" s="4">
        <f>S43*100/S7</f>
        <v>0.30330603579011223</v>
      </c>
      <c r="U43" s="8"/>
      <c r="V43" s="7"/>
    </row>
    <row r="44" spans="2:22" s="18" customFormat="1" ht="3.75" customHeight="1" x14ac:dyDescent="0.3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22" s="18" customFormat="1" ht="14" x14ac:dyDescent="0.3">
      <c r="B45" s="19" t="s">
        <v>220</v>
      </c>
      <c r="C45" s="17"/>
      <c r="D45" s="20"/>
      <c r="E45" s="17"/>
      <c r="F45" s="20"/>
      <c r="G45" s="17"/>
      <c r="H45" s="20"/>
    </row>
    <row r="46" spans="2:22" s="17" customFormat="1" ht="15" customHeight="1" x14ac:dyDescent="0.2">
      <c r="U46" s="50"/>
      <c r="V46" s="50"/>
    </row>
    <row r="47" spans="2:22" x14ac:dyDescent="0.3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22" x14ac:dyDescent="0.3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3:22" x14ac:dyDescent="0.3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35">
      <c r="C50" s="24"/>
      <c r="D50" s="25"/>
      <c r="E50" s="24"/>
      <c r="F50" s="25"/>
      <c r="G50" s="24"/>
      <c r="H50" s="25"/>
      <c r="I50" s="24"/>
      <c r="J50" s="25"/>
      <c r="K50" s="24"/>
      <c r="L50" s="25"/>
      <c r="M50" s="24"/>
      <c r="N50" s="25"/>
      <c r="O50" s="24"/>
      <c r="P50" s="25"/>
      <c r="Q50" s="24"/>
      <c r="R50" s="25"/>
      <c r="S50" s="24"/>
      <c r="T50" s="25"/>
      <c r="U50" s="24"/>
      <c r="V50" s="25"/>
    </row>
    <row r="51" spans="3:22" x14ac:dyDescent="0.3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3:22" x14ac:dyDescent="0.3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3:22" x14ac:dyDescent="0.3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3:22" x14ac:dyDescent="0.3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3:22" x14ac:dyDescent="0.3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3:22" x14ac:dyDescent="0.3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3:22" x14ac:dyDescent="0.3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3:22" x14ac:dyDescent="0.3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3:22" x14ac:dyDescent="0.3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3:22" x14ac:dyDescent="0.3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3:22" x14ac:dyDescent="0.3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3:22" x14ac:dyDescent="0.3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3:22" x14ac:dyDescent="0.3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3:22" x14ac:dyDescent="0.3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3:22" x14ac:dyDescent="0.3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3:22" x14ac:dyDescent="0.3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3:22" x14ac:dyDescent="0.3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3:22" x14ac:dyDescent="0.3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3:22" x14ac:dyDescent="0.3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3:22" x14ac:dyDescent="0.3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3:22" x14ac:dyDescent="0.3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3:22" x14ac:dyDescent="0.3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3:22" x14ac:dyDescent="0.3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3:22" x14ac:dyDescent="0.3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3:22" x14ac:dyDescent="0.3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3:22" x14ac:dyDescent="0.3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</sheetData>
  <mergeCells count="23">
    <mergeCell ref="Q3:R3"/>
    <mergeCell ref="S3:T3"/>
    <mergeCell ref="G3:H3"/>
    <mergeCell ref="I3:J3"/>
    <mergeCell ref="K3:L3"/>
    <mergeCell ref="M3:N3"/>
    <mergeCell ref="O3:P3"/>
    <mergeCell ref="U3:V3"/>
    <mergeCell ref="U4:V4"/>
    <mergeCell ref="B1:V1"/>
    <mergeCell ref="B2:V2"/>
    <mergeCell ref="S4:T4"/>
    <mergeCell ref="M4:N4"/>
    <mergeCell ref="O4:P4"/>
    <mergeCell ref="Q4:R4"/>
    <mergeCell ref="B4:B5"/>
    <mergeCell ref="C4:D4"/>
    <mergeCell ref="E4:F4"/>
    <mergeCell ref="G4:H4"/>
    <mergeCell ref="I4:J4"/>
    <mergeCell ref="K4:L4"/>
    <mergeCell ref="C3:D3"/>
    <mergeCell ref="E3:F3"/>
  </mergeCells>
  <hyperlinks>
    <hyperlink ref="X3" location="ÍNDICE!A1" display="(Voltar ao Índice)" xr:uid="{BAE8551B-90DC-4B71-AF22-03DC130E01A3}"/>
  </hyperlinks>
  <printOptions horizontalCentered="1"/>
  <pageMargins left="0.47244094488188981" right="0.47244094488188981" top="0.6692913385826772" bottom="0.6692913385826772" header="0" footer="0"/>
  <pageSetup paperSize="9" scale="72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A2329-4F65-46A4-8454-31E5DDD49039}">
  <sheetPr>
    <pageSetUpPr fitToPage="1"/>
  </sheetPr>
  <dimension ref="B1:AN47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V1"/>
    </sheetView>
  </sheetViews>
  <sheetFormatPr defaultRowHeight="14.5" x14ac:dyDescent="0.35"/>
  <cols>
    <col min="1" max="1" width="6.7265625" customWidth="1"/>
    <col min="2" max="2" width="15.54296875" customWidth="1"/>
    <col min="23" max="23" width="6.7265625" customWidth="1"/>
    <col min="24" max="24" width="13.26953125" bestFit="1" customWidth="1"/>
  </cols>
  <sheetData>
    <row r="1" spans="2:40" ht="30.75" customHeight="1" x14ac:dyDescent="0.35">
      <c r="B1" s="80" t="s">
        <v>190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40" ht="30.75" customHeight="1" x14ac:dyDescent="0.35">
      <c r="B2" s="74" t="s">
        <v>111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40" x14ac:dyDescent="0.35">
      <c r="B3" s="1" t="s">
        <v>0</v>
      </c>
      <c r="C3" s="72">
        <v>1999</v>
      </c>
      <c r="D3" s="66"/>
      <c r="E3" s="65">
        <v>2002</v>
      </c>
      <c r="F3" s="66"/>
      <c r="G3" s="72">
        <v>2005</v>
      </c>
      <c r="H3" s="73"/>
      <c r="I3" s="65">
        <v>2009</v>
      </c>
      <c r="J3" s="66"/>
      <c r="K3" s="72">
        <v>2011</v>
      </c>
      <c r="L3" s="66"/>
      <c r="M3" s="72">
        <v>2015</v>
      </c>
      <c r="N3" s="66"/>
      <c r="O3" s="72">
        <v>2019</v>
      </c>
      <c r="P3" s="66"/>
      <c r="Q3" s="72">
        <v>2022</v>
      </c>
      <c r="R3" s="66"/>
      <c r="S3" s="65">
        <v>2024</v>
      </c>
      <c r="T3" s="73"/>
      <c r="U3" s="65">
        <v>2025</v>
      </c>
      <c r="V3" s="73"/>
      <c r="X3" s="82" t="s">
        <v>191</v>
      </c>
    </row>
    <row r="4" spans="2:40" x14ac:dyDescent="0.35">
      <c r="B4" s="67" t="s">
        <v>1</v>
      </c>
      <c r="C4" s="63">
        <v>44844</v>
      </c>
      <c r="D4" s="64"/>
      <c r="E4" s="68">
        <v>44637</v>
      </c>
      <c r="F4" s="64"/>
      <c r="G4" s="69">
        <v>44612</v>
      </c>
      <c r="H4" s="70"/>
      <c r="I4" s="75">
        <v>44831</v>
      </c>
      <c r="J4" s="67"/>
      <c r="K4" s="63">
        <v>44717</v>
      </c>
      <c r="L4" s="64"/>
      <c r="M4" s="63">
        <v>44838</v>
      </c>
      <c r="N4" s="64"/>
      <c r="O4" s="63">
        <v>44840</v>
      </c>
      <c r="P4" s="64"/>
      <c r="Q4" s="63">
        <v>44591</v>
      </c>
      <c r="R4" s="64"/>
      <c r="S4" s="68">
        <v>45361</v>
      </c>
      <c r="T4" s="79"/>
      <c r="U4" s="68">
        <v>45795</v>
      </c>
      <c r="V4" s="79"/>
    </row>
    <row r="5" spans="2:40" x14ac:dyDescent="0.35">
      <c r="B5" s="64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1" t="s">
        <v>2</v>
      </c>
      <c r="T5" s="41" t="s">
        <v>3</v>
      </c>
      <c r="U5" s="41" t="s">
        <v>2</v>
      </c>
      <c r="V5" s="41" t="s">
        <v>3</v>
      </c>
    </row>
    <row r="6" spans="2:40" x14ac:dyDescent="0.35">
      <c r="B6" s="23" t="s">
        <v>4</v>
      </c>
      <c r="C6" s="3">
        <v>3910</v>
      </c>
      <c r="D6" s="4">
        <v>100</v>
      </c>
      <c r="E6" s="3">
        <v>4133</v>
      </c>
      <c r="F6" s="4">
        <v>100</v>
      </c>
      <c r="G6" s="3">
        <v>4261</v>
      </c>
      <c r="H6" s="4">
        <v>100</v>
      </c>
      <c r="I6" s="3">
        <v>5224</v>
      </c>
      <c r="J6" s="4">
        <v>100</v>
      </c>
      <c r="K6" s="3">
        <v>5570</v>
      </c>
      <c r="L6" s="4">
        <v>100</v>
      </c>
      <c r="M6" s="3">
        <v>5463</v>
      </c>
      <c r="N6" s="4">
        <v>100</v>
      </c>
      <c r="O6" s="3">
        <v>5157</v>
      </c>
      <c r="P6" s="4">
        <v>100</v>
      </c>
      <c r="Q6" s="3">
        <v>5195</v>
      </c>
      <c r="R6" s="4">
        <v>100</v>
      </c>
      <c r="S6" s="3">
        <v>5421</v>
      </c>
      <c r="T6" s="4">
        <v>100</v>
      </c>
      <c r="U6" s="3">
        <v>5546</v>
      </c>
      <c r="V6" s="4">
        <v>100</v>
      </c>
    </row>
    <row r="7" spans="2:40" x14ac:dyDescent="0.35">
      <c r="B7" s="23" t="s">
        <v>5</v>
      </c>
      <c r="C7" s="3">
        <v>2548</v>
      </c>
      <c r="D7" s="4">
        <f>C7*100/C6</f>
        <v>65.166240409207163</v>
      </c>
      <c r="E7" s="3">
        <v>2464</v>
      </c>
      <c r="F7" s="4">
        <f>E7*100/E6</f>
        <v>59.617711105734337</v>
      </c>
      <c r="G7" s="3">
        <v>2751</v>
      </c>
      <c r="H7" s="4">
        <f>G7*100/G6</f>
        <v>64.562309317061718</v>
      </c>
      <c r="I7" s="3">
        <v>2886</v>
      </c>
      <c r="J7" s="4">
        <f>I7*100/I6</f>
        <v>55.24502297090352</v>
      </c>
      <c r="K7" s="3">
        <v>2874</v>
      </c>
      <c r="L7" s="4">
        <f>K7*100/K6</f>
        <v>51.597845601436269</v>
      </c>
      <c r="M7" s="3">
        <v>2546</v>
      </c>
      <c r="N7" s="4">
        <f>M7*100/M6</f>
        <v>46.604429800475927</v>
      </c>
      <c r="O7" s="3">
        <v>2723</v>
      </c>
      <c r="P7" s="4">
        <f>O7*100/O6</f>
        <v>52.802016676362229</v>
      </c>
      <c r="Q7" s="3">
        <v>2792</v>
      </c>
      <c r="R7" s="4">
        <f>Q7*100/Q6</f>
        <v>53.743984600577477</v>
      </c>
      <c r="S7" s="3">
        <v>3297</v>
      </c>
      <c r="T7" s="4">
        <f>S7*100/S6</f>
        <v>60.819037078029886</v>
      </c>
      <c r="U7" s="3">
        <v>3099</v>
      </c>
      <c r="V7" s="4">
        <f>U7*100/U6</f>
        <v>55.878110349801659</v>
      </c>
      <c r="AN7" s="49"/>
    </row>
    <row r="8" spans="2:40" x14ac:dyDescent="0.35">
      <c r="B8" s="23" t="s">
        <v>6</v>
      </c>
      <c r="C8" s="3">
        <v>36</v>
      </c>
      <c r="D8" s="4">
        <f>C8*100/C7</f>
        <v>1.4128728414442699</v>
      </c>
      <c r="E8" s="3">
        <v>33</v>
      </c>
      <c r="F8" s="4">
        <f>E8*100/E7</f>
        <v>1.3392857142857142</v>
      </c>
      <c r="G8" s="3">
        <v>48</v>
      </c>
      <c r="H8" s="4">
        <f>G8*100/G7</f>
        <v>1.7448200654307524</v>
      </c>
      <c r="I8" s="3">
        <v>63</v>
      </c>
      <c r="J8" s="4">
        <f>I8*100/I7</f>
        <v>2.182952182952183</v>
      </c>
      <c r="K8" s="3">
        <v>53</v>
      </c>
      <c r="L8" s="4">
        <f>K8*100/K7</f>
        <v>1.8441196938065414</v>
      </c>
      <c r="M8" s="3">
        <v>38</v>
      </c>
      <c r="N8" s="4">
        <f>M8*100/M7</f>
        <v>1.4925373134328359</v>
      </c>
      <c r="O8" s="3">
        <v>18</v>
      </c>
      <c r="P8" s="4">
        <f>O8*100/O7</f>
        <v>0.66103562247521119</v>
      </c>
      <c r="Q8" s="3">
        <v>18</v>
      </c>
      <c r="R8" s="4">
        <f>Q8*100/Q7</f>
        <v>0.64469914040114618</v>
      </c>
      <c r="S8" s="3">
        <v>42</v>
      </c>
      <c r="T8" s="4">
        <f>S8*100/S7</f>
        <v>1.2738853503184713</v>
      </c>
      <c r="U8" s="3">
        <v>23</v>
      </c>
      <c r="V8" s="4">
        <f>U8*100/U7</f>
        <v>0.74217489512746049</v>
      </c>
      <c r="AN8" s="49"/>
    </row>
    <row r="9" spans="2:40" x14ac:dyDescent="0.35">
      <c r="B9" s="23" t="s">
        <v>7</v>
      </c>
      <c r="C9" s="3">
        <v>27</v>
      </c>
      <c r="D9" s="4">
        <f>C9*100/C7</f>
        <v>1.0596546310832025</v>
      </c>
      <c r="E9" s="3">
        <v>29</v>
      </c>
      <c r="F9" s="4">
        <f>E9*100/E7</f>
        <v>1.176948051948052</v>
      </c>
      <c r="G9" s="3">
        <v>35</v>
      </c>
      <c r="H9" s="4">
        <f>G9*100/G7</f>
        <v>1.272264631043257</v>
      </c>
      <c r="I9" s="3">
        <v>44</v>
      </c>
      <c r="J9" s="4">
        <f>I9*100/I7</f>
        <v>1.5246015246015245</v>
      </c>
      <c r="K9" s="3">
        <v>56</v>
      </c>
      <c r="L9" s="4">
        <f>K9*100/K7</f>
        <v>1.9485038274182325</v>
      </c>
      <c r="M9" s="3">
        <v>81</v>
      </c>
      <c r="N9" s="4">
        <f>M9*100/M7</f>
        <v>3.1814611154752552</v>
      </c>
      <c r="O9" s="3">
        <v>45</v>
      </c>
      <c r="P9" s="4">
        <f>O9*100/O7</f>
        <v>1.6525890561880279</v>
      </c>
      <c r="Q9" s="3">
        <v>52</v>
      </c>
      <c r="R9" s="4">
        <f>Q9*100/Q7</f>
        <v>1.8624641833810889</v>
      </c>
      <c r="S9" s="3">
        <v>67</v>
      </c>
      <c r="T9" s="4">
        <f>S9*100/S7</f>
        <v>2.0321504397937518</v>
      </c>
      <c r="U9" s="3">
        <v>41</v>
      </c>
      <c r="V9" s="4">
        <f>U9*100/U7</f>
        <v>1.3230074217489514</v>
      </c>
      <c r="AN9" s="49"/>
    </row>
    <row r="10" spans="2:40" x14ac:dyDescent="0.3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8</v>
      </c>
      <c r="P10" s="4">
        <f>O10*100/O7</f>
        <v>0.29379360998898274</v>
      </c>
      <c r="Q10" s="6"/>
      <c r="R10" s="7"/>
      <c r="S10" s="6"/>
      <c r="T10" s="7"/>
      <c r="U10" s="6"/>
      <c r="V10" s="7"/>
      <c r="AN10" s="49"/>
    </row>
    <row r="11" spans="2:40" x14ac:dyDescent="0.3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6</v>
      </c>
      <c r="R11" s="4">
        <f>Q11*100/Q7</f>
        <v>0.2148997134670487</v>
      </c>
      <c r="S11" s="3">
        <v>46</v>
      </c>
      <c r="T11" s="4">
        <f>S11*100/S7</f>
        <v>1.3952077646345162</v>
      </c>
      <c r="U11" s="3">
        <v>30</v>
      </c>
      <c r="V11" s="4">
        <f>U11*100/U7</f>
        <v>0.96805421103581801</v>
      </c>
      <c r="AN11" s="49"/>
    </row>
    <row r="12" spans="2:40" x14ac:dyDescent="0.35">
      <c r="B12" s="23" t="s">
        <v>10</v>
      </c>
      <c r="C12" s="3">
        <v>14</v>
      </c>
      <c r="D12" s="11">
        <f>C12*100/C7</f>
        <v>0.5494505494505495</v>
      </c>
      <c r="E12" s="6"/>
      <c r="F12" s="7"/>
      <c r="G12" s="3">
        <v>47</v>
      </c>
      <c r="H12" s="4">
        <f>G12*100/G7</f>
        <v>1.7084696474009451</v>
      </c>
      <c r="I12" s="3">
        <v>128</v>
      </c>
      <c r="J12" s="4">
        <f>I12*100/I7</f>
        <v>4.4352044352044349</v>
      </c>
      <c r="K12" s="3">
        <v>69</v>
      </c>
      <c r="L12" s="4">
        <f>K12*100/K7</f>
        <v>2.4008350730688934</v>
      </c>
      <c r="M12" s="3">
        <v>227</v>
      </c>
      <c r="N12" s="4">
        <f>M12*100/M7</f>
        <v>8.9159465828750974</v>
      </c>
      <c r="O12" s="5">
        <v>107</v>
      </c>
      <c r="P12" s="4">
        <f>O12*100/O7</f>
        <v>3.9294895336026441</v>
      </c>
      <c r="Q12" s="3">
        <v>79</v>
      </c>
      <c r="R12" s="4">
        <f>Q12*100/Q7</f>
        <v>2.829512893982808</v>
      </c>
      <c r="S12" s="3">
        <v>82</v>
      </c>
      <c r="T12" s="4">
        <f>S12*100/S7</f>
        <v>2.4871094934789202</v>
      </c>
      <c r="U12" s="3">
        <v>32</v>
      </c>
      <c r="V12" s="4">
        <f>U12*100/U7</f>
        <v>1.0325911584382059</v>
      </c>
      <c r="AN12" s="49"/>
    </row>
    <row r="13" spans="2:40" x14ac:dyDescent="0.35">
      <c r="B13" s="23" t="s">
        <v>53</v>
      </c>
      <c r="C13" s="6"/>
      <c r="D13" s="7"/>
      <c r="E13" s="14">
        <v>19</v>
      </c>
      <c r="F13" s="4">
        <f>E13*100/E7</f>
        <v>0.77110389610389607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  <c r="U13" s="6"/>
      <c r="V13" s="7"/>
      <c r="AN13" s="49"/>
    </row>
    <row r="14" spans="2:40" x14ac:dyDescent="0.35">
      <c r="B14" s="23" t="s">
        <v>11</v>
      </c>
      <c r="C14" s="3">
        <v>133</v>
      </c>
      <c r="D14" s="4">
        <f>C14*100/C7</f>
        <v>5.2197802197802199</v>
      </c>
      <c r="E14" s="13">
        <v>134</v>
      </c>
      <c r="F14" s="4">
        <f>E14*100/E7</f>
        <v>5.4383116883116882</v>
      </c>
      <c r="G14" s="3">
        <v>87</v>
      </c>
      <c r="H14" s="4">
        <f>G14*100/G7</f>
        <v>3.162486368593239</v>
      </c>
      <c r="I14" s="3">
        <v>229</v>
      </c>
      <c r="J14" s="4">
        <f>I14*100/I7</f>
        <v>7.9348579348579351</v>
      </c>
      <c r="K14" s="3">
        <v>308</v>
      </c>
      <c r="L14" s="4">
        <f>K14*100/K7</f>
        <v>10.716771050800279</v>
      </c>
      <c r="M14" s="3">
        <v>94</v>
      </c>
      <c r="N14" s="4">
        <f>M14*100/M7</f>
        <v>3.692065985860173</v>
      </c>
      <c r="O14" s="3">
        <v>92</v>
      </c>
      <c r="P14" s="4">
        <f>O14*100/O7</f>
        <v>3.3786265148733015</v>
      </c>
      <c r="Q14" s="6"/>
      <c r="R14" s="7"/>
      <c r="S14" s="6"/>
      <c r="T14" s="7"/>
      <c r="U14" s="6"/>
      <c r="V14" s="7"/>
      <c r="AN14" s="49"/>
    </row>
    <row r="15" spans="2:40" x14ac:dyDescent="0.3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44</v>
      </c>
      <c r="P15" s="4">
        <f>O15*100/O7</f>
        <v>1.615864854939405</v>
      </c>
      <c r="Q15" s="3">
        <v>242</v>
      </c>
      <c r="R15" s="4">
        <f>Q15*100/Q7</f>
        <v>8.6676217765042978</v>
      </c>
      <c r="S15" s="3">
        <v>700</v>
      </c>
      <c r="T15" s="4">
        <f>S15*100/S7</f>
        <v>21.231422505307854</v>
      </c>
      <c r="U15" s="3">
        <v>667</v>
      </c>
      <c r="V15" s="4">
        <f>U15*100/U7</f>
        <v>21.523071958696352</v>
      </c>
      <c r="AN15" s="49"/>
    </row>
    <row r="16" spans="2:40" x14ac:dyDescent="0.3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5</v>
      </c>
      <c r="R16" s="4">
        <f>Q16*100/Q7</f>
        <v>0.17908309455587393</v>
      </c>
      <c r="S16" s="5">
        <v>4</v>
      </c>
      <c r="T16" s="4">
        <f>S16*100/S7</f>
        <v>0.12132241431604489</v>
      </c>
      <c r="U16" s="5">
        <v>6</v>
      </c>
      <c r="V16" s="4">
        <f>U16*100/U7</f>
        <v>0.1936108422071636</v>
      </c>
      <c r="AN16" s="49"/>
    </row>
    <row r="17" spans="2:40" x14ac:dyDescent="0.3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19</v>
      </c>
      <c r="P17" s="4">
        <f>O17*100/O7</f>
        <v>0.69775982372383405</v>
      </c>
      <c r="Q17" s="3">
        <v>56</v>
      </c>
      <c r="R17" s="4">
        <f>Q17*100/Q7</f>
        <v>2.005730659025788</v>
      </c>
      <c r="S17" s="3">
        <v>75</v>
      </c>
      <c r="T17" s="4">
        <f>S17*100/S7</f>
        <v>2.2747952684258417</v>
      </c>
      <c r="U17" s="3">
        <v>63</v>
      </c>
      <c r="V17" s="4">
        <f>U17*100/U7</f>
        <v>2.0329138431752178</v>
      </c>
      <c r="AN17" s="49"/>
    </row>
    <row r="18" spans="2:40" x14ac:dyDescent="0.3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53</v>
      </c>
      <c r="N18" s="4">
        <f>M18*100/M7</f>
        <v>2.0816967792615868</v>
      </c>
      <c r="O18" s="3">
        <v>23</v>
      </c>
      <c r="P18" s="4">
        <f>O18*100/O7</f>
        <v>0.84465662871832536</v>
      </c>
      <c r="Q18" s="3">
        <v>51</v>
      </c>
      <c r="R18" s="4">
        <f>Q18*100/Q7</f>
        <v>1.8266475644699141</v>
      </c>
      <c r="S18" s="3">
        <v>72</v>
      </c>
      <c r="T18" s="4">
        <f>S18*100/S7</f>
        <v>2.1838034576888079</v>
      </c>
      <c r="U18" s="3">
        <v>228</v>
      </c>
      <c r="V18" s="4">
        <f>U18*100/U7</f>
        <v>7.3572120038722169</v>
      </c>
      <c r="AN18" s="49"/>
    </row>
    <row r="19" spans="2:40" x14ac:dyDescent="0.3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6</v>
      </c>
      <c r="P19" s="4">
        <f>O19*100/O7</f>
        <v>0.22034520749173706</v>
      </c>
      <c r="Q19" s="5">
        <v>24</v>
      </c>
      <c r="R19" s="4">
        <f>Q19*100/Q7</f>
        <v>0.85959885386819479</v>
      </c>
      <c r="S19" s="5">
        <v>42</v>
      </c>
      <c r="T19" s="4">
        <f>S19*100/S7</f>
        <v>1.2738853503184713</v>
      </c>
      <c r="U19" s="5">
        <v>43</v>
      </c>
      <c r="V19" s="4">
        <f>U19*100/U7</f>
        <v>1.3875443691513392</v>
      </c>
      <c r="AN19" s="49"/>
    </row>
    <row r="20" spans="2:40" x14ac:dyDescent="0.3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17</v>
      </c>
      <c r="N20" s="4">
        <f>M20*100/M7</f>
        <v>0.66771406127258448</v>
      </c>
      <c r="O20" s="6"/>
      <c r="P20" s="7"/>
      <c r="Q20" s="8"/>
      <c r="R20" s="7"/>
      <c r="S20" s="8"/>
      <c r="T20" s="7"/>
      <c r="U20" s="8"/>
      <c r="V20" s="7"/>
      <c r="AN20" s="49"/>
    </row>
    <row r="21" spans="2:40" x14ac:dyDescent="0.3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4</v>
      </c>
      <c r="R21" s="4">
        <f>Q21*100/Q7</f>
        <v>0.14326647564469913</v>
      </c>
      <c r="S21" s="8"/>
      <c r="T21" s="7"/>
      <c r="U21" s="8"/>
      <c r="V21" s="7"/>
      <c r="AN21" s="49"/>
    </row>
    <row r="22" spans="2:40" x14ac:dyDescent="0.35">
      <c r="B22" s="23" t="s">
        <v>56</v>
      </c>
      <c r="C22" s="8"/>
      <c r="D22" s="7"/>
      <c r="E22" s="9"/>
      <c r="F22" s="7"/>
      <c r="G22" s="6"/>
      <c r="H22" s="7"/>
      <c r="I22" s="3">
        <v>5</v>
      </c>
      <c r="J22" s="4">
        <f>I22*100/I7</f>
        <v>0.17325017325017325</v>
      </c>
      <c r="K22" s="3">
        <v>9</v>
      </c>
      <c r="L22" s="4">
        <f>K22*100/K7</f>
        <v>0.31315240083507306</v>
      </c>
      <c r="M22" s="6"/>
      <c r="N22" s="7"/>
      <c r="O22" s="6"/>
      <c r="P22" s="7"/>
      <c r="Q22" s="6"/>
      <c r="R22" s="7"/>
      <c r="S22" s="8"/>
      <c r="T22" s="7"/>
      <c r="U22" s="8"/>
      <c r="V22" s="7"/>
      <c r="AN22" s="49"/>
    </row>
    <row r="23" spans="2:40" x14ac:dyDescent="0.35">
      <c r="B23" s="23" t="s">
        <v>61</v>
      </c>
      <c r="C23" s="8"/>
      <c r="D23" s="7"/>
      <c r="E23" s="9"/>
      <c r="F23" s="7"/>
      <c r="G23" s="6"/>
      <c r="H23" s="7"/>
      <c r="I23" s="3">
        <v>4</v>
      </c>
      <c r="J23" s="4">
        <f>I23*100/I7</f>
        <v>0.13860013860013859</v>
      </c>
      <c r="K23" s="6"/>
      <c r="L23" s="7"/>
      <c r="M23" s="6"/>
      <c r="N23" s="7"/>
      <c r="O23" s="6"/>
      <c r="P23" s="7"/>
      <c r="Q23" s="6"/>
      <c r="R23" s="7"/>
      <c r="S23" s="8"/>
      <c r="T23" s="7"/>
      <c r="U23" s="8"/>
      <c r="V23" s="7"/>
      <c r="AN23" s="49"/>
    </row>
    <row r="24" spans="2:40" x14ac:dyDescent="0.35">
      <c r="B24" s="23" t="s">
        <v>17</v>
      </c>
      <c r="C24" s="5">
        <v>7</v>
      </c>
      <c r="D24" s="4">
        <f>C24*100/C7</f>
        <v>0.27472527472527475</v>
      </c>
      <c r="E24" s="9"/>
      <c r="F24" s="7"/>
      <c r="G24" s="6"/>
      <c r="H24" s="7"/>
      <c r="I24" s="3">
        <v>27</v>
      </c>
      <c r="J24" s="4">
        <f>I24*100/I7</f>
        <v>0.9355509355509356</v>
      </c>
      <c r="K24" s="3">
        <v>30</v>
      </c>
      <c r="L24" s="4">
        <f>K24*100/K7</f>
        <v>1.0438413361169103</v>
      </c>
      <c r="M24" s="3">
        <v>29</v>
      </c>
      <c r="N24" s="4">
        <f>M24*100/M7</f>
        <v>1.1390416339355853</v>
      </c>
      <c r="O24" s="3">
        <v>8</v>
      </c>
      <c r="P24" s="4">
        <f>O24*100/O7</f>
        <v>0.29379360998898274</v>
      </c>
      <c r="Q24" s="3">
        <v>2</v>
      </c>
      <c r="R24" s="4">
        <f>Q24*100/Q7</f>
        <v>7.1633237822349566E-2</v>
      </c>
      <c r="S24" s="8"/>
      <c r="T24" s="7"/>
      <c r="U24" s="3">
        <v>8</v>
      </c>
      <c r="V24" s="4">
        <f>U24*100/U7</f>
        <v>0.25814778960955148</v>
      </c>
      <c r="AN24" s="49"/>
    </row>
    <row r="25" spans="2:40" x14ac:dyDescent="0.35">
      <c r="B25" s="23" t="s">
        <v>69</v>
      </c>
      <c r="C25" s="8"/>
      <c r="D25" s="7"/>
      <c r="E25" s="9"/>
      <c r="F25" s="7"/>
      <c r="G25" s="6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3">
        <v>3</v>
      </c>
      <c r="T25" s="4">
        <f>S25*100/S7</f>
        <v>9.0991810737033663E-2</v>
      </c>
      <c r="U25" s="8"/>
      <c r="V25" s="7"/>
      <c r="AN25" s="49"/>
    </row>
    <row r="26" spans="2:40" x14ac:dyDescent="0.3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8</v>
      </c>
      <c r="N26" s="4">
        <f>M26*100/M7</f>
        <v>0.31421838177533384</v>
      </c>
      <c r="O26" s="5">
        <v>2</v>
      </c>
      <c r="P26" s="4">
        <f>O26*100/O7</f>
        <v>7.3448402497245685E-2</v>
      </c>
      <c r="Q26" s="6"/>
      <c r="R26" s="7"/>
      <c r="S26" s="35">
        <v>6</v>
      </c>
      <c r="T26" s="4">
        <f>S26*100/S7</f>
        <v>0.18198362147406733</v>
      </c>
      <c r="U26" s="8"/>
      <c r="V26" s="7"/>
      <c r="AN26" s="49"/>
    </row>
    <row r="27" spans="2:40" x14ac:dyDescent="0.35">
      <c r="B27" s="23" t="s">
        <v>219</v>
      </c>
      <c r="C27" s="8"/>
      <c r="D27" s="7"/>
      <c r="E27" s="9"/>
      <c r="F27" s="7"/>
      <c r="G27" s="6"/>
      <c r="H27" s="7"/>
      <c r="I27" s="6"/>
      <c r="J27" s="7"/>
      <c r="K27" s="6"/>
      <c r="L27" s="7"/>
      <c r="M27" s="7"/>
      <c r="N27" s="7"/>
      <c r="O27" s="7"/>
      <c r="P27" s="7"/>
      <c r="Q27" s="7"/>
      <c r="R27" s="7"/>
      <c r="S27" s="7"/>
      <c r="T27" s="7"/>
      <c r="U27" s="35">
        <v>4</v>
      </c>
      <c r="V27" s="4">
        <f>U27*100/U7</f>
        <v>0.12907389480477574</v>
      </c>
      <c r="AN27" s="49"/>
    </row>
    <row r="28" spans="2:40" x14ac:dyDescent="0.35">
      <c r="B28" s="23" t="s">
        <v>19</v>
      </c>
      <c r="C28" s="8"/>
      <c r="D28" s="7"/>
      <c r="E28" s="9"/>
      <c r="F28" s="7"/>
      <c r="G28" s="6"/>
      <c r="H28" s="7"/>
      <c r="I28" s="6"/>
      <c r="J28" s="7"/>
      <c r="K28" s="3">
        <v>35</v>
      </c>
      <c r="L28" s="4">
        <f>K28*100/K7</f>
        <v>1.2178148921363954</v>
      </c>
      <c r="M28" s="3">
        <v>31</v>
      </c>
      <c r="N28" s="4">
        <f>M28*100/M7</f>
        <v>1.2175962293794187</v>
      </c>
      <c r="O28" s="3">
        <v>35</v>
      </c>
      <c r="P28" s="4">
        <f>O28*100/O7</f>
        <v>1.2853470437017995</v>
      </c>
      <c r="Q28" s="3">
        <v>40</v>
      </c>
      <c r="R28" s="4">
        <f>Q28*100/Q7</f>
        <v>1.4326647564469914</v>
      </c>
      <c r="S28" s="3">
        <v>51</v>
      </c>
      <c r="T28" s="4">
        <f>S28*100/S7</f>
        <v>1.5468607825295724</v>
      </c>
      <c r="U28" s="3">
        <v>29</v>
      </c>
      <c r="V28" s="4">
        <f>U28*100/U7</f>
        <v>0.93578573733462411</v>
      </c>
      <c r="AN28" s="49"/>
    </row>
    <row r="29" spans="2:40" x14ac:dyDescent="0.35">
      <c r="B29" s="23" t="s">
        <v>21</v>
      </c>
      <c r="C29" s="3">
        <v>17</v>
      </c>
      <c r="D29" s="4">
        <f>C29*100/C7</f>
        <v>0.66718995290423866</v>
      </c>
      <c r="E29" s="3">
        <v>14</v>
      </c>
      <c r="F29" s="4">
        <f>E29*100/E7</f>
        <v>0.56818181818181823</v>
      </c>
      <c r="G29" s="3">
        <v>27</v>
      </c>
      <c r="H29" s="4">
        <f>G29*100/G7</f>
        <v>0.98146128680479827</v>
      </c>
      <c r="I29" s="3">
        <v>44</v>
      </c>
      <c r="J29" s="4">
        <f>I29*100/I7</f>
        <v>1.5246015246015245</v>
      </c>
      <c r="K29" s="3">
        <v>48</v>
      </c>
      <c r="L29" s="4">
        <f>K29*100/K7</f>
        <v>1.6701461377870563</v>
      </c>
      <c r="M29" s="3">
        <v>58</v>
      </c>
      <c r="N29" s="4">
        <f>M29*100/M7</f>
        <v>2.2780832678711707</v>
      </c>
      <c r="O29" s="3">
        <v>28</v>
      </c>
      <c r="P29" s="4">
        <f>O29*100/O7</f>
        <v>1.0282776349614395</v>
      </c>
      <c r="Q29" s="3">
        <v>29</v>
      </c>
      <c r="R29" s="4">
        <f>Q29*100/Q7</f>
        <v>1.0386819484240688</v>
      </c>
      <c r="S29" s="3">
        <v>29</v>
      </c>
      <c r="T29" s="4">
        <f>S29*100/S7</f>
        <v>0.87958750379132544</v>
      </c>
      <c r="U29" s="3">
        <v>28</v>
      </c>
      <c r="V29" s="4">
        <f>U29*100/U7</f>
        <v>0.9035172636334301</v>
      </c>
      <c r="AN29" s="49"/>
    </row>
    <row r="30" spans="2:40" x14ac:dyDescent="0.35">
      <c r="B30" s="23" t="s">
        <v>22</v>
      </c>
      <c r="C30" s="5">
        <v>9</v>
      </c>
      <c r="D30" s="4">
        <f>C30*100/C7</f>
        <v>0.35321821036106749</v>
      </c>
      <c r="E30" s="3">
        <v>12</v>
      </c>
      <c r="F30" s="4">
        <f>E30*100/E7</f>
        <v>0.48701298701298701</v>
      </c>
      <c r="G30" s="3">
        <v>14</v>
      </c>
      <c r="H30" s="4">
        <f>G30*100/G7</f>
        <v>0.5089058524173028</v>
      </c>
      <c r="I30" s="3">
        <v>27</v>
      </c>
      <c r="J30" s="4">
        <f>I30*100/I7</f>
        <v>0.9355509355509356</v>
      </c>
      <c r="K30" s="3">
        <v>37</v>
      </c>
      <c r="L30" s="4">
        <f>K30*100/K7</f>
        <v>1.2874043145441894</v>
      </c>
      <c r="M30" s="3">
        <v>36</v>
      </c>
      <c r="N30" s="4">
        <f>M30*100/M7</f>
        <v>1.4139827179890023</v>
      </c>
      <c r="O30" s="3">
        <v>4</v>
      </c>
      <c r="P30" s="4">
        <f>O30*100/O7</f>
        <v>0.14689680499449137</v>
      </c>
      <c r="Q30" s="6"/>
      <c r="R30" s="7"/>
      <c r="S30" s="6"/>
      <c r="T30" s="7"/>
      <c r="U30" s="6"/>
      <c r="V30" s="7"/>
      <c r="AN30" s="49"/>
    </row>
    <row r="31" spans="2:40" x14ac:dyDescent="0.35">
      <c r="B31" s="23" t="s">
        <v>24</v>
      </c>
      <c r="C31" s="8"/>
      <c r="D31" s="7"/>
      <c r="E31" s="9"/>
      <c r="F31" s="7"/>
      <c r="G31" s="6"/>
      <c r="H31" s="7"/>
      <c r="I31" s="6"/>
      <c r="J31" s="7"/>
      <c r="K31" s="8"/>
      <c r="L31" s="7"/>
      <c r="M31" s="3">
        <v>33</v>
      </c>
      <c r="N31" s="4">
        <f>M31*100/M7</f>
        <v>1.2961508248232521</v>
      </c>
      <c r="O31" s="5">
        <v>0</v>
      </c>
      <c r="P31" s="4">
        <f>O31*100/O7</f>
        <v>0</v>
      </c>
      <c r="Q31" s="6"/>
      <c r="R31" s="7"/>
      <c r="S31" s="6"/>
      <c r="T31" s="7"/>
      <c r="U31" s="6"/>
      <c r="V31" s="7"/>
      <c r="AN31" s="49"/>
    </row>
    <row r="32" spans="2:40" x14ac:dyDescent="0.35">
      <c r="B32" s="23" t="s">
        <v>54</v>
      </c>
      <c r="C32" s="8"/>
      <c r="D32" s="7"/>
      <c r="E32" s="9"/>
      <c r="F32" s="7"/>
      <c r="G32" s="3">
        <v>11</v>
      </c>
      <c r="H32" s="4">
        <f>G32*100/G7</f>
        <v>0.39985459832788078</v>
      </c>
      <c r="I32" s="6"/>
      <c r="J32" s="7"/>
      <c r="K32" s="7"/>
      <c r="L32" s="7"/>
      <c r="M32" s="6"/>
      <c r="N32" s="7"/>
      <c r="O32" s="6"/>
      <c r="P32" s="7"/>
      <c r="Q32" s="6"/>
      <c r="R32" s="7"/>
      <c r="S32" s="6"/>
      <c r="T32" s="7"/>
      <c r="U32" s="6"/>
      <c r="V32" s="7"/>
      <c r="AN32" s="49"/>
    </row>
    <row r="33" spans="2:40" x14ac:dyDescent="0.35">
      <c r="B33" s="23" t="s">
        <v>25</v>
      </c>
      <c r="C33" s="8"/>
      <c r="D33" s="7"/>
      <c r="E33" s="9"/>
      <c r="F33" s="7"/>
      <c r="G33" s="3">
        <v>15</v>
      </c>
      <c r="H33" s="4">
        <f>G33*100/G7</f>
        <v>0.54525627044711011</v>
      </c>
      <c r="I33" s="3">
        <v>41</v>
      </c>
      <c r="J33" s="4">
        <f>I33*100/I7</f>
        <v>1.4206514206514207</v>
      </c>
      <c r="K33" s="3">
        <v>43</v>
      </c>
      <c r="L33" s="4">
        <f>K33*100/K7</f>
        <v>1.4961725817675713</v>
      </c>
      <c r="M33" s="6"/>
      <c r="N33" s="7"/>
      <c r="O33" s="6"/>
      <c r="P33" s="7"/>
      <c r="Q33" s="6"/>
      <c r="R33" s="7"/>
      <c r="S33" s="6"/>
      <c r="T33" s="7"/>
      <c r="U33" s="6"/>
      <c r="V33" s="7"/>
      <c r="AN33" s="49"/>
    </row>
    <row r="34" spans="2:40" x14ac:dyDescent="0.35">
      <c r="B34" s="23" t="s">
        <v>26</v>
      </c>
      <c r="C34" s="8"/>
      <c r="D34" s="7"/>
      <c r="E34" s="9"/>
      <c r="F34" s="7"/>
      <c r="G34" s="6"/>
      <c r="H34" s="7"/>
      <c r="I34" s="3">
        <v>6</v>
      </c>
      <c r="J34" s="4">
        <f>I34*100/I7</f>
        <v>0.20790020790020791</v>
      </c>
      <c r="K34" s="3">
        <v>6</v>
      </c>
      <c r="L34" s="4">
        <f>K34*100/K7</f>
        <v>0.20876826722338204</v>
      </c>
      <c r="M34" s="3">
        <v>7</v>
      </c>
      <c r="N34" s="4">
        <f>M34*100/M7</f>
        <v>0.27494108405341711</v>
      </c>
      <c r="O34" s="3">
        <v>3</v>
      </c>
      <c r="P34" s="4">
        <f>O34*100/O7</f>
        <v>0.11017260374586853</v>
      </c>
      <c r="Q34" s="6"/>
      <c r="R34" s="7"/>
      <c r="S34" s="6"/>
      <c r="T34" s="7"/>
      <c r="U34" s="6"/>
      <c r="V34" s="7"/>
      <c r="AN34" s="49"/>
    </row>
    <row r="35" spans="2:40" x14ac:dyDescent="0.35">
      <c r="B35" s="23" t="s">
        <v>27</v>
      </c>
      <c r="C35" s="3">
        <v>1163</v>
      </c>
      <c r="D35" s="4">
        <f>C35*100/C7</f>
        <v>45.643642072213503</v>
      </c>
      <c r="E35" s="3">
        <v>1395</v>
      </c>
      <c r="F35" s="4">
        <f>E35*100/E7</f>
        <v>56.615259740259738</v>
      </c>
      <c r="G35" s="3">
        <v>1314</v>
      </c>
      <c r="H35" s="4">
        <f>G35*100/G7</f>
        <v>47.764449291166848</v>
      </c>
      <c r="I35" s="3">
        <v>1567</v>
      </c>
      <c r="J35" s="4">
        <f>I35*100/I7</f>
        <v>54.296604296604293</v>
      </c>
      <c r="K35" s="3">
        <v>1598</v>
      </c>
      <c r="L35" s="4">
        <f>K35*100/K7</f>
        <v>55.601948503827415</v>
      </c>
      <c r="M35" s="3">
        <v>982</v>
      </c>
      <c r="N35" s="4">
        <f>M35*100/M7</f>
        <v>38.570306362922231</v>
      </c>
      <c r="O35" s="3">
        <v>858</v>
      </c>
      <c r="P35" s="4">
        <f>O35*100/O7</f>
        <v>31.509364671318398</v>
      </c>
      <c r="Q35" s="6"/>
      <c r="R35" s="7"/>
      <c r="S35" s="6"/>
      <c r="T35" s="7"/>
      <c r="U35" s="6"/>
      <c r="V35" s="7"/>
      <c r="AN35" s="49"/>
    </row>
    <row r="36" spans="2:40" x14ac:dyDescent="0.35">
      <c r="B36" s="23" t="s">
        <v>63</v>
      </c>
      <c r="C36" s="8"/>
      <c r="D36" s="7"/>
      <c r="E36" s="9"/>
      <c r="F36" s="7"/>
      <c r="G36" s="6"/>
      <c r="H36" s="7"/>
      <c r="I36" s="6"/>
      <c r="J36" s="7"/>
      <c r="K36" s="6"/>
      <c r="L36" s="7"/>
      <c r="M36" s="6"/>
      <c r="N36" s="7"/>
      <c r="O36" s="6"/>
      <c r="P36" s="7"/>
      <c r="Q36" s="3">
        <v>1126</v>
      </c>
      <c r="R36" s="4">
        <f>Q36*100/Q7</f>
        <v>40.329512893982809</v>
      </c>
      <c r="S36" s="3">
        <v>1213</v>
      </c>
      <c r="T36" s="4">
        <f>S36*100/S7</f>
        <v>36.791022141340612</v>
      </c>
      <c r="U36" s="3">
        <v>1347</v>
      </c>
      <c r="V36" s="4">
        <f>U36*100/U7</f>
        <v>43.465634075508227</v>
      </c>
      <c r="AN36" s="49"/>
    </row>
    <row r="37" spans="2:40" x14ac:dyDescent="0.35">
      <c r="B37" s="23" t="s">
        <v>42</v>
      </c>
      <c r="C37" s="8"/>
      <c r="D37" s="7"/>
      <c r="E37" s="9"/>
      <c r="F37" s="7"/>
      <c r="G37" s="6"/>
      <c r="H37" s="7"/>
      <c r="I37" s="3">
        <v>8</v>
      </c>
      <c r="J37" s="4">
        <f>I37*100/I7</f>
        <v>0.27720027720027718</v>
      </c>
      <c r="K37" s="3">
        <v>6</v>
      </c>
      <c r="L37" s="4">
        <f>K37*100/K7</f>
        <v>0.20876826722338204</v>
      </c>
      <c r="M37" s="3">
        <v>9</v>
      </c>
      <c r="N37" s="4">
        <f>M37*100/M7</f>
        <v>0.35349567949725058</v>
      </c>
      <c r="O37" s="5">
        <v>5</v>
      </c>
      <c r="P37" s="4">
        <f>O37*100/O7</f>
        <v>0.1836210062431142</v>
      </c>
      <c r="Q37" s="3">
        <v>1</v>
      </c>
      <c r="R37" s="4">
        <f>Q37*100/Q7</f>
        <v>3.5816618911174783E-2</v>
      </c>
      <c r="S37" s="3">
        <v>4</v>
      </c>
      <c r="T37" s="4">
        <f>S37*100/S7</f>
        <v>0.12132241431604489</v>
      </c>
      <c r="U37" s="3">
        <v>11</v>
      </c>
      <c r="V37" s="4">
        <f>U37*100/U7</f>
        <v>0.35495321071313329</v>
      </c>
      <c r="AN37" s="49"/>
    </row>
    <row r="38" spans="2:40" x14ac:dyDescent="0.35">
      <c r="B38" s="23" t="s">
        <v>28</v>
      </c>
      <c r="C38" s="3">
        <v>1137</v>
      </c>
      <c r="D38" s="4">
        <f>C38*100/C7</f>
        <v>44.623233908948194</v>
      </c>
      <c r="E38" s="3">
        <v>828</v>
      </c>
      <c r="F38" s="4">
        <f>E38*100/E7</f>
        <v>33.603896103896105</v>
      </c>
      <c r="G38" s="3">
        <v>1153</v>
      </c>
      <c r="H38" s="4">
        <f>G38*100/G7</f>
        <v>41.912031988367865</v>
      </c>
      <c r="I38" s="3">
        <v>693</v>
      </c>
      <c r="J38" s="4">
        <f>I38*100/I7</f>
        <v>24.012474012474012</v>
      </c>
      <c r="K38" s="3">
        <v>535</v>
      </c>
      <c r="L38" s="4">
        <f>K38*100/K7</f>
        <v>18.6151704940849</v>
      </c>
      <c r="M38" s="3">
        <v>812</v>
      </c>
      <c r="N38" s="4">
        <f>M38*100/M7</f>
        <v>31.893165750196385</v>
      </c>
      <c r="O38" s="3">
        <v>1382</v>
      </c>
      <c r="P38" s="4">
        <f>O38*100/O7</f>
        <v>50.752846125596768</v>
      </c>
      <c r="Q38" s="3">
        <v>1043</v>
      </c>
      <c r="R38" s="4">
        <f>Q38*100/Q7</f>
        <v>37.356733524355299</v>
      </c>
      <c r="S38" s="3">
        <v>831</v>
      </c>
      <c r="T38" s="4">
        <f>S38*100/S7</f>
        <v>25.204731574158327</v>
      </c>
      <c r="U38" s="3">
        <v>534</v>
      </c>
      <c r="V38" s="4">
        <f>U38*100/U7</f>
        <v>17.231364956437559</v>
      </c>
      <c r="AN38" s="49"/>
    </row>
    <row r="39" spans="2:40" x14ac:dyDescent="0.35">
      <c r="B39" s="23" t="s">
        <v>29</v>
      </c>
      <c r="C39" s="5">
        <v>5</v>
      </c>
      <c r="D39" s="4">
        <f>C39*100/C7</f>
        <v>0.19623233908948196</v>
      </c>
      <c r="E39" s="9"/>
      <c r="F39" s="7"/>
      <c r="G39" s="6"/>
      <c r="H39" s="7"/>
      <c r="I39" s="6"/>
      <c r="J39" s="7"/>
      <c r="K39" s="6"/>
      <c r="L39" s="7"/>
      <c r="M39" s="6"/>
      <c r="N39" s="7"/>
      <c r="O39" s="6"/>
      <c r="P39" s="7"/>
      <c r="Q39" s="6"/>
      <c r="R39" s="7"/>
      <c r="S39" s="6"/>
      <c r="T39" s="7"/>
      <c r="U39" s="6"/>
      <c r="V39" s="7"/>
      <c r="AN39" s="49"/>
    </row>
    <row r="40" spans="2:40" x14ac:dyDescent="0.35">
      <c r="B40" s="23" t="s">
        <v>30</v>
      </c>
      <c r="C40" s="8"/>
      <c r="D40" s="7"/>
      <c r="E40" s="9"/>
      <c r="F40" s="7"/>
      <c r="G40" s="6"/>
      <c r="H40" s="7"/>
      <c r="I40" s="6"/>
      <c r="J40" s="7"/>
      <c r="K40" s="3">
        <v>41</v>
      </c>
      <c r="L40" s="4">
        <f>K40*100/K7</f>
        <v>1.4265831593597773</v>
      </c>
      <c r="M40" s="3">
        <v>31</v>
      </c>
      <c r="N40" s="4">
        <f>M40*100/M7</f>
        <v>1.2175962293794187</v>
      </c>
      <c r="O40" s="3">
        <v>22</v>
      </c>
      <c r="P40" s="4">
        <f>O40*100/O7</f>
        <v>0.80793242746970251</v>
      </c>
      <c r="Q40" s="5">
        <v>4</v>
      </c>
      <c r="R40" s="4">
        <f>Q40*100/Q7</f>
        <v>0.14326647564469913</v>
      </c>
      <c r="S40" s="5">
        <v>9</v>
      </c>
      <c r="T40" s="4">
        <f>S40*100/S7</f>
        <v>0.27297543221110099</v>
      </c>
      <c r="U40" s="5">
        <v>2</v>
      </c>
      <c r="V40" s="4">
        <f>U40*100/U7</f>
        <v>6.453694740238787E-2</v>
      </c>
      <c r="AN40" s="49"/>
    </row>
    <row r="41" spans="2:40" x14ac:dyDescent="0.35">
      <c r="B41" s="23" t="s">
        <v>31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9</v>
      </c>
      <c r="P41" s="4">
        <f>O41*100/O7</f>
        <v>0.3305178112376056</v>
      </c>
      <c r="Q41" s="8"/>
      <c r="R41" s="7"/>
      <c r="S41" s="8"/>
      <c r="T41" s="7"/>
      <c r="U41" s="8"/>
      <c r="V41" s="7"/>
      <c r="AN41" s="49"/>
    </row>
    <row r="42" spans="2:40" x14ac:dyDescent="0.35">
      <c r="B42" s="23" t="s">
        <v>32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3">
        <v>5</v>
      </c>
      <c r="P42" s="4">
        <f>O42*100/O7</f>
        <v>0.1836210062431142</v>
      </c>
      <c r="Q42" s="5">
        <v>10</v>
      </c>
      <c r="R42" s="4">
        <f>Q42*100/Q7</f>
        <v>0.35816618911174786</v>
      </c>
      <c r="S42" s="5">
        <v>11</v>
      </c>
      <c r="T42" s="4">
        <f>S42*100/S7</f>
        <v>0.33363663936912347</v>
      </c>
      <c r="U42" s="5">
        <v>3</v>
      </c>
      <c r="V42" s="4">
        <f>U42*100/U7</f>
        <v>9.6805421103581799E-2</v>
      </c>
      <c r="AN42" s="49"/>
    </row>
    <row r="43" spans="2:40" x14ac:dyDescent="0.35">
      <c r="B43" s="61" t="s">
        <v>70</v>
      </c>
      <c r="C43" s="8"/>
      <c r="D43" s="7"/>
      <c r="E43" s="9"/>
      <c r="F43" s="7"/>
      <c r="G43" s="6"/>
      <c r="H43" s="7"/>
      <c r="I43" s="6"/>
      <c r="J43" s="7"/>
      <c r="K43" s="6"/>
      <c r="L43" s="7"/>
      <c r="M43" s="6"/>
      <c r="N43" s="7"/>
      <c r="O43" s="7"/>
      <c r="P43" s="7"/>
      <c r="Q43" s="7"/>
      <c r="R43" s="7"/>
      <c r="S43" s="5">
        <v>10</v>
      </c>
      <c r="T43" s="4">
        <f>S43*100/S7</f>
        <v>0.30330603579011223</v>
      </c>
      <c r="U43" s="8"/>
      <c r="V43" s="7"/>
    </row>
    <row r="44" spans="2:40" s="18" customFormat="1" ht="3.75" customHeight="1" x14ac:dyDescent="0.3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40" s="18" customFormat="1" ht="14" x14ac:dyDescent="0.3">
      <c r="B45" s="19" t="s">
        <v>220</v>
      </c>
      <c r="C45" s="17"/>
      <c r="D45" s="20"/>
      <c r="E45" s="17"/>
      <c r="F45" s="20"/>
      <c r="G45" s="17"/>
      <c r="H45" s="20"/>
    </row>
    <row r="46" spans="2:40" s="17" customFormat="1" ht="15" customHeight="1" x14ac:dyDescent="0.2">
      <c r="U46" s="50"/>
      <c r="V46" s="50"/>
    </row>
    <row r="47" spans="2:40" x14ac:dyDescent="0.35">
      <c r="U47" s="50"/>
      <c r="V47" s="50"/>
    </row>
  </sheetData>
  <mergeCells count="23">
    <mergeCell ref="Q3:R3"/>
    <mergeCell ref="S3:T3"/>
    <mergeCell ref="G3:H3"/>
    <mergeCell ref="I3:J3"/>
    <mergeCell ref="K3:L3"/>
    <mergeCell ref="M3:N3"/>
    <mergeCell ref="O3:P3"/>
    <mergeCell ref="U3:V3"/>
    <mergeCell ref="U4:V4"/>
    <mergeCell ref="B1:V1"/>
    <mergeCell ref="B2:V2"/>
    <mergeCell ref="S4:T4"/>
    <mergeCell ref="M4:N4"/>
    <mergeCell ref="O4:P4"/>
    <mergeCell ref="Q4:R4"/>
    <mergeCell ref="B4:B5"/>
    <mergeCell ref="C4:D4"/>
    <mergeCell ref="E4:F4"/>
    <mergeCell ref="G4:H4"/>
    <mergeCell ref="I4:J4"/>
    <mergeCell ref="K4:L4"/>
    <mergeCell ref="C3:D3"/>
    <mergeCell ref="E3:F3"/>
  </mergeCells>
  <hyperlinks>
    <hyperlink ref="X3" location="ÍNDICE!A1" display="(Voltar ao Índice)" xr:uid="{841C8B15-FFCB-4A1F-9E32-3F65280CF4B6}"/>
  </hyperlinks>
  <printOptions horizontalCentered="1"/>
  <pageMargins left="0.47244094488188981" right="0.47244094488188981" top="0.6692913385826772" bottom="0.6692913385826772" header="0" footer="0"/>
  <pageSetup paperSize="9" scale="72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0428D-8497-40B8-8E57-4ABDA31982BF}">
  <sheetPr>
    <pageSetUpPr fitToPage="1"/>
  </sheetPr>
  <dimension ref="B1:K58"/>
  <sheetViews>
    <sheetView showGridLines="0" workbookViewId="0">
      <selection activeCell="B1" sqref="B1"/>
    </sheetView>
  </sheetViews>
  <sheetFormatPr defaultColWidth="9.1796875" defaultRowHeight="14" x14ac:dyDescent="0.3"/>
  <cols>
    <col min="1" max="1" width="6.7265625" style="18" customWidth="1"/>
    <col min="2" max="2" width="72.81640625" style="18" customWidth="1"/>
    <col min="3" max="3" width="6.7265625" style="18" customWidth="1"/>
    <col min="4" max="4" width="13.26953125" style="18" bestFit="1" customWidth="1"/>
    <col min="5" max="10" width="9.1796875" style="18"/>
    <col min="11" max="11" width="33.1796875" style="18" bestFit="1" customWidth="1"/>
    <col min="12" max="21" width="9.1796875" style="18"/>
    <col min="22" max="22" width="14.26953125" style="18" bestFit="1" customWidth="1"/>
    <col min="23" max="16384" width="9.1796875" style="18"/>
  </cols>
  <sheetData>
    <row r="1" spans="2:11" ht="35.25" customHeight="1" x14ac:dyDescent="0.3">
      <c r="B1" s="38" t="s">
        <v>192</v>
      </c>
    </row>
    <row r="2" spans="2:11" ht="30" customHeight="1" x14ac:dyDescent="0.3">
      <c r="B2" s="40" t="s">
        <v>112</v>
      </c>
      <c r="G2" s="23"/>
    </row>
    <row r="3" spans="2:11" ht="30" customHeight="1" x14ac:dyDescent="0.3">
      <c r="B3" s="40" t="s">
        <v>113</v>
      </c>
      <c r="D3" s="82" t="s">
        <v>191</v>
      </c>
      <c r="G3" s="23"/>
    </row>
    <row r="4" spans="2:11" ht="30" customHeight="1" x14ac:dyDescent="0.3">
      <c r="B4" s="40" t="s">
        <v>114</v>
      </c>
      <c r="G4" s="23"/>
    </row>
    <row r="5" spans="2:11" ht="30" customHeight="1" x14ac:dyDescent="0.3">
      <c r="B5" s="40" t="s">
        <v>115</v>
      </c>
      <c r="G5" s="23"/>
      <c r="K5" s="39"/>
    </row>
    <row r="6" spans="2:11" ht="30" customHeight="1" x14ac:dyDescent="0.3">
      <c r="B6" s="40" t="s">
        <v>116</v>
      </c>
      <c r="G6" s="23"/>
    </row>
    <row r="7" spans="2:11" ht="30" customHeight="1" x14ac:dyDescent="0.3">
      <c r="B7" s="40" t="s">
        <v>117</v>
      </c>
      <c r="G7" s="23"/>
    </row>
    <row r="8" spans="2:11" ht="30" customHeight="1" x14ac:dyDescent="0.3">
      <c r="B8" s="40" t="s">
        <v>118</v>
      </c>
      <c r="G8" s="23"/>
    </row>
    <row r="9" spans="2:11" ht="30" customHeight="1" x14ac:dyDescent="0.3">
      <c r="B9" s="40" t="s">
        <v>119</v>
      </c>
      <c r="G9" s="23"/>
      <c r="K9" s="39"/>
    </row>
    <row r="10" spans="2:11" ht="30" customHeight="1" x14ac:dyDescent="0.3">
      <c r="B10" s="40" t="s">
        <v>120</v>
      </c>
      <c r="G10" s="23"/>
    </row>
    <row r="11" spans="2:11" ht="30" customHeight="1" x14ac:dyDescent="0.3">
      <c r="B11" s="40" t="s">
        <v>121</v>
      </c>
      <c r="G11" s="23"/>
    </row>
    <row r="12" spans="2:11" ht="30" customHeight="1" x14ac:dyDescent="0.3">
      <c r="B12" s="40" t="s">
        <v>122</v>
      </c>
      <c r="G12" s="23"/>
    </row>
    <row r="13" spans="2:11" ht="30" customHeight="1" x14ac:dyDescent="0.3">
      <c r="B13" s="40" t="s">
        <v>123</v>
      </c>
      <c r="G13" s="23"/>
    </row>
    <row r="14" spans="2:11" ht="30" customHeight="1" x14ac:dyDescent="0.3">
      <c r="B14" s="40" t="s">
        <v>124</v>
      </c>
      <c r="G14" s="23"/>
    </row>
    <row r="15" spans="2:11" ht="30" customHeight="1" x14ac:dyDescent="0.3">
      <c r="B15" s="40" t="s">
        <v>125</v>
      </c>
      <c r="G15" s="23"/>
    </row>
    <row r="16" spans="2:11" ht="30" customHeight="1" x14ac:dyDescent="0.3">
      <c r="B16" s="40" t="s">
        <v>126</v>
      </c>
      <c r="G16" s="23"/>
    </row>
    <row r="17" spans="2:11" ht="30" customHeight="1" x14ac:dyDescent="0.3">
      <c r="B17" s="40" t="s">
        <v>127</v>
      </c>
      <c r="G17" s="23"/>
    </row>
    <row r="18" spans="2:11" ht="30" customHeight="1" x14ac:dyDescent="0.3">
      <c r="B18" s="40" t="s">
        <v>128</v>
      </c>
      <c r="G18" s="23"/>
    </row>
    <row r="19" spans="2:11" ht="30" customHeight="1" x14ac:dyDescent="0.3">
      <c r="B19" s="40" t="s">
        <v>129</v>
      </c>
      <c r="G19" s="23"/>
    </row>
    <row r="20" spans="2:11" ht="30" customHeight="1" x14ac:dyDescent="0.3">
      <c r="B20" s="40" t="s">
        <v>130</v>
      </c>
      <c r="G20" s="23"/>
    </row>
    <row r="21" spans="2:11" ht="30" customHeight="1" x14ac:dyDescent="0.3">
      <c r="B21" s="40" t="s">
        <v>131</v>
      </c>
      <c r="G21" s="23"/>
    </row>
    <row r="22" spans="2:11" ht="30" customHeight="1" x14ac:dyDescent="0.3">
      <c r="B22" s="40" t="s">
        <v>132</v>
      </c>
      <c r="G22" s="23"/>
    </row>
    <row r="23" spans="2:11" ht="30" customHeight="1" x14ac:dyDescent="0.3">
      <c r="B23" s="40" t="s">
        <v>133</v>
      </c>
      <c r="G23" s="23"/>
    </row>
    <row r="24" spans="2:11" ht="30" customHeight="1" x14ac:dyDescent="0.3">
      <c r="B24" s="40" t="s">
        <v>134</v>
      </c>
      <c r="G24" s="23"/>
    </row>
    <row r="25" spans="2:11" ht="30" customHeight="1" x14ac:dyDescent="0.3">
      <c r="B25" s="40" t="s">
        <v>135</v>
      </c>
      <c r="G25" s="23"/>
    </row>
    <row r="26" spans="2:11" ht="30" customHeight="1" x14ac:dyDescent="0.3">
      <c r="B26" s="40" t="s">
        <v>136</v>
      </c>
      <c r="G26" s="23"/>
    </row>
    <row r="27" spans="2:11" ht="30" customHeight="1" x14ac:dyDescent="0.3">
      <c r="B27" s="40" t="s">
        <v>221</v>
      </c>
      <c r="G27" s="23"/>
    </row>
    <row r="28" spans="2:11" ht="30" customHeight="1" x14ac:dyDescent="0.3">
      <c r="B28" s="40" t="s">
        <v>137</v>
      </c>
      <c r="G28" s="23"/>
      <c r="K28" s="39"/>
    </row>
    <row r="29" spans="2:11" ht="30" customHeight="1" x14ac:dyDescent="0.3">
      <c r="B29" s="40" t="s">
        <v>138</v>
      </c>
      <c r="G29" s="23"/>
    </row>
    <row r="30" spans="2:11" ht="30" customHeight="1" x14ac:dyDescent="0.3">
      <c r="B30" s="40" t="s">
        <v>139</v>
      </c>
      <c r="G30" s="23"/>
      <c r="K30" s="39"/>
    </row>
    <row r="31" spans="2:11" ht="30" customHeight="1" x14ac:dyDescent="0.3">
      <c r="B31" s="40" t="s">
        <v>140</v>
      </c>
      <c r="G31" s="23"/>
    </row>
    <row r="32" spans="2:11" ht="30" customHeight="1" x14ac:dyDescent="0.3">
      <c r="B32" s="40" t="s">
        <v>141</v>
      </c>
      <c r="G32" s="23"/>
    </row>
    <row r="33" spans="2:7" ht="30" customHeight="1" x14ac:dyDescent="0.3">
      <c r="B33" s="40" t="s">
        <v>142</v>
      </c>
      <c r="G33" s="23"/>
    </row>
    <row r="34" spans="2:7" ht="50.25" customHeight="1" x14ac:dyDescent="0.3">
      <c r="B34" s="40" t="s">
        <v>143</v>
      </c>
      <c r="G34" s="23"/>
    </row>
    <row r="35" spans="2:7" ht="30" customHeight="1" x14ac:dyDescent="0.3">
      <c r="B35" s="40" t="s">
        <v>144</v>
      </c>
      <c r="G35" s="23"/>
    </row>
    <row r="36" spans="2:7" ht="30" customHeight="1" x14ac:dyDescent="0.3">
      <c r="B36" s="40" t="s">
        <v>145</v>
      </c>
      <c r="G36" s="23"/>
    </row>
    <row r="37" spans="2:7" ht="30" customHeight="1" x14ac:dyDescent="0.3">
      <c r="B37" s="40" t="s">
        <v>146</v>
      </c>
      <c r="G37" s="23"/>
    </row>
    <row r="38" spans="2:7" ht="30" customHeight="1" x14ac:dyDescent="0.3">
      <c r="B38" s="40" t="s">
        <v>147</v>
      </c>
      <c r="G38" s="23"/>
    </row>
    <row r="39" spans="2:7" ht="30" customHeight="1" x14ac:dyDescent="0.3">
      <c r="B39" s="40" t="s">
        <v>148</v>
      </c>
      <c r="G39" s="23"/>
    </row>
    <row r="40" spans="2:7" ht="30" customHeight="1" x14ac:dyDescent="0.3">
      <c r="B40" s="40" t="s">
        <v>149</v>
      </c>
      <c r="G40" s="23"/>
    </row>
    <row r="41" spans="2:7" ht="30" customHeight="1" x14ac:dyDescent="0.3">
      <c r="B41" s="40" t="s">
        <v>150</v>
      </c>
      <c r="G41" s="23"/>
    </row>
    <row r="42" spans="2:7" ht="30" customHeight="1" x14ac:dyDescent="0.3">
      <c r="B42" s="40" t="s">
        <v>151</v>
      </c>
      <c r="G42" s="23"/>
    </row>
    <row r="43" spans="2:7" ht="30" customHeight="1" x14ac:dyDescent="0.3">
      <c r="B43" s="40" t="s">
        <v>152</v>
      </c>
      <c r="G43" s="23"/>
    </row>
    <row r="44" spans="2:7" ht="30" customHeight="1" x14ac:dyDescent="0.3">
      <c r="B44" s="40" t="s">
        <v>153</v>
      </c>
      <c r="G44" s="23"/>
    </row>
    <row r="45" spans="2:7" ht="30" customHeight="1" x14ac:dyDescent="0.3">
      <c r="B45" s="40" t="s">
        <v>154</v>
      </c>
      <c r="G45" s="23"/>
    </row>
    <row r="46" spans="2:7" ht="30" customHeight="1" x14ac:dyDescent="0.3">
      <c r="B46" s="40" t="s">
        <v>155</v>
      </c>
      <c r="G46" s="23"/>
    </row>
    <row r="47" spans="2:7" ht="30" customHeight="1" x14ac:dyDescent="0.3">
      <c r="B47" s="40" t="s">
        <v>156</v>
      </c>
      <c r="G47" s="23"/>
    </row>
    <row r="48" spans="2:7" ht="30" customHeight="1" x14ac:dyDescent="0.3">
      <c r="B48" s="40" t="s">
        <v>157</v>
      </c>
      <c r="G48" s="23"/>
    </row>
    <row r="49" spans="2:7" ht="30" customHeight="1" x14ac:dyDescent="0.3">
      <c r="B49" s="40" t="s">
        <v>158</v>
      </c>
      <c r="G49" s="23"/>
    </row>
    <row r="50" spans="2:7" ht="30" customHeight="1" x14ac:dyDescent="0.3">
      <c r="B50" s="40" t="s">
        <v>159</v>
      </c>
      <c r="G50" s="23"/>
    </row>
    <row r="51" spans="2:7" ht="30" customHeight="1" x14ac:dyDescent="0.3">
      <c r="B51" s="40" t="s">
        <v>160</v>
      </c>
      <c r="G51" s="23"/>
    </row>
    <row r="52" spans="2:7" ht="30" customHeight="1" x14ac:dyDescent="0.3">
      <c r="B52" s="40" t="s">
        <v>161</v>
      </c>
      <c r="G52" s="23"/>
    </row>
    <row r="53" spans="2:7" ht="30" customHeight="1" x14ac:dyDescent="0.3">
      <c r="B53" s="40" t="s">
        <v>162</v>
      </c>
      <c r="G53" s="23"/>
    </row>
    <row r="54" spans="2:7" ht="30" customHeight="1" x14ac:dyDescent="0.3">
      <c r="B54" s="40" t="s">
        <v>163</v>
      </c>
      <c r="G54" s="23"/>
    </row>
    <row r="55" spans="2:7" ht="30" customHeight="1" x14ac:dyDescent="0.3">
      <c r="B55" s="40" t="s">
        <v>164</v>
      </c>
      <c r="G55" s="23"/>
    </row>
    <row r="56" spans="2:7" ht="30" customHeight="1" x14ac:dyDescent="0.3">
      <c r="B56" s="40" t="s">
        <v>165</v>
      </c>
      <c r="G56" s="23"/>
    </row>
    <row r="57" spans="2:7" ht="30" customHeight="1" x14ac:dyDescent="0.3">
      <c r="B57" s="40" t="s">
        <v>166</v>
      </c>
      <c r="G57" s="22"/>
    </row>
    <row r="58" spans="2:7" x14ac:dyDescent="0.3">
      <c r="G58" s="19"/>
    </row>
  </sheetData>
  <hyperlinks>
    <hyperlink ref="D3" location="ÍNDICE!A1" display="(Voltar ao Índice)" xr:uid="{FE34817F-1EB4-4505-9D74-A97C71EA9701}"/>
  </hyperlinks>
  <printOptions horizontalCentered="1"/>
  <pageMargins left="0.47244094488188981" right="0.47244094488188981" top="0.6692913385826772" bottom="0.6692913385826772" header="0" footer="0"/>
  <pageSetup paperSize="9" scale="4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501C5-6F17-4FF9-8B42-76D0BDDAE497}">
  <sheetPr>
    <pageSetUpPr fitToPage="1"/>
  </sheetPr>
  <dimension ref="B1:AQ64"/>
  <sheetViews>
    <sheetView showGridLines="0" zoomScaleNormal="100" workbookViewId="0">
      <pane xSplit="2" topLeftCell="C1" activePane="topRight" state="frozen"/>
      <selection activeCell="B1" sqref="B1:AL1"/>
      <selection pane="topRight" activeCell="B1" sqref="B1:Z1"/>
    </sheetView>
  </sheetViews>
  <sheetFormatPr defaultRowHeight="14.5" x14ac:dyDescent="0.35"/>
  <cols>
    <col min="1" max="1" width="6.7265625" customWidth="1"/>
    <col min="2" max="2" width="15.54296875" customWidth="1"/>
    <col min="27" max="27" width="6.7265625" customWidth="1"/>
    <col min="28" max="28" width="13.26953125" bestFit="1" customWidth="1"/>
    <col min="42" max="42" width="12.7265625" bestFit="1" customWidth="1"/>
    <col min="43" max="43" width="11.7265625" customWidth="1"/>
  </cols>
  <sheetData>
    <row r="1" spans="2:43" ht="30.75" customHeight="1" x14ac:dyDescent="0.35">
      <c r="B1" s="74" t="s">
        <v>193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2:43" x14ac:dyDescent="0.35">
      <c r="B2" s="1" t="s">
        <v>0</v>
      </c>
      <c r="C2" s="72">
        <v>2005</v>
      </c>
      <c r="D2" s="73"/>
      <c r="E2" s="32"/>
      <c r="F2" s="71">
        <v>2009</v>
      </c>
      <c r="G2" s="77"/>
      <c r="H2" s="70"/>
      <c r="I2" s="71">
        <v>2011</v>
      </c>
      <c r="J2" s="77"/>
      <c r="K2" s="77"/>
      <c r="L2" s="71">
        <v>2015</v>
      </c>
      <c r="M2" s="77"/>
      <c r="N2" s="70"/>
      <c r="O2" s="71">
        <v>2019</v>
      </c>
      <c r="P2" s="77"/>
      <c r="Q2" s="70"/>
      <c r="R2" s="71">
        <v>2022</v>
      </c>
      <c r="S2" s="77"/>
      <c r="T2" s="70"/>
      <c r="U2" s="71">
        <v>2024</v>
      </c>
      <c r="V2" s="77"/>
      <c r="W2" s="77"/>
      <c r="X2" s="71">
        <v>2025</v>
      </c>
      <c r="Y2" s="77"/>
      <c r="Z2" s="77"/>
      <c r="AB2" s="45"/>
    </row>
    <row r="3" spans="2:43" x14ac:dyDescent="0.35">
      <c r="B3" s="67" t="s">
        <v>1</v>
      </c>
      <c r="C3" s="69">
        <v>44612</v>
      </c>
      <c r="D3" s="76"/>
      <c r="E3" s="78"/>
      <c r="F3" s="69">
        <v>44831</v>
      </c>
      <c r="G3" s="76"/>
      <c r="H3" s="76"/>
      <c r="I3" s="69">
        <v>44717</v>
      </c>
      <c r="J3" s="76"/>
      <c r="K3" s="78"/>
      <c r="L3" s="69">
        <v>44838</v>
      </c>
      <c r="M3" s="76"/>
      <c r="N3" s="78"/>
      <c r="O3" s="69">
        <v>44840</v>
      </c>
      <c r="P3" s="76"/>
      <c r="Q3" s="78"/>
      <c r="R3" s="69">
        <v>44591</v>
      </c>
      <c r="S3" s="76"/>
      <c r="T3" s="76"/>
      <c r="U3" s="69">
        <v>45452</v>
      </c>
      <c r="V3" s="76"/>
      <c r="W3" s="76"/>
      <c r="X3" s="69">
        <v>45795</v>
      </c>
      <c r="Y3" s="76"/>
      <c r="Z3" s="76"/>
      <c r="AB3" s="82" t="s">
        <v>191</v>
      </c>
    </row>
    <row r="4" spans="2:43" x14ac:dyDescent="0.35">
      <c r="B4" s="64"/>
      <c r="C4" s="31" t="s">
        <v>2</v>
      </c>
      <c r="D4" s="31" t="s">
        <v>3</v>
      </c>
      <c r="E4" s="28" t="s">
        <v>66</v>
      </c>
      <c r="F4" s="30" t="s">
        <v>2</v>
      </c>
      <c r="G4" s="29" t="s">
        <v>3</v>
      </c>
      <c r="H4" s="28" t="s">
        <v>66</v>
      </c>
      <c r="I4" s="30" t="s">
        <v>2</v>
      </c>
      <c r="J4" s="29" t="s">
        <v>3</v>
      </c>
      <c r="K4" s="28" t="s">
        <v>66</v>
      </c>
      <c r="L4" s="30" t="s">
        <v>2</v>
      </c>
      <c r="M4" s="29" t="s">
        <v>3</v>
      </c>
      <c r="N4" s="28" t="s">
        <v>66</v>
      </c>
      <c r="O4" s="30" t="s">
        <v>2</v>
      </c>
      <c r="P4" s="29" t="s">
        <v>3</v>
      </c>
      <c r="Q4" s="28" t="s">
        <v>66</v>
      </c>
      <c r="R4" s="30" t="s">
        <v>2</v>
      </c>
      <c r="S4" s="29" t="s">
        <v>3</v>
      </c>
      <c r="T4" s="28" t="s">
        <v>66</v>
      </c>
      <c r="U4" s="30" t="s">
        <v>2</v>
      </c>
      <c r="V4" s="29" t="s">
        <v>3</v>
      </c>
      <c r="W4" s="41" t="s">
        <v>66</v>
      </c>
      <c r="X4" s="30" t="s">
        <v>2</v>
      </c>
      <c r="Y4" s="29" t="s">
        <v>3</v>
      </c>
      <c r="Z4" s="41" t="s">
        <v>66</v>
      </c>
    </row>
    <row r="5" spans="2:43" x14ac:dyDescent="0.35">
      <c r="B5" s="23" t="s">
        <v>4</v>
      </c>
      <c r="C5" s="3">
        <v>230860</v>
      </c>
      <c r="D5" s="4">
        <v>100</v>
      </c>
      <c r="E5" s="7"/>
      <c r="F5" s="3">
        <v>251212</v>
      </c>
      <c r="G5" s="4">
        <v>100</v>
      </c>
      <c r="H5" s="7"/>
      <c r="I5" s="3">
        <v>255716</v>
      </c>
      <c r="J5" s="4">
        <v>100</v>
      </c>
      <c r="K5" s="7"/>
      <c r="L5" s="3">
        <v>256146</v>
      </c>
      <c r="M5" s="4">
        <v>100</v>
      </c>
      <c r="N5" s="7"/>
      <c r="O5" s="3">
        <v>257902</v>
      </c>
      <c r="P5" s="4">
        <v>100</v>
      </c>
      <c r="Q5" s="7"/>
      <c r="R5" s="3">
        <v>256431</v>
      </c>
      <c r="S5" s="4">
        <v>100</v>
      </c>
      <c r="T5" s="7"/>
      <c r="U5" s="3">
        <v>254502</v>
      </c>
      <c r="V5" s="4">
        <v>100</v>
      </c>
      <c r="W5" s="7"/>
      <c r="X5" s="3">
        <v>255801</v>
      </c>
      <c r="Y5" s="4">
        <v>100</v>
      </c>
      <c r="Z5" s="7"/>
      <c r="AB5" s="3"/>
      <c r="AP5" s="60"/>
      <c r="AQ5" s="60"/>
    </row>
    <row r="6" spans="2:43" x14ac:dyDescent="0.35">
      <c r="B6" s="23" t="s">
        <v>5</v>
      </c>
      <c r="C6" s="3">
        <v>140421</v>
      </c>
      <c r="D6" s="4">
        <f>C6*100/C5</f>
        <v>60.825175430997142</v>
      </c>
      <c r="E6" s="7"/>
      <c r="F6" s="3">
        <v>137607</v>
      </c>
      <c r="G6" s="4">
        <f>F6*100/F5</f>
        <v>54.77723994076716</v>
      </c>
      <c r="H6" s="7"/>
      <c r="I6" s="3">
        <v>138851</v>
      </c>
      <c r="J6" s="4">
        <f>I6*100/I5</f>
        <v>54.298909727979478</v>
      </c>
      <c r="K6" s="7"/>
      <c r="L6" s="3">
        <v>125133</v>
      </c>
      <c r="M6" s="4">
        <f>L6*100/L5</f>
        <v>48.852217094938041</v>
      </c>
      <c r="N6" s="7"/>
      <c r="O6" s="3">
        <v>129920</v>
      </c>
      <c r="P6" s="4">
        <f>O6*100/O5</f>
        <v>50.375724112259697</v>
      </c>
      <c r="Q6" s="7"/>
      <c r="R6" s="3">
        <v>127111</v>
      </c>
      <c r="S6" s="4">
        <f>R6*100/R5</f>
        <v>49.569279845260517</v>
      </c>
      <c r="T6" s="7"/>
      <c r="U6" s="3">
        <v>149783</v>
      </c>
      <c r="V6" s="4">
        <f>U6*100/U5</f>
        <v>58.853368539343499</v>
      </c>
      <c r="W6" s="7"/>
      <c r="X6" s="3">
        <v>138922</v>
      </c>
      <c r="Y6" s="4">
        <f>X6*100/X5</f>
        <v>54.308622718441285</v>
      </c>
      <c r="Z6" s="7"/>
      <c r="AB6" s="3"/>
      <c r="AP6" s="60"/>
      <c r="AQ6" s="60"/>
    </row>
    <row r="7" spans="2:43" x14ac:dyDescent="0.35">
      <c r="B7" s="23" t="s">
        <v>6</v>
      </c>
      <c r="C7" s="3">
        <v>1574</v>
      </c>
      <c r="D7" s="4">
        <f>C7*100/C6</f>
        <v>1.1209149628616801</v>
      </c>
      <c r="E7" s="7"/>
      <c r="F7" s="3">
        <v>1552</v>
      </c>
      <c r="G7" s="4">
        <f>F7*100/F6</f>
        <v>1.1278496006743843</v>
      </c>
      <c r="H7" s="7"/>
      <c r="I7" s="3">
        <v>1642</v>
      </c>
      <c r="J7" s="4">
        <f>I7*100/I6</f>
        <v>1.1825626030781198</v>
      </c>
      <c r="K7" s="7"/>
      <c r="L7" s="3">
        <v>1028</v>
      </c>
      <c r="M7" s="4">
        <f>L7*100/L6</f>
        <v>0.82152589644618124</v>
      </c>
      <c r="N7" s="7"/>
      <c r="O7" s="3">
        <v>688</v>
      </c>
      <c r="P7" s="4">
        <f>O7*100/O6</f>
        <v>0.52955665024630538</v>
      </c>
      <c r="Q7" s="7"/>
      <c r="R7" s="3">
        <v>781</v>
      </c>
      <c r="S7" s="4">
        <f>R7*100/R6</f>
        <v>0.61442361400665557</v>
      </c>
      <c r="T7" s="7" t="s">
        <v>64</v>
      </c>
      <c r="U7" s="3">
        <v>794</v>
      </c>
      <c r="V7" s="4">
        <f>U7*100/U6</f>
        <v>0.53010021163950516</v>
      </c>
      <c r="W7" s="7"/>
      <c r="X7" s="3">
        <v>549</v>
      </c>
      <c r="Y7" s="4">
        <f>X7*100/X6</f>
        <v>0.39518578770821039</v>
      </c>
      <c r="Z7" s="7"/>
      <c r="AB7" s="3"/>
      <c r="AC7" s="3"/>
      <c r="AP7" s="60"/>
      <c r="AQ7" s="60"/>
    </row>
    <row r="8" spans="2:43" x14ac:dyDescent="0.35">
      <c r="B8" s="23" t="s">
        <v>7</v>
      </c>
      <c r="C8" s="3">
        <v>2324</v>
      </c>
      <c r="D8" s="4">
        <f>C8*100/C6</f>
        <v>1.6550231090791263</v>
      </c>
      <c r="E8" s="7"/>
      <c r="F8" s="3">
        <v>2323</v>
      </c>
      <c r="G8" s="4">
        <f>F8*100/F6</f>
        <v>1.6881408649269296</v>
      </c>
      <c r="H8" s="7"/>
      <c r="I8" s="3">
        <v>3031</v>
      </c>
      <c r="J8" s="4">
        <f>I8*100/I6</f>
        <v>2.1829154993482223</v>
      </c>
      <c r="K8" s="7"/>
      <c r="L8" s="3">
        <v>3586</v>
      </c>
      <c r="M8" s="4">
        <f>L8*100/L6</f>
        <v>2.8657508411050641</v>
      </c>
      <c r="N8" s="7"/>
      <c r="O8" s="3">
        <v>2301</v>
      </c>
      <c r="P8" s="4">
        <f>O8*100/O6</f>
        <v>1.7710899014778325</v>
      </c>
      <c r="Q8" s="7"/>
      <c r="R8" s="3">
        <v>2323</v>
      </c>
      <c r="S8" s="4">
        <f>R8*100/R6</f>
        <v>1.8275365625319602</v>
      </c>
      <c r="T8" s="7"/>
      <c r="U8" s="3">
        <v>2685</v>
      </c>
      <c r="V8" s="4">
        <f>U8*100/U6</f>
        <v>1.7925932849522308</v>
      </c>
      <c r="W8" s="7" t="s">
        <v>64</v>
      </c>
      <c r="X8" s="3">
        <v>1833</v>
      </c>
      <c r="Y8" s="4">
        <f>X8*100/X6</f>
        <v>1.3194454442061012</v>
      </c>
      <c r="Z8" s="7" t="s">
        <v>64</v>
      </c>
      <c r="AB8" s="3"/>
      <c r="AC8" s="3"/>
      <c r="AP8" s="60"/>
      <c r="AQ8" s="60"/>
    </row>
    <row r="9" spans="2:43" x14ac:dyDescent="0.35">
      <c r="B9" s="23" t="s">
        <v>10</v>
      </c>
      <c r="C9" s="3">
        <v>5265</v>
      </c>
      <c r="D9" s="4">
        <f>C9*100/C6</f>
        <v>3.7494391864464718</v>
      </c>
      <c r="E9" s="34" t="s">
        <v>67</v>
      </c>
      <c r="F9" s="3">
        <v>8486</v>
      </c>
      <c r="G9" s="4">
        <f>F9*100/F6</f>
        <v>6.1668374428626453</v>
      </c>
      <c r="H9" s="7"/>
      <c r="I9" s="3">
        <v>5568</v>
      </c>
      <c r="J9" s="4">
        <f>I9*100/I6</f>
        <v>4.0100539427155732</v>
      </c>
      <c r="K9" s="7"/>
      <c r="L9" s="3">
        <v>13392</v>
      </c>
      <c r="M9" s="4">
        <f>L9*100/L6</f>
        <v>10.702212845532353</v>
      </c>
      <c r="N9" s="33">
        <v>1</v>
      </c>
      <c r="O9" s="3">
        <v>6810</v>
      </c>
      <c r="P9" s="4">
        <f>O9*100/O6</f>
        <v>5.2416871921182269</v>
      </c>
      <c r="Q9" s="7"/>
      <c r="R9" s="3">
        <v>4109</v>
      </c>
      <c r="S9" s="4">
        <f>R9*100/R6</f>
        <v>3.2326077208109449</v>
      </c>
      <c r="T9" s="7"/>
      <c r="U9" s="3">
        <v>4404</v>
      </c>
      <c r="V9" s="4">
        <f>U9*100/U6</f>
        <v>2.940253566826676</v>
      </c>
      <c r="W9" s="7"/>
      <c r="X9" s="3">
        <v>1870</v>
      </c>
      <c r="Y9" s="4">
        <f>X9*100/X6</f>
        <v>1.346079094743813</v>
      </c>
      <c r="Z9" s="7"/>
      <c r="AB9" s="3"/>
      <c r="AC9" s="3"/>
      <c r="AP9" s="60"/>
      <c r="AQ9" s="60"/>
    </row>
    <row r="10" spans="2:43" x14ac:dyDescent="0.35">
      <c r="B10" s="23" t="s">
        <v>11</v>
      </c>
      <c r="C10" s="3">
        <v>9215</v>
      </c>
      <c r="D10" s="4">
        <f>C10*100/C6</f>
        <v>6.5624087565250209</v>
      </c>
      <c r="E10" s="34" t="s">
        <v>67</v>
      </c>
      <c r="F10" s="3">
        <v>15300</v>
      </c>
      <c r="G10" s="4">
        <f>F10*100/F6</f>
        <v>11.118620419019381</v>
      </c>
      <c r="H10" s="33">
        <v>1</v>
      </c>
      <c r="I10" s="3">
        <v>18977</v>
      </c>
      <c r="J10" s="4">
        <f>I10*100/I6</f>
        <v>13.667168403540487</v>
      </c>
      <c r="K10" s="33">
        <v>1</v>
      </c>
      <c r="L10" s="3">
        <v>7496</v>
      </c>
      <c r="M10" s="4">
        <f>L10*100/L6</f>
        <v>5.9904261865375243</v>
      </c>
      <c r="N10" s="7"/>
      <c r="O10" s="3">
        <v>7852</v>
      </c>
      <c r="P10" s="4">
        <f>O10*100/O6</f>
        <v>6.0437192118226601</v>
      </c>
      <c r="Q10" s="7"/>
      <c r="R10" s="6"/>
      <c r="S10" s="7"/>
      <c r="T10" s="7"/>
      <c r="U10" s="6"/>
      <c r="V10" s="7"/>
      <c r="W10" s="7"/>
      <c r="X10" s="6"/>
      <c r="Y10" s="7"/>
      <c r="Z10" s="7"/>
      <c r="AB10" s="3"/>
      <c r="AC10" s="3"/>
      <c r="AP10" s="60"/>
      <c r="AQ10" s="60"/>
    </row>
    <row r="11" spans="2:43" x14ac:dyDescent="0.35">
      <c r="B11" s="23" t="s">
        <v>13</v>
      </c>
      <c r="C11" s="6"/>
      <c r="D11" s="7"/>
      <c r="E11" s="7"/>
      <c r="F11" s="6"/>
      <c r="G11" s="7"/>
      <c r="H11" s="7"/>
      <c r="I11" s="6"/>
      <c r="J11" s="7"/>
      <c r="K11" s="7"/>
      <c r="L11" s="6"/>
      <c r="M11" s="7"/>
      <c r="N11" s="7"/>
      <c r="O11" s="3">
        <v>912</v>
      </c>
      <c r="P11" s="4">
        <f>O11*100/O6</f>
        <v>0.70197044334975367</v>
      </c>
      <c r="Q11" s="7"/>
      <c r="R11" s="3">
        <v>7727</v>
      </c>
      <c r="S11" s="4">
        <f>R11*100/R6</f>
        <v>6.0789388801913287</v>
      </c>
      <c r="T11" s="34" t="s">
        <v>67</v>
      </c>
      <c r="U11" s="3">
        <v>26296</v>
      </c>
      <c r="V11" s="4">
        <f>U11*100/U6</f>
        <v>17.556064439889706</v>
      </c>
      <c r="W11" s="36">
        <v>1</v>
      </c>
      <c r="X11" s="3">
        <v>29038</v>
      </c>
      <c r="Y11" s="4">
        <f>X11*100/X6</f>
        <v>20.902376873353393</v>
      </c>
      <c r="Z11" s="36">
        <v>1</v>
      </c>
      <c r="AB11" s="3"/>
      <c r="AC11" s="3"/>
      <c r="AP11" s="60"/>
      <c r="AQ11" s="60"/>
    </row>
    <row r="12" spans="2:43" x14ac:dyDescent="0.35">
      <c r="B12" s="23" t="s">
        <v>15</v>
      </c>
      <c r="C12" s="6"/>
      <c r="D12" s="7"/>
      <c r="E12" s="7"/>
      <c r="F12" s="6"/>
      <c r="G12" s="7"/>
      <c r="H12" s="7"/>
      <c r="I12" s="6"/>
      <c r="J12" s="7"/>
      <c r="K12" s="7"/>
      <c r="L12" s="3">
        <v>8670</v>
      </c>
      <c r="M12" s="4">
        <f>L12*100/L6</f>
        <v>6.9286279398719763</v>
      </c>
      <c r="N12" s="34" t="s">
        <v>67</v>
      </c>
      <c r="O12" s="3">
        <v>7125</v>
      </c>
      <c r="P12" s="4">
        <f>O12*100/O6</f>
        <v>5.4841440886699511</v>
      </c>
      <c r="Q12" s="34" t="s">
        <v>67</v>
      </c>
      <c r="R12" s="3">
        <v>8721</v>
      </c>
      <c r="S12" s="4">
        <f>R12*100/R6</f>
        <v>6.8609325707452538</v>
      </c>
      <c r="T12" s="34" t="s">
        <v>67</v>
      </c>
      <c r="U12" s="3">
        <v>14344</v>
      </c>
      <c r="V12" s="4">
        <f>U12*100/U6</f>
        <v>9.576520699945922</v>
      </c>
      <c r="W12" s="34" t="s">
        <v>67</v>
      </c>
      <c r="X12" s="3">
        <v>17115</v>
      </c>
      <c r="Y12" s="4">
        <f>X12*100/X6</f>
        <v>12.319862944673989</v>
      </c>
      <c r="Z12" s="36">
        <v>1</v>
      </c>
      <c r="AB12" s="5"/>
      <c r="AC12" s="5"/>
      <c r="AP12" s="60"/>
      <c r="AQ12" s="60"/>
    </row>
    <row r="13" spans="2:43" x14ac:dyDescent="0.35">
      <c r="B13" s="23" t="s">
        <v>27</v>
      </c>
      <c r="C13" s="3">
        <v>63523</v>
      </c>
      <c r="D13" s="4">
        <f>C13*100/C6</f>
        <v>45.237535696227773</v>
      </c>
      <c r="E13" s="5">
        <v>3</v>
      </c>
      <c r="F13" s="3">
        <v>66190</v>
      </c>
      <c r="G13" s="4">
        <f>F13*100/F6</f>
        <v>48.100750688555088</v>
      </c>
      <c r="H13" s="5">
        <v>4</v>
      </c>
      <c r="I13" s="3">
        <v>68620</v>
      </c>
      <c r="J13" s="4">
        <f>I13*100/I6</f>
        <v>49.419881743739694</v>
      </c>
      <c r="K13" s="5">
        <v>4</v>
      </c>
      <c r="L13" s="3">
        <v>47176</v>
      </c>
      <c r="M13" s="4">
        <f>L13*100/L6</f>
        <v>37.700686469596349</v>
      </c>
      <c r="N13" s="5">
        <v>3</v>
      </c>
      <c r="O13" s="3">
        <v>48328</v>
      </c>
      <c r="P13" s="4">
        <f>O13*100/O6</f>
        <v>37.198275862068968</v>
      </c>
      <c r="Q13" s="5">
        <v>3</v>
      </c>
      <c r="R13" s="6"/>
      <c r="S13" s="7"/>
      <c r="T13" s="7"/>
      <c r="U13" s="6"/>
      <c r="V13" s="7"/>
      <c r="W13" s="7"/>
      <c r="X13" s="6"/>
      <c r="Y13" s="7"/>
      <c r="Z13" s="7"/>
      <c r="AB13" s="3"/>
      <c r="AC13" s="3"/>
      <c r="AP13" s="60"/>
      <c r="AQ13" s="60"/>
    </row>
    <row r="14" spans="2:43" x14ac:dyDescent="0.35">
      <c r="B14" s="23" t="s">
        <v>63</v>
      </c>
      <c r="C14" s="6"/>
      <c r="D14" s="7"/>
      <c r="E14" s="8"/>
      <c r="F14" s="6"/>
      <c r="G14" s="7"/>
      <c r="H14" s="8"/>
      <c r="I14" s="6"/>
      <c r="J14" s="7"/>
      <c r="K14" s="8"/>
      <c r="L14" s="6"/>
      <c r="M14" s="7"/>
      <c r="N14" s="8"/>
      <c r="O14" s="6"/>
      <c r="P14" s="7"/>
      <c r="Q14" s="8"/>
      <c r="R14" s="35">
        <v>50634</v>
      </c>
      <c r="S14" s="4">
        <f>R14*100/R6</f>
        <v>39.83447537978617</v>
      </c>
      <c r="T14" s="33">
        <v>3</v>
      </c>
      <c r="U14" s="35">
        <v>52992</v>
      </c>
      <c r="V14" s="4">
        <f>U14*100/U6</f>
        <v>35.379181883124254</v>
      </c>
      <c r="W14" s="33">
        <v>3</v>
      </c>
      <c r="X14" s="35">
        <v>57447</v>
      </c>
      <c r="Y14" s="4">
        <f>X14*100/X6</f>
        <v>41.351981687565683</v>
      </c>
      <c r="Z14" s="33">
        <v>3</v>
      </c>
      <c r="AB14" s="3"/>
      <c r="AC14" s="3"/>
      <c r="AP14" s="60"/>
      <c r="AQ14" s="60"/>
    </row>
    <row r="15" spans="2:43" x14ac:dyDescent="0.35">
      <c r="B15" s="61" t="s">
        <v>28</v>
      </c>
      <c r="C15" s="3">
        <v>49122</v>
      </c>
      <c r="D15" s="4">
        <f>C15*100/C6</f>
        <v>34.981947144657852</v>
      </c>
      <c r="E15" s="5">
        <v>3</v>
      </c>
      <c r="F15" s="3">
        <v>26735</v>
      </c>
      <c r="G15" s="4">
        <f>F15*100/F6</f>
        <v>19.428517444606744</v>
      </c>
      <c r="H15" s="5">
        <v>1</v>
      </c>
      <c r="I15" s="3">
        <v>20360</v>
      </c>
      <c r="J15" s="4">
        <f>I15*100/I6</f>
        <v>14.663200120993007</v>
      </c>
      <c r="K15" s="5">
        <v>1</v>
      </c>
      <c r="L15" s="3">
        <v>26208</v>
      </c>
      <c r="M15" s="4">
        <f>L15*100/L6</f>
        <v>20.944115461149337</v>
      </c>
      <c r="N15" s="5">
        <v>2</v>
      </c>
      <c r="O15" s="3">
        <v>43374</v>
      </c>
      <c r="P15" s="4">
        <f>O15*100/O6</f>
        <v>33.385160098522171</v>
      </c>
      <c r="Q15" s="5">
        <v>3</v>
      </c>
      <c r="R15" s="3">
        <v>40004</v>
      </c>
      <c r="S15" s="4">
        <f>R15*100/R6</f>
        <v>31.471705831910693</v>
      </c>
      <c r="T15" s="5">
        <v>3</v>
      </c>
      <c r="U15" s="3">
        <v>29723</v>
      </c>
      <c r="V15" s="4">
        <f>U15*100/U6</f>
        <v>19.844041046046613</v>
      </c>
      <c r="W15" s="5">
        <v>2</v>
      </c>
      <c r="X15" s="3">
        <v>18704</v>
      </c>
      <c r="Y15" s="4">
        <f>X15*100/X6</f>
        <v>13.463670261009776</v>
      </c>
      <c r="Z15" s="5">
        <v>1</v>
      </c>
      <c r="AB15" s="3"/>
      <c r="AC15" s="3"/>
      <c r="AP15" s="48"/>
    </row>
    <row r="16" spans="2:43" s="18" customFormat="1" ht="3.75" customHeight="1" x14ac:dyDescent="0.3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B16" s="3"/>
      <c r="AC16" s="3"/>
    </row>
    <row r="17" spans="2:29" s="18" customFormat="1" ht="14" x14ac:dyDescent="0.3">
      <c r="B17" s="19" t="s">
        <v>222</v>
      </c>
      <c r="C17" s="17"/>
      <c r="D17" s="20"/>
      <c r="E17" s="20"/>
      <c r="H17" s="20"/>
      <c r="K17" s="20"/>
      <c r="N17" s="20"/>
      <c r="Q17" s="20"/>
      <c r="T17" s="20"/>
      <c r="W17" s="20"/>
      <c r="Z17" s="20"/>
      <c r="AB17" s="3"/>
      <c r="AC17" s="3"/>
    </row>
    <row r="18" spans="2:29" s="17" customFormat="1" ht="15" customHeight="1" x14ac:dyDescent="0.2">
      <c r="AB18" s="3"/>
      <c r="AC18" s="3"/>
    </row>
    <row r="19" spans="2:29" x14ac:dyDescent="0.35">
      <c r="C19" s="24"/>
      <c r="D19" s="25"/>
      <c r="E19" s="25"/>
      <c r="F19" s="24"/>
      <c r="G19" s="25"/>
      <c r="H19" s="25"/>
      <c r="I19" s="24"/>
      <c r="J19" s="25"/>
      <c r="K19" s="25"/>
      <c r="L19" s="24"/>
      <c r="M19" s="25"/>
      <c r="N19" s="25"/>
      <c r="O19" s="24"/>
      <c r="P19" s="25"/>
      <c r="Q19" s="25"/>
      <c r="R19" s="24"/>
      <c r="S19" s="25"/>
      <c r="T19" s="25"/>
      <c r="U19" s="24"/>
      <c r="V19" s="25"/>
      <c r="W19" s="25"/>
      <c r="X19" s="24"/>
      <c r="Y19" s="25"/>
      <c r="Z19" s="25"/>
      <c r="AB19" s="3"/>
      <c r="AC19" s="3"/>
    </row>
    <row r="20" spans="2:29" x14ac:dyDescent="0.3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B20" s="3"/>
      <c r="AC20" s="3"/>
    </row>
    <row r="21" spans="2:29" x14ac:dyDescent="0.3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B21" s="3"/>
      <c r="AC21" s="3"/>
    </row>
    <row r="22" spans="2:29" x14ac:dyDescent="0.3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B22" s="3"/>
      <c r="AC22" s="3"/>
    </row>
    <row r="23" spans="2:29" x14ac:dyDescent="0.3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B23" s="3"/>
      <c r="AC23" s="3"/>
    </row>
    <row r="24" spans="2:29" x14ac:dyDescent="0.35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  <c r="Q24" s="2"/>
      <c r="R24" s="2"/>
      <c r="S24" s="2"/>
      <c r="T24" s="2"/>
      <c r="U24" s="2"/>
      <c r="V24" s="2"/>
      <c r="W24" s="2"/>
      <c r="X24" s="2"/>
      <c r="Y24" s="2"/>
      <c r="Z24" s="2"/>
      <c r="AB24" s="3"/>
      <c r="AC24" s="3"/>
    </row>
    <row r="25" spans="2:29" x14ac:dyDescent="0.35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3"/>
      <c r="Q25" s="2"/>
      <c r="R25" s="2"/>
      <c r="S25" s="2"/>
      <c r="T25" s="2"/>
      <c r="U25" s="2"/>
      <c r="V25" s="2"/>
      <c r="W25" s="2"/>
      <c r="X25" s="2"/>
      <c r="Y25" s="2"/>
      <c r="Z25" s="2"/>
      <c r="AB25" s="3"/>
      <c r="AC25" s="3"/>
    </row>
    <row r="26" spans="2:29" x14ac:dyDescent="0.35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3"/>
      <c r="Q26" s="2"/>
      <c r="R26" s="2"/>
      <c r="S26" s="2"/>
      <c r="T26" s="2"/>
      <c r="U26" s="2"/>
      <c r="V26" s="2"/>
      <c r="W26" s="2"/>
      <c r="X26" s="2"/>
      <c r="Y26" s="2"/>
      <c r="Z26" s="2"/>
      <c r="AB26" s="3"/>
      <c r="AC26" s="3"/>
    </row>
    <row r="27" spans="2:29" x14ac:dyDescent="0.35">
      <c r="P27" s="3"/>
      <c r="AB27" s="3"/>
      <c r="AC27" s="3"/>
    </row>
    <row r="28" spans="2:29" x14ac:dyDescent="0.35">
      <c r="P28" s="3"/>
      <c r="AB28" s="3"/>
      <c r="AC28" s="3"/>
    </row>
    <row r="29" spans="2:29" x14ac:dyDescent="0.35">
      <c r="P29" s="3"/>
      <c r="AB29" s="3"/>
      <c r="AC29" s="3"/>
    </row>
    <row r="30" spans="2:29" x14ac:dyDescent="0.35">
      <c r="P30" s="3"/>
      <c r="AB30" s="3"/>
      <c r="AC30" s="3"/>
    </row>
    <row r="31" spans="2:29" x14ac:dyDescent="0.35">
      <c r="P31" s="3"/>
      <c r="AB31" s="3"/>
      <c r="AC31" s="3"/>
    </row>
    <row r="32" spans="2:29" x14ac:dyDescent="0.35">
      <c r="P32" s="4"/>
      <c r="AB32" s="4"/>
      <c r="AC32" s="4"/>
    </row>
    <row r="33" spans="16:29" x14ac:dyDescent="0.35">
      <c r="P33" s="3"/>
      <c r="AB33" s="3"/>
      <c r="AC33" s="3"/>
    </row>
    <row r="34" spans="16:29" x14ac:dyDescent="0.35">
      <c r="P34" s="3"/>
      <c r="AB34" s="3"/>
      <c r="AC34" s="3"/>
    </row>
    <row r="35" spans="16:29" x14ac:dyDescent="0.35">
      <c r="P35" s="3"/>
      <c r="AB35" s="3"/>
      <c r="AC35" s="3"/>
    </row>
    <row r="36" spans="16:29" x14ac:dyDescent="0.35">
      <c r="P36" s="3"/>
      <c r="AB36" s="3"/>
      <c r="AC36" s="3"/>
    </row>
    <row r="37" spans="16:29" x14ac:dyDescent="0.35">
      <c r="P37" s="3"/>
      <c r="AB37" s="3"/>
      <c r="AC37" s="3"/>
    </row>
    <row r="38" spans="16:29" x14ac:dyDescent="0.35">
      <c r="P38" s="3"/>
      <c r="AB38" s="3"/>
      <c r="AC38" s="3"/>
    </row>
    <row r="39" spans="16:29" x14ac:dyDescent="0.35">
      <c r="P39" s="3"/>
      <c r="AB39" s="3"/>
      <c r="AC39" s="3"/>
    </row>
    <row r="40" spans="16:29" x14ac:dyDescent="0.35">
      <c r="P40" s="3"/>
      <c r="AB40" s="3"/>
      <c r="AC40" s="3"/>
    </row>
    <row r="41" spans="16:29" x14ac:dyDescent="0.35">
      <c r="P41" s="3"/>
      <c r="AB41" s="3"/>
      <c r="AC41" s="3"/>
    </row>
    <row r="42" spans="16:29" x14ac:dyDescent="0.35">
      <c r="P42" s="3"/>
      <c r="AB42" s="3"/>
      <c r="AC42" s="3"/>
    </row>
    <row r="43" spans="16:29" x14ac:dyDescent="0.35">
      <c r="P43" s="3"/>
      <c r="AB43" s="3"/>
      <c r="AC43" s="3"/>
    </row>
    <row r="44" spans="16:29" x14ac:dyDescent="0.35">
      <c r="P44" s="3"/>
      <c r="AB44" s="3"/>
      <c r="AC44" s="3"/>
    </row>
    <row r="45" spans="16:29" x14ac:dyDescent="0.35">
      <c r="P45" s="3"/>
      <c r="AB45" s="3"/>
      <c r="AC45" s="3"/>
    </row>
    <row r="46" spans="16:29" x14ac:dyDescent="0.35">
      <c r="P46" s="3"/>
      <c r="AB46" s="3"/>
      <c r="AC46" s="3"/>
    </row>
    <row r="47" spans="16:29" x14ac:dyDescent="0.35">
      <c r="P47" s="3"/>
      <c r="AB47" s="3"/>
      <c r="AC47" s="3"/>
    </row>
    <row r="48" spans="16:29" x14ac:dyDescent="0.35">
      <c r="P48" s="3"/>
      <c r="AB48" s="3"/>
      <c r="AC48" s="3"/>
    </row>
    <row r="49" spans="16:29" x14ac:dyDescent="0.35">
      <c r="P49" s="3"/>
      <c r="AB49" s="3"/>
      <c r="AC49" s="3"/>
    </row>
    <row r="50" spans="16:29" x14ac:dyDescent="0.35">
      <c r="P50" s="3"/>
      <c r="AB50" s="3"/>
      <c r="AC50" s="3"/>
    </row>
    <row r="51" spans="16:29" x14ac:dyDescent="0.35">
      <c r="P51" s="3"/>
      <c r="AB51" s="3"/>
      <c r="AC51" s="3"/>
    </row>
    <row r="52" spans="16:29" x14ac:dyDescent="0.35">
      <c r="P52" s="3"/>
      <c r="AB52" s="3"/>
      <c r="AC52" s="3"/>
    </row>
    <row r="53" spans="16:29" x14ac:dyDescent="0.35">
      <c r="P53" s="3"/>
      <c r="AB53" s="3"/>
      <c r="AC53" s="3"/>
    </row>
    <row r="54" spans="16:29" x14ac:dyDescent="0.35">
      <c r="P54" s="3"/>
      <c r="AB54" s="3"/>
      <c r="AC54" s="3"/>
    </row>
    <row r="55" spans="16:29" x14ac:dyDescent="0.35">
      <c r="P55" s="3"/>
      <c r="AB55" s="3"/>
      <c r="AC55" s="3"/>
    </row>
    <row r="56" spans="16:29" x14ac:dyDescent="0.35">
      <c r="P56" s="3"/>
      <c r="AB56" s="3"/>
      <c r="AC56" s="3"/>
    </row>
    <row r="57" spans="16:29" x14ac:dyDescent="0.35">
      <c r="P57" s="3"/>
      <c r="AB57" s="3"/>
      <c r="AC57" s="3"/>
    </row>
    <row r="58" spans="16:29" x14ac:dyDescent="0.35">
      <c r="P58" s="3"/>
      <c r="AB58" s="3"/>
      <c r="AC58" s="3"/>
    </row>
    <row r="59" spans="16:29" x14ac:dyDescent="0.35">
      <c r="P59" s="3"/>
      <c r="AB59" s="3"/>
      <c r="AC59" s="3"/>
    </row>
    <row r="60" spans="16:29" x14ac:dyDescent="0.35">
      <c r="P60" s="3"/>
      <c r="AB60" s="3"/>
      <c r="AC60" s="3"/>
    </row>
    <row r="61" spans="16:29" x14ac:dyDescent="0.35">
      <c r="P61" s="3"/>
      <c r="AB61" s="3"/>
      <c r="AC61" s="3"/>
    </row>
    <row r="62" spans="16:29" x14ac:dyDescent="0.35">
      <c r="P62" s="3"/>
      <c r="AB62" s="3"/>
      <c r="AC62" s="3"/>
    </row>
    <row r="63" spans="16:29" x14ac:dyDescent="0.35">
      <c r="P63" s="3"/>
      <c r="AB63" s="3"/>
      <c r="AC63" s="3"/>
    </row>
    <row r="64" spans="16:29" x14ac:dyDescent="0.35">
      <c r="P64" s="37"/>
      <c r="AB64" s="37"/>
      <c r="AC64" s="37"/>
    </row>
  </sheetData>
  <mergeCells count="18">
    <mergeCell ref="X2:Z2"/>
    <mergeCell ref="X3:Z3"/>
    <mergeCell ref="B1:Z1"/>
    <mergeCell ref="F3:H3"/>
    <mergeCell ref="I2:K2"/>
    <mergeCell ref="I3:K3"/>
    <mergeCell ref="U2:W2"/>
    <mergeCell ref="U3:W3"/>
    <mergeCell ref="L2:N2"/>
    <mergeCell ref="L3:N3"/>
    <mergeCell ref="O3:Q3"/>
    <mergeCell ref="R3:T3"/>
    <mergeCell ref="B3:B4"/>
    <mergeCell ref="C2:D2"/>
    <mergeCell ref="O2:Q2"/>
    <mergeCell ref="R2:T2"/>
    <mergeCell ref="C3:E3"/>
    <mergeCell ref="F2:H2"/>
  </mergeCells>
  <hyperlinks>
    <hyperlink ref="AB3" location="ÍNDICE!A1" display="(Voltar ao Índice)" xr:uid="{FB5D93E6-7A18-4191-9900-5A608B9A67E9}"/>
  </hyperlinks>
  <printOptions horizontalCentered="1"/>
  <pageMargins left="0.47244094488188981" right="0.47244094488188981" top="0.6692913385826772" bottom="0.6692913385826772" header="0" footer="0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E7856-ACA0-40D5-ABB0-3EC03B60D6F3}">
  <sheetPr>
    <pageSetUpPr fitToPage="1"/>
  </sheetPr>
  <dimension ref="B1:AO72"/>
  <sheetViews>
    <sheetView showGridLines="0" zoomScaleNormal="100" workbookViewId="0">
      <pane xSplit="2" topLeftCell="C1" activePane="topRight" state="frozen"/>
      <selection activeCell="B1" sqref="B1:W2"/>
      <selection pane="topRight" activeCell="B1" sqref="B1:V1"/>
    </sheetView>
  </sheetViews>
  <sheetFormatPr defaultRowHeight="14.5" x14ac:dyDescent="0.35"/>
  <cols>
    <col min="1" max="1" width="6.7265625" customWidth="1"/>
    <col min="2" max="2" width="15.54296875" customWidth="1"/>
    <col min="23" max="23" width="6.7265625" customWidth="1"/>
    <col min="24" max="24" width="13.26953125" bestFit="1" customWidth="1"/>
  </cols>
  <sheetData>
    <row r="1" spans="2:41" ht="30.75" customHeight="1" x14ac:dyDescent="0.35">
      <c r="B1" s="80" t="s">
        <v>169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41" ht="30.75" customHeight="1" x14ac:dyDescent="0.35">
      <c r="B2" s="74" t="s">
        <v>72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41" x14ac:dyDescent="0.35">
      <c r="B3" s="1" t="s">
        <v>0</v>
      </c>
      <c r="C3" s="72">
        <v>1999</v>
      </c>
      <c r="D3" s="66"/>
      <c r="E3" s="65">
        <v>2002</v>
      </c>
      <c r="F3" s="66"/>
      <c r="G3" s="72">
        <v>2005</v>
      </c>
      <c r="H3" s="73"/>
      <c r="I3" s="65">
        <v>2009</v>
      </c>
      <c r="J3" s="66"/>
      <c r="K3" s="72">
        <v>2011</v>
      </c>
      <c r="L3" s="66"/>
      <c r="M3" s="72">
        <v>2015</v>
      </c>
      <c r="N3" s="66"/>
      <c r="O3" s="72">
        <v>2019</v>
      </c>
      <c r="P3" s="66"/>
      <c r="Q3" s="72">
        <v>2022</v>
      </c>
      <c r="R3" s="66"/>
      <c r="S3" s="65">
        <v>2024</v>
      </c>
      <c r="T3" s="73"/>
      <c r="U3" s="65">
        <v>2025</v>
      </c>
      <c r="V3" s="73"/>
      <c r="X3" s="82" t="s">
        <v>191</v>
      </c>
    </row>
    <row r="4" spans="2:41" x14ac:dyDescent="0.35">
      <c r="B4" s="67" t="s">
        <v>1</v>
      </c>
      <c r="C4" s="63">
        <v>44844</v>
      </c>
      <c r="D4" s="64"/>
      <c r="E4" s="68">
        <v>44637</v>
      </c>
      <c r="F4" s="64"/>
      <c r="G4" s="69">
        <v>44612</v>
      </c>
      <c r="H4" s="70"/>
      <c r="I4" s="75">
        <v>44831</v>
      </c>
      <c r="J4" s="67"/>
      <c r="K4" s="63">
        <v>44717</v>
      </c>
      <c r="L4" s="64"/>
      <c r="M4" s="63">
        <v>44838</v>
      </c>
      <c r="N4" s="64"/>
      <c r="O4" s="63">
        <v>44840</v>
      </c>
      <c r="P4" s="64"/>
      <c r="Q4" s="63">
        <v>44591</v>
      </c>
      <c r="R4" s="64"/>
      <c r="S4" s="68">
        <v>45361</v>
      </c>
      <c r="T4" s="79"/>
      <c r="U4" s="68">
        <v>45795</v>
      </c>
      <c r="V4" s="79"/>
    </row>
    <row r="5" spans="2:41" x14ac:dyDescent="0.35">
      <c r="B5" s="64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1" t="s">
        <v>2</v>
      </c>
      <c r="T5" s="41" t="s">
        <v>3</v>
      </c>
      <c r="U5" s="41" t="s">
        <v>2</v>
      </c>
      <c r="V5" s="41" t="s">
        <v>3</v>
      </c>
    </row>
    <row r="6" spans="2:41" x14ac:dyDescent="0.35">
      <c r="B6" s="23" t="s">
        <v>4</v>
      </c>
      <c r="C6" s="3">
        <v>10234</v>
      </c>
      <c r="D6" s="4">
        <v>100</v>
      </c>
      <c r="E6" s="3">
        <v>10351</v>
      </c>
      <c r="F6" s="4">
        <v>100</v>
      </c>
      <c r="G6" s="3">
        <v>11013</v>
      </c>
      <c r="H6" s="4">
        <v>100</v>
      </c>
      <c r="I6" s="3">
        <v>12550</v>
      </c>
      <c r="J6" s="4">
        <v>100</v>
      </c>
      <c r="K6" s="3">
        <v>12569</v>
      </c>
      <c r="L6" s="4">
        <v>100</v>
      </c>
      <c r="M6" s="3">
        <v>12270</v>
      </c>
      <c r="N6" s="4">
        <v>100</v>
      </c>
      <c r="O6" s="3">
        <v>12250</v>
      </c>
      <c r="P6" s="4">
        <v>100</v>
      </c>
      <c r="Q6" s="3">
        <v>12246</v>
      </c>
      <c r="R6" s="4">
        <v>100</v>
      </c>
      <c r="S6" s="3">
        <v>12309</v>
      </c>
      <c r="T6" s="4">
        <v>100</v>
      </c>
      <c r="U6" s="3">
        <f>[1]AR_2025_Concelho!E2</f>
        <v>12420</v>
      </c>
      <c r="V6" s="4">
        <v>100</v>
      </c>
      <c r="AN6" s="48"/>
      <c r="AO6" s="48"/>
    </row>
    <row r="7" spans="2:41" x14ac:dyDescent="0.35">
      <c r="B7" s="23" t="s">
        <v>5</v>
      </c>
      <c r="C7" s="3">
        <v>6049</v>
      </c>
      <c r="D7" s="4">
        <f>C7*100/C6</f>
        <v>59.106898573382843</v>
      </c>
      <c r="E7" s="3">
        <v>6178</v>
      </c>
      <c r="F7" s="4">
        <f>E7*100/E6</f>
        <v>59.685054584098154</v>
      </c>
      <c r="G7" s="3">
        <v>6736</v>
      </c>
      <c r="H7" s="4">
        <f>G7*100/G6</f>
        <v>61.164078815944791</v>
      </c>
      <c r="I7" s="3">
        <v>6716</v>
      </c>
      <c r="J7" s="4">
        <f>I7*100/I6</f>
        <v>53.513944223107572</v>
      </c>
      <c r="K7" s="3">
        <v>6501</v>
      </c>
      <c r="L7" s="4">
        <f>K7*100/K6</f>
        <v>51.722491845015512</v>
      </c>
      <c r="M7" s="3">
        <v>5816</v>
      </c>
      <c r="N7" s="4">
        <f>M7*100/M6</f>
        <v>47.400162999185007</v>
      </c>
      <c r="O7" s="3">
        <v>6042</v>
      </c>
      <c r="P7" s="4">
        <f>O7*100/O6</f>
        <v>49.32244897959184</v>
      </c>
      <c r="Q7" s="3">
        <v>5880</v>
      </c>
      <c r="R7" s="4">
        <f>Q7*100/Q6</f>
        <v>48.015678588926995</v>
      </c>
      <c r="S7" s="3">
        <v>6686</v>
      </c>
      <c r="T7" s="4">
        <f>S7*100/S6</f>
        <v>54.317978714761558</v>
      </c>
      <c r="U7" s="3">
        <f>[1]AR_2025_Concelho!E3</f>
        <v>6335</v>
      </c>
      <c r="V7" s="4">
        <f>U7*100/U6</f>
        <v>51.006441223832525</v>
      </c>
      <c r="AN7" s="49"/>
    </row>
    <row r="8" spans="2:41" x14ac:dyDescent="0.35">
      <c r="B8" s="23" t="s">
        <v>6</v>
      </c>
      <c r="C8" s="3">
        <v>37</v>
      </c>
      <c r="D8" s="4">
        <f>C8*100/C7</f>
        <v>0.61167135063646882</v>
      </c>
      <c r="E8" s="3">
        <v>33</v>
      </c>
      <c r="F8" s="4">
        <f>E8*100/E7</f>
        <v>0.53415344771770801</v>
      </c>
      <c r="G8" s="3">
        <v>60</v>
      </c>
      <c r="H8" s="4">
        <f>G8*100/G7</f>
        <v>0.89073634204275531</v>
      </c>
      <c r="I8" s="3">
        <v>67</v>
      </c>
      <c r="J8" s="4">
        <f>I8*100/I7</f>
        <v>0.99761762954139366</v>
      </c>
      <c r="K8" s="3">
        <v>62</v>
      </c>
      <c r="L8" s="4">
        <f>K8*100/K7</f>
        <v>0.95369943085679121</v>
      </c>
      <c r="M8" s="3">
        <v>63</v>
      </c>
      <c r="N8" s="4">
        <f>M8*100/M7</f>
        <v>1.0832187070151307</v>
      </c>
      <c r="O8" s="3">
        <v>32</v>
      </c>
      <c r="P8" s="4">
        <f>O8*100/O7</f>
        <v>0.52962595167163196</v>
      </c>
      <c r="Q8" s="3">
        <v>35</v>
      </c>
      <c r="R8" s="4">
        <f>Q8*100/Q7</f>
        <v>0.59523809523809523</v>
      </c>
      <c r="S8" s="3">
        <v>37</v>
      </c>
      <c r="T8" s="4">
        <f>S8*100/S7</f>
        <v>0.55339515405324557</v>
      </c>
      <c r="U8" s="3">
        <f>[1]AR_2025_Concelho!E4</f>
        <v>29</v>
      </c>
      <c r="V8" s="4">
        <f>U8*100/$U$7</f>
        <v>0.45777426992896608</v>
      </c>
      <c r="AN8" s="49"/>
    </row>
    <row r="9" spans="2:41" x14ac:dyDescent="0.35">
      <c r="B9" s="23" t="s">
        <v>7</v>
      </c>
      <c r="C9" s="3">
        <v>90</v>
      </c>
      <c r="D9" s="4">
        <f>C9*100/C7</f>
        <v>1.4878492312778973</v>
      </c>
      <c r="E9" s="3">
        <v>91</v>
      </c>
      <c r="F9" s="4">
        <f>E9*100/E7</f>
        <v>1.4729685982518614</v>
      </c>
      <c r="G9" s="3">
        <v>94</v>
      </c>
      <c r="H9" s="4">
        <f>G9*100/G7</f>
        <v>1.3954869358669835</v>
      </c>
      <c r="I9" s="3">
        <v>106</v>
      </c>
      <c r="J9" s="4">
        <f>I9*100/I7</f>
        <v>1.5783204288266826</v>
      </c>
      <c r="K9" s="3">
        <v>152</v>
      </c>
      <c r="L9" s="4">
        <f>K9*100/K7</f>
        <v>2.3381018304876173</v>
      </c>
      <c r="M9" s="3">
        <v>195</v>
      </c>
      <c r="N9" s="4">
        <f>M9*100/M7</f>
        <v>3.3528198074277853</v>
      </c>
      <c r="O9" s="3">
        <v>120</v>
      </c>
      <c r="P9" s="4">
        <f>O9*100/O7</f>
        <v>1.9860973187686197</v>
      </c>
      <c r="Q9" s="3">
        <v>115</v>
      </c>
      <c r="R9" s="4">
        <f>Q9*100/Q7</f>
        <v>1.9557823129251701</v>
      </c>
      <c r="S9" s="3">
        <v>105</v>
      </c>
      <c r="T9" s="4">
        <f>S9*100/$S$7</f>
        <v>1.5704457074483997</v>
      </c>
      <c r="U9" s="3">
        <f>[1]AR_2025_Concelho!E5</f>
        <v>93</v>
      </c>
      <c r="V9" s="4">
        <f>U9*100/$U$7</f>
        <v>1.468034727703236</v>
      </c>
      <c r="AN9" s="49"/>
    </row>
    <row r="10" spans="2:41" x14ac:dyDescent="0.3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9</v>
      </c>
      <c r="P10" s="4">
        <f>O10*100/O7</f>
        <v>0.14895729890764647</v>
      </c>
      <c r="Q10" s="6"/>
      <c r="R10" s="7"/>
      <c r="S10" s="6"/>
      <c r="T10" s="6"/>
      <c r="U10" s="6"/>
      <c r="V10" s="6"/>
      <c r="AN10" s="49"/>
    </row>
    <row r="11" spans="2:41" x14ac:dyDescent="0.3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23</v>
      </c>
      <c r="R11" s="4">
        <f>Q11*100/Q7</f>
        <v>0.391156462585034</v>
      </c>
      <c r="S11" s="3">
        <v>90</v>
      </c>
      <c r="T11" s="4">
        <f>S11*100/$S$7</f>
        <v>1.3460963206700569</v>
      </c>
      <c r="U11" s="3">
        <v>59</v>
      </c>
      <c r="V11" s="4">
        <f>U11*100/$U$7</f>
        <v>0.93133385951065506</v>
      </c>
      <c r="AN11" s="49"/>
    </row>
    <row r="12" spans="2:41" x14ac:dyDescent="0.35">
      <c r="B12" s="23" t="s">
        <v>10</v>
      </c>
      <c r="C12" s="3">
        <v>29</v>
      </c>
      <c r="D12" s="11">
        <f>C12*100/C7</f>
        <v>0.47941808563398908</v>
      </c>
      <c r="E12" s="6"/>
      <c r="F12" s="7"/>
      <c r="G12" s="3">
        <v>97</v>
      </c>
      <c r="H12" s="4">
        <f>G12*100/G7</f>
        <v>1.4400237529691211</v>
      </c>
      <c r="I12" s="3">
        <v>202</v>
      </c>
      <c r="J12" s="4">
        <f>I12*100/I7</f>
        <v>3.0077427039904707</v>
      </c>
      <c r="K12" s="3">
        <v>103</v>
      </c>
      <c r="L12" s="4">
        <f>K12*100/K7</f>
        <v>1.5843716351330563</v>
      </c>
      <c r="M12" s="3">
        <v>359</v>
      </c>
      <c r="N12" s="4">
        <f>M12*100/M7</f>
        <v>6.1726272352132048</v>
      </c>
      <c r="O12" s="5">
        <v>190</v>
      </c>
      <c r="P12" s="4">
        <f>O12*100/O7</f>
        <v>3.1446540880503147</v>
      </c>
      <c r="Q12" s="3">
        <v>132</v>
      </c>
      <c r="R12" s="4">
        <f>Q12*100/Q7</f>
        <v>2.2448979591836733</v>
      </c>
      <c r="S12" s="3">
        <v>123</v>
      </c>
      <c r="T12" s="4">
        <f>S12*100/$S$7</f>
        <v>1.8396649715824109</v>
      </c>
      <c r="U12" s="3">
        <v>43</v>
      </c>
      <c r="V12" s="4">
        <f>U12*100/$U$7</f>
        <v>0.67876874506708762</v>
      </c>
      <c r="AN12" s="49"/>
    </row>
    <row r="13" spans="2:41" x14ac:dyDescent="0.35">
      <c r="B13" s="23" t="s">
        <v>53</v>
      </c>
      <c r="C13" s="6"/>
      <c r="D13" s="7"/>
      <c r="E13" s="14">
        <v>61</v>
      </c>
      <c r="F13" s="4">
        <f>E13*100/E7</f>
        <v>0.98737455487212689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6"/>
      <c r="U13" s="6"/>
      <c r="V13" s="6"/>
      <c r="AN13" s="49"/>
    </row>
    <row r="14" spans="2:41" x14ac:dyDescent="0.35">
      <c r="B14" s="23" t="s">
        <v>11</v>
      </c>
      <c r="C14" s="3">
        <v>1116</v>
      </c>
      <c r="D14" s="4">
        <f>C14*100/C7</f>
        <v>18.449330467845925</v>
      </c>
      <c r="E14" s="13">
        <v>1197</v>
      </c>
      <c r="F14" s="4">
        <f>E14*100/E7</f>
        <v>19.375202330851408</v>
      </c>
      <c r="G14" s="3">
        <v>880</v>
      </c>
      <c r="H14" s="4">
        <f>G14*100/G7</f>
        <v>13.064133016627078</v>
      </c>
      <c r="I14" s="3">
        <v>1184</v>
      </c>
      <c r="J14" s="4">
        <f>I14*100/I7</f>
        <v>17.629541393686718</v>
      </c>
      <c r="K14" s="3">
        <v>1081</v>
      </c>
      <c r="L14" s="4">
        <f>K14*100/K7</f>
        <v>16.628211044454698</v>
      </c>
      <c r="M14" s="3">
        <v>636</v>
      </c>
      <c r="N14" s="4">
        <f>M14*100/M7</f>
        <v>10.935350756533699</v>
      </c>
      <c r="O14" s="3">
        <v>586</v>
      </c>
      <c r="P14" s="4">
        <f>O14*100/O7</f>
        <v>9.6987752399867588</v>
      </c>
      <c r="Q14" s="6"/>
      <c r="R14" s="7"/>
      <c r="S14" s="6"/>
      <c r="T14" s="6"/>
      <c r="U14" s="6"/>
      <c r="V14" s="6"/>
      <c r="AN14" s="49"/>
    </row>
    <row r="15" spans="2:41" x14ac:dyDescent="0.3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30</v>
      </c>
      <c r="P15" s="4">
        <f>O15*100/O7</f>
        <v>0.49652432969215493</v>
      </c>
      <c r="Q15" s="3">
        <v>330</v>
      </c>
      <c r="R15" s="4">
        <f>Q15*100/Q7</f>
        <v>5.6122448979591839</v>
      </c>
      <c r="S15" s="3">
        <v>1048</v>
      </c>
      <c r="T15" s="4">
        <f>S15*100/$S$7</f>
        <v>15.674543822913551</v>
      </c>
      <c r="U15" s="3">
        <v>1076</v>
      </c>
      <c r="V15" s="4">
        <f>U15*100/$U$7</f>
        <v>16.985003946329915</v>
      </c>
      <c r="AN15" s="49"/>
    </row>
    <row r="16" spans="2:41" x14ac:dyDescent="0.3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13</v>
      </c>
      <c r="R16" s="4">
        <f>Q16*100/Q7</f>
        <v>0.22108843537414966</v>
      </c>
      <c r="S16" s="5">
        <v>11</v>
      </c>
      <c r="T16" s="4">
        <f>S16*100/$S$7</f>
        <v>0.16452288363745138</v>
      </c>
      <c r="U16" s="5">
        <v>6</v>
      </c>
      <c r="V16" s="4">
        <f>U16*100/$U$7</f>
        <v>9.4711917916337804E-2</v>
      </c>
      <c r="AN16" s="49"/>
    </row>
    <row r="17" spans="2:40" x14ac:dyDescent="0.3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18</v>
      </c>
      <c r="P17" s="4">
        <f>O17*100/O7</f>
        <v>0.29791459781529295</v>
      </c>
      <c r="Q17" s="3">
        <v>120</v>
      </c>
      <c r="R17" s="4">
        <f>Q17*100/Q7</f>
        <v>2.0408163265306123</v>
      </c>
      <c r="S17" s="3">
        <v>158</v>
      </c>
      <c r="T17" s="4">
        <f>S17*100/$S$7</f>
        <v>2.3631468740652108</v>
      </c>
      <c r="U17" s="3">
        <v>106</v>
      </c>
      <c r="V17" s="4">
        <f>U17*100/$U$7</f>
        <v>1.6732438831886345</v>
      </c>
      <c r="AN17" s="49"/>
    </row>
    <row r="18" spans="2:40" x14ac:dyDescent="0.3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172</v>
      </c>
      <c r="N18" s="4">
        <f>M18*100/M7</f>
        <v>2.9573590096286106</v>
      </c>
      <c r="O18" s="3">
        <v>71</v>
      </c>
      <c r="P18" s="4">
        <f>O18*100/O7</f>
        <v>1.1751075802714332</v>
      </c>
      <c r="Q18" s="3">
        <v>125</v>
      </c>
      <c r="R18" s="4">
        <f>Q18*100/Q7</f>
        <v>2.1258503401360542</v>
      </c>
      <c r="S18" s="3">
        <v>359</v>
      </c>
      <c r="T18" s="4">
        <f>S18*100/$S$7</f>
        <v>5.3694286568950043</v>
      </c>
      <c r="U18" s="3">
        <v>551</v>
      </c>
      <c r="V18" s="4">
        <f>U18*100/$U$7</f>
        <v>8.6977111286503543</v>
      </c>
      <c r="AN18" s="49"/>
    </row>
    <row r="19" spans="2:40" x14ac:dyDescent="0.3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19</v>
      </c>
      <c r="P19" s="4">
        <f>O19*100/O7</f>
        <v>0.31446540880503143</v>
      </c>
      <c r="Q19" s="5">
        <v>20</v>
      </c>
      <c r="R19" s="4">
        <f>Q19*100/Q7</f>
        <v>0.3401360544217687</v>
      </c>
      <c r="S19" s="5">
        <v>42</v>
      </c>
      <c r="T19" s="4">
        <f>S19*100/$S$7</f>
        <v>0.62817828297935985</v>
      </c>
      <c r="U19" s="5">
        <v>45</v>
      </c>
      <c r="V19" s="4">
        <f>U19*100/$U$7</f>
        <v>0.71033938437253352</v>
      </c>
      <c r="AN19" s="49"/>
    </row>
    <row r="20" spans="2:40" x14ac:dyDescent="0.3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42</v>
      </c>
      <c r="N20" s="4">
        <f>M20*100/M7</f>
        <v>0.72214580467675382</v>
      </c>
      <c r="O20" s="6"/>
      <c r="P20" s="7"/>
      <c r="Q20" s="8"/>
      <c r="R20" s="7"/>
      <c r="S20" s="8"/>
      <c r="T20" s="8"/>
      <c r="U20" s="8"/>
      <c r="V20" s="8"/>
      <c r="AN20" s="49"/>
    </row>
    <row r="21" spans="2:40" x14ac:dyDescent="0.3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12</v>
      </c>
      <c r="R21" s="4">
        <f>Q21*100/Q7</f>
        <v>0.20408163265306123</v>
      </c>
      <c r="S21" s="8"/>
      <c r="T21" s="8"/>
      <c r="U21" s="8"/>
      <c r="V21" s="8"/>
      <c r="Z21" t="s">
        <v>64</v>
      </c>
      <c r="AN21" s="49"/>
    </row>
    <row r="22" spans="2:40" x14ac:dyDescent="0.35">
      <c r="B22" s="23" t="s">
        <v>56</v>
      </c>
      <c r="C22" s="8"/>
      <c r="D22" s="7"/>
      <c r="E22" s="9"/>
      <c r="F22" s="7"/>
      <c r="G22" s="6"/>
      <c r="H22" s="7"/>
      <c r="I22" s="3">
        <v>22</v>
      </c>
      <c r="J22" s="4">
        <f>I22*100/I7</f>
        <v>0.3275759380583681</v>
      </c>
      <c r="K22" s="3">
        <v>14</v>
      </c>
      <c r="L22" s="4">
        <f>K22*100/K7</f>
        <v>0.21535148438701737</v>
      </c>
      <c r="M22" s="6"/>
      <c r="N22" s="7"/>
      <c r="O22" s="6"/>
      <c r="P22" s="7"/>
      <c r="Q22" s="6"/>
      <c r="R22" s="7"/>
      <c r="S22" s="8"/>
      <c r="T22" s="8"/>
      <c r="U22" s="8"/>
      <c r="V22" s="8"/>
      <c r="AN22" s="49"/>
    </row>
    <row r="23" spans="2:40" x14ac:dyDescent="0.35">
      <c r="B23" s="23" t="s">
        <v>61</v>
      </c>
      <c r="C23" s="8"/>
      <c r="D23" s="7"/>
      <c r="E23" s="9"/>
      <c r="F23" s="7"/>
      <c r="G23" s="6"/>
      <c r="H23" s="7"/>
      <c r="I23" s="3">
        <v>16</v>
      </c>
      <c r="J23" s="4">
        <f>I23*100/I7</f>
        <v>0.23823704586063132</v>
      </c>
      <c r="K23" s="6"/>
      <c r="L23" s="7"/>
      <c r="M23" s="6"/>
      <c r="N23" s="7"/>
      <c r="O23" s="6"/>
      <c r="P23" s="7"/>
      <c r="Q23" s="6"/>
      <c r="R23" s="7"/>
      <c r="S23" s="8"/>
      <c r="T23" s="8"/>
      <c r="U23" s="8"/>
      <c r="V23" s="8"/>
      <c r="AN23" s="49"/>
    </row>
    <row r="24" spans="2:40" x14ac:dyDescent="0.35">
      <c r="B24" s="23" t="s">
        <v>17</v>
      </c>
      <c r="C24" s="5">
        <v>11</v>
      </c>
      <c r="D24" s="4">
        <f>C24*100/C7</f>
        <v>0.18184823937840966</v>
      </c>
      <c r="E24" s="9"/>
      <c r="F24" s="7"/>
      <c r="G24" s="6"/>
      <c r="H24" s="7"/>
      <c r="I24" s="3">
        <v>58</v>
      </c>
      <c r="J24" s="4">
        <f>I24*100/I7</f>
        <v>0.86360929124478858</v>
      </c>
      <c r="K24" s="3">
        <v>47</v>
      </c>
      <c r="L24" s="4">
        <f>K24*100/K7</f>
        <v>0.72296569758498697</v>
      </c>
      <c r="M24" s="3">
        <v>66</v>
      </c>
      <c r="N24" s="4">
        <f>M24*100/M7</f>
        <v>1.1348005502063274</v>
      </c>
      <c r="O24" s="3">
        <v>8</v>
      </c>
      <c r="P24" s="4">
        <f>O24*100/O7</f>
        <v>0.13240648791790799</v>
      </c>
      <c r="Q24" s="3">
        <v>18</v>
      </c>
      <c r="R24" s="4">
        <f>Q24*100/Q7</f>
        <v>0.30612244897959184</v>
      </c>
      <c r="S24" s="8"/>
      <c r="T24" s="8"/>
      <c r="U24" s="5">
        <v>12</v>
      </c>
      <c r="V24" s="4">
        <f>U24*100/$U$7</f>
        <v>0.18942383583267561</v>
      </c>
      <c r="AN24" s="49"/>
    </row>
    <row r="25" spans="2:40" x14ac:dyDescent="0.3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4</v>
      </c>
      <c r="T25" s="4">
        <f>S25*100/$S$7</f>
        <v>5.9826503140891413E-2</v>
      </c>
      <c r="U25" s="8"/>
      <c r="V25" s="8"/>
      <c r="AN25" s="49"/>
    </row>
    <row r="26" spans="2:40" x14ac:dyDescent="0.3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23</v>
      </c>
      <c r="N26" s="4">
        <f>M26*100/M7</f>
        <v>0.3954607977991747</v>
      </c>
      <c r="O26" s="3">
        <v>5</v>
      </c>
      <c r="P26" s="4">
        <f>O26*100/O7</f>
        <v>8.2754054948692479E-2</v>
      </c>
      <c r="Q26" s="6"/>
      <c r="R26" s="7"/>
      <c r="S26" s="5">
        <v>9</v>
      </c>
      <c r="T26" s="4">
        <f>S26*100/$S$7</f>
        <v>0.13460963206700569</v>
      </c>
      <c r="U26" s="8"/>
      <c r="V26" s="8"/>
      <c r="AN26" s="49"/>
    </row>
    <row r="27" spans="2:40" x14ac:dyDescent="0.35">
      <c r="B27" s="23" t="s">
        <v>219</v>
      </c>
      <c r="C27" s="8"/>
      <c r="D27" s="7"/>
      <c r="E27" s="9"/>
      <c r="F27" s="7"/>
      <c r="G27" s="6"/>
      <c r="H27" s="7"/>
      <c r="I27" s="6"/>
      <c r="J27" s="7"/>
      <c r="K27" s="6"/>
      <c r="L27" s="7"/>
      <c r="M27" s="7"/>
      <c r="N27" s="7"/>
      <c r="O27" s="7"/>
      <c r="P27" s="7"/>
      <c r="Q27" s="7"/>
      <c r="R27" s="7"/>
      <c r="S27" s="7"/>
      <c r="T27" s="7"/>
      <c r="U27" s="5">
        <v>11</v>
      </c>
      <c r="V27" s="4">
        <f>U27*100/$U$7</f>
        <v>0.17363851617995266</v>
      </c>
      <c r="AN27" s="49"/>
    </row>
    <row r="28" spans="2:40" x14ac:dyDescent="0.35">
      <c r="B28" s="23" t="s">
        <v>19</v>
      </c>
      <c r="C28" s="8"/>
      <c r="D28" s="7"/>
      <c r="E28" s="9"/>
      <c r="F28" s="7"/>
      <c r="G28" s="6"/>
      <c r="H28" s="7"/>
      <c r="I28" s="6"/>
      <c r="J28" s="7"/>
      <c r="K28" s="3">
        <v>61</v>
      </c>
      <c r="L28" s="4">
        <f>K28*100/K7</f>
        <v>0.93831718197200431</v>
      </c>
      <c r="M28" s="3">
        <v>53</v>
      </c>
      <c r="N28" s="4">
        <f>M28*100/M7</f>
        <v>0.91127922971114173</v>
      </c>
      <c r="O28" s="3">
        <v>68</v>
      </c>
      <c r="P28" s="4">
        <f>O28*100/O7</f>
        <v>1.1254551473022179</v>
      </c>
      <c r="Q28" s="3">
        <v>63</v>
      </c>
      <c r="R28" s="4">
        <f>Q28*100/Q7</f>
        <v>1.0714285714285714</v>
      </c>
      <c r="S28" s="3">
        <v>96</v>
      </c>
      <c r="T28" s="4">
        <f>S28*100/$S$7</f>
        <v>1.4358360753813939</v>
      </c>
      <c r="U28" s="3">
        <v>45</v>
      </c>
      <c r="V28" s="4">
        <f>U28*100/$U$7</f>
        <v>0.71033938437253352</v>
      </c>
      <c r="AN28" s="49"/>
    </row>
    <row r="29" spans="2:40" x14ac:dyDescent="0.35">
      <c r="B29" s="23" t="s">
        <v>21</v>
      </c>
      <c r="C29" s="3">
        <v>58</v>
      </c>
      <c r="D29" s="4">
        <f>C29*100/C7</f>
        <v>0.95883617126797815</v>
      </c>
      <c r="E29" s="3">
        <v>45</v>
      </c>
      <c r="F29" s="4">
        <f>E29*100/E7</f>
        <v>0.72839106506960183</v>
      </c>
      <c r="G29" s="3">
        <v>78</v>
      </c>
      <c r="H29" s="4">
        <f>G29*100/G7</f>
        <v>1.1579572446555819</v>
      </c>
      <c r="I29" s="3">
        <v>70</v>
      </c>
      <c r="J29" s="4">
        <f>I29*100/I7</f>
        <v>1.042287075640262</v>
      </c>
      <c r="K29" s="3">
        <v>62</v>
      </c>
      <c r="L29" s="4">
        <f>K29*100/K7</f>
        <v>0.95369943085679121</v>
      </c>
      <c r="M29" s="3">
        <v>90</v>
      </c>
      <c r="N29" s="4">
        <f>M29*100/M7</f>
        <v>1.5474552957359009</v>
      </c>
      <c r="O29" s="3">
        <v>44</v>
      </c>
      <c r="P29" s="4">
        <f>O29*100/O7</f>
        <v>0.72823568354849388</v>
      </c>
      <c r="Q29" s="3">
        <v>67</v>
      </c>
      <c r="R29" s="4">
        <f>Q29*100/Q7</f>
        <v>1.1394557823129252</v>
      </c>
      <c r="S29" s="3">
        <v>63</v>
      </c>
      <c r="T29" s="4">
        <f>S29*100/$S$7</f>
        <v>0.94226742446903977</v>
      </c>
      <c r="U29" s="3">
        <v>43</v>
      </c>
      <c r="V29" s="4">
        <f>U29*100/$U$7</f>
        <v>0.67876874506708762</v>
      </c>
      <c r="AN29" s="49"/>
    </row>
    <row r="30" spans="2:40" x14ac:dyDescent="0.35">
      <c r="B30" s="23" t="s">
        <v>22</v>
      </c>
      <c r="C30" s="5">
        <v>21</v>
      </c>
      <c r="D30" s="4">
        <f>C30*100/C7</f>
        <v>0.34716482063150933</v>
      </c>
      <c r="E30" s="3">
        <v>23</v>
      </c>
      <c r="F30" s="4">
        <f>E30*100/E7</f>
        <v>0.3722887665911298</v>
      </c>
      <c r="G30" s="3">
        <v>44</v>
      </c>
      <c r="H30" s="4">
        <f>G30*100/G7</f>
        <v>0.65320665083135387</v>
      </c>
      <c r="I30" s="3">
        <v>42</v>
      </c>
      <c r="J30" s="4">
        <f>I30*100/I7</f>
        <v>0.62537224538415725</v>
      </c>
      <c r="K30" s="3">
        <v>51</v>
      </c>
      <c r="L30" s="4">
        <f>K30*100/K7</f>
        <v>0.78449469312413478</v>
      </c>
      <c r="M30" s="3">
        <v>48</v>
      </c>
      <c r="N30" s="4">
        <f>M30*100/M7</f>
        <v>0.82530949105914719</v>
      </c>
      <c r="O30" s="3">
        <v>21</v>
      </c>
      <c r="P30" s="4">
        <f>O30*100/O7</f>
        <v>0.34756703078450846</v>
      </c>
      <c r="Q30" s="6"/>
      <c r="R30" s="7"/>
      <c r="S30" s="6"/>
      <c r="T30" s="6"/>
      <c r="U30" s="6"/>
      <c r="V30" s="6"/>
      <c r="AN30" s="49"/>
    </row>
    <row r="31" spans="2:40" x14ac:dyDescent="0.35">
      <c r="B31" s="23" t="s">
        <v>24</v>
      </c>
      <c r="C31" s="8"/>
      <c r="D31" s="7"/>
      <c r="E31" s="9"/>
      <c r="F31" s="7"/>
      <c r="G31" s="6"/>
      <c r="H31" s="7"/>
      <c r="I31" s="6"/>
      <c r="J31" s="7"/>
      <c r="K31" s="8"/>
      <c r="L31" s="7"/>
      <c r="M31" s="3">
        <v>48</v>
      </c>
      <c r="N31" s="4">
        <f>M31*100/M7</f>
        <v>0.82530949105914719</v>
      </c>
      <c r="O31" s="3">
        <v>10</v>
      </c>
      <c r="P31" s="4">
        <f>O31*100/O7</f>
        <v>0.16550810989738496</v>
      </c>
      <c r="Q31" s="6"/>
      <c r="R31" s="7"/>
      <c r="S31" s="6"/>
      <c r="T31" s="6"/>
      <c r="U31" s="6"/>
      <c r="V31" s="6"/>
      <c r="AN31" s="49"/>
    </row>
    <row r="32" spans="2:40" x14ac:dyDescent="0.35">
      <c r="B32" s="23" t="s">
        <v>54</v>
      </c>
      <c r="C32" s="8"/>
      <c r="D32" s="7"/>
      <c r="E32" s="9"/>
      <c r="F32" s="7"/>
      <c r="G32" s="3">
        <v>37</v>
      </c>
      <c r="H32" s="4">
        <f>G32*100/G7</f>
        <v>0.54928741092636579</v>
      </c>
      <c r="I32" s="6"/>
      <c r="J32" s="7"/>
      <c r="K32" s="7"/>
      <c r="L32" s="7"/>
      <c r="M32" s="6"/>
      <c r="N32" s="7"/>
      <c r="O32" s="6"/>
      <c r="P32" s="7"/>
      <c r="Q32" s="6"/>
      <c r="R32" s="7"/>
      <c r="S32" s="6"/>
      <c r="T32" s="6"/>
      <c r="U32" s="6"/>
      <c r="V32" s="6"/>
      <c r="AN32" s="49" t="str">
        <f t="shared" ref="AN32:AN34" si="0">IF(V32="","",+U32/U$6-V32/100)</f>
        <v/>
      </c>
    </row>
    <row r="33" spans="2:40" x14ac:dyDescent="0.35">
      <c r="B33" s="23" t="s">
        <v>25</v>
      </c>
      <c r="C33" s="8"/>
      <c r="D33" s="7"/>
      <c r="E33" s="9"/>
      <c r="F33" s="7"/>
      <c r="G33" s="3">
        <v>57</v>
      </c>
      <c r="H33" s="4">
        <f>G33*100/G7</f>
        <v>0.84619952494061756</v>
      </c>
      <c r="I33" s="3">
        <v>89</v>
      </c>
      <c r="J33" s="4">
        <f>I33*100/I7</f>
        <v>1.3251935675997617</v>
      </c>
      <c r="K33" s="3">
        <v>140</v>
      </c>
      <c r="L33" s="4">
        <f>K33*100/K7</f>
        <v>2.1535148438701737</v>
      </c>
      <c r="M33" s="6"/>
      <c r="N33" s="7"/>
      <c r="O33" s="6"/>
      <c r="P33" s="7"/>
      <c r="Q33" s="6"/>
      <c r="R33" s="7"/>
      <c r="S33" s="6"/>
      <c r="T33" s="6"/>
      <c r="U33" s="6"/>
      <c r="V33" s="6"/>
      <c r="AN33" s="49" t="str">
        <f t="shared" si="0"/>
        <v/>
      </c>
    </row>
    <row r="34" spans="2:40" x14ac:dyDescent="0.35">
      <c r="B34" s="23" t="s">
        <v>26</v>
      </c>
      <c r="C34" s="8"/>
      <c r="D34" s="7"/>
      <c r="E34" s="9"/>
      <c r="F34" s="7"/>
      <c r="G34" s="6"/>
      <c r="H34" s="7"/>
      <c r="I34" s="3">
        <v>14</v>
      </c>
      <c r="J34" s="4">
        <f>I34*100/I7</f>
        <v>0.20845741512805241</v>
      </c>
      <c r="K34" s="3">
        <v>21</v>
      </c>
      <c r="L34" s="4">
        <f>K34*100/K7</f>
        <v>0.32302722658052607</v>
      </c>
      <c r="M34" s="3">
        <v>35</v>
      </c>
      <c r="N34" s="4">
        <f>M34*100/M7</f>
        <v>0.6017881705639615</v>
      </c>
      <c r="O34" s="3">
        <v>7</v>
      </c>
      <c r="P34" s="4">
        <f>O34*100/O7</f>
        <v>0.11585567692816948</v>
      </c>
      <c r="Q34" s="6"/>
      <c r="R34" s="7"/>
      <c r="S34" s="6"/>
      <c r="T34" s="6"/>
      <c r="U34" s="6"/>
      <c r="V34" s="6"/>
      <c r="AN34" s="49" t="str">
        <f t="shared" si="0"/>
        <v/>
      </c>
    </row>
    <row r="35" spans="2:40" x14ac:dyDescent="0.35">
      <c r="B35" s="23" t="s">
        <v>27</v>
      </c>
      <c r="C35" s="3">
        <v>3721</v>
      </c>
      <c r="D35" s="4">
        <f>C35*100/C7</f>
        <v>61.514299884278394</v>
      </c>
      <c r="E35" s="3">
        <v>4214</v>
      </c>
      <c r="F35" s="4">
        <f>E35*100/E7</f>
        <v>68.209776626740052</v>
      </c>
      <c r="G35" s="3">
        <v>4363</v>
      </c>
      <c r="H35" s="4">
        <f>G35*100/G7</f>
        <v>64.771377672209027</v>
      </c>
      <c r="I35" s="3">
        <v>4237</v>
      </c>
      <c r="J35" s="4">
        <f>I35*100/I7</f>
        <v>63.088147706968435</v>
      </c>
      <c r="K35" s="3">
        <v>4224</v>
      </c>
      <c r="L35" s="4">
        <f>K35*100/K7</f>
        <v>64.974619289340097</v>
      </c>
      <c r="M35" s="3">
        <v>3352</v>
      </c>
      <c r="N35" s="4">
        <f>M35*100/M7</f>
        <v>57.63411279229711</v>
      </c>
      <c r="O35" s="3">
        <v>3409</v>
      </c>
      <c r="P35" s="4">
        <f>O35*100/O7</f>
        <v>56.421714664018538</v>
      </c>
      <c r="Q35" s="6"/>
      <c r="R35" s="7"/>
      <c r="S35" s="6"/>
      <c r="T35" s="6"/>
      <c r="U35" s="6"/>
      <c r="V35" s="6"/>
      <c r="AN35" s="49"/>
    </row>
    <row r="36" spans="2:40" x14ac:dyDescent="0.35">
      <c r="B36" s="23" t="s">
        <v>63</v>
      </c>
      <c r="C36" s="8"/>
      <c r="D36" s="7"/>
      <c r="E36" s="9"/>
      <c r="F36" s="7"/>
      <c r="G36" s="6"/>
      <c r="H36" s="7"/>
      <c r="I36" s="6"/>
      <c r="J36" s="7"/>
      <c r="K36" s="6"/>
      <c r="L36" s="7"/>
      <c r="M36" s="6"/>
      <c r="N36" s="7"/>
      <c r="O36" s="6"/>
      <c r="P36" s="7"/>
      <c r="Q36" s="3">
        <v>3514</v>
      </c>
      <c r="R36" s="4">
        <f>Q36*100/Q7</f>
        <v>59.761904761904759</v>
      </c>
      <c r="S36" s="3">
        <v>3675</v>
      </c>
      <c r="T36" s="4">
        <f>S36*100/$S$7</f>
        <v>54.965599760693991</v>
      </c>
      <c r="U36" s="3">
        <v>3675</v>
      </c>
      <c r="V36" s="4">
        <f>U36*100/$U$7</f>
        <v>58.011049723756905</v>
      </c>
      <c r="AN36" s="49"/>
    </row>
    <row r="37" spans="2:40" x14ac:dyDescent="0.35">
      <c r="B37" s="23" t="s">
        <v>42</v>
      </c>
      <c r="C37" s="8"/>
      <c r="D37" s="7"/>
      <c r="E37" s="9"/>
      <c r="F37" s="7"/>
      <c r="G37" s="6"/>
      <c r="H37" s="7"/>
      <c r="I37" s="3">
        <v>30</v>
      </c>
      <c r="J37" s="4">
        <f>I37*100/I7</f>
        <v>0.44669446098868376</v>
      </c>
      <c r="K37" s="3">
        <v>26</v>
      </c>
      <c r="L37" s="4">
        <f>K37*100/K7</f>
        <v>0.39993847100446084</v>
      </c>
      <c r="M37" s="3">
        <v>21</v>
      </c>
      <c r="N37" s="4">
        <f>M37*100/M7</f>
        <v>0.36107290233837691</v>
      </c>
      <c r="O37" s="3">
        <v>10</v>
      </c>
      <c r="P37" s="4">
        <f>O37*100/O7</f>
        <v>0.16550810989738496</v>
      </c>
      <c r="Q37" s="3">
        <v>14</v>
      </c>
      <c r="R37" s="4">
        <f>Q37*100/Q7</f>
        <v>0.23809523809523808</v>
      </c>
      <c r="S37" s="3">
        <v>16</v>
      </c>
      <c r="T37" s="4">
        <f>S37*100/$S$7</f>
        <v>0.23930601256356565</v>
      </c>
      <c r="U37" s="3">
        <v>27</v>
      </c>
      <c r="V37" s="4">
        <f>U37*100/$U$7</f>
        <v>0.42620363062352012</v>
      </c>
      <c r="AN37" s="49"/>
    </row>
    <row r="38" spans="2:40" x14ac:dyDescent="0.35">
      <c r="B38" s="23" t="s">
        <v>28</v>
      </c>
      <c r="C38" s="3">
        <v>949</v>
      </c>
      <c r="D38" s="4">
        <f>C38*100/C7</f>
        <v>15.688543560919161</v>
      </c>
      <c r="E38" s="3">
        <v>514</v>
      </c>
      <c r="F38" s="4">
        <f>E38*100/E7</f>
        <v>8.3198446099061183</v>
      </c>
      <c r="G38" s="3">
        <v>1026</v>
      </c>
      <c r="H38" s="4">
        <f>G38*100/G7</f>
        <v>15.231591448931116</v>
      </c>
      <c r="I38" s="3">
        <v>579</v>
      </c>
      <c r="J38" s="4">
        <f>I38*100/I7</f>
        <v>8.6212030970815956</v>
      </c>
      <c r="K38" s="3">
        <v>363</v>
      </c>
      <c r="L38" s="4">
        <f>K38*100/K7</f>
        <v>5.5837563451776653</v>
      </c>
      <c r="M38" s="3">
        <v>539</v>
      </c>
      <c r="N38" s="4">
        <f>M38*100/M7</f>
        <v>9.2675378266850075</v>
      </c>
      <c r="O38" s="3">
        <v>1265</v>
      </c>
      <c r="P38" s="4">
        <f>O38*100/O7</f>
        <v>20.9367759020192</v>
      </c>
      <c r="Q38" s="3">
        <v>1194</v>
      </c>
      <c r="R38" s="4">
        <f>Q38*100/Q7</f>
        <v>20.306122448979593</v>
      </c>
      <c r="S38" s="3">
        <v>783</v>
      </c>
      <c r="T38" s="4">
        <f>S38*100/$S$7</f>
        <v>11.711037989829494</v>
      </c>
      <c r="U38" s="3">
        <v>486</v>
      </c>
      <c r="V38" s="4">
        <f>U38*100/$U$7</f>
        <v>7.6716653512233624</v>
      </c>
      <c r="AN38" s="49"/>
    </row>
    <row r="39" spans="2:40" x14ac:dyDescent="0.35">
      <c r="B39" s="23" t="s">
        <v>29</v>
      </c>
      <c r="C39" s="5">
        <v>17</v>
      </c>
      <c r="D39" s="4">
        <f>C39*100/C7</f>
        <v>0.28103818813026948</v>
      </c>
      <c r="E39" s="9"/>
      <c r="F39" s="7"/>
      <c r="G39" s="6"/>
      <c r="H39" s="7"/>
      <c r="I39" s="6"/>
      <c r="J39" s="7"/>
      <c r="K39" s="6"/>
      <c r="L39" s="7"/>
      <c r="M39" s="6"/>
      <c r="N39" s="7"/>
      <c r="O39" s="6"/>
      <c r="P39" s="7"/>
      <c r="Q39" s="6"/>
      <c r="R39" s="7"/>
      <c r="S39" s="6"/>
      <c r="T39" s="6"/>
      <c r="U39" s="6"/>
      <c r="V39" s="6"/>
      <c r="AN39" s="49"/>
    </row>
    <row r="40" spans="2:40" x14ac:dyDescent="0.35">
      <c r="B40" s="23" t="s">
        <v>30</v>
      </c>
      <c r="C40" s="8"/>
      <c r="D40" s="7"/>
      <c r="E40" s="9"/>
      <c r="F40" s="7"/>
      <c r="G40" s="6"/>
      <c r="H40" s="7"/>
      <c r="I40" s="6">
        <v>0</v>
      </c>
      <c r="J40" s="7"/>
      <c r="K40" s="3">
        <v>94</v>
      </c>
      <c r="L40" s="4">
        <f>K40*100/K7</f>
        <v>1.4459313951699739</v>
      </c>
      <c r="M40" s="3">
        <v>74</v>
      </c>
      <c r="N40" s="4">
        <f>M40*100/M7</f>
        <v>1.2723521320495186</v>
      </c>
      <c r="O40" s="3">
        <v>43</v>
      </c>
      <c r="P40" s="4">
        <f>O40*100/O7</f>
        <v>0.71168487255875534</v>
      </c>
      <c r="Q40" s="5">
        <v>51</v>
      </c>
      <c r="R40" s="4">
        <f>Q40*100/Q7</f>
        <v>0.86734693877551017</v>
      </c>
      <c r="S40" s="5">
        <v>26</v>
      </c>
      <c r="T40" s="4">
        <f>S40*100/$S$7</f>
        <v>0.3888722704157942</v>
      </c>
      <c r="U40" s="5">
        <v>18</v>
      </c>
      <c r="V40" s="4">
        <f>U40*100/$U$7</f>
        <v>0.2841357537490134</v>
      </c>
      <c r="AN40" s="49"/>
    </row>
    <row r="41" spans="2:40" x14ac:dyDescent="0.35">
      <c r="B41" s="23" t="s">
        <v>31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23</v>
      </c>
      <c r="P41" s="4">
        <f>O41*100/O7</f>
        <v>0.38066865276398543</v>
      </c>
      <c r="Q41" s="8"/>
      <c r="R41" s="7"/>
      <c r="S41" s="8"/>
      <c r="T41" s="8"/>
      <c r="U41" s="8"/>
      <c r="V41" s="8"/>
      <c r="AN41" s="49"/>
    </row>
    <row r="42" spans="2:40" x14ac:dyDescent="0.35">
      <c r="B42" s="23" t="s">
        <v>32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3">
        <v>54</v>
      </c>
      <c r="P42" s="4">
        <f>O42*100/O7</f>
        <v>0.89374379344587884</v>
      </c>
      <c r="Q42" s="5">
        <v>34</v>
      </c>
      <c r="R42" s="4">
        <f>Q42*100/Q7</f>
        <v>0.57823129251700678</v>
      </c>
      <c r="S42" s="5">
        <v>27</v>
      </c>
      <c r="T42" s="4">
        <f>S42*100/$S$7</f>
        <v>0.40382889620101703</v>
      </c>
      <c r="U42" s="5">
        <v>10</v>
      </c>
      <c r="V42" s="4">
        <f>U42*100/$U$7</f>
        <v>0.15785319652722968</v>
      </c>
      <c r="AN42" s="49"/>
    </row>
    <row r="43" spans="2:40" x14ac:dyDescent="0.35">
      <c r="B43" s="61" t="s">
        <v>68</v>
      </c>
      <c r="C43" s="8"/>
      <c r="D43" s="7"/>
      <c r="E43" s="9"/>
      <c r="F43" s="7"/>
      <c r="G43" s="6"/>
      <c r="H43" s="7"/>
      <c r="I43" s="6"/>
      <c r="J43" s="7"/>
      <c r="K43" s="6"/>
      <c r="L43" s="7"/>
      <c r="M43" s="6"/>
      <c r="N43" s="7"/>
      <c r="O43" s="7"/>
      <c r="P43" s="7"/>
      <c r="Q43" s="7"/>
      <c r="R43" s="7"/>
      <c r="S43" s="5">
        <v>14</v>
      </c>
      <c r="T43" s="4">
        <f>S43*100/$S$7</f>
        <v>0.20939276099311996</v>
      </c>
      <c r="U43" s="8"/>
      <c r="V43" s="8"/>
    </row>
    <row r="44" spans="2:40" s="18" customFormat="1" ht="3.75" customHeight="1" x14ac:dyDescent="0.3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40" s="18" customFormat="1" ht="14" x14ac:dyDescent="0.3">
      <c r="B45" s="19" t="s">
        <v>220</v>
      </c>
      <c r="C45" s="17"/>
      <c r="D45" s="20"/>
      <c r="E45" s="17"/>
      <c r="F45" s="20"/>
      <c r="G45" s="17"/>
      <c r="H45" s="20"/>
      <c r="U45" s="50"/>
      <c r="V45" s="50"/>
    </row>
    <row r="46" spans="2:40" s="17" customFormat="1" ht="15" customHeight="1" x14ac:dyDescent="0.2">
      <c r="U46" s="50"/>
      <c r="V46" s="50"/>
    </row>
    <row r="47" spans="2:40" x14ac:dyDescent="0.3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40" x14ac:dyDescent="0.3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59"/>
      <c r="U48" s="2"/>
      <c r="V48" s="2"/>
    </row>
    <row r="49" spans="3:22" x14ac:dyDescent="0.3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3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3:22" x14ac:dyDescent="0.3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3:22" x14ac:dyDescent="0.3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3:22" x14ac:dyDescent="0.3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3:22" x14ac:dyDescent="0.3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3:22" x14ac:dyDescent="0.3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3:22" x14ac:dyDescent="0.3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3:22" x14ac:dyDescent="0.3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3:22" x14ac:dyDescent="0.3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3:22" x14ac:dyDescent="0.3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3:22" x14ac:dyDescent="0.3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3:22" x14ac:dyDescent="0.3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3:22" x14ac:dyDescent="0.3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3:22" x14ac:dyDescent="0.3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3:22" x14ac:dyDescent="0.3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3:22" x14ac:dyDescent="0.3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3:22" x14ac:dyDescent="0.3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3:22" x14ac:dyDescent="0.3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3:22" x14ac:dyDescent="0.3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3:22" x14ac:dyDescent="0.3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3:22" x14ac:dyDescent="0.3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3:22" x14ac:dyDescent="0.3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3:22" x14ac:dyDescent="0.3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</sheetData>
  <mergeCells count="23">
    <mergeCell ref="O4:P4"/>
    <mergeCell ref="Q4:R4"/>
    <mergeCell ref="I3:J3"/>
    <mergeCell ref="K3:L3"/>
    <mergeCell ref="M3:N3"/>
    <mergeCell ref="K4:L4"/>
    <mergeCell ref="M4:N4"/>
    <mergeCell ref="U3:V3"/>
    <mergeCell ref="U4:V4"/>
    <mergeCell ref="B1:V1"/>
    <mergeCell ref="B2:V2"/>
    <mergeCell ref="C4:D4"/>
    <mergeCell ref="E4:F4"/>
    <mergeCell ref="G4:H4"/>
    <mergeCell ref="I4:J4"/>
    <mergeCell ref="S3:T3"/>
    <mergeCell ref="S4:T4"/>
    <mergeCell ref="O3:P3"/>
    <mergeCell ref="Q3:R3"/>
    <mergeCell ref="B4:B5"/>
    <mergeCell ref="C3:D3"/>
    <mergeCell ref="E3:F3"/>
    <mergeCell ref="G3:H3"/>
  </mergeCells>
  <conditionalFormatting sqref="AN6:AO6">
    <cfRule type="cellIs" dxfId="21" priority="1" operator="lessThan">
      <formula>0</formula>
    </cfRule>
  </conditionalFormatting>
  <hyperlinks>
    <hyperlink ref="X3" location="ÍNDICE!A1" display="(Voltar ao Índice)" xr:uid="{F0D2F7C1-A346-40E4-9007-DE34B29C68DD}"/>
  </hyperlinks>
  <printOptions horizontalCentered="1"/>
  <pageMargins left="0.47244094488188981" right="0.47244094488188981" top="0.6692913385826772" bottom="0.6692913385826772" header="0" footer="0"/>
  <pageSetup paperSize="9" scale="72" orientation="landscape" verticalDpi="0" r:id="rId1"/>
  <ignoredErrors>
    <ignoredError sqref="U7:U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32E49-BBF3-438F-AE6F-2ED0E9533625}">
  <dimension ref="B1:AN360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V1"/>
    </sheetView>
  </sheetViews>
  <sheetFormatPr defaultRowHeight="14.5" x14ac:dyDescent="0.35"/>
  <cols>
    <col min="1" max="1" width="6.7265625" customWidth="1"/>
    <col min="2" max="2" width="15.54296875" customWidth="1"/>
    <col min="23" max="23" width="6.7265625" customWidth="1"/>
    <col min="24" max="24" width="13.26953125" bestFit="1" customWidth="1"/>
  </cols>
  <sheetData>
    <row r="1" spans="2:40" ht="30.75" customHeight="1" x14ac:dyDescent="0.35">
      <c r="B1" s="80" t="s">
        <v>170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40" ht="30.75" customHeight="1" x14ac:dyDescent="0.35">
      <c r="B2" s="74" t="s">
        <v>167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40" x14ac:dyDescent="0.35">
      <c r="B3" s="1" t="s">
        <v>0</v>
      </c>
      <c r="C3" s="72">
        <v>1999</v>
      </c>
      <c r="D3" s="66"/>
      <c r="E3" s="65">
        <v>2002</v>
      </c>
      <c r="F3" s="66"/>
      <c r="G3" s="72">
        <v>2005</v>
      </c>
      <c r="H3" s="73"/>
      <c r="I3" s="65">
        <v>2009</v>
      </c>
      <c r="J3" s="66"/>
      <c r="K3" s="72">
        <v>2011</v>
      </c>
      <c r="L3" s="66"/>
      <c r="M3" s="72">
        <v>2015</v>
      </c>
      <c r="N3" s="66"/>
      <c r="O3" s="72">
        <v>2019</v>
      </c>
      <c r="P3" s="66"/>
      <c r="Q3" s="72">
        <v>2022</v>
      </c>
      <c r="R3" s="66"/>
      <c r="S3" s="65">
        <v>2024</v>
      </c>
      <c r="T3" s="73"/>
      <c r="U3" s="65">
        <v>2025</v>
      </c>
      <c r="V3" s="73"/>
      <c r="X3" s="82" t="s">
        <v>191</v>
      </c>
    </row>
    <row r="4" spans="2:40" x14ac:dyDescent="0.35">
      <c r="B4" s="67" t="s">
        <v>1</v>
      </c>
      <c r="C4" s="63">
        <v>44844</v>
      </c>
      <c r="D4" s="64"/>
      <c r="E4" s="68">
        <v>44637</v>
      </c>
      <c r="F4" s="64"/>
      <c r="G4" s="69">
        <v>44612</v>
      </c>
      <c r="H4" s="70"/>
      <c r="I4" s="75">
        <v>44831</v>
      </c>
      <c r="J4" s="67"/>
      <c r="K4" s="63">
        <v>44717</v>
      </c>
      <c r="L4" s="64"/>
      <c r="M4" s="63">
        <v>44838</v>
      </c>
      <c r="N4" s="64"/>
      <c r="O4" s="63">
        <v>44840</v>
      </c>
      <c r="P4" s="64"/>
      <c r="Q4" s="63">
        <v>44591</v>
      </c>
      <c r="R4" s="64"/>
      <c r="S4" s="68">
        <v>45361</v>
      </c>
      <c r="T4" s="79"/>
      <c r="U4" s="68">
        <v>45795</v>
      </c>
      <c r="V4" s="79"/>
    </row>
    <row r="5" spans="2:40" x14ac:dyDescent="0.35">
      <c r="B5" s="64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1" t="s">
        <v>2</v>
      </c>
      <c r="T5" s="41" t="s">
        <v>3</v>
      </c>
      <c r="U5" s="41" t="s">
        <v>2</v>
      </c>
      <c r="V5" s="41" t="s">
        <v>3</v>
      </c>
      <c r="AN5" s="48"/>
    </row>
    <row r="6" spans="2:40" x14ac:dyDescent="0.35">
      <c r="B6" s="23" t="s">
        <v>4</v>
      </c>
      <c r="C6" s="3">
        <v>2686</v>
      </c>
      <c r="D6" s="4">
        <v>100</v>
      </c>
      <c r="E6" s="3">
        <v>2757</v>
      </c>
      <c r="F6" s="4">
        <v>100</v>
      </c>
      <c r="G6" s="3">
        <v>3014</v>
      </c>
      <c r="H6" s="4">
        <v>100</v>
      </c>
      <c r="I6" s="3">
        <v>3289</v>
      </c>
      <c r="J6" s="4">
        <v>100</v>
      </c>
      <c r="K6" s="3">
        <v>3298</v>
      </c>
      <c r="L6" s="4">
        <v>100</v>
      </c>
      <c r="M6" s="3">
        <v>3159</v>
      </c>
      <c r="N6" s="4">
        <v>100</v>
      </c>
      <c r="O6" s="3">
        <v>3146</v>
      </c>
      <c r="P6" s="4">
        <v>100</v>
      </c>
      <c r="Q6" s="3">
        <v>3150</v>
      </c>
      <c r="R6" s="4">
        <v>100</v>
      </c>
      <c r="S6" s="3">
        <v>3159</v>
      </c>
      <c r="T6" s="4">
        <v>100</v>
      </c>
      <c r="U6" s="3">
        <v>3189</v>
      </c>
      <c r="V6" s="4">
        <v>100</v>
      </c>
      <c r="AN6" s="49"/>
    </row>
    <row r="7" spans="2:40" x14ac:dyDescent="0.35">
      <c r="B7" s="23" t="s">
        <v>5</v>
      </c>
      <c r="C7" s="3">
        <v>1675</v>
      </c>
      <c r="D7" s="4">
        <f>C7*100/C6</f>
        <v>62.360387192851825</v>
      </c>
      <c r="E7" s="3">
        <v>1693</v>
      </c>
      <c r="F7" s="4">
        <f>E7*100/E6</f>
        <v>61.407326804497643</v>
      </c>
      <c r="G7" s="3">
        <v>1911</v>
      </c>
      <c r="H7" s="4">
        <f>G7*100/G6</f>
        <v>63.404114134041144</v>
      </c>
      <c r="I7" s="3">
        <v>1870</v>
      </c>
      <c r="J7" s="4">
        <f>I7*100/I6</f>
        <v>56.856187290969899</v>
      </c>
      <c r="K7" s="3">
        <v>1842</v>
      </c>
      <c r="L7" s="4">
        <f>K7*100/K6</f>
        <v>55.85203153426319</v>
      </c>
      <c r="M7" s="3">
        <v>1647</v>
      </c>
      <c r="N7" s="4">
        <f>M7*100/M6</f>
        <v>52.136752136752136</v>
      </c>
      <c r="O7" s="3">
        <v>1723</v>
      </c>
      <c r="P7" s="4">
        <f>O7*100/O6</f>
        <v>54.767959313413861</v>
      </c>
      <c r="Q7" s="3">
        <v>1678</v>
      </c>
      <c r="R7" s="4">
        <f>Q7*100/Q6</f>
        <v>53.269841269841272</v>
      </c>
      <c r="S7" s="3">
        <v>1901</v>
      </c>
      <c r="T7" s="4">
        <f>S7*100/S6</f>
        <v>60.1772712883824</v>
      </c>
      <c r="U7" s="3">
        <v>1803</v>
      </c>
      <c r="V7" s="4">
        <f>U7*100/U6</f>
        <v>56.538099717779865</v>
      </c>
      <c r="AN7" s="49"/>
    </row>
    <row r="8" spans="2:40" x14ac:dyDescent="0.35">
      <c r="B8" s="23" t="s">
        <v>6</v>
      </c>
      <c r="C8" s="3">
        <v>15</v>
      </c>
      <c r="D8" s="4">
        <f>C8*100/C7</f>
        <v>0.89552238805970152</v>
      </c>
      <c r="E8" s="3">
        <v>7</v>
      </c>
      <c r="F8" s="4">
        <f>E8*100/E7</f>
        <v>0.4134672179562906</v>
      </c>
      <c r="G8" s="3">
        <v>13</v>
      </c>
      <c r="H8" s="4">
        <f>G8*100/G7</f>
        <v>0.68027210884353739</v>
      </c>
      <c r="I8" s="3">
        <v>18</v>
      </c>
      <c r="J8" s="4">
        <f>I8*100/I7</f>
        <v>0.96256684491978606</v>
      </c>
      <c r="K8" s="3">
        <v>11</v>
      </c>
      <c r="L8" s="4">
        <f>K8*100/K7</f>
        <v>0.59717698154180243</v>
      </c>
      <c r="M8" s="3">
        <v>17</v>
      </c>
      <c r="N8" s="4">
        <f>M8*100/M7</f>
        <v>1.0321797207043109</v>
      </c>
      <c r="O8" s="3">
        <v>10</v>
      </c>
      <c r="P8" s="4">
        <f>O8*100/O7</f>
        <v>0.5803830528148578</v>
      </c>
      <c r="Q8" s="3">
        <v>5</v>
      </c>
      <c r="R8" s="4">
        <f>Q8*100/Q7</f>
        <v>0.29797377830750893</v>
      </c>
      <c r="S8" s="3">
        <v>8</v>
      </c>
      <c r="T8" s="4">
        <f>S8*100/S7</f>
        <v>0.42083114150447132</v>
      </c>
      <c r="U8" s="3">
        <v>9</v>
      </c>
      <c r="V8" s="4">
        <f>U8*100/U7</f>
        <v>0.49916805324459235</v>
      </c>
      <c r="AN8" s="49"/>
    </row>
    <row r="9" spans="2:40" x14ac:dyDescent="0.35">
      <c r="B9" s="23" t="s">
        <v>7</v>
      </c>
      <c r="C9" s="3">
        <v>16</v>
      </c>
      <c r="D9" s="4">
        <f>C9*100/C7</f>
        <v>0.95522388059701491</v>
      </c>
      <c r="E9" s="3">
        <v>24</v>
      </c>
      <c r="F9" s="4">
        <f>E9*100/E7</f>
        <v>1.4176018901358536</v>
      </c>
      <c r="G9" s="3">
        <v>26</v>
      </c>
      <c r="H9" s="4">
        <f>G9*100/G7</f>
        <v>1.3605442176870748</v>
      </c>
      <c r="I9" s="3">
        <v>37</v>
      </c>
      <c r="J9" s="4">
        <f>I9*100/I7</f>
        <v>1.9786096256684491</v>
      </c>
      <c r="K9" s="3">
        <v>29</v>
      </c>
      <c r="L9" s="4">
        <f>K9*100/K7</f>
        <v>1.5743756786102063</v>
      </c>
      <c r="M9" s="3">
        <v>52</v>
      </c>
      <c r="N9" s="4">
        <f>M9*100/M7</f>
        <v>3.1572556162720096</v>
      </c>
      <c r="O9" s="3">
        <v>32</v>
      </c>
      <c r="P9" s="4">
        <f>O9*100/O7</f>
        <v>1.8572257690075449</v>
      </c>
      <c r="Q9" s="3">
        <v>28</v>
      </c>
      <c r="R9" s="4">
        <f>Q9*100/Q7</f>
        <v>1.6686531585220501</v>
      </c>
      <c r="S9" s="3">
        <v>30</v>
      </c>
      <c r="T9" s="4">
        <f>S9*100/S7</f>
        <v>1.5781167806417675</v>
      </c>
      <c r="U9" s="3">
        <v>27</v>
      </c>
      <c r="V9" s="4">
        <f>U9*100/U7</f>
        <v>1.497504159733777</v>
      </c>
      <c r="AN9" s="49"/>
    </row>
    <row r="10" spans="2:40" x14ac:dyDescent="0.3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3</v>
      </c>
      <c r="P10" s="4">
        <f>O10*100/O7</f>
        <v>0.17411491584445735</v>
      </c>
      <c r="Q10" s="6"/>
      <c r="R10" s="7"/>
      <c r="S10" s="6"/>
      <c r="T10" s="7"/>
      <c r="U10" s="6"/>
      <c r="V10" s="7"/>
      <c r="AN10" s="49"/>
    </row>
    <row r="11" spans="2:40" x14ac:dyDescent="0.3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8</v>
      </c>
      <c r="R11" s="4">
        <f>Q11*100/Q7</f>
        <v>0.47675804529201432</v>
      </c>
      <c r="S11" s="3">
        <v>26</v>
      </c>
      <c r="T11" s="4">
        <f>S11*100/S7</f>
        <v>1.3677012098895318</v>
      </c>
      <c r="U11" s="3">
        <v>17</v>
      </c>
      <c r="V11" s="4">
        <f>U11*100/U7</f>
        <v>0.94287298946200782</v>
      </c>
      <c r="AN11" s="49"/>
    </row>
    <row r="12" spans="2:40" x14ac:dyDescent="0.35">
      <c r="B12" s="23" t="s">
        <v>10</v>
      </c>
      <c r="C12" s="3">
        <v>11</v>
      </c>
      <c r="D12" s="11">
        <f>C12*100/C7</f>
        <v>0.65671641791044777</v>
      </c>
      <c r="E12" s="6"/>
      <c r="F12" s="7"/>
      <c r="G12" s="3">
        <v>30</v>
      </c>
      <c r="H12" s="4">
        <f>G12*100/G7</f>
        <v>1.5698587127158556</v>
      </c>
      <c r="I12" s="3">
        <v>52</v>
      </c>
      <c r="J12" s="4">
        <f>I12*100/I7</f>
        <v>2.7807486631016043</v>
      </c>
      <c r="K12" s="3">
        <v>18</v>
      </c>
      <c r="L12" s="4">
        <f>K12*100/K7</f>
        <v>0.9771986970684039</v>
      </c>
      <c r="M12" s="3">
        <v>90</v>
      </c>
      <c r="N12" s="4">
        <f>M12*100/M7</f>
        <v>5.4644808743169397</v>
      </c>
      <c r="O12" s="5">
        <v>65</v>
      </c>
      <c r="P12" s="4">
        <f>O12*100/O7</f>
        <v>3.7724898432965759</v>
      </c>
      <c r="Q12" s="3">
        <v>43</v>
      </c>
      <c r="R12" s="4">
        <f>Q12*100/Q7</f>
        <v>2.5625744934445769</v>
      </c>
      <c r="S12" s="3">
        <v>36</v>
      </c>
      <c r="T12" s="4">
        <f>S12*100/S7</f>
        <v>1.893740136770121</v>
      </c>
      <c r="U12" s="3">
        <v>11</v>
      </c>
      <c r="V12" s="4">
        <f>U12*100/U7</f>
        <v>0.61009428729894621</v>
      </c>
      <c r="AN12" s="49"/>
    </row>
    <row r="13" spans="2:40" x14ac:dyDescent="0.35">
      <c r="B13" s="23" t="s">
        <v>53</v>
      </c>
      <c r="C13" s="6"/>
      <c r="D13" s="7"/>
      <c r="E13" s="14">
        <v>22</v>
      </c>
      <c r="F13" s="4">
        <f>E13*100/E7</f>
        <v>1.2994683992911991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  <c r="U13" s="6"/>
      <c r="V13" s="7"/>
      <c r="AN13" s="49"/>
    </row>
    <row r="14" spans="2:40" x14ac:dyDescent="0.35">
      <c r="B14" s="23" t="s">
        <v>11</v>
      </c>
      <c r="C14" s="3">
        <v>345</v>
      </c>
      <c r="D14" s="4">
        <f>C14*100/C7</f>
        <v>20.597014925373134</v>
      </c>
      <c r="E14" s="13">
        <v>323</v>
      </c>
      <c r="F14" s="4">
        <f>E14*100/E7</f>
        <v>19.078558771411696</v>
      </c>
      <c r="G14" s="3">
        <v>271</v>
      </c>
      <c r="H14" s="4">
        <f>G14*100/G7</f>
        <v>14.181057038199896</v>
      </c>
      <c r="I14" s="3">
        <v>331</v>
      </c>
      <c r="J14" s="4">
        <f>I14*100/I7</f>
        <v>17.700534759358288</v>
      </c>
      <c r="K14" s="3">
        <v>343</v>
      </c>
      <c r="L14" s="4">
        <f>K14*100/K7</f>
        <v>18.621064060803473</v>
      </c>
      <c r="M14" s="3">
        <v>180</v>
      </c>
      <c r="N14" s="4">
        <f>M14*100/M7</f>
        <v>10.928961748633879</v>
      </c>
      <c r="O14" s="3">
        <v>133</v>
      </c>
      <c r="P14" s="4">
        <f>O14*100/O7</f>
        <v>7.7190946024376093</v>
      </c>
      <c r="Q14" s="6"/>
      <c r="R14" s="7"/>
      <c r="S14" s="6"/>
      <c r="T14" s="7"/>
      <c r="U14" s="6"/>
      <c r="V14" s="7"/>
      <c r="AN14" s="49"/>
    </row>
    <row r="15" spans="2:40" x14ac:dyDescent="0.3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9</v>
      </c>
      <c r="P15" s="4">
        <f>O15*100/O7</f>
        <v>0.52234474753337201</v>
      </c>
      <c r="Q15" s="3">
        <v>90</v>
      </c>
      <c r="R15" s="4">
        <f>Q15*100/Q7</f>
        <v>5.3635280095351607</v>
      </c>
      <c r="S15" s="3">
        <v>307</v>
      </c>
      <c r="T15" s="4">
        <f>S15*100/S7</f>
        <v>16.149395055234088</v>
      </c>
      <c r="U15" s="3">
        <v>318</v>
      </c>
      <c r="V15" s="4">
        <f>U15*100/U7</f>
        <v>17.637271214642261</v>
      </c>
      <c r="AN15" s="49"/>
    </row>
    <row r="16" spans="2:40" x14ac:dyDescent="0.3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3</v>
      </c>
      <c r="R16" s="4">
        <f>Q16*100/Q7</f>
        <v>0.17878426698450536</v>
      </c>
      <c r="S16" s="5">
        <v>4</v>
      </c>
      <c r="T16" s="4">
        <f>S16*100/S7</f>
        <v>0.21041557075223566</v>
      </c>
      <c r="U16" s="5">
        <v>2</v>
      </c>
      <c r="V16" s="4">
        <f>U16*100/U7</f>
        <v>0.11092623405435385</v>
      </c>
      <c r="AN16" s="49"/>
    </row>
    <row r="17" spans="2:40" x14ac:dyDescent="0.3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3</v>
      </c>
      <c r="P17" s="4">
        <f>O17*100/O7</f>
        <v>0.17411491584445735</v>
      </c>
      <c r="Q17" s="3">
        <v>18</v>
      </c>
      <c r="R17" s="4">
        <f>Q17*100/Q7</f>
        <v>1.0727056019070322</v>
      </c>
      <c r="S17" s="3">
        <v>44</v>
      </c>
      <c r="T17" s="4">
        <f>S17*100/S7</f>
        <v>2.3145712782745922</v>
      </c>
      <c r="U17" s="3">
        <v>26</v>
      </c>
      <c r="V17" s="4">
        <f>U17*100/U7</f>
        <v>1.4420410427066002</v>
      </c>
      <c r="AN17" s="49"/>
    </row>
    <row r="18" spans="2:40" x14ac:dyDescent="0.3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42</v>
      </c>
      <c r="N18" s="4">
        <f>M18*100/M7</f>
        <v>2.5500910746812386</v>
      </c>
      <c r="O18" s="3">
        <v>28</v>
      </c>
      <c r="P18" s="4">
        <f>O18*100/O7</f>
        <v>1.6250725478816019</v>
      </c>
      <c r="Q18" s="3">
        <v>32</v>
      </c>
      <c r="R18" s="4">
        <f>Q18*100/Q7</f>
        <v>1.9070321811680573</v>
      </c>
      <c r="S18" s="3">
        <v>92</v>
      </c>
      <c r="T18" s="4">
        <f>S18*100/S7</f>
        <v>4.8395581273014203</v>
      </c>
      <c r="U18" s="3">
        <v>180</v>
      </c>
      <c r="V18" s="4">
        <f>U18*100/U7</f>
        <v>9.9833610648918469</v>
      </c>
      <c r="AN18" s="49"/>
    </row>
    <row r="19" spans="2:40" x14ac:dyDescent="0.3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4</v>
      </c>
      <c r="P19" s="4">
        <f>O19*100/O7</f>
        <v>0.23215322112594311</v>
      </c>
      <c r="Q19" s="5">
        <v>9</v>
      </c>
      <c r="R19" s="4">
        <f>Q19*100/Q7</f>
        <v>0.53635280095351612</v>
      </c>
      <c r="S19" s="5">
        <v>9</v>
      </c>
      <c r="T19" s="4">
        <f>S19*100/S7</f>
        <v>0.47343503419253025</v>
      </c>
      <c r="U19" s="5">
        <v>16</v>
      </c>
      <c r="V19" s="4">
        <f>U19*100/U7</f>
        <v>0.88740987243483083</v>
      </c>
      <c r="AN19" s="49"/>
    </row>
    <row r="20" spans="2:40" x14ac:dyDescent="0.3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13</v>
      </c>
      <c r="N20" s="4">
        <f>M20*100/M7</f>
        <v>0.78931390406800239</v>
      </c>
      <c r="O20" s="6"/>
      <c r="P20" s="7"/>
      <c r="Q20" s="8"/>
      <c r="R20" s="7"/>
      <c r="S20" s="8"/>
      <c r="T20" s="7"/>
      <c r="U20" s="8"/>
      <c r="V20" s="7"/>
      <c r="AN20" s="49"/>
    </row>
    <row r="21" spans="2:40" x14ac:dyDescent="0.3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2</v>
      </c>
      <c r="R21" s="4">
        <f>Q21*100/Q7</f>
        <v>0.11918951132300358</v>
      </c>
      <c r="S21" s="8"/>
      <c r="T21" s="7"/>
      <c r="U21" s="8"/>
      <c r="V21" s="7"/>
      <c r="AN21" s="49"/>
    </row>
    <row r="22" spans="2:40" x14ac:dyDescent="0.35">
      <c r="B22" s="23" t="s">
        <v>56</v>
      </c>
      <c r="C22" s="8"/>
      <c r="D22" s="7"/>
      <c r="E22" s="9"/>
      <c r="F22" s="7"/>
      <c r="G22" s="6"/>
      <c r="H22" s="7"/>
      <c r="I22" s="3">
        <v>7</v>
      </c>
      <c r="J22" s="4">
        <f>I22*100/I7</f>
        <v>0.37433155080213903</v>
      </c>
      <c r="K22" s="3">
        <v>3</v>
      </c>
      <c r="L22" s="4">
        <f>K22*100/K7</f>
        <v>0.16286644951140064</v>
      </c>
      <c r="M22" s="6"/>
      <c r="N22" s="7"/>
      <c r="O22" s="6"/>
      <c r="P22" s="7"/>
      <c r="Q22" s="6"/>
      <c r="R22" s="7"/>
      <c r="S22" s="8"/>
      <c r="T22" s="7"/>
      <c r="U22" s="8"/>
      <c r="V22" s="7"/>
      <c r="AN22" s="49"/>
    </row>
    <row r="23" spans="2:40" x14ac:dyDescent="0.35">
      <c r="B23" s="23" t="s">
        <v>61</v>
      </c>
      <c r="C23" s="8"/>
      <c r="D23" s="7"/>
      <c r="E23" s="9"/>
      <c r="F23" s="7"/>
      <c r="G23" s="6"/>
      <c r="H23" s="7"/>
      <c r="I23" s="3">
        <v>5</v>
      </c>
      <c r="J23" s="4">
        <f>I23*100/I7</f>
        <v>0.26737967914438504</v>
      </c>
      <c r="K23" s="6"/>
      <c r="L23" s="7"/>
      <c r="M23" s="6"/>
      <c r="N23" s="7"/>
      <c r="O23" s="6"/>
      <c r="P23" s="7"/>
      <c r="Q23" s="6"/>
      <c r="R23" s="7"/>
      <c r="S23" s="8"/>
      <c r="T23" s="7"/>
      <c r="U23" s="8"/>
      <c r="V23" s="7"/>
      <c r="AN23" s="49"/>
    </row>
    <row r="24" spans="2:40" x14ac:dyDescent="0.35">
      <c r="B24" s="23" t="s">
        <v>17</v>
      </c>
      <c r="C24" s="5">
        <v>2</v>
      </c>
      <c r="D24" s="4">
        <f>C24*100/C7</f>
        <v>0.11940298507462686</v>
      </c>
      <c r="E24" s="9"/>
      <c r="F24" s="7"/>
      <c r="G24" s="6"/>
      <c r="H24" s="7"/>
      <c r="I24" s="3">
        <v>19</v>
      </c>
      <c r="J24" s="4">
        <f>I24*100/I7</f>
        <v>1.0160427807486632</v>
      </c>
      <c r="K24" s="3">
        <v>16</v>
      </c>
      <c r="L24" s="4">
        <f>K24*100/K7</f>
        <v>0.86862106406080353</v>
      </c>
      <c r="M24" s="3">
        <v>28</v>
      </c>
      <c r="N24" s="4">
        <f>M24*100/M7</f>
        <v>1.700060716454159</v>
      </c>
      <c r="O24" s="3">
        <v>2</v>
      </c>
      <c r="P24" s="4">
        <f>O24*100/O7</f>
        <v>0.11607661056297155</v>
      </c>
      <c r="Q24" s="3">
        <v>7</v>
      </c>
      <c r="R24" s="4">
        <f>Q24*100/Q7</f>
        <v>0.41716328963051252</v>
      </c>
      <c r="S24" s="8"/>
      <c r="T24" s="7"/>
      <c r="U24" s="5">
        <v>1</v>
      </c>
      <c r="V24" s="4">
        <f>U24*100/U7</f>
        <v>5.5463117027176927E-2</v>
      </c>
      <c r="AN24" s="49"/>
    </row>
    <row r="25" spans="2:40" x14ac:dyDescent="0.3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2</v>
      </c>
      <c r="T25" s="4">
        <f>S25*100/S7</f>
        <v>0.10520778537611783</v>
      </c>
      <c r="U25" s="8"/>
      <c r="V25" s="7"/>
      <c r="AN25" s="49"/>
    </row>
    <row r="26" spans="2:40" x14ac:dyDescent="0.3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5</v>
      </c>
      <c r="N26" s="4">
        <f>M26*100/M7</f>
        <v>0.30358227079538552</v>
      </c>
      <c r="O26" s="3">
        <v>1</v>
      </c>
      <c r="P26" s="4">
        <f>O26*100/O7</f>
        <v>5.8038305281485777E-2</v>
      </c>
      <c r="Q26" s="6"/>
      <c r="R26" s="7"/>
      <c r="S26" s="5">
        <v>3</v>
      </c>
      <c r="T26" s="4">
        <f>S26*100/S7</f>
        <v>0.15781167806417676</v>
      </c>
      <c r="U26" s="8"/>
      <c r="V26" s="7"/>
      <c r="AN26" s="49"/>
    </row>
    <row r="27" spans="2:40" x14ac:dyDescent="0.35">
      <c r="B27" s="23" t="s">
        <v>219</v>
      </c>
      <c r="C27" s="8"/>
      <c r="D27" s="7"/>
      <c r="E27" s="9"/>
      <c r="F27" s="7"/>
      <c r="G27" s="6"/>
      <c r="H27" s="7"/>
      <c r="I27" s="6"/>
      <c r="J27" s="7"/>
      <c r="K27" s="6"/>
      <c r="L27" s="7"/>
      <c r="M27" s="7"/>
      <c r="N27" s="7"/>
      <c r="O27" s="7"/>
      <c r="P27" s="7"/>
      <c r="Q27" s="7"/>
      <c r="R27" s="7"/>
      <c r="S27" s="7"/>
      <c r="T27" s="7"/>
      <c r="U27" s="5">
        <v>2</v>
      </c>
      <c r="V27" s="4">
        <f>U27*100/U7</f>
        <v>0.11092623405435385</v>
      </c>
      <c r="AN27" s="49"/>
    </row>
    <row r="28" spans="2:40" x14ac:dyDescent="0.35">
      <c r="B28" s="23" t="s">
        <v>19</v>
      </c>
      <c r="C28" s="8"/>
      <c r="D28" s="7"/>
      <c r="E28" s="9"/>
      <c r="F28" s="7"/>
      <c r="G28" s="6"/>
      <c r="H28" s="7"/>
      <c r="I28" s="6"/>
      <c r="J28" s="7"/>
      <c r="K28" s="3">
        <v>22</v>
      </c>
      <c r="L28" s="4">
        <f>K28*100/K7</f>
        <v>1.1943539630836049</v>
      </c>
      <c r="M28" s="3">
        <v>15</v>
      </c>
      <c r="N28" s="4">
        <f>M28*100/M7</f>
        <v>0.91074681238615662</v>
      </c>
      <c r="O28" s="3">
        <v>25</v>
      </c>
      <c r="P28" s="4">
        <f>O28*100/O7</f>
        <v>1.4509576320371445</v>
      </c>
      <c r="Q28" s="3">
        <v>21</v>
      </c>
      <c r="R28" s="4">
        <f>Q28*100/Q7</f>
        <v>1.2514898688915375</v>
      </c>
      <c r="S28" s="3">
        <v>33</v>
      </c>
      <c r="T28" s="4">
        <f>S28*100/S7</f>
        <v>1.7359284587059443</v>
      </c>
      <c r="U28" s="3">
        <v>8</v>
      </c>
      <c r="V28" s="4">
        <f>U28*100/U7</f>
        <v>0.44370493621741541</v>
      </c>
      <c r="AN28" s="49"/>
    </row>
    <row r="29" spans="2:40" x14ac:dyDescent="0.35">
      <c r="B29" s="23" t="s">
        <v>21</v>
      </c>
      <c r="C29" s="3">
        <v>13</v>
      </c>
      <c r="D29" s="4">
        <f>C29*100/C7</f>
        <v>0.77611940298507465</v>
      </c>
      <c r="E29" s="3">
        <v>12</v>
      </c>
      <c r="F29" s="4">
        <f>E29*100/E7</f>
        <v>0.70880094506792679</v>
      </c>
      <c r="G29" s="3">
        <v>23</v>
      </c>
      <c r="H29" s="4">
        <f>G29*100/G7</f>
        <v>1.2035583464154893</v>
      </c>
      <c r="I29" s="3">
        <v>19</v>
      </c>
      <c r="J29" s="4">
        <f>I29*100/I7</f>
        <v>1.0160427807486632</v>
      </c>
      <c r="K29" s="3">
        <v>14</v>
      </c>
      <c r="L29" s="4">
        <f>K29*100/K7</f>
        <v>0.76004343105320304</v>
      </c>
      <c r="M29" s="3">
        <v>20</v>
      </c>
      <c r="N29" s="4">
        <f>M29*100/M7</f>
        <v>1.2143290831815421</v>
      </c>
      <c r="O29" s="3">
        <v>9</v>
      </c>
      <c r="P29" s="4">
        <f>O29*100/O7</f>
        <v>0.52234474753337201</v>
      </c>
      <c r="Q29" s="3">
        <v>15</v>
      </c>
      <c r="R29" s="4">
        <f>Q29*100/Q7</f>
        <v>0.89392133492252679</v>
      </c>
      <c r="S29" s="3">
        <v>15</v>
      </c>
      <c r="T29" s="4">
        <f>S29*100/S7</f>
        <v>0.78905839032088376</v>
      </c>
      <c r="U29" s="3">
        <v>6</v>
      </c>
      <c r="V29" s="4">
        <f>U29*100/U7</f>
        <v>0.33277870216306155</v>
      </c>
      <c r="AN29" s="49"/>
    </row>
    <row r="30" spans="2:40" x14ac:dyDescent="0.35">
      <c r="B30" s="23" t="s">
        <v>22</v>
      </c>
      <c r="C30" s="5">
        <v>5</v>
      </c>
      <c r="D30" s="4">
        <f>C30*100/C7</f>
        <v>0.29850746268656714</v>
      </c>
      <c r="E30" s="3">
        <v>5</v>
      </c>
      <c r="F30" s="4">
        <f>E30*100/E7</f>
        <v>0.29533372711163614</v>
      </c>
      <c r="G30" s="3">
        <v>10</v>
      </c>
      <c r="H30" s="4">
        <f>G30*100/G7</f>
        <v>0.52328623757195181</v>
      </c>
      <c r="I30" s="3">
        <v>14</v>
      </c>
      <c r="J30" s="4">
        <f>I30*100/I7</f>
        <v>0.74866310160427807</v>
      </c>
      <c r="K30" s="3">
        <v>15</v>
      </c>
      <c r="L30" s="4">
        <f>K30*100/K7</f>
        <v>0.81433224755700329</v>
      </c>
      <c r="M30" s="3">
        <v>14</v>
      </c>
      <c r="N30" s="4">
        <f>M30*100/M7</f>
        <v>0.85003035822707951</v>
      </c>
      <c r="O30" s="3">
        <v>3</v>
      </c>
      <c r="P30" s="4">
        <f>O30*100/O7</f>
        <v>0.17411491584445735</v>
      </c>
      <c r="Q30" s="6"/>
      <c r="R30" s="7"/>
      <c r="S30" s="6"/>
      <c r="T30" s="7"/>
      <c r="U30" s="6"/>
      <c r="V30" s="7"/>
      <c r="AN30" s="49"/>
    </row>
    <row r="31" spans="2:40" x14ac:dyDescent="0.35">
      <c r="B31" s="23" t="s">
        <v>24</v>
      </c>
      <c r="C31" s="8"/>
      <c r="D31" s="7"/>
      <c r="E31" s="9"/>
      <c r="F31" s="7"/>
      <c r="G31" s="6"/>
      <c r="H31" s="7"/>
      <c r="I31" s="6"/>
      <c r="J31" s="7"/>
      <c r="K31" s="8"/>
      <c r="L31" s="7"/>
      <c r="M31" s="3">
        <v>16</v>
      </c>
      <c r="N31" s="4">
        <f>M31*100/M7</f>
        <v>0.97146326654523374</v>
      </c>
      <c r="O31" s="3">
        <v>5</v>
      </c>
      <c r="P31" s="4">
        <f>O31*100/O7</f>
        <v>0.2901915264074289</v>
      </c>
      <c r="Q31" s="6"/>
      <c r="R31" s="7"/>
      <c r="S31" s="6"/>
      <c r="T31" s="7"/>
      <c r="U31" s="6"/>
      <c r="V31" s="7"/>
      <c r="AN31" s="49"/>
    </row>
    <row r="32" spans="2:40" x14ac:dyDescent="0.35">
      <c r="B32" s="23" t="s">
        <v>54</v>
      </c>
      <c r="C32" s="8"/>
      <c r="D32" s="7"/>
      <c r="E32" s="9"/>
      <c r="F32" s="7"/>
      <c r="G32" s="3">
        <v>7</v>
      </c>
      <c r="H32" s="4">
        <f>G32*100/G7</f>
        <v>0.36630036630036628</v>
      </c>
      <c r="I32" s="6"/>
      <c r="J32" s="7"/>
      <c r="K32" s="7"/>
      <c r="L32" s="7"/>
      <c r="M32" s="6"/>
      <c r="N32" s="7"/>
      <c r="O32" s="6"/>
      <c r="P32" s="7"/>
      <c r="Q32" s="6"/>
      <c r="R32" s="7"/>
      <c r="S32" s="6"/>
      <c r="T32" s="7"/>
      <c r="U32" s="6"/>
      <c r="V32" s="7"/>
      <c r="AN32" s="49"/>
    </row>
    <row r="33" spans="2:40" x14ac:dyDescent="0.35">
      <c r="B33" s="23" t="s">
        <v>25</v>
      </c>
      <c r="C33" s="8"/>
      <c r="D33" s="7"/>
      <c r="E33" s="9"/>
      <c r="F33" s="7"/>
      <c r="G33" s="3">
        <v>16</v>
      </c>
      <c r="H33" s="4">
        <f>G33*100/G7</f>
        <v>0.83725798011512298</v>
      </c>
      <c r="I33" s="3">
        <v>29</v>
      </c>
      <c r="J33" s="4">
        <f>I33*100/I7</f>
        <v>1.5508021390374331</v>
      </c>
      <c r="K33" s="3">
        <v>42</v>
      </c>
      <c r="L33" s="4">
        <f>K33*100/K7</f>
        <v>2.2801302931596092</v>
      </c>
      <c r="M33" s="6"/>
      <c r="N33" s="7"/>
      <c r="O33" s="6"/>
      <c r="P33" s="7"/>
      <c r="Q33" s="6"/>
      <c r="R33" s="7"/>
      <c r="S33" s="6"/>
      <c r="T33" s="7"/>
      <c r="U33" s="6"/>
      <c r="V33" s="7"/>
      <c r="AN33" s="49"/>
    </row>
    <row r="34" spans="2:40" x14ac:dyDescent="0.35">
      <c r="B34" s="23" t="s">
        <v>26</v>
      </c>
      <c r="C34" s="8"/>
      <c r="D34" s="7"/>
      <c r="E34" s="9"/>
      <c r="F34" s="7"/>
      <c r="G34" s="6"/>
      <c r="H34" s="7"/>
      <c r="I34" s="3">
        <v>4</v>
      </c>
      <c r="J34" s="4">
        <f>I34*100/I7</f>
        <v>0.21390374331550802</v>
      </c>
      <c r="K34" s="3">
        <v>6</v>
      </c>
      <c r="L34" s="4">
        <f>K34*100/K7</f>
        <v>0.32573289902280128</v>
      </c>
      <c r="M34" s="3">
        <v>7</v>
      </c>
      <c r="N34" s="4">
        <f>M34*100/M7</f>
        <v>0.42501517911353975</v>
      </c>
      <c r="O34" s="3">
        <v>3</v>
      </c>
      <c r="P34" s="4">
        <f>O34*100/O7</f>
        <v>0.17411491584445735</v>
      </c>
      <c r="Q34" s="6"/>
      <c r="R34" s="7"/>
      <c r="S34" s="6"/>
      <c r="T34" s="7"/>
      <c r="U34" s="6"/>
      <c r="V34" s="7"/>
      <c r="AN34" s="49"/>
    </row>
    <row r="35" spans="2:40" x14ac:dyDescent="0.35">
      <c r="B35" s="23" t="s">
        <v>27</v>
      </c>
      <c r="C35" s="3">
        <v>1040</v>
      </c>
      <c r="D35" s="4">
        <f>C35*100/C7</f>
        <v>62.089552238805972</v>
      </c>
      <c r="E35" s="3">
        <v>1165</v>
      </c>
      <c r="F35" s="4">
        <f>E35*100/E7</f>
        <v>68.812758417011224</v>
      </c>
      <c r="G35" s="3">
        <v>1240</v>
      </c>
      <c r="H35" s="4">
        <f>G35*100/G7</f>
        <v>64.887493458922037</v>
      </c>
      <c r="I35" s="3">
        <v>1183</v>
      </c>
      <c r="J35" s="4">
        <f>I35*100/I7</f>
        <v>63.262032085561501</v>
      </c>
      <c r="K35" s="3">
        <v>1182</v>
      </c>
      <c r="L35" s="4">
        <f>K35*100/K7</f>
        <v>64.169381107491859</v>
      </c>
      <c r="M35" s="3">
        <v>975</v>
      </c>
      <c r="N35" s="4">
        <f>M35*100/M7</f>
        <v>59.198542805100182</v>
      </c>
      <c r="O35" s="3">
        <v>1004</v>
      </c>
      <c r="P35" s="4">
        <f>O35*100/O7</f>
        <v>58.270458502611724</v>
      </c>
      <c r="Q35" s="6"/>
      <c r="R35" s="7"/>
      <c r="S35" s="6"/>
      <c r="T35" s="7"/>
      <c r="U35" s="6"/>
      <c r="V35" s="7"/>
      <c r="AN35" s="49"/>
    </row>
    <row r="36" spans="2:40" x14ac:dyDescent="0.35">
      <c r="B36" s="23" t="s">
        <v>63</v>
      </c>
      <c r="C36" s="8"/>
      <c r="D36" s="7"/>
      <c r="E36" s="9"/>
      <c r="F36" s="7"/>
      <c r="G36" s="6"/>
      <c r="H36" s="7"/>
      <c r="I36" s="6"/>
      <c r="J36" s="7"/>
      <c r="K36" s="6"/>
      <c r="L36" s="7"/>
      <c r="M36" s="6"/>
      <c r="N36" s="7"/>
      <c r="O36" s="6"/>
      <c r="P36" s="7"/>
      <c r="Q36" s="3">
        <v>1049</v>
      </c>
      <c r="R36" s="4">
        <f>Q36*100/Q7</f>
        <v>62.514898688915373</v>
      </c>
      <c r="S36" s="3">
        <v>1091</v>
      </c>
      <c r="T36" s="4">
        <f>S36*100/S7</f>
        <v>57.390846922672274</v>
      </c>
      <c r="U36" s="3">
        <v>1041</v>
      </c>
      <c r="V36" s="4">
        <f>U36*100/U7</f>
        <v>57.737104825291183</v>
      </c>
      <c r="AN36" s="49"/>
    </row>
    <row r="37" spans="2:40" x14ac:dyDescent="0.35">
      <c r="B37" s="23" t="s">
        <v>42</v>
      </c>
      <c r="C37" s="8"/>
      <c r="D37" s="7"/>
      <c r="E37" s="9"/>
      <c r="F37" s="7"/>
      <c r="G37" s="6"/>
      <c r="H37" s="7"/>
      <c r="I37" s="3">
        <v>8</v>
      </c>
      <c r="J37" s="4">
        <f>I37*100/I7</f>
        <v>0.42780748663101603</v>
      </c>
      <c r="K37" s="3">
        <v>10</v>
      </c>
      <c r="L37" s="4">
        <f>K37*100/K7</f>
        <v>0.54288816503800219</v>
      </c>
      <c r="M37" s="3">
        <v>7</v>
      </c>
      <c r="N37" s="4">
        <f>M37*100/M7</f>
        <v>0.42501517911353975</v>
      </c>
      <c r="O37" s="3">
        <v>4</v>
      </c>
      <c r="P37" s="4">
        <f>O37*100/O7</f>
        <v>0.23215322112594311</v>
      </c>
      <c r="Q37" s="3">
        <v>5</v>
      </c>
      <c r="R37" s="4">
        <f>Q37*100/Q7</f>
        <v>0.29797377830750893</v>
      </c>
      <c r="S37" s="3">
        <v>6</v>
      </c>
      <c r="T37" s="4">
        <f>S37*100/S7</f>
        <v>0.31562335612835352</v>
      </c>
      <c r="U37" s="3">
        <v>12</v>
      </c>
      <c r="V37" s="4">
        <f>U37*100/U7</f>
        <v>0.66555740432612309</v>
      </c>
      <c r="AN37" s="49"/>
    </row>
    <row r="38" spans="2:40" x14ac:dyDescent="0.35">
      <c r="B38" s="23" t="s">
        <v>28</v>
      </c>
      <c r="C38" s="3">
        <v>225</v>
      </c>
      <c r="D38" s="4">
        <f>C38*100/C7</f>
        <v>13.432835820895523</v>
      </c>
      <c r="E38" s="3">
        <v>135</v>
      </c>
      <c r="F38" s="4">
        <f>E38*100/E7</f>
        <v>7.9740106320141759</v>
      </c>
      <c r="G38" s="3">
        <v>275</v>
      </c>
      <c r="H38" s="4">
        <f>G38*100/G7</f>
        <v>14.390371533228675</v>
      </c>
      <c r="I38" s="3">
        <v>144</v>
      </c>
      <c r="J38" s="4">
        <f>I38*100/I7</f>
        <v>7.7005347593582885</v>
      </c>
      <c r="K38" s="3">
        <v>99</v>
      </c>
      <c r="L38" s="4">
        <f>K38*100/K7</f>
        <v>5.3745928338762212</v>
      </c>
      <c r="M38" s="3">
        <v>146</v>
      </c>
      <c r="N38" s="4">
        <f>M38*100/M7</f>
        <v>8.8646023072252582</v>
      </c>
      <c r="O38" s="3">
        <v>342</v>
      </c>
      <c r="P38" s="4">
        <f>O38*100/O7</f>
        <v>19.849100406268136</v>
      </c>
      <c r="Q38" s="3">
        <v>320</v>
      </c>
      <c r="R38" s="4">
        <f>Q38*100/Q7</f>
        <v>19.070321811680571</v>
      </c>
      <c r="S38" s="3">
        <v>179</v>
      </c>
      <c r="T38" s="4">
        <f>S38*100/S7</f>
        <v>9.4160967911625466</v>
      </c>
      <c r="U38" s="3">
        <v>119</v>
      </c>
      <c r="V38" s="4">
        <f>U38*100/U7</f>
        <v>6.6001109262340547</v>
      </c>
      <c r="AN38" s="49"/>
    </row>
    <row r="39" spans="2:40" x14ac:dyDescent="0.35">
      <c r="B39" s="23" t="s">
        <v>29</v>
      </c>
      <c r="C39" s="5">
        <v>3</v>
      </c>
      <c r="D39" s="4">
        <f>C39*100/C7</f>
        <v>0.17910447761194029</v>
      </c>
      <c r="E39" s="9"/>
      <c r="F39" s="7"/>
      <c r="G39" s="6"/>
      <c r="H39" s="7"/>
      <c r="I39" s="6"/>
      <c r="J39" s="7"/>
      <c r="K39" s="6"/>
      <c r="L39" s="7"/>
      <c r="M39" s="6"/>
      <c r="N39" s="7"/>
      <c r="O39" s="6"/>
      <c r="P39" s="7"/>
      <c r="Q39" s="6"/>
      <c r="R39" s="7"/>
      <c r="S39" s="6"/>
      <c r="T39" s="7"/>
      <c r="U39" s="6"/>
      <c r="V39" s="7"/>
      <c r="AN39" s="49"/>
    </row>
    <row r="40" spans="2:40" x14ac:dyDescent="0.35">
      <c r="B40" s="23" t="s">
        <v>30</v>
      </c>
      <c r="C40" s="8"/>
      <c r="D40" s="7"/>
      <c r="E40" s="9"/>
      <c r="F40" s="7"/>
      <c r="G40" s="6"/>
      <c r="H40" s="7"/>
      <c r="I40" s="6">
        <v>0</v>
      </c>
      <c r="J40" s="7"/>
      <c r="K40" s="3">
        <v>32</v>
      </c>
      <c r="L40" s="4">
        <f>K40*100/K7</f>
        <v>1.7372421281216071</v>
      </c>
      <c r="M40" s="3">
        <v>20</v>
      </c>
      <c r="N40" s="4">
        <f>M40*100/M7</f>
        <v>1.2143290831815421</v>
      </c>
      <c r="O40" s="3">
        <v>15</v>
      </c>
      <c r="P40" s="4">
        <f>O40*100/O7</f>
        <v>0.87057457922228676</v>
      </c>
      <c r="Q40" s="5">
        <v>14</v>
      </c>
      <c r="R40" s="4">
        <f>Q40*100/Q7</f>
        <v>0.83432657926102505</v>
      </c>
      <c r="S40" s="5">
        <v>10</v>
      </c>
      <c r="T40" s="4">
        <f>S40*100/S7</f>
        <v>0.52603892688058917</v>
      </c>
      <c r="U40" s="5">
        <v>5</v>
      </c>
      <c r="V40" s="4">
        <f>U40*100/U7</f>
        <v>0.27731558513588461</v>
      </c>
      <c r="AN40" s="49"/>
    </row>
    <row r="41" spans="2:40" x14ac:dyDescent="0.35">
      <c r="B41" s="23" t="s">
        <v>31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9</v>
      </c>
      <c r="P41" s="4">
        <f>O41*100/O7</f>
        <v>0.52234474753337201</v>
      </c>
      <c r="Q41" s="8"/>
      <c r="R41" s="7"/>
      <c r="S41" s="8"/>
      <c r="T41" s="7"/>
      <c r="U41" s="8"/>
      <c r="V41" s="7"/>
      <c r="AN41" s="49"/>
    </row>
    <row r="42" spans="2:40" x14ac:dyDescent="0.35">
      <c r="B42" s="23" t="s">
        <v>32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3">
        <v>14</v>
      </c>
      <c r="P42" s="4">
        <f>O42*100/O7</f>
        <v>0.81253627394080097</v>
      </c>
      <c r="Q42" s="5">
        <v>9</v>
      </c>
      <c r="R42" s="4">
        <f>Q42*100/Q7</f>
        <v>0.53635280095351612</v>
      </c>
      <c r="S42" s="5">
        <v>5</v>
      </c>
      <c r="T42" s="4">
        <f>S42*100/S7</f>
        <v>0.26301946344029459</v>
      </c>
      <c r="U42" s="5">
        <v>3</v>
      </c>
      <c r="V42" s="4">
        <f>U42*100/U7</f>
        <v>0.16638935108153077</v>
      </c>
      <c r="AN42" s="49"/>
    </row>
    <row r="43" spans="2:40" x14ac:dyDescent="0.35">
      <c r="B43" s="61" t="s">
        <v>68</v>
      </c>
      <c r="C43" s="8"/>
      <c r="D43" s="7"/>
      <c r="E43" s="9"/>
      <c r="F43" s="7"/>
      <c r="G43" s="6"/>
      <c r="H43" s="7"/>
      <c r="I43" s="6"/>
      <c r="J43" s="7"/>
      <c r="K43" s="6"/>
      <c r="L43" s="7"/>
      <c r="M43" s="6"/>
      <c r="N43" s="7"/>
      <c r="O43" s="7"/>
      <c r="P43" s="7"/>
      <c r="Q43" s="7"/>
      <c r="R43" s="7"/>
      <c r="S43" s="5">
        <v>1</v>
      </c>
      <c r="T43" s="4">
        <f>S43*100/S7</f>
        <v>5.2603892688058915E-2</v>
      </c>
      <c r="U43" s="8"/>
      <c r="V43" s="7"/>
      <c r="AN43" s="18"/>
    </row>
    <row r="44" spans="2:40" s="18" customFormat="1" ht="3.75" customHeight="1" x14ac:dyDescent="0.3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AN44" s="17"/>
    </row>
    <row r="45" spans="2:40" s="18" customFormat="1" x14ac:dyDescent="0.35">
      <c r="B45" s="19" t="s">
        <v>220</v>
      </c>
      <c r="C45" s="17"/>
      <c r="D45" s="20"/>
      <c r="E45" s="17"/>
      <c r="F45" s="20"/>
      <c r="G45" s="17"/>
      <c r="H45" s="20"/>
      <c r="U45" s="50"/>
      <c r="V45" s="50"/>
      <c r="AN45"/>
    </row>
    <row r="46" spans="2:40" s="17" customFormat="1" ht="14.25" customHeight="1" x14ac:dyDescent="0.35">
      <c r="U46" s="50"/>
      <c r="V46" s="50"/>
      <c r="AN46"/>
    </row>
    <row r="47" spans="2:40" ht="30.75" customHeight="1" x14ac:dyDescent="0.35">
      <c r="B47" s="81" t="s">
        <v>194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</row>
    <row r="48" spans="2:40" x14ac:dyDescent="0.35">
      <c r="B48" s="1" t="s">
        <v>0</v>
      </c>
      <c r="C48" s="72">
        <v>1999</v>
      </c>
      <c r="D48" s="66"/>
      <c r="E48" s="65">
        <v>2002</v>
      </c>
      <c r="F48" s="66"/>
      <c r="G48" s="72">
        <v>2005</v>
      </c>
      <c r="H48" s="73"/>
      <c r="I48" s="65">
        <v>2009</v>
      </c>
      <c r="J48" s="66"/>
      <c r="K48" s="72">
        <v>2011</v>
      </c>
      <c r="L48" s="66"/>
      <c r="M48" s="72">
        <v>2015</v>
      </c>
      <c r="N48" s="66"/>
      <c r="O48" s="72">
        <v>2019</v>
      </c>
      <c r="P48" s="66"/>
      <c r="Q48" s="72">
        <v>2022</v>
      </c>
      <c r="R48" s="66"/>
      <c r="S48" s="72">
        <v>2024</v>
      </c>
      <c r="T48" s="66"/>
      <c r="U48" s="65">
        <v>2025</v>
      </c>
      <c r="V48" s="73"/>
    </row>
    <row r="49" spans="2:40" x14ac:dyDescent="0.35">
      <c r="B49" s="67" t="s">
        <v>1</v>
      </c>
      <c r="C49" s="63">
        <v>44844</v>
      </c>
      <c r="D49" s="64"/>
      <c r="E49" s="68">
        <v>44637</v>
      </c>
      <c r="F49" s="64"/>
      <c r="G49" s="69">
        <v>44612</v>
      </c>
      <c r="H49" s="70"/>
      <c r="I49" s="75">
        <v>44831</v>
      </c>
      <c r="J49" s="67"/>
      <c r="K49" s="63">
        <v>44717</v>
      </c>
      <c r="L49" s="64"/>
      <c r="M49" s="63">
        <v>44838</v>
      </c>
      <c r="N49" s="64"/>
      <c r="O49" s="63">
        <v>44840</v>
      </c>
      <c r="P49" s="64"/>
      <c r="Q49" s="63">
        <v>44591</v>
      </c>
      <c r="R49" s="64"/>
      <c r="S49" s="63">
        <v>45361</v>
      </c>
      <c r="T49" s="64"/>
      <c r="U49" s="68">
        <v>45795</v>
      </c>
      <c r="V49" s="79"/>
    </row>
    <row r="50" spans="2:40" x14ac:dyDescent="0.35">
      <c r="B50" s="64"/>
      <c r="C50" s="30" t="s">
        <v>2</v>
      </c>
      <c r="D50" s="29" t="s">
        <v>3</v>
      </c>
      <c r="E50" s="30" t="s">
        <v>2</v>
      </c>
      <c r="F50" s="31" t="s">
        <v>3</v>
      </c>
      <c r="G50" s="31" t="s">
        <v>2</v>
      </c>
      <c r="H50" s="31" t="s">
        <v>3</v>
      </c>
      <c r="I50" s="30" t="s">
        <v>2</v>
      </c>
      <c r="J50" s="29" t="s">
        <v>3</v>
      </c>
      <c r="K50" s="30" t="s">
        <v>2</v>
      </c>
      <c r="L50" s="29" t="s">
        <v>3</v>
      </c>
      <c r="M50" s="30" t="s">
        <v>2</v>
      </c>
      <c r="N50" s="29" t="s">
        <v>3</v>
      </c>
      <c r="O50" s="30" t="s">
        <v>2</v>
      </c>
      <c r="P50" s="29" t="s">
        <v>3</v>
      </c>
      <c r="Q50" s="30" t="s">
        <v>2</v>
      </c>
      <c r="R50" s="29" t="s">
        <v>3</v>
      </c>
      <c r="S50" s="30" t="s">
        <v>2</v>
      </c>
      <c r="T50" s="29" t="s">
        <v>3</v>
      </c>
      <c r="U50" s="30" t="s">
        <v>2</v>
      </c>
      <c r="V50" s="29" t="s">
        <v>3</v>
      </c>
      <c r="AN50" s="48"/>
    </row>
    <row r="51" spans="2:40" x14ac:dyDescent="0.35">
      <c r="B51" s="23" t="s">
        <v>4</v>
      </c>
      <c r="C51" s="3">
        <v>2603</v>
      </c>
      <c r="D51" s="4">
        <v>100</v>
      </c>
      <c r="E51" s="3">
        <v>2653</v>
      </c>
      <c r="F51" s="4">
        <v>100</v>
      </c>
      <c r="G51" s="3">
        <v>2864</v>
      </c>
      <c r="H51" s="4">
        <v>100</v>
      </c>
      <c r="I51" s="3">
        <v>3327</v>
      </c>
      <c r="J51" s="4">
        <v>100</v>
      </c>
      <c r="K51" s="3">
        <v>3351</v>
      </c>
      <c r="L51" s="4">
        <v>100</v>
      </c>
      <c r="M51" s="3">
        <v>3383</v>
      </c>
      <c r="N51" s="4">
        <v>100</v>
      </c>
      <c r="O51" s="3">
        <v>3430</v>
      </c>
      <c r="P51" s="4">
        <v>100</v>
      </c>
      <c r="Q51" s="3">
        <v>3446</v>
      </c>
      <c r="R51" s="4">
        <v>100</v>
      </c>
      <c r="S51" s="3">
        <v>3504</v>
      </c>
      <c r="T51" s="4">
        <v>100</v>
      </c>
      <c r="U51" s="3">
        <v>3512</v>
      </c>
      <c r="V51" s="4">
        <v>100</v>
      </c>
      <c r="AN51" s="48"/>
    </row>
    <row r="52" spans="2:40" x14ac:dyDescent="0.35">
      <c r="B52" s="23" t="s">
        <v>5</v>
      </c>
      <c r="C52" s="3">
        <v>1552</v>
      </c>
      <c r="D52" s="4">
        <f>C52*100/C51</f>
        <v>59.623511333077218</v>
      </c>
      <c r="E52" s="3">
        <v>1644</v>
      </c>
      <c r="F52" s="4">
        <f>E52*100/E51</f>
        <v>61.967583867320016</v>
      </c>
      <c r="G52" s="3">
        <v>1813</v>
      </c>
      <c r="H52" s="4">
        <f>G52*100/G51</f>
        <v>63.303072625698327</v>
      </c>
      <c r="I52" s="3">
        <v>1829</v>
      </c>
      <c r="J52" s="4">
        <f>I52*100/I51</f>
        <v>54.97445145776976</v>
      </c>
      <c r="K52" s="3">
        <v>1798</v>
      </c>
      <c r="L52" s="4">
        <f>K52*100/K51</f>
        <v>53.655625186511486</v>
      </c>
      <c r="M52" s="3">
        <v>1630</v>
      </c>
      <c r="N52" s="4">
        <f>M52*100/M51</f>
        <v>48.182086905113806</v>
      </c>
      <c r="O52" s="3">
        <v>1746</v>
      </c>
      <c r="P52" s="4">
        <f>O52*100/O51</f>
        <v>50.903790087463555</v>
      </c>
      <c r="Q52" s="3">
        <v>1661</v>
      </c>
      <c r="R52" s="4">
        <f>Q52*100/Q51</f>
        <v>48.200812536273943</v>
      </c>
      <c r="S52" s="3">
        <v>1934</v>
      </c>
      <c r="T52" s="4">
        <f>S52*100/S51</f>
        <v>55.194063926940636</v>
      </c>
      <c r="U52" s="3">
        <v>1804</v>
      </c>
      <c r="V52" s="4">
        <f>U52*100/U51</f>
        <v>51.366742596810937</v>
      </c>
      <c r="AN52" s="49"/>
    </row>
    <row r="53" spans="2:40" x14ac:dyDescent="0.35">
      <c r="B53" s="23" t="s">
        <v>6</v>
      </c>
      <c r="C53" s="3">
        <v>12</v>
      </c>
      <c r="D53" s="4">
        <f>C53*100/C52</f>
        <v>0.77319587628865982</v>
      </c>
      <c r="E53" s="3">
        <v>12</v>
      </c>
      <c r="F53" s="4">
        <f>E53*100/E52</f>
        <v>0.72992700729927007</v>
      </c>
      <c r="G53" s="3">
        <v>22</v>
      </c>
      <c r="H53" s="4">
        <f>G53*100/G52</f>
        <v>1.2134583563154993</v>
      </c>
      <c r="I53" s="3">
        <v>15</v>
      </c>
      <c r="J53" s="4">
        <f>I53*100/I52</f>
        <v>0.82012028430836525</v>
      </c>
      <c r="K53" s="3">
        <v>18</v>
      </c>
      <c r="L53" s="4">
        <f>K53*100/K52</f>
        <v>1.0011123470522802</v>
      </c>
      <c r="M53" s="3">
        <v>12</v>
      </c>
      <c r="N53" s="4">
        <f>M53*100/M52</f>
        <v>0.73619631901840488</v>
      </c>
      <c r="O53" s="3">
        <v>7</v>
      </c>
      <c r="P53" s="4">
        <f>O53*100/O52</f>
        <v>0.40091638029782362</v>
      </c>
      <c r="Q53" s="3">
        <v>11</v>
      </c>
      <c r="R53" s="4">
        <f>Q53*100/Q52</f>
        <v>0.66225165562913912</v>
      </c>
      <c r="S53" s="3">
        <v>13</v>
      </c>
      <c r="T53" s="4">
        <f>S53*100/S52</f>
        <v>0.67218200620475699</v>
      </c>
      <c r="U53" s="3">
        <v>6</v>
      </c>
      <c r="V53" s="4">
        <f>U53*100/U52</f>
        <v>0.33259423503325941</v>
      </c>
      <c r="AN53" s="49"/>
    </row>
    <row r="54" spans="2:40" x14ac:dyDescent="0.35">
      <c r="B54" s="23" t="s">
        <v>7</v>
      </c>
      <c r="C54" s="3">
        <v>37</v>
      </c>
      <c r="D54" s="4">
        <f>C54*100/C52</f>
        <v>2.384020618556701</v>
      </c>
      <c r="E54" s="3">
        <v>27</v>
      </c>
      <c r="F54" s="4">
        <f>E54*100/E52</f>
        <v>1.6423357664233578</v>
      </c>
      <c r="G54" s="3">
        <v>44</v>
      </c>
      <c r="H54" s="4">
        <f>G54*100/G52</f>
        <v>2.4269167126309985</v>
      </c>
      <c r="I54" s="3">
        <v>26</v>
      </c>
      <c r="J54" s="4">
        <f>I54*100/I52</f>
        <v>1.4215418261344996</v>
      </c>
      <c r="K54" s="3">
        <v>44</v>
      </c>
      <c r="L54" s="4">
        <f>K54*100/K52</f>
        <v>2.4471635150166851</v>
      </c>
      <c r="M54" s="3">
        <v>61</v>
      </c>
      <c r="N54" s="4">
        <f>M54*100/M52</f>
        <v>3.7423312883435584</v>
      </c>
      <c r="O54" s="3">
        <v>44</v>
      </c>
      <c r="P54" s="4">
        <f>O54*100/O52</f>
        <v>2.5200458190148911</v>
      </c>
      <c r="Q54" s="3">
        <v>53</v>
      </c>
      <c r="R54" s="4">
        <f>Q54*100/Q52</f>
        <v>3.1908488862131246</v>
      </c>
      <c r="S54" s="3">
        <v>37</v>
      </c>
      <c r="T54" s="4">
        <f>S54*100/S52</f>
        <v>1.9131334022750777</v>
      </c>
      <c r="U54" s="3">
        <v>26</v>
      </c>
      <c r="V54" s="4">
        <f>U54*100/U52</f>
        <v>1.4412416851441241</v>
      </c>
      <c r="AN54" s="49"/>
    </row>
    <row r="55" spans="2:40" x14ac:dyDescent="0.35">
      <c r="B55" s="23" t="s">
        <v>8</v>
      </c>
      <c r="C55" s="6"/>
      <c r="D55" s="7"/>
      <c r="E55" s="9"/>
      <c r="F55" s="7"/>
      <c r="G55" s="6"/>
      <c r="H55" s="7"/>
      <c r="I55" s="6"/>
      <c r="J55" s="7"/>
      <c r="K55" s="6"/>
      <c r="L55" s="7"/>
      <c r="M55" s="6"/>
      <c r="N55" s="7"/>
      <c r="O55" s="5">
        <v>0</v>
      </c>
      <c r="P55" s="4">
        <f>O55*100/O52</f>
        <v>0</v>
      </c>
      <c r="Q55" s="6"/>
      <c r="R55" s="7"/>
      <c r="S55" s="6"/>
      <c r="T55" s="7"/>
      <c r="U55" s="6"/>
      <c r="V55" s="7"/>
      <c r="AN55" s="49"/>
    </row>
    <row r="56" spans="2:40" x14ac:dyDescent="0.35">
      <c r="B56" s="23" t="s">
        <v>59</v>
      </c>
      <c r="C56" s="6"/>
      <c r="D56" s="7"/>
      <c r="E56" s="9"/>
      <c r="F56" s="7"/>
      <c r="G56" s="6"/>
      <c r="H56" s="7"/>
      <c r="I56" s="6"/>
      <c r="J56" s="7"/>
      <c r="K56" s="6"/>
      <c r="L56" s="7"/>
      <c r="M56" s="6"/>
      <c r="N56" s="7"/>
      <c r="O56" s="6"/>
      <c r="P56" s="7"/>
      <c r="Q56" s="3">
        <v>5</v>
      </c>
      <c r="R56" s="4">
        <f>Q56*100/Q52</f>
        <v>0.30102347983142685</v>
      </c>
      <c r="S56" s="3">
        <v>29</v>
      </c>
      <c r="T56" s="4">
        <f>S56*100/S52</f>
        <v>1.499482936918304</v>
      </c>
      <c r="U56" s="3">
        <v>18</v>
      </c>
      <c r="V56" s="4">
        <f>U56*100/U52</f>
        <v>0.99778270509977829</v>
      </c>
      <c r="AN56" s="49"/>
    </row>
    <row r="57" spans="2:40" x14ac:dyDescent="0.35">
      <c r="B57" s="23" t="s">
        <v>10</v>
      </c>
      <c r="C57" s="3">
        <v>7</v>
      </c>
      <c r="D57" s="11">
        <f>C57*100/C52</f>
        <v>0.45103092783505155</v>
      </c>
      <c r="E57" s="6"/>
      <c r="F57" s="7"/>
      <c r="G57" s="3">
        <v>27</v>
      </c>
      <c r="H57" s="4">
        <f>G57*100/G52</f>
        <v>1.4892443463872036</v>
      </c>
      <c r="I57" s="3">
        <v>78</v>
      </c>
      <c r="J57" s="4">
        <f>I57*100/I52</f>
        <v>4.2646254784034996</v>
      </c>
      <c r="K57" s="3">
        <v>39</v>
      </c>
      <c r="L57" s="4">
        <f>K57*100/K52</f>
        <v>2.1690767519466072</v>
      </c>
      <c r="M57" s="3">
        <v>135</v>
      </c>
      <c r="N57" s="4">
        <f>M57*100/M52</f>
        <v>8.2822085889570545</v>
      </c>
      <c r="O57" s="5">
        <v>70</v>
      </c>
      <c r="P57" s="4">
        <f>O57*100/O52</f>
        <v>4.0091638029782359</v>
      </c>
      <c r="Q57" s="3">
        <v>42</v>
      </c>
      <c r="R57" s="4">
        <f>Q57*100/Q52</f>
        <v>2.5285972305839857</v>
      </c>
      <c r="S57" s="3">
        <v>40</v>
      </c>
      <c r="T57" s="4">
        <f>S57*100/S52</f>
        <v>2.0682523267838677</v>
      </c>
      <c r="U57" s="3">
        <v>14</v>
      </c>
      <c r="V57" s="4">
        <f>U57*100/U52</f>
        <v>0.77605321507760527</v>
      </c>
      <c r="AN57" s="49"/>
    </row>
    <row r="58" spans="2:40" x14ac:dyDescent="0.35">
      <c r="B58" s="23" t="s">
        <v>53</v>
      </c>
      <c r="C58" s="6"/>
      <c r="D58" s="7"/>
      <c r="E58" s="14">
        <v>20</v>
      </c>
      <c r="F58" s="4">
        <f>E58*100/E52</f>
        <v>1.2165450121654502</v>
      </c>
      <c r="G58" s="6"/>
      <c r="H58" s="7"/>
      <c r="I58" s="6"/>
      <c r="J58" s="7"/>
      <c r="K58" s="6"/>
      <c r="L58" s="7"/>
      <c r="M58" s="6"/>
      <c r="N58" s="7"/>
      <c r="O58" s="6"/>
      <c r="P58" s="7"/>
      <c r="Q58" s="6"/>
      <c r="R58" s="7"/>
      <c r="S58" s="6"/>
      <c r="T58" s="7"/>
      <c r="U58" s="6"/>
      <c r="V58" s="7"/>
      <c r="AN58" s="49"/>
    </row>
    <row r="59" spans="2:40" x14ac:dyDescent="0.35">
      <c r="B59" s="23" t="s">
        <v>11</v>
      </c>
      <c r="C59" s="3">
        <v>235</v>
      </c>
      <c r="D59" s="4">
        <f>C59*100/C52</f>
        <v>15.141752577319588</v>
      </c>
      <c r="E59" s="13">
        <v>254</v>
      </c>
      <c r="F59" s="4">
        <f>E59*100/E52</f>
        <v>15.450121654501217</v>
      </c>
      <c r="G59" s="3">
        <v>183</v>
      </c>
      <c r="H59" s="4">
        <f>G59*100/G52</f>
        <v>10.09376723662438</v>
      </c>
      <c r="I59" s="3">
        <v>272</v>
      </c>
      <c r="J59" s="4">
        <f>I59*100/I52</f>
        <v>14.871514488791689</v>
      </c>
      <c r="K59" s="3">
        <v>252</v>
      </c>
      <c r="L59" s="4">
        <f>K59*100/K52</f>
        <v>14.015572858731923</v>
      </c>
      <c r="M59" s="3">
        <v>98</v>
      </c>
      <c r="N59" s="4">
        <f>M59*100/M52</f>
        <v>6.0122699386503067</v>
      </c>
      <c r="O59" s="3">
        <v>140</v>
      </c>
      <c r="P59" s="4">
        <f>O59*100/O52</f>
        <v>8.0183276059564719</v>
      </c>
      <c r="Q59" s="6"/>
      <c r="R59" s="7"/>
      <c r="S59" s="6"/>
      <c r="T59" s="7"/>
      <c r="U59" s="6"/>
      <c r="V59" s="7"/>
      <c r="AN59" s="49"/>
    </row>
    <row r="60" spans="2:40" x14ac:dyDescent="0.35">
      <c r="B60" s="23" t="s">
        <v>13</v>
      </c>
      <c r="C60" s="8"/>
      <c r="D60" s="7"/>
      <c r="E60" s="9"/>
      <c r="F60" s="7"/>
      <c r="G60" s="6"/>
      <c r="H60" s="7"/>
      <c r="I60" s="6"/>
      <c r="J60" s="7"/>
      <c r="K60" s="6"/>
      <c r="L60" s="7"/>
      <c r="M60" s="6"/>
      <c r="N60" s="7"/>
      <c r="O60" s="3">
        <v>12</v>
      </c>
      <c r="P60" s="4">
        <f>O60*100/O52</f>
        <v>0.6872852233676976</v>
      </c>
      <c r="Q60" s="3">
        <v>89</v>
      </c>
      <c r="R60" s="4">
        <f>Q60*100/Q52</f>
        <v>5.3582179409993982</v>
      </c>
      <c r="S60" s="3">
        <v>276</v>
      </c>
      <c r="T60" s="4">
        <f>S60*100/S52</f>
        <v>14.270941054808686</v>
      </c>
      <c r="U60" s="3">
        <v>253</v>
      </c>
      <c r="V60" s="4">
        <f>U60*100/U52</f>
        <v>14.024390243902438</v>
      </c>
      <c r="AN60" s="49"/>
    </row>
    <row r="61" spans="2:40" x14ac:dyDescent="0.35">
      <c r="B61" s="23" t="s">
        <v>60</v>
      </c>
      <c r="C61" s="8"/>
      <c r="D61" s="7"/>
      <c r="E61" s="9"/>
      <c r="F61" s="7"/>
      <c r="G61" s="6"/>
      <c r="H61" s="7"/>
      <c r="I61" s="6"/>
      <c r="J61" s="7"/>
      <c r="K61" s="6"/>
      <c r="L61" s="7"/>
      <c r="M61" s="6"/>
      <c r="N61" s="7"/>
      <c r="O61" s="6"/>
      <c r="P61" s="7"/>
      <c r="Q61" s="5">
        <v>4</v>
      </c>
      <c r="R61" s="4">
        <f>Q61*100/Q52</f>
        <v>0.24081878386514149</v>
      </c>
      <c r="S61" s="5">
        <v>4</v>
      </c>
      <c r="T61" s="4">
        <f>S61*100/S52</f>
        <v>0.20682523267838676</v>
      </c>
      <c r="U61" s="5">
        <v>0</v>
      </c>
      <c r="V61" s="4">
        <f>U61*100/U52</f>
        <v>0</v>
      </c>
      <c r="AN61" s="49"/>
    </row>
    <row r="62" spans="2:40" x14ac:dyDescent="0.35">
      <c r="B62" s="23" t="s">
        <v>14</v>
      </c>
      <c r="C62" s="8"/>
      <c r="D62" s="7"/>
      <c r="E62" s="9"/>
      <c r="F62" s="7"/>
      <c r="G62" s="6"/>
      <c r="H62" s="7"/>
      <c r="I62" s="6"/>
      <c r="J62" s="7"/>
      <c r="K62" s="6"/>
      <c r="L62" s="7"/>
      <c r="M62" s="6"/>
      <c r="N62" s="7"/>
      <c r="O62" s="3">
        <v>11</v>
      </c>
      <c r="P62" s="4">
        <f>O62*100/O52</f>
        <v>0.63001145475372278</v>
      </c>
      <c r="Q62" s="3">
        <v>42</v>
      </c>
      <c r="R62" s="4">
        <f>Q62*100/Q52</f>
        <v>2.5285972305839857</v>
      </c>
      <c r="S62" s="3">
        <v>53</v>
      </c>
      <c r="T62" s="4">
        <f>S62*100/S52</f>
        <v>2.7404343329886247</v>
      </c>
      <c r="U62" s="3">
        <v>40</v>
      </c>
      <c r="V62" s="4">
        <f>U62*100/U52</f>
        <v>2.2172949002217295</v>
      </c>
      <c r="AN62" s="49"/>
    </row>
    <row r="63" spans="2:40" x14ac:dyDescent="0.35">
      <c r="B63" s="23" t="s">
        <v>15</v>
      </c>
      <c r="C63" s="8"/>
      <c r="D63" s="7"/>
      <c r="E63" s="9"/>
      <c r="F63" s="7"/>
      <c r="G63" s="6"/>
      <c r="H63" s="7"/>
      <c r="I63" s="6"/>
      <c r="J63" s="7"/>
      <c r="K63" s="6"/>
      <c r="L63" s="7"/>
      <c r="M63" s="3">
        <v>64</v>
      </c>
      <c r="N63" s="4">
        <f>M63*100/M52</f>
        <v>3.9263803680981595</v>
      </c>
      <c r="O63" s="3">
        <v>29</v>
      </c>
      <c r="P63" s="4">
        <f>O63*100/O52</f>
        <v>1.6609392898052693</v>
      </c>
      <c r="Q63" s="3">
        <v>45</v>
      </c>
      <c r="R63" s="4">
        <f>Q63*100/Q52</f>
        <v>2.7092113184828417</v>
      </c>
      <c r="S63" s="3">
        <v>122</v>
      </c>
      <c r="T63" s="4">
        <f>S63*100/S52</f>
        <v>6.3081695966907967</v>
      </c>
      <c r="U63" s="3">
        <v>144</v>
      </c>
      <c r="V63" s="4">
        <f>U63*100/U52</f>
        <v>7.9822616407982263</v>
      </c>
      <c r="AN63" s="49"/>
    </row>
    <row r="64" spans="2:40" x14ac:dyDescent="0.35">
      <c r="B64" s="23" t="s">
        <v>58</v>
      </c>
      <c r="C64" s="8"/>
      <c r="D64" s="7"/>
      <c r="E64" s="9"/>
      <c r="F64" s="7"/>
      <c r="G64" s="6"/>
      <c r="H64" s="7"/>
      <c r="I64" s="6"/>
      <c r="J64" s="7"/>
      <c r="K64" s="6"/>
      <c r="L64" s="7"/>
      <c r="M64" s="6"/>
      <c r="N64" s="7"/>
      <c r="O64" s="3">
        <v>9</v>
      </c>
      <c r="P64" s="4">
        <f>O64*100/O52</f>
        <v>0.51546391752577314</v>
      </c>
      <c r="Q64" s="5">
        <v>6</v>
      </c>
      <c r="R64" s="4">
        <f>Q64*100/Q52</f>
        <v>0.36122817579771221</v>
      </c>
      <c r="S64" s="5">
        <v>11</v>
      </c>
      <c r="T64" s="4">
        <f>S64*100/S52</f>
        <v>0.56876938986556358</v>
      </c>
      <c r="U64" s="5">
        <v>12</v>
      </c>
      <c r="V64" s="4">
        <f>U64*100/U52</f>
        <v>0.66518847006651882</v>
      </c>
      <c r="AN64" s="49"/>
    </row>
    <row r="65" spans="2:40" x14ac:dyDescent="0.35">
      <c r="B65" s="23" t="s">
        <v>62</v>
      </c>
      <c r="C65" s="8"/>
      <c r="D65" s="7"/>
      <c r="E65" s="9"/>
      <c r="F65" s="7"/>
      <c r="G65" s="6"/>
      <c r="H65" s="7"/>
      <c r="I65" s="6"/>
      <c r="J65" s="7"/>
      <c r="K65" s="6"/>
      <c r="L65" s="7"/>
      <c r="M65" s="3">
        <v>15</v>
      </c>
      <c r="N65" s="4">
        <f>M65*100/M52</f>
        <v>0.92024539877300615</v>
      </c>
      <c r="O65" s="6"/>
      <c r="P65" s="7"/>
      <c r="Q65" s="8"/>
      <c r="R65" s="7"/>
      <c r="S65" s="8"/>
      <c r="T65" s="7"/>
      <c r="U65" s="8"/>
      <c r="V65" s="7"/>
      <c r="AN65" s="49"/>
    </row>
    <row r="66" spans="2:40" x14ac:dyDescent="0.35">
      <c r="B66" s="23" t="s">
        <v>16</v>
      </c>
      <c r="C66" s="8"/>
      <c r="D66" s="7"/>
      <c r="E66" s="9"/>
      <c r="F66" s="7"/>
      <c r="G66" s="6"/>
      <c r="H66" s="7"/>
      <c r="I66" s="6"/>
      <c r="J66" s="7"/>
      <c r="K66" s="6"/>
      <c r="L66" s="7"/>
      <c r="M66" s="6"/>
      <c r="N66" s="7"/>
      <c r="O66" s="6"/>
      <c r="P66" s="7"/>
      <c r="Q66" s="3">
        <v>8</v>
      </c>
      <c r="R66" s="4">
        <f>Q66*100/Q52</f>
        <v>0.48163756773028299</v>
      </c>
      <c r="S66" s="8"/>
      <c r="T66" s="7"/>
      <c r="U66" s="8"/>
      <c r="V66" s="7"/>
      <c r="AN66" s="49"/>
    </row>
    <row r="67" spans="2:40" x14ac:dyDescent="0.35">
      <c r="B67" s="23" t="s">
        <v>56</v>
      </c>
      <c r="C67" s="8"/>
      <c r="D67" s="7"/>
      <c r="E67" s="9"/>
      <c r="F67" s="7"/>
      <c r="G67" s="6"/>
      <c r="H67" s="7"/>
      <c r="I67" s="3">
        <v>4</v>
      </c>
      <c r="J67" s="4">
        <f>I67*100/I52</f>
        <v>0.21869874248223073</v>
      </c>
      <c r="K67" s="3">
        <v>5</v>
      </c>
      <c r="L67" s="4">
        <f>K67*100/K52</f>
        <v>0.27808676307007785</v>
      </c>
      <c r="M67" s="6"/>
      <c r="N67" s="7"/>
      <c r="O67" s="6"/>
      <c r="P67" s="7"/>
      <c r="Q67" s="6"/>
      <c r="R67" s="7"/>
      <c r="S67" s="8"/>
      <c r="T67" s="7"/>
      <c r="U67" s="8"/>
      <c r="V67" s="7"/>
      <c r="AN67" s="49"/>
    </row>
    <row r="68" spans="2:40" x14ac:dyDescent="0.35">
      <c r="B68" s="23" t="s">
        <v>61</v>
      </c>
      <c r="C68" s="8"/>
      <c r="D68" s="7"/>
      <c r="E68" s="9"/>
      <c r="F68" s="7"/>
      <c r="G68" s="6"/>
      <c r="H68" s="7"/>
      <c r="I68" s="3">
        <v>5</v>
      </c>
      <c r="J68" s="4">
        <f>I68*100/I52</f>
        <v>0.27337342810278842</v>
      </c>
      <c r="K68" s="6"/>
      <c r="L68" s="7"/>
      <c r="M68" s="6"/>
      <c r="N68" s="7"/>
      <c r="O68" s="6"/>
      <c r="P68" s="7"/>
      <c r="Q68" s="6"/>
      <c r="R68" s="7"/>
      <c r="S68" s="8"/>
      <c r="T68" s="7"/>
      <c r="U68" s="8"/>
      <c r="V68" s="7"/>
      <c r="AN68" s="49"/>
    </row>
    <row r="69" spans="2:40" x14ac:dyDescent="0.35">
      <c r="B69" s="23" t="s">
        <v>17</v>
      </c>
      <c r="C69" s="5">
        <v>5</v>
      </c>
      <c r="D69" s="4">
        <f>C69*100/C52</f>
        <v>0.32216494845360827</v>
      </c>
      <c r="E69" s="9"/>
      <c r="F69" s="7"/>
      <c r="G69" s="6"/>
      <c r="H69" s="7"/>
      <c r="I69" s="3">
        <v>19</v>
      </c>
      <c r="J69" s="4">
        <f>I69*100/I52</f>
        <v>1.0388190267905959</v>
      </c>
      <c r="K69" s="3">
        <v>17</v>
      </c>
      <c r="L69" s="4">
        <f>K69*100/K52</f>
        <v>0.94549499443826479</v>
      </c>
      <c r="M69" s="3">
        <v>25</v>
      </c>
      <c r="N69" s="4">
        <f>M69*100/M52</f>
        <v>1.5337423312883436</v>
      </c>
      <c r="O69" s="3">
        <v>4</v>
      </c>
      <c r="P69" s="4">
        <f>O69*100/O52</f>
        <v>0.22909507445589919</v>
      </c>
      <c r="Q69" s="3">
        <v>6</v>
      </c>
      <c r="R69" s="4">
        <f>Q69*100/Q52</f>
        <v>0.36122817579771221</v>
      </c>
      <c r="S69" s="8"/>
      <c r="T69" s="7"/>
      <c r="U69" s="5">
        <v>7</v>
      </c>
      <c r="V69" s="4">
        <f>U69*100/U52</f>
        <v>0.38802660753880264</v>
      </c>
      <c r="AN69" s="49"/>
    </row>
    <row r="70" spans="2:40" x14ac:dyDescent="0.35">
      <c r="B70" s="23" t="s">
        <v>69</v>
      </c>
      <c r="C70" s="8"/>
      <c r="D70" s="7"/>
      <c r="E70" s="9"/>
      <c r="F70" s="7"/>
      <c r="G70" s="6"/>
      <c r="H70" s="7"/>
      <c r="I70" s="6"/>
      <c r="J70" s="7"/>
      <c r="K70" s="6"/>
      <c r="L70" s="7"/>
      <c r="M70" s="6"/>
      <c r="N70" s="7"/>
      <c r="O70" s="6"/>
      <c r="P70" s="7"/>
      <c r="Q70" s="6"/>
      <c r="R70" s="7"/>
      <c r="S70" s="5">
        <v>1</v>
      </c>
      <c r="T70" s="4">
        <f>S70*100/S52</f>
        <v>5.170630816959669E-2</v>
      </c>
      <c r="U70" s="8"/>
      <c r="V70" s="7"/>
      <c r="AN70" s="49"/>
    </row>
    <row r="71" spans="2:40" x14ac:dyDescent="0.35">
      <c r="B71" s="23" t="s">
        <v>57</v>
      </c>
      <c r="C71" s="8"/>
      <c r="D71" s="7"/>
      <c r="E71" s="9"/>
      <c r="F71" s="7"/>
      <c r="G71" s="6"/>
      <c r="H71" s="7"/>
      <c r="I71" s="6"/>
      <c r="J71" s="7"/>
      <c r="K71" s="6"/>
      <c r="L71" s="7"/>
      <c r="M71" s="3">
        <v>9</v>
      </c>
      <c r="N71" s="4">
        <f>M71*100/M52</f>
        <v>0.55214723926380371</v>
      </c>
      <c r="O71" s="3">
        <v>1</v>
      </c>
      <c r="P71" s="4">
        <f>O71*100/O52</f>
        <v>5.7273768613974797E-2</v>
      </c>
      <c r="Q71" s="6"/>
      <c r="R71" s="7"/>
      <c r="S71" s="5">
        <v>3</v>
      </c>
      <c r="T71" s="4">
        <f>S71*100/S52</f>
        <v>0.15511892450879008</v>
      </c>
      <c r="U71" s="8"/>
      <c r="V71" s="7"/>
      <c r="AN71" s="49"/>
    </row>
    <row r="72" spans="2:40" x14ac:dyDescent="0.35">
      <c r="B72" s="23" t="s">
        <v>219</v>
      </c>
      <c r="C72" s="8"/>
      <c r="D72" s="7"/>
      <c r="E72" s="9"/>
      <c r="F72" s="7"/>
      <c r="G72" s="6"/>
      <c r="H72" s="7"/>
      <c r="I72" s="6"/>
      <c r="J72" s="7"/>
      <c r="K72" s="6"/>
      <c r="L72" s="7"/>
      <c r="M72" s="7"/>
      <c r="N72" s="7"/>
      <c r="O72" s="7"/>
      <c r="P72" s="7"/>
      <c r="Q72" s="7"/>
      <c r="R72" s="7"/>
      <c r="S72" s="7"/>
      <c r="T72" s="7"/>
      <c r="U72" s="5">
        <v>4</v>
      </c>
      <c r="V72" s="4">
        <f>U72*100/U52</f>
        <v>0.22172949002217296</v>
      </c>
      <c r="AN72" s="49"/>
    </row>
    <row r="73" spans="2:40" x14ac:dyDescent="0.35">
      <c r="B73" s="23" t="s">
        <v>19</v>
      </c>
      <c r="C73" s="8"/>
      <c r="D73" s="7"/>
      <c r="E73" s="9"/>
      <c r="F73" s="7"/>
      <c r="G73" s="6"/>
      <c r="H73" s="7"/>
      <c r="I73" s="6"/>
      <c r="J73" s="7"/>
      <c r="K73" s="3">
        <v>18</v>
      </c>
      <c r="L73" s="4">
        <f>K73*100/K52</f>
        <v>1.0011123470522802</v>
      </c>
      <c r="M73" s="3">
        <v>19</v>
      </c>
      <c r="N73" s="4">
        <f>M73*100/M52</f>
        <v>1.165644171779141</v>
      </c>
      <c r="O73" s="3">
        <v>17</v>
      </c>
      <c r="P73" s="4">
        <f>O73*100/O52</f>
        <v>0.97365406643757157</v>
      </c>
      <c r="Q73" s="3">
        <v>19</v>
      </c>
      <c r="R73" s="4">
        <f>Q73*100/Q52</f>
        <v>1.143889223359422</v>
      </c>
      <c r="S73" s="3">
        <v>31</v>
      </c>
      <c r="T73" s="4">
        <f>S73*100/S52</f>
        <v>1.6028955532574973</v>
      </c>
      <c r="U73" s="3">
        <v>18</v>
      </c>
      <c r="V73" s="4">
        <f>U73*100/U52</f>
        <v>0.99778270509977829</v>
      </c>
      <c r="AN73" s="49"/>
    </row>
    <row r="74" spans="2:40" x14ac:dyDescent="0.35">
      <c r="B74" s="23" t="s">
        <v>21</v>
      </c>
      <c r="C74" s="3">
        <v>11</v>
      </c>
      <c r="D74" s="4">
        <f>C74*100/C52</f>
        <v>0.70876288659793818</v>
      </c>
      <c r="E74" s="3">
        <v>12</v>
      </c>
      <c r="F74" s="4">
        <f>E74*100/E52</f>
        <v>0.72992700729927007</v>
      </c>
      <c r="G74" s="3">
        <v>19</v>
      </c>
      <c r="H74" s="4">
        <f>G74*100/G52</f>
        <v>1.0479867622724766</v>
      </c>
      <c r="I74" s="3">
        <v>14</v>
      </c>
      <c r="J74" s="4">
        <f>I74*100/I52</f>
        <v>0.76544559868780759</v>
      </c>
      <c r="K74" s="3">
        <v>18</v>
      </c>
      <c r="L74" s="4">
        <f>K74*100/K52</f>
        <v>1.0011123470522802</v>
      </c>
      <c r="M74" s="3">
        <v>33</v>
      </c>
      <c r="N74" s="4">
        <f>M74*100/M52</f>
        <v>2.0245398773006134</v>
      </c>
      <c r="O74" s="3">
        <v>19</v>
      </c>
      <c r="P74" s="4">
        <f>O74*100/O52</f>
        <v>1.0882016036655211</v>
      </c>
      <c r="Q74" s="3">
        <v>21</v>
      </c>
      <c r="R74" s="4">
        <f>Q74*100/Q52</f>
        <v>1.2642986152919928</v>
      </c>
      <c r="S74" s="3">
        <v>26</v>
      </c>
      <c r="T74" s="4">
        <f>S74*100/S52</f>
        <v>1.344364012409514</v>
      </c>
      <c r="U74" s="3">
        <v>15</v>
      </c>
      <c r="V74" s="4">
        <f>U74*100/U52</f>
        <v>0.83148558758314861</v>
      </c>
      <c r="AN74" s="49"/>
    </row>
    <row r="75" spans="2:40" x14ac:dyDescent="0.35">
      <c r="B75" s="23" t="s">
        <v>22</v>
      </c>
      <c r="C75" s="5">
        <v>6</v>
      </c>
      <c r="D75" s="4">
        <f>C75*100/C52</f>
        <v>0.38659793814432991</v>
      </c>
      <c r="E75" s="3">
        <v>7</v>
      </c>
      <c r="F75" s="4">
        <f>E75*100/E52</f>
        <v>0.42579075425790752</v>
      </c>
      <c r="G75" s="3">
        <v>16</v>
      </c>
      <c r="H75" s="4">
        <f>G75*100/G52</f>
        <v>0.88251516822945397</v>
      </c>
      <c r="I75" s="3">
        <v>13</v>
      </c>
      <c r="J75" s="4">
        <f>I75*100/I52</f>
        <v>0.71077091306724982</v>
      </c>
      <c r="K75" s="3">
        <v>17</v>
      </c>
      <c r="L75" s="4">
        <f>K75*100/K52</f>
        <v>0.94549499443826479</v>
      </c>
      <c r="M75" s="3">
        <v>16</v>
      </c>
      <c r="N75" s="4">
        <f>M75*100/M52</f>
        <v>0.98159509202453987</v>
      </c>
      <c r="O75" s="3">
        <v>7</v>
      </c>
      <c r="P75" s="4">
        <f>O75*100/O52</f>
        <v>0.40091638029782362</v>
      </c>
      <c r="Q75" s="6"/>
      <c r="R75" s="7"/>
      <c r="S75" s="6"/>
      <c r="T75" s="7"/>
      <c r="U75" s="6"/>
      <c r="V75" s="7"/>
      <c r="AN75" s="49"/>
    </row>
    <row r="76" spans="2:40" x14ac:dyDescent="0.35">
      <c r="B76" s="23" t="s">
        <v>24</v>
      </c>
      <c r="C76" s="8"/>
      <c r="D76" s="7"/>
      <c r="E76" s="9"/>
      <c r="F76" s="7"/>
      <c r="G76" s="6"/>
      <c r="H76" s="7"/>
      <c r="I76" s="6"/>
      <c r="J76" s="7"/>
      <c r="K76" s="8"/>
      <c r="L76" s="7"/>
      <c r="M76" s="3">
        <v>17</v>
      </c>
      <c r="N76" s="4">
        <f>M76*100/M52</f>
        <v>1.0429447852760736</v>
      </c>
      <c r="O76" s="3">
        <v>1</v>
      </c>
      <c r="P76" s="4">
        <f>O76*100/O52</f>
        <v>5.7273768613974797E-2</v>
      </c>
      <c r="Q76" s="6"/>
      <c r="R76" s="7"/>
      <c r="S76" s="6"/>
      <c r="T76" s="7"/>
      <c r="U76" s="6"/>
      <c r="V76" s="7"/>
      <c r="AN76" s="49"/>
    </row>
    <row r="77" spans="2:40" x14ac:dyDescent="0.35">
      <c r="B77" s="23" t="s">
        <v>54</v>
      </c>
      <c r="C77" s="8"/>
      <c r="D77" s="7"/>
      <c r="E77" s="9"/>
      <c r="F77" s="7"/>
      <c r="G77" s="3">
        <v>16</v>
      </c>
      <c r="H77" s="4">
        <f>G77*100/G52</f>
        <v>0.88251516822945397</v>
      </c>
      <c r="I77" s="6"/>
      <c r="J77" s="7"/>
      <c r="K77" s="7"/>
      <c r="L77" s="7"/>
      <c r="M77" s="6"/>
      <c r="N77" s="7"/>
      <c r="O77" s="6"/>
      <c r="P77" s="7"/>
      <c r="Q77" s="6"/>
      <c r="R77" s="7"/>
      <c r="S77" s="6"/>
      <c r="T77" s="7"/>
      <c r="U77" s="6"/>
      <c r="V77" s="7"/>
      <c r="AN77" s="49"/>
    </row>
    <row r="78" spans="2:40" x14ac:dyDescent="0.35">
      <c r="B78" s="23" t="s">
        <v>25</v>
      </c>
      <c r="C78" s="8"/>
      <c r="D78" s="7"/>
      <c r="E78" s="9"/>
      <c r="F78" s="7"/>
      <c r="G78" s="3">
        <v>19</v>
      </c>
      <c r="H78" s="4">
        <f>G78*100/G52</f>
        <v>1.0479867622724766</v>
      </c>
      <c r="I78" s="3">
        <v>31</v>
      </c>
      <c r="J78" s="4">
        <f>I78*100/I52</f>
        <v>1.6949152542372881</v>
      </c>
      <c r="K78" s="3">
        <v>37</v>
      </c>
      <c r="L78" s="4">
        <f>K78*100/K52</f>
        <v>2.0578420467185761</v>
      </c>
      <c r="M78" s="6"/>
      <c r="N78" s="7"/>
      <c r="O78" s="6"/>
      <c r="P78" s="7"/>
      <c r="Q78" s="6"/>
      <c r="R78" s="7"/>
      <c r="S78" s="6"/>
      <c r="T78" s="7"/>
      <c r="U78" s="6"/>
      <c r="V78" s="7"/>
      <c r="AN78" s="49"/>
    </row>
    <row r="79" spans="2:40" x14ac:dyDescent="0.35">
      <c r="B79" s="23" t="s">
        <v>26</v>
      </c>
      <c r="C79" s="8"/>
      <c r="D79" s="7"/>
      <c r="E79" s="9"/>
      <c r="F79" s="7"/>
      <c r="G79" s="6"/>
      <c r="H79" s="7"/>
      <c r="I79" s="3">
        <v>2</v>
      </c>
      <c r="J79" s="4">
        <f>I79*100/I52</f>
        <v>0.10934937124111536</v>
      </c>
      <c r="K79" s="3">
        <v>4</v>
      </c>
      <c r="L79" s="4">
        <f>K79*100/K52</f>
        <v>0.22246941045606228</v>
      </c>
      <c r="M79" s="3">
        <v>12</v>
      </c>
      <c r="N79" s="4">
        <f>M79*100/M52</f>
        <v>0.73619631901840488</v>
      </c>
      <c r="O79" s="3">
        <v>1</v>
      </c>
      <c r="P79" s="4">
        <f>O79*100/O52</f>
        <v>5.7273768613974797E-2</v>
      </c>
      <c r="Q79" s="6"/>
      <c r="R79" s="7"/>
      <c r="S79" s="6"/>
      <c r="T79" s="7"/>
      <c r="U79" s="6"/>
      <c r="V79" s="7"/>
      <c r="AN79" s="49"/>
    </row>
    <row r="80" spans="2:40" x14ac:dyDescent="0.35">
      <c r="B80" s="23" t="s">
        <v>27</v>
      </c>
      <c r="C80" s="3">
        <v>954</v>
      </c>
      <c r="D80" s="4">
        <f>C80*100/C52</f>
        <v>61.46907216494845</v>
      </c>
      <c r="E80" s="3">
        <v>1157</v>
      </c>
      <c r="F80" s="4">
        <f>E80*100/E52</f>
        <v>70.37712895377129</v>
      </c>
      <c r="G80" s="3">
        <v>1163</v>
      </c>
      <c r="H80" s="4">
        <f>G80*100/G52</f>
        <v>64.147821290678436</v>
      </c>
      <c r="I80" s="3">
        <v>1157</v>
      </c>
      <c r="J80" s="4">
        <f>I80*100/I52</f>
        <v>63.258611262985241</v>
      </c>
      <c r="K80" s="3">
        <v>1181</v>
      </c>
      <c r="L80" s="4">
        <f>K80*100/K52</f>
        <v>65.684093437152399</v>
      </c>
      <c r="M80" s="3">
        <v>894</v>
      </c>
      <c r="N80" s="4">
        <f>M80*100/M52</f>
        <v>54.846625766871163</v>
      </c>
      <c r="O80" s="3">
        <v>961</v>
      </c>
      <c r="P80" s="4">
        <f>O80*100/O52</f>
        <v>55.040091638029786</v>
      </c>
      <c r="Q80" s="6"/>
      <c r="R80" s="7"/>
      <c r="S80" s="6"/>
      <c r="T80" s="7"/>
      <c r="U80" s="6"/>
      <c r="V80" s="7"/>
      <c r="AN80" s="49"/>
    </row>
    <row r="81" spans="2:40" x14ac:dyDescent="0.35">
      <c r="B81" s="23" t="s">
        <v>63</v>
      </c>
      <c r="C81" s="8"/>
      <c r="D81" s="7"/>
      <c r="E81" s="9"/>
      <c r="F81" s="7"/>
      <c r="G81" s="6"/>
      <c r="H81" s="7"/>
      <c r="I81" s="6"/>
      <c r="J81" s="7"/>
      <c r="K81" s="6"/>
      <c r="L81" s="7"/>
      <c r="M81" s="6"/>
      <c r="N81" s="7"/>
      <c r="O81" s="6"/>
      <c r="P81" s="7"/>
      <c r="Q81" s="3">
        <v>915</v>
      </c>
      <c r="R81" s="4">
        <f>Q81*100/Q52</f>
        <v>55.087296809151113</v>
      </c>
      <c r="S81" s="3">
        <v>1010</v>
      </c>
      <c r="T81" s="4">
        <f>S81*100/S52</f>
        <v>52.223371251292654</v>
      </c>
      <c r="U81" s="3">
        <v>1078</v>
      </c>
      <c r="V81" s="4">
        <f>U81*100/U52</f>
        <v>59.756097560975611</v>
      </c>
      <c r="AN81" s="49"/>
    </row>
    <row r="82" spans="2:40" x14ac:dyDescent="0.35">
      <c r="B82" s="23" t="s">
        <v>42</v>
      </c>
      <c r="C82" s="8"/>
      <c r="D82" s="7"/>
      <c r="E82" s="9"/>
      <c r="F82" s="7"/>
      <c r="G82" s="6"/>
      <c r="H82" s="7"/>
      <c r="I82" s="3">
        <v>6</v>
      </c>
      <c r="J82" s="4">
        <f>I82*100/I52</f>
        <v>0.32804811372334608</v>
      </c>
      <c r="K82" s="3">
        <v>8</v>
      </c>
      <c r="L82" s="4">
        <f>K82*100/K52</f>
        <v>0.44493882091212456</v>
      </c>
      <c r="M82" s="3">
        <v>8</v>
      </c>
      <c r="N82" s="4">
        <f>M82*100/M52</f>
        <v>0.49079754601226994</v>
      </c>
      <c r="O82" s="3">
        <v>2</v>
      </c>
      <c r="P82" s="4">
        <f>O82*100/O52</f>
        <v>0.11454753722794959</v>
      </c>
      <c r="Q82" s="3">
        <v>5</v>
      </c>
      <c r="R82" s="4">
        <f>Q82*100/Q52</f>
        <v>0.30102347983142685</v>
      </c>
      <c r="S82" s="3">
        <v>2</v>
      </c>
      <c r="T82" s="4">
        <f>S82*100/S52</f>
        <v>0.10341261633919338</v>
      </c>
      <c r="U82" s="3">
        <v>5</v>
      </c>
      <c r="V82" s="4">
        <f>U82*100/U52</f>
        <v>0.27716186252771619</v>
      </c>
      <c r="AN82" s="49"/>
    </row>
    <row r="83" spans="2:40" x14ac:dyDescent="0.35">
      <c r="B83" s="23" t="s">
        <v>28</v>
      </c>
      <c r="C83" s="3">
        <v>284</v>
      </c>
      <c r="D83" s="4">
        <f>C83*100/C52</f>
        <v>18.298969072164947</v>
      </c>
      <c r="E83" s="3">
        <v>155</v>
      </c>
      <c r="F83" s="4">
        <f>E83*100/E52</f>
        <v>9.4282238442822379</v>
      </c>
      <c r="G83" s="3">
        <v>304</v>
      </c>
      <c r="H83" s="4">
        <f>G83*100/G52</f>
        <v>16.767788196359625</v>
      </c>
      <c r="I83" s="3">
        <v>187</v>
      </c>
      <c r="J83" s="4">
        <f>I83*100/I52</f>
        <v>10.224166211044286</v>
      </c>
      <c r="K83" s="3">
        <v>111</v>
      </c>
      <c r="L83" s="4">
        <f>K83*100/K52</f>
        <v>6.1735261401557286</v>
      </c>
      <c r="M83" s="3">
        <v>188</v>
      </c>
      <c r="N83" s="4">
        <f>M83*100/M52</f>
        <v>11.533742331288343</v>
      </c>
      <c r="O83" s="3">
        <v>375</v>
      </c>
      <c r="P83" s="4">
        <f>O83*100/O52</f>
        <v>21.477663230240548</v>
      </c>
      <c r="Q83" s="3">
        <v>367</v>
      </c>
      <c r="R83" s="4">
        <f>Q83*100/Q52</f>
        <v>22.095123419626731</v>
      </c>
      <c r="S83" s="3">
        <v>249</v>
      </c>
      <c r="T83" s="4">
        <f>S83*100/S52</f>
        <v>12.874870734229576</v>
      </c>
      <c r="U83" s="3">
        <v>157</v>
      </c>
      <c r="V83" s="4">
        <f>U83*100/U52</f>
        <v>8.7028824833702885</v>
      </c>
      <c r="AN83" s="49"/>
    </row>
    <row r="84" spans="2:40" x14ac:dyDescent="0.35">
      <c r="B84" s="23" t="s">
        <v>29</v>
      </c>
      <c r="C84" s="5">
        <v>1</v>
      </c>
      <c r="D84" s="4">
        <f>C84*100/C52</f>
        <v>6.4432989690721643E-2</v>
      </c>
      <c r="E84" s="9"/>
      <c r="F84" s="7"/>
      <c r="G84" s="6"/>
      <c r="H84" s="7"/>
      <c r="I84" s="6"/>
      <c r="J84" s="7"/>
      <c r="K84" s="6"/>
      <c r="L84" s="7"/>
      <c r="M84" s="6"/>
      <c r="N84" s="7"/>
      <c r="O84" s="6"/>
      <c r="P84" s="7"/>
      <c r="Q84" s="6"/>
      <c r="R84" s="7"/>
      <c r="S84" s="6"/>
      <c r="T84" s="7"/>
      <c r="U84" s="6"/>
      <c r="V84" s="7"/>
      <c r="AN84" s="49"/>
    </row>
    <row r="85" spans="2:40" x14ac:dyDescent="0.35">
      <c r="B85" s="23" t="s">
        <v>30</v>
      </c>
      <c r="C85" s="8"/>
      <c r="D85" s="7"/>
      <c r="E85" s="9"/>
      <c r="F85" s="7"/>
      <c r="G85" s="6"/>
      <c r="H85" s="7"/>
      <c r="I85" s="6">
        <v>0</v>
      </c>
      <c r="J85" s="7"/>
      <c r="K85" s="3">
        <v>29</v>
      </c>
      <c r="L85" s="4">
        <f>K85*100/K52</f>
        <v>1.6129032258064515</v>
      </c>
      <c r="M85" s="3">
        <v>24</v>
      </c>
      <c r="N85" s="4">
        <f>M85*100/M52</f>
        <v>1.4723926380368098</v>
      </c>
      <c r="O85" s="3">
        <v>10</v>
      </c>
      <c r="P85" s="4">
        <f>O85*100/O52</f>
        <v>0.57273768613974796</v>
      </c>
      <c r="Q85" s="5">
        <v>13</v>
      </c>
      <c r="R85" s="4">
        <f>Q85*100/Q52</f>
        <v>0.78266104756170984</v>
      </c>
      <c r="S85" s="5">
        <v>8</v>
      </c>
      <c r="T85" s="4">
        <f>S85*100/S52</f>
        <v>0.41365046535677352</v>
      </c>
      <c r="U85" s="5">
        <v>2</v>
      </c>
      <c r="V85" s="4">
        <f>U85*100/U52</f>
        <v>0.11086474501108648</v>
      </c>
      <c r="AN85" s="49"/>
    </row>
    <row r="86" spans="2:40" x14ac:dyDescent="0.35">
      <c r="B86" s="23" t="s">
        <v>31</v>
      </c>
      <c r="C86" s="8"/>
      <c r="D86" s="7"/>
      <c r="E86" s="9"/>
      <c r="F86" s="7"/>
      <c r="G86" s="6"/>
      <c r="H86" s="7"/>
      <c r="I86" s="6"/>
      <c r="J86" s="7"/>
      <c r="K86" s="6"/>
      <c r="L86" s="7"/>
      <c r="M86" s="6"/>
      <c r="N86" s="7"/>
      <c r="O86" s="3">
        <v>7</v>
      </c>
      <c r="P86" s="4">
        <f>O86*100/O52</f>
        <v>0.40091638029782362</v>
      </c>
      <c r="Q86" s="8"/>
      <c r="R86" s="7"/>
      <c r="S86" s="8"/>
      <c r="T86" s="7"/>
      <c r="U86" s="8"/>
      <c r="V86" s="7"/>
      <c r="AN86" s="49"/>
    </row>
    <row r="87" spans="2:40" x14ac:dyDescent="0.35">
      <c r="B87" s="23" t="s">
        <v>32</v>
      </c>
      <c r="C87" s="8"/>
      <c r="D87" s="7"/>
      <c r="E87" s="9"/>
      <c r="F87" s="7"/>
      <c r="G87" s="6"/>
      <c r="H87" s="7"/>
      <c r="I87" s="6"/>
      <c r="J87" s="7"/>
      <c r="K87" s="6"/>
      <c r="L87" s="7"/>
      <c r="M87" s="6"/>
      <c r="N87" s="7"/>
      <c r="O87" s="3">
        <v>19</v>
      </c>
      <c r="P87" s="4">
        <f>O87*100/O52</f>
        <v>1.0882016036655211</v>
      </c>
      <c r="Q87" s="5">
        <v>10</v>
      </c>
      <c r="R87" s="4">
        <f>Q87*100/Q52</f>
        <v>0.60204695966285371</v>
      </c>
      <c r="S87" s="5">
        <v>13</v>
      </c>
      <c r="T87" s="4">
        <f>S87*100/S52</f>
        <v>0.67218200620475699</v>
      </c>
      <c r="U87" s="5">
        <v>5</v>
      </c>
      <c r="V87" s="4">
        <f>U87*100/U52</f>
        <v>0.27716186252771619</v>
      </c>
      <c r="AN87" s="49"/>
    </row>
    <row r="88" spans="2:40" x14ac:dyDescent="0.35">
      <c r="B88" s="61" t="s">
        <v>68</v>
      </c>
      <c r="C88" s="8"/>
      <c r="D88" s="7"/>
      <c r="E88" s="9"/>
      <c r="F88" s="7"/>
      <c r="G88" s="6"/>
      <c r="H88" s="7"/>
      <c r="I88" s="6"/>
      <c r="J88" s="7"/>
      <c r="K88" s="6"/>
      <c r="L88" s="7"/>
      <c r="M88" s="6"/>
      <c r="N88" s="7"/>
      <c r="O88" s="7"/>
      <c r="P88" s="7"/>
      <c r="Q88" s="7"/>
      <c r="R88" s="7"/>
      <c r="S88" s="5">
        <v>6</v>
      </c>
      <c r="T88" s="4">
        <f>S88*100/S52</f>
        <v>0.31023784901758017</v>
      </c>
      <c r="U88" s="8"/>
      <c r="V88" s="7"/>
    </row>
    <row r="89" spans="2:40" s="18" customFormat="1" ht="3.75" customHeight="1" x14ac:dyDescent="0.35"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AN89"/>
    </row>
    <row r="90" spans="2:40" s="18" customFormat="1" x14ac:dyDescent="0.35">
      <c r="B90" s="19" t="s">
        <v>220</v>
      </c>
      <c r="C90" s="17"/>
      <c r="D90" s="20"/>
      <c r="E90" s="17"/>
      <c r="F90" s="20"/>
      <c r="G90" s="17"/>
      <c r="H90" s="20"/>
      <c r="U90" s="50"/>
      <c r="V90" s="50"/>
      <c r="AN90"/>
    </row>
    <row r="91" spans="2:40" ht="14.25" customHeight="1" x14ac:dyDescent="0.35"/>
    <row r="92" spans="2:40" ht="30.75" customHeight="1" x14ac:dyDescent="0.35">
      <c r="B92" s="81" t="s">
        <v>195</v>
      </c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</row>
    <row r="93" spans="2:40" x14ac:dyDescent="0.35">
      <c r="B93" s="1" t="s">
        <v>0</v>
      </c>
      <c r="C93" s="72">
        <v>1999</v>
      </c>
      <c r="D93" s="66"/>
      <c r="E93" s="65">
        <v>2002</v>
      </c>
      <c r="F93" s="66"/>
      <c r="G93" s="72">
        <v>2005</v>
      </c>
      <c r="H93" s="73"/>
      <c r="I93" s="65">
        <v>2009</v>
      </c>
      <c r="J93" s="66"/>
      <c r="K93" s="72">
        <v>2011</v>
      </c>
      <c r="L93" s="66"/>
      <c r="M93" s="72">
        <v>2015</v>
      </c>
      <c r="N93" s="66"/>
      <c r="O93" s="72">
        <v>2019</v>
      </c>
      <c r="P93" s="66"/>
      <c r="Q93" s="72">
        <v>2022</v>
      </c>
      <c r="R93" s="66"/>
      <c r="S93" s="72">
        <v>2024</v>
      </c>
      <c r="T93" s="66"/>
      <c r="U93" s="65">
        <v>2025</v>
      </c>
      <c r="V93" s="73"/>
    </row>
    <row r="94" spans="2:40" x14ac:dyDescent="0.35">
      <c r="B94" s="67" t="s">
        <v>1</v>
      </c>
      <c r="C94" s="63">
        <v>44844</v>
      </c>
      <c r="D94" s="64"/>
      <c r="E94" s="68">
        <v>44637</v>
      </c>
      <c r="F94" s="64"/>
      <c r="G94" s="69">
        <v>44612</v>
      </c>
      <c r="H94" s="70"/>
      <c r="I94" s="75">
        <v>44831</v>
      </c>
      <c r="J94" s="67"/>
      <c r="K94" s="63">
        <v>44717</v>
      </c>
      <c r="L94" s="64"/>
      <c r="M94" s="63">
        <v>44838</v>
      </c>
      <c r="N94" s="64"/>
      <c r="O94" s="63">
        <v>44840</v>
      </c>
      <c r="P94" s="64"/>
      <c r="Q94" s="63">
        <v>44591</v>
      </c>
      <c r="R94" s="64"/>
      <c r="S94" s="63">
        <v>45361</v>
      </c>
      <c r="T94" s="64"/>
      <c r="U94" s="68">
        <v>45795</v>
      </c>
      <c r="V94" s="79"/>
      <c r="AN94" s="48"/>
    </row>
    <row r="95" spans="2:40" x14ac:dyDescent="0.35">
      <c r="B95" s="64"/>
      <c r="C95" s="30" t="s">
        <v>2</v>
      </c>
      <c r="D95" s="29" t="s">
        <v>3</v>
      </c>
      <c r="E95" s="30" t="s">
        <v>2</v>
      </c>
      <c r="F95" s="31" t="s">
        <v>3</v>
      </c>
      <c r="G95" s="31" t="s">
        <v>2</v>
      </c>
      <c r="H95" s="31" t="s">
        <v>3</v>
      </c>
      <c r="I95" s="30" t="s">
        <v>2</v>
      </c>
      <c r="J95" s="29" t="s">
        <v>3</v>
      </c>
      <c r="K95" s="30" t="s">
        <v>2</v>
      </c>
      <c r="L95" s="29" t="s">
        <v>3</v>
      </c>
      <c r="M95" s="30" t="s">
        <v>2</v>
      </c>
      <c r="N95" s="29" t="s">
        <v>3</v>
      </c>
      <c r="O95" s="30" t="s">
        <v>2</v>
      </c>
      <c r="P95" s="29" t="s">
        <v>3</v>
      </c>
      <c r="Q95" s="30" t="s">
        <v>2</v>
      </c>
      <c r="R95" s="29" t="s">
        <v>3</v>
      </c>
      <c r="S95" s="30" t="s">
        <v>2</v>
      </c>
      <c r="T95" s="29" t="s">
        <v>3</v>
      </c>
      <c r="U95" s="30" t="s">
        <v>2</v>
      </c>
      <c r="V95" s="29" t="s">
        <v>3</v>
      </c>
      <c r="AN95" s="49"/>
    </row>
    <row r="96" spans="2:40" x14ac:dyDescent="0.35">
      <c r="B96" s="23" t="s">
        <v>4</v>
      </c>
      <c r="C96" s="3">
        <v>1325</v>
      </c>
      <c r="D96" s="4">
        <v>100</v>
      </c>
      <c r="E96" s="3">
        <v>1322</v>
      </c>
      <c r="F96" s="4">
        <v>100</v>
      </c>
      <c r="G96" s="3">
        <v>1449</v>
      </c>
      <c r="H96" s="4">
        <v>100</v>
      </c>
      <c r="I96" s="3">
        <v>1744</v>
      </c>
      <c r="J96" s="4">
        <v>100</v>
      </c>
      <c r="K96" s="3">
        <v>1764</v>
      </c>
      <c r="L96" s="4">
        <v>100</v>
      </c>
      <c r="M96" s="3">
        <v>1663</v>
      </c>
      <c r="N96" s="4">
        <v>100</v>
      </c>
      <c r="O96" s="3">
        <v>1667</v>
      </c>
      <c r="P96" s="4">
        <v>100</v>
      </c>
      <c r="Q96" s="3">
        <v>1689</v>
      </c>
      <c r="R96" s="4">
        <v>100</v>
      </c>
      <c r="S96" s="3">
        <v>1671</v>
      </c>
      <c r="T96" s="4">
        <v>100</v>
      </c>
      <c r="U96" s="3">
        <v>1696</v>
      </c>
      <c r="V96" s="4">
        <v>100</v>
      </c>
      <c r="AN96" s="48"/>
    </row>
    <row r="97" spans="2:40" x14ac:dyDescent="0.35">
      <c r="B97" s="23" t="s">
        <v>5</v>
      </c>
      <c r="C97" s="3">
        <v>677</v>
      </c>
      <c r="D97" s="4">
        <f>C97*100/C96</f>
        <v>51.094339622641506</v>
      </c>
      <c r="E97" s="3">
        <v>731</v>
      </c>
      <c r="F97" s="4">
        <f>E97*100/E96</f>
        <v>55.295007564296519</v>
      </c>
      <c r="G97" s="3">
        <v>845</v>
      </c>
      <c r="H97" s="4">
        <f>G97*100/G96</f>
        <v>58.316080055210492</v>
      </c>
      <c r="I97" s="3">
        <v>859</v>
      </c>
      <c r="J97" s="4">
        <f>I97*100/I96</f>
        <v>49.2545871559633</v>
      </c>
      <c r="K97" s="3">
        <v>845</v>
      </c>
      <c r="L97" s="4">
        <f>K97*100/K96</f>
        <v>47.90249433106576</v>
      </c>
      <c r="M97" s="3">
        <v>765</v>
      </c>
      <c r="N97" s="4">
        <f>M97*100/M96</f>
        <v>46.001202645820804</v>
      </c>
      <c r="O97" s="3">
        <v>782</v>
      </c>
      <c r="P97" s="4">
        <f>O97*100/O96</f>
        <v>46.910617876424716</v>
      </c>
      <c r="Q97" s="3">
        <v>776</v>
      </c>
      <c r="R97" s="4">
        <f>Q97*100/Q96</f>
        <v>45.944345766725874</v>
      </c>
      <c r="S97" s="3">
        <v>857</v>
      </c>
      <c r="T97" s="4">
        <f>S97*100/S96</f>
        <v>51.286654697785757</v>
      </c>
      <c r="U97" s="3">
        <v>815</v>
      </c>
      <c r="V97" s="4">
        <f>U97*100/U96</f>
        <v>48.054245283018865</v>
      </c>
      <c r="AN97" s="49"/>
    </row>
    <row r="98" spans="2:40" x14ac:dyDescent="0.35">
      <c r="B98" s="23" t="s">
        <v>6</v>
      </c>
      <c r="C98" s="3">
        <v>3</v>
      </c>
      <c r="D98" s="4">
        <f>C98*100/C97</f>
        <v>0.44313146233382572</v>
      </c>
      <c r="E98" s="3">
        <v>4</v>
      </c>
      <c r="F98" s="4">
        <f>E98*100/E97</f>
        <v>0.54719562243502051</v>
      </c>
      <c r="G98" s="3">
        <v>7</v>
      </c>
      <c r="H98" s="4">
        <f>G98*100/G97</f>
        <v>0.82840236686390534</v>
      </c>
      <c r="I98" s="3">
        <v>10</v>
      </c>
      <c r="J98" s="4">
        <f>I98*100/I97</f>
        <v>1.1641443538998837</v>
      </c>
      <c r="K98" s="3">
        <v>9</v>
      </c>
      <c r="L98" s="4">
        <f>K98*100/K97</f>
        <v>1.0650887573964498</v>
      </c>
      <c r="M98" s="3">
        <v>7</v>
      </c>
      <c r="N98" s="4">
        <f>M98*100/M97</f>
        <v>0.91503267973856206</v>
      </c>
      <c r="O98" s="3">
        <v>3</v>
      </c>
      <c r="P98" s="4">
        <f>O98*100/O97</f>
        <v>0.38363171355498721</v>
      </c>
      <c r="Q98" s="3">
        <v>6</v>
      </c>
      <c r="R98" s="4">
        <f>Q98*100/Q97</f>
        <v>0.77319587628865982</v>
      </c>
      <c r="S98" s="3">
        <v>5</v>
      </c>
      <c r="T98" s="4">
        <f>S98*100/S97</f>
        <v>0.58343057176196034</v>
      </c>
      <c r="U98" s="5">
        <v>0</v>
      </c>
      <c r="V98" s="4">
        <f>U98*100/U97</f>
        <v>0</v>
      </c>
      <c r="AN98" s="49"/>
    </row>
    <row r="99" spans="2:40" x14ac:dyDescent="0.35">
      <c r="B99" s="23" t="s">
        <v>7</v>
      </c>
      <c r="C99" s="3">
        <v>10</v>
      </c>
      <c r="D99" s="4">
        <f>C99*100/C97</f>
        <v>1.4771048744460857</v>
      </c>
      <c r="E99" s="3">
        <v>10</v>
      </c>
      <c r="F99" s="4">
        <f>E99*100/E97</f>
        <v>1.3679890560875514</v>
      </c>
      <c r="G99" s="3">
        <v>5</v>
      </c>
      <c r="H99" s="4">
        <f>G99*100/G97</f>
        <v>0.59171597633136097</v>
      </c>
      <c r="I99" s="3">
        <v>18</v>
      </c>
      <c r="J99" s="4">
        <f>I99*100/I97</f>
        <v>2.0954598370197903</v>
      </c>
      <c r="K99" s="3">
        <v>23</v>
      </c>
      <c r="L99" s="4">
        <f>K99*100/K97</f>
        <v>2.7218934911242605</v>
      </c>
      <c r="M99" s="3">
        <v>23</v>
      </c>
      <c r="N99" s="4">
        <f>M99*100/M97</f>
        <v>3.0065359477124183</v>
      </c>
      <c r="O99" s="3">
        <v>13</v>
      </c>
      <c r="P99" s="4">
        <f>O99*100/O97</f>
        <v>1.6624040920716112</v>
      </c>
      <c r="Q99" s="3">
        <v>16</v>
      </c>
      <c r="R99" s="4">
        <f>Q99*100/Q97</f>
        <v>2.0618556701030926</v>
      </c>
      <c r="S99" s="3">
        <v>15</v>
      </c>
      <c r="T99" s="4">
        <f>S99*100/S97</f>
        <v>1.750291715285881</v>
      </c>
      <c r="U99" s="3">
        <v>9</v>
      </c>
      <c r="V99" s="4">
        <f>U99*100/U97</f>
        <v>1.1042944785276074</v>
      </c>
      <c r="AN99" s="49"/>
    </row>
    <row r="100" spans="2:40" x14ac:dyDescent="0.35">
      <c r="B100" s="23" t="s">
        <v>8</v>
      </c>
      <c r="C100" s="6"/>
      <c r="D100" s="7"/>
      <c r="E100" s="9"/>
      <c r="F100" s="7"/>
      <c r="G100" s="6"/>
      <c r="H100" s="7"/>
      <c r="I100" s="6"/>
      <c r="J100" s="7"/>
      <c r="K100" s="6"/>
      <c r="L100" s="7"/>
      <c r="M100" s="6"/>
      <c r="N100" s="7"/>
      <c r="O100" s="5">
        <v>0</v>
      </c>
      <c r="P100" s="4">
        <f>O100*100/O97</f>
        <v>0</v>
      </c>
      <c r="Q100" s="6"/>
      <c r="R100" s="7"/>
      <c r="S100" s="6"/>
      <c r="T100" s="7"/>
      <c r="U100" s="6"/>
      <c r="V100" s="7"/>
      <c r="AN100" s="49"/>
    </row>
    <row r="101" spans="2:40" x14ac:dyDescent="0.35">
      <c r="B101" s="23" t="s">
        <v>59</v>
      </c>
      <c r="C101" s="6"/>
      <c r="D101" s="7"/>
      <c r="E101" s="9"/>
      <c r="F101" s="7"/>
      <c r="G101" s="6"/>
      <c r="H101" s="7"/>
      <c r="I101" s="6"/>
      <c r="J101" s="7"/>
      <c r="K101" s="6"/>
      <c r="L101" s="7"/>
      <c r="M101" s="6"/>
      <c r="N101" s="7"/>
      <c r="O101" s="6"/>
      <c r="P101" s="7"/>
      <c r="Q101" s="3">
        <v>1</v>
      </c>
      <c r="R101" s="4">
        <f>Q101*100/Q97</f>
        <v>0.12886597938144329</v>
      </c>
      <c r="S101" s="3">
        <v>10</v>
      </c>
      <c r="T101" s="4">
        <f>S101*100/S97</f>
        <v>1.1668611435239207</v>
      </c>
      <c r="U101" s="3">
        <v>6</v>
      </c>
      <c r="V101" s="4">
        <f>U101*100/U97</f>
        <v>0.73619631901840488</v>
      </c>
      <c r="AN101" s="49"/>
    </row>
    <row r="102" spans="2:40" x14ac:dyDescent="0.35">
      <c r="B102" s="23" t="s">
        <v>10</v>
      </c>
      <c r="C102" s="3">
        <v>5</v>
      </c>
      <c r="D102" s="11">
        <f>C102*100/C97</f>
        <v>0.73855243722304287</v>
      </c>
      <c r="E102" s="6"/>
      <c r="F102" s="7"/>
      <c r="G102" s="3">
        <v>16</v>
      </c>
      <c r="H102" s="4">
        <f>G102*100/G97</f>
        <v>1.8934911242603549</v>
      </c>
      <c r="I102" s="3">
        <v>21</v>
      </c>
      <c r="J102" s="4">
        <f>I102*100/I97</f>
        <v>2.4447031431897557</v>
      </c>
      <c r="K102" s="3">
        <v>16</v>
      </c>
      <c r="L102" s="4">
        <f>K102*100/K97</f>
        <v>1.8934911242603549</v>
      </c>
      <c r="M102" s="3">
        <v>40</v>
      </c>
      <c r="N102" s="4">
        <f>M102*100/M97</f>
        <v>5.2287581699346406</v>
      </c>
      <c r="O102" s="5">
        <v>21</v>
      </c>
      <c r="P102" s="4">
        <f>O102*100/O97</f>
        <v>2.6854219948849103</v>
      </c>
      <c r="Q102" s="3">
        <v>25</v>
      </c>
      <c r="R102" s="4">
        <f>Q102*100/Q97</f>
        <v>3.2216494845360826</v>
      </c>
      <c r="S102" s="3">
        <v>13</v>
      </c>
      <c r="T102" s="4">
        <f>S102*100/S97</f>
        <v>1.5169194865810969</v>
      </c>
      <c r="U102" s="3">
        <v>3</v>
      </c>
      <c r="V102" s="4">
        <f>U102*100/U97</f>
        <v>0.36809815950920244</v>
      </c>
      <c r="AN102" s="49"/>
    </row>
    <row r="103" spans="2:40" x14ac:dyDescent="0.35">
      <c r="B103" s="23" t="s">
        <v>53</v>
      </c>
      <c r="C103" s="6"/>
      <c r="D103" s="7"/>
      <c r="E103" s="14">
        <v>4</v>
      </c>
      <c r="F103" s="4">
        <f>E103*100/E97</f>
        <v>0.54719562243502051</v>
      </c>
      <c r="G103" s="6"/>
      <c r="H103" s="7"/>
      <c r="I103" s="6"/>
      <c r="J103" s="7"/>
      <c r="K103" s="6"/>
      <c r="L103" s="7"/>
      <c r="M103" s="6"/>
      <c r="N103" s="7"/>
      <c r="O103" s="6"/>
      <c r="P103" s="7"/>
      <c r="Q103" s="6"/>
      <c r="R103" s="7"/>
      <c r="S103" s="6"/>
      <c r="T103" s="7"/>
      <c r="U103" s="6"/>
      <c r="V103" s="7"/>
      <c r="AN103" s="49"/>
    </row>
    <row r="104" spans="2:40" x14ac:dyDescent="0.35">
      <c r="B104" s="23" t="s">
        <v>11</v>
      </c>
      <c r="C104" s="3">
        <v>93</v>
      </c>
      <c r="D104" s="4">
        <f>C104*100/C97</f>
        <v>13.737075332348597</v>
      </c>
      <c r="E104" s="13">
        <v>112</v>
      </c>
      <c r="F104" s="4">
        <f>E104*100/E97</f>
        <v>15.321477428180575</v>
      </c>
      <c r="G104" s="3">
        <v>75</v>
      </c>
      <c r="H104" s="4">
        <f>G104*100/G97</f>
        <v>8.8757396449704142</v>
      </c>
      <c r="I104" s="3">
        <v>133</v>
      </c>
      <c r="J104" s="4">
        <f>I104*100/I97</f>
        <v>15.483119906868451</v>
      </c>
      <c r="K104" s="3">
        <v>110</v>
      </c>
      <c r="L104" s="4">
        <f>K104*100/K97</f>
        <v>13.017751479289942</v>
      </c>
      <c r="M104" s="3">
        <v>59</v>
      </c>
      <c r="N104" s="4">
        <f>M104*100/M97</f>
        <v>7.7124183006535949</v>
      </c>
      <c r="O104" s="3">
        <v>58</v>
      </c>
      <c r="P104" s="4">
        <f>O104*100/O97</f>
        <v>7.4168797953964196</v>
      </c>
      <c r="Q104" s="6"/>
      <c r="R104" s="7"/>
      <c r="S104" s="6"/>
      <c r="T104" s="7"/>
      <c r="U104" s="6"/>
      <c r="V104" s="7"/>
      <c r="AN104" s="49"/>
    </row>
    <row r="105" spans="2:40" x14ac:dyDescent="0.35">
      <c r="B105" s="23" t="s">
        <v>13</v>
      </c>
      <c r="C105" s="8"/>
      <c r="D105" s="7"/>
      <c r="E105" s="9"/>
      <c r="F105" s="7"/>
      <c r="G105" s="6"/>
      <c r="H105" s="7"/>
      <c r="I105" s="6"/>
      <c r="J105" s="7"/>
      <c r="K105" s="6"/>
      <c r="L105" s="7"/>
      <c r="M105" s="6"/>
      <c r="N105" s="7"/>
      <c r="O105" s="3">
        <v>5</v>
      </c>
      <c r="P105" s="4">
        <f>O105*100/O97</f>
        <v>0.63938618925831203</v>
      </c>
      <c r="Q105" s="3">
        <v>47</v>
      </c>
      <c r="R105" s="4">
        <f>Q105*100/Q97</f>
        <v>6.0567010309278349</v>
      </c>
      <c r="S105" s="3">
        <v>160</v>
      </c>
      <c r="T105" s="4">
        <f>S105*100/S97</f>
        <v>18.669778296382731</v>
      </c>
      <c r="U105" s="3">
        <v>165</v>
      </c>
      <c r="V105" s="4">
        <f>U105*100/U97</f>
        <v>20.245398773006134</v>
      </c>
      <c r="AN105" s="49"/>
    </row>
    <row r="106" spans="2:40" x14ac:dyDescent="0.35">
      <c r="B106" s="23" t="s">
        <v>60</v>
      </c>
      <c r="C106" s="8"/>
      <c r="D106" s="7"/>
      <c r="E106" s="9"/>
      <c r="F106" s="7"/>
      <c r="G106" s="6"/>
      <c r="H106" s="7"/>
      <c r="I106" s="6"/>
      <c r="J106" s="7"/>
      <c r="K106" s="6"/>
      <c r="L106" s="7"/>
      <c r="M106" s="6"/>
      <c r="N106" s="7"/>
      <c r="O106" s="6"/>
      <c r="P106" s="7"/>
      <c r="Q106" s="5">
        <v>2</v>
      </c>
      <c r="R106" s="4">
        <f>Q106*100/Q97</f>
        <v>0.25773195876288657</v>
      </c>
      <c r="S106" s="5">
        <v>2</v>
      </c>
      <c r="T106" s="4">
        <f>S106*100/S97</f>
        <v>0.23337222870478413</v>
      </c>
      <c r="U106" s="5">
        <v>2</v>
      </c>
      <c r="V106" s="4">
        <f>U106*100/U97</f>
        <v>0.24539877300613497</v>
      </c>
      <c r="AN106" s="49"/>
    </row>
    <row r="107" spans="2:40" x14ac:dyDescent="0.35">
      <c r="B107" s="23" t="s">
        <v>14</v>
      </c>
      <c r="C107" s="8"/>
      <c r="D107" s="7"/>
      <c r="E107" s="9"/>
      <c r="F107" s="7"/>
      <c r="G107" s="6"/>
      <c r="H107" s="7"/>
      <c r="I107" s="6"/>
      <c r="J107" s="7"/>
      <c r="K107" s="6"/>
      <c r="L107" s="7"/>
      <c r="M107" s="6"/>
      <c r="N107" s="7"/>
      <c r="O107" s="3">
        <v>1</v>
      </c>
      <c r="P107" s="4">
        <f>O107*100/O97</f>
        <v>0.12787723785166241</v>
      </c>
      <c r="Q107" s="3">
        <v>18</v>
      </c>
      <c r="R107" s="4">
        <f>Q107*100/Q97</f>
        <v>2.3195876288659796</v>
      </c>
      <c r="S107" s="3">
        <v>19</v>
      </c>
      <c r="T107" s="4">
        <f>S107*100/S97</f>
        <v>2.2170361726954493</v>
      </c>
      <c r="U107" s="3">
        <v>13</v>
      </c>
      <c r="V107" s="4">
        <f>U107*100/U97</f>
        <v>1.5950920245398772</v>
      </c>
      <c r="AN107" s="49"/>
    </row>
    <row r="108" spans="2:40" x14ac:dyDescent="0.35">
      <c r="B108" s="23" t="s">
        <v>15</v>
      </c>
      <c r="C108" s="8"/>
      <c r="D108" s="7"/>
      <c r="E108" s="9"/>
      <c r="F108" s="7"/>
      <c r="G108" s="6"/>
      <c r="H108" s="7"/>
      <c r="I108" s="6"/>
      <c r="J108" s="7"/>
      <c r="K108" s="6"/>
      <c r="L108" s="7"/>
      <c r="M108" s="3">
        <v>21</v>
      </c>
      <c r="N108" s="4">
        <f>M108*100/M97</f>
        <v>2.7450980392156863</v>
      </c>
      <c r="O108" s="3">
        <v>8</v>
      </c>
      <c r="P108" s="4">
        <f>O108*100/O97</f>
        <v>1.0230179028132993</v>
      </c>
      <c r="Q108" s="3">
        <v>12</v>
      </c>
      <c r="R108" s="4">
        <f>Q108*100/Q97</f>
        <v>1.5463917525773196</v>
      </c>
      <c r="S108" s="3">
        <v>51</v>
      </c>
      <c r="T108" s="4">
        <f>S108*100/S97</f>
        <v>5.9509918319719954</v>
      </c>
      <c r="U108" s="3">
        <v>56</v>
      </c>
      <c r="V108" s="4">
        <f>U108*100/U97</f>
        <v>6.8711656441717794</v>
      </c>
      <c r="AN108" s="49"/>
    </row>
    <row r="109" spans="2:40" x14ac:dyDescent="0.35">
      <c r="B109" s="23" t="s">
        <v>58</v>
      </c>
      <c r="C109" s="8"/>
      <c r="D109" s="7"/>
      <c r="E109" s="9"/>
      <c r="F109" s="7"/>
      <c r="G109" s="6"/>
      <c r="H109" s="7"/>
      <c r="I109" s="6"/>
      <c r="J109" s="7"/>
      <c r="K109" s="6"/>
      <c r="L109" s="7"/>
      <c r="M109" s="6"/>
      <c r="N109" s="7"/>
      <c r="O109" s="3">
        <v>1</v>
      </c>
      <c r="P109" s="4">
        <f>O109*100/O97</f>
        <v>0.12787723785166241</v>
      </c>
      <c r="Q109" s="5">
        <v>0</v>
      </c>
      <c r="R109" s="4">
        <f>Q109*100/Q97</f>
        <v>0</v>
      </c>
      <c r="S109" s="5">
        <v>1</v>
      </c>
      <c r="T109" s="4">
        <f>S109*100/S97</f>
        <v>0.11668611435239207</v>
      </c>
      <c r="U109" s="5">
        <v>3</v>
      </c>
      <c r="V109" s="4">
        <f>U109*100/U97</f>
        <v>0.36809815950920244</v>
      </c>
      <c r="AN109" s="49"/>
    </row>
    <row r="110" spans="2:40" x14ac:dyDescent="0.35">
      <c r="B110" s="23" t="s">
        <v>62</v>
      </c>
      <c r="C110" s="8"/>
      <c r="D110" s="7"/>
      <c r="E110" s="9"/>
      <c r="F110" s="7"/>
      <c r="G110" s="6"/>
      <c r="H110" s="7"/>
      <c r="I110" s="6"/>
      <c r="J110" s="7"/>
      <c r="K110" s="6"/>
      <c r="L110" s="7"/>
      <c r="M110" s="3">
        <v>5</v>
      </c>
      <c r="N110" s="4">
        <f>M110*100/M97</f>
        <v>0.65359477124183007</v>
      </c>
      <c r="O110" s="6"/>
      <c r="P110" s="7"/>
      <c r="Q110" s="8"/>
      <c r="R110" s="7"/>
      <c r="S110" s="8"/>
      <c r="T110" s="7"/>
      <c r="U110" s="8"/>
      <c r="V110" s="7"/>
      <c r="AN110" s="49"/>
    </row>
    <row r="111" spans="2:40" x14ac:dyDescent="0.35">
      <c r="B111" s="23" t="s">
        <v>16</v>
      </c>
      <c r="C111" s="8"/>
      <c r="D111" s="7"/>
      <c r="E111" s="9"/>
      <c r="F111" s="7"/>
      <c r="G111" s="6"/>
      <c r="H111" s="7"/>
      <c r="I111" s="6"/>
      <c r="J111" s="7"/>
      <c r="K111" s="6"/>
      <c r="L111" s="7"/>
      <c r="M111" s="6"/>
      <c r="N111" s="7"/>
      <c r="O111" s="6"/>
      <c r="P111" s="7"/>
      <c r="Q111" s="5">
        <v>0</v>
      </c>
      <c r="R111" s="4">
        <f>Q111*100/Q97</f>
        <v>0</v>
      </c>
      <c r="S111" s="8"/>
      <c r="T111" s="7"/>
      <c r="U111" s="8"/>
      <c r="V111" s="7"/>
      <c r="AN111" s="49"/>
    </row>
    <row r="112" spans="2:40" x14ac:dyDescent="0.35">
      <c r="B112" s="23" t="s">
        <v>56</v>
      </c>
      <c r="C112" s="8"/>
      <c r="D112" s="7"/>
      <c r="E112" s="9"/>
      <c r="F112" s="7"/>
      <c r="G112" s="6"/>
      <c r="H112" s="7"/>
      <c r="I112" s="3">
        <v>2</v>
      </c>
      <c r="J112" s="4">
        <f>I112*100/I97</f>
        <v>0.23282887077997672</v>
      </c>
      <c r="K112" s="3">
        <v>1</v>
      </c>
      <c r="L112" s="4">
        <f>K112*100/K97</f>
        <v>0.11834319526627218</v>
      </c>
      <c r="M112" s="6"/>
      <c r="N112" s="7"/>
      <c r="O112" s="6"/>
      <c r="P112" s="7"/>
      <c r="Q112" s="6"/>
      <c r="R112" s="7"/>
      <c r="S112" s="8"/>
      <c r="T112" s="7"/>
      <c r="U112" s="8"/>
      <c r="V112" s="7"/>
      <c r="AN112" s="49"/>
    </row>
    <row r="113" spans="2:40" x14ac:dyDescent="0.35">
      <c r="B113" s="23" t="s">
        <v>61</v>
      </c>
      <c r="C113" s="8"/>
      <c r="D113" s="7"/>
      <c r="E113" s="9"/>
      <c r="F113" s="7"/>
      <c r="G113" s="6"/>
      <c r="H113" s="7"/>
      <c r="I113" s="3">
        <v>1</v>
      </c>
      <c r="J113" s="4">
        <f>I113*100/I97</f>
        <v>0.11641443538998836</v>
      </c>
      <c r="K113" s="6"/>
      <c r="L113" s="7"/>
      <c r="M113" s="6"/>
      <c r="N113" s="7"/>
      <c r="O113" s="6"/>
      <c r="P113" s="7"/>
      <c r="Q113" s="6"/>
      <c r="R113" s="7"/>
      <c r="S113" s="8"/>
      <c r="T113" s="7"/>
      <c r="U113" s="8"/>
      <c r="V113" s="7"/>
      <c r="AN113" s="49"/>
    </row>
    <row r="114" spans="2:40" x14ac:dyDescent="0.35">
      <c r="B114" s="23" t="s">
        <v>17</v>
      </c>
      <c r="C114" s="5">
        <v>0</v>
      </c>
      <c r="D114" s="4">
        <f>C114*100/C97</f>
        <v>0</v>
      </c>
      <c r="E114" s="9"/>
      <c r="F114" s="7"/>
      <c r="G114" s="6"/>
      <c r="H114" s="7"/>
      <c r="I114" s="3">
        <v>6</v>
      </c>
      <c r="J114" s="4">
        <f>I114*100/I97</f>
        <v>0.69848661233993015</v>
      </c>
      <c r="K114" s="3">
        <v>5</v>
      </c>
      <c r="L114" s="4">
        <f>K114*100/K97</f>
        <v>0.59171597633136097</v>
      </c>
      <c r="M114" s="3">
        <v>3</v>
      </c>
      <c r="N114" s="4">
        <f>M114*100/M97</f>
        <v>0.39215686274509803</v>
      </c>
      <c r="O114" s="5">
        <v>0</v>
      </c>
      <c r="P114" s="4">
        <f>O114*100/O97</f>
        <v>0</v>
      </c>
      <c r="Q114" s="3">
        <v>2</v>
      </c>
      <c r="R114" s="4">
        <f>Q114*100/Q97</f>
        <v>0.25773195876288657</v>
      </c>
      <c r="S114" s="8"/>
      <c r="T114" s="7"/>
      <c r="U114" s="5">
        <v>1</v>
      </c>
      <c r="V114" s="4">
        <f>U114*100/U97</f>
        <v>0.12269938650306748</v>
      </c>
      <c r="AN114" s="49"/>
    </row>
    <row r="115" spans="2:40" x14ac:dyDescent="0.35">
      <c r="B115" s="23" t="s">
        <v>69</v>
      </c>
      <c r="C115" s="8"/>
      <c r="D115" s="7"/>
      <c r="E115" s="9"/>
      <c r="F115" s="7"/>
      <c r="G115" s="6"/>
      <c r="H115" s="7"/>
      <c r="I115" s="6"/>
      <c r="J115" s="7"/>
      <c r="K115" s="6"/>
      <c r="L115" s="7"/>
      <c r="M115" s="6"/>
      <c r="N115" s="7"/>
      <c r="O115" s="6"/>
      <c r="P115" s="7"/>
      <c r="Q115" s="6"/>
      <c r="R115" s="7"/>
      <c r="S115" s="5">
        <v>0</v>
      </c>
      <c r="T115" s="4">
        <f>S115*100/S97</f>
        <v>0</v>
      </c>
      <c r="U115" s="8"/>
      <c r="V115" s="7"/>
      <c r="AN115" s="49"/>
    </row>
    <row r="116" spans="2:40" x14ac:dyDescent="0.35">
      <c r="B116" s="23" t="s">
        <v>57</v>
      </c>
      <c r="C116" s="8"/>
      <c r="D116" s="7"/>
      <c r="E116" s="9"/>
      <c r="F116" s="7"/>
      <c r="G116" s="6"/>
      <c r="H116" s="7"/>
      <c r="I116" s="6"/>
      <c r="J116" s="7"/>
      <c r="K116" s="6"/>
      <c r="L116" s="7"/>
      <c r="M116" s="3">
        <v>2</v>
      </c>
      <c r="N116" s="4">
        <f>M116*100/M97</f>
        <v>0.26143790849673204</v>
      </c>
      <c r="O116" s="3">
        <v>1</v>
      </c>
      <c r="P116" s="4">
        <f>O116*100/O97</f>
        <v>0.12787723785166241</v>
      </c>
      <c r="Q116" s="6"/>
      <c r="R116" s="7"/>
      <c r="S116" s="5">
        <v>0</v>
      </c>
      <c r="T116" s="4">
        <f>S116*100/S97</f>
        <v>0</v>
      </c>
      <c r="U116" s="8"/>
      <c r="V116" s="7"/>
      <c r="AN116" s="49"/>
    </row>
    <row r="117" spans="2:40" x14ac:dyDescent="0.35">
      <c r="B117" s="23" t="s">
        <v>219</v>
      </c>
      <c r="C117" s="8"/>
      <c r="D117" s="7"/>
      <c r="E117" s="9"/>
      <c r="F117" s="7"/>
      <c r="G117" s="6"/>
      <c r="H117" s="7"/>
      <c r="I117" s="6"/>
      <c r="J117" s="7"/>
      <c r="K117" s="6"/>
      <c r="L117" s="7"/>
      <c r="M117" s="7"/>
      <c r="N117" s="7"/>
      <c r="O117" s="7"/>
      <c r="P117" s="7"/>
      <c r="Q117" s="7"/>
      <c r="R117" s="7"/>
      <c r="S117" s="7"/>
      <c r="T117" s="7"/>
      <c r="U117" s="5">
        <v>4</v>
      </c>
      <c r="V117" s="4">
        <f>U117*100/U97</f>
        <v>0.49079754601226994</v>
      </c>
      <c r="AN117" s="49"/>
    </row>
    <row r="118" spans="2:40" x14ac:dyDescent="0.35">
      <c r="B118" s="23" t="s">
        <v>19</v>
      </c>
      <c r="C118" s="8"/>
      <c r="D118" s="7"/>
      <c r="E118" s="9"/>
      <c r="F118" s="7"/>
      <c r="G118" s="6"/>
      <c r="H118" s="7"/>
      <c r="I118" s="6"/>
      <c r="J118" s="7"/>
      <c r="K118" s="3">
        <v>7</v>
      </c>
      <c r="L118" s="4">
        <f>K118*100/K97</f>
        <v>0.82840236686390534</v>
      </c>
      <c r="M118" s="3">
        <v>3</v>
      </c>
      <c r="N118" s="4">
        <f>M118*100/M97</f>
        <v>0.39215686274509803</v>
      </c>
      <c r="O118" s="3">
        <v>11</v>
      </c>
      <c r="P118" s="4">
        <f>O118*100/O97</f>
        <v>1.4066496163682864</v>
      </c>
      <c r="Q118" s="3">
        <v>10</v>
      </c>
      <c r="R118" s="4">
        <f>Q118*100/Q97</f>
        <v>1.2886597938144331</v>
      </c>
      <c r="S118" s="3">
        <v>12</v>
      </c>
      <c r="T118" s="4">
        <f>S118*100/S97</f>
        <v>1.4002333722287048</v>
      </c>
      <c r="U118" s="3">
        <v>4</v>
      </c>
      <c r="V118" s="4">
        <f>U118*100/U97</f>
        <v>0.49079754601226994</v>
      </c>
      <c r="AN118" s="49"/>
    </row>
    <row r="119" spans="2:40" x14ac:dyDescent="0.35">
      <c r="B119" s="23" t="s">
        <v>21</v>
      </c>
      <c r="C119" s="3">
        <v>2</v>
      </c>
      <c r="D119" s="4">
        <f>C119*100/C97</f>
        <v>0.29542097488921715</v>
      </c>
      <c r="E119" s="3">
        <v>7</v>
      </c>
      <c r="F119" s="4">
        <f>E119*100/E97</f>
        <v>0.95759233926128595</v>
      </c>
      <c r="G119" s="3">
        <v>8</v>
      </c>
      <c r="H119" s="4">
        <f>G119*100/G97</f>
        <v>0.94674556213017746</v>
      </c>
      <c r="I119" s="3">
        <v>5</v>
      </c>
      <c r="J119" s="4">
        <f>I119*100/I97</f>
        <v>0.58207217694994184</v>
      </c>
      <c r="K119" s="3">
        <v>4</v>
      </c>
      <c r="L119" s="4">
        <f>K119*100/K97</f>
        <v>0.47337278106508873</v>
      </c>
      <c r="M119" s="3">
        <v>10</v>
      </c>
      <c r="N119" s="4">
        <f>M119*100/M97</f>
        <v>1.3071895424836601</v>
      </c>
      <c r="O119" s="3">
        <v>4</v>
      </c>
      <c r="P119" s="4">
        <f>O119*100/O97</f>
        <v>0.51150895140664965</v>
      </c>
      <c r="Q119" s="3">
        <v>9</v>
      </c>
      <c r="R119" s="4">
        <f>Q119*100/Q97</f>
        <v>1.1597938144329898</v>
      </c>
      <c r="S119" s="3">
        <v>6</v>
      </c>
      <c r="T119" s="4">
        <f>S119*100/S97</f>
        <v>0.7001166861143524</v>
      </c>
      <c r="U119" s="3">
        <v>6</v>
      </c>
      <c r="V119" s="4">
        <f>U119*100/U97</f>
        <v>0.73619631901840488</v>
      </c>
      <c r="AN119" s="49"/>
    </row>
    <row r="120" spans="2:40" x14ac:dyDescent="0.35">
      <c r="B120" s="23" t="s">
        <v>22</v>
      </c>
      <c r="C120" s="5">
        <v>2</v>
      </c>
      <c r="D120" s="4">
        <f>C120*100/C97</f>
        <v>0.29542097488921715</v>
      </c>
      <c r="E120" s="3">
        <v>1</v>
      </c>
      <c r="F120" s="4">
        <f>E120*100/E97</f>
        <v>0.13679890560875513</v>
      </c>
      <c r="G120" s="3">
        <v>8</v>
      </c>
      <c r="H120" s="4">
        <f>G120*100/G97</f>
        <v>0.94674556213017746</v>
      </c>
      <c r="I120" s="3">
        <v>5</v>
      </c>
      <c r="J120" s="4">
        <f>I120*100/I97</f>
        <v>0.58207217694994184</v>
      </c>
      <c r="K120" s="3">
        <v>5</v>
      </c>
      <c r="L120" s="4">
        <f>K120*100/K97</f>
        <v>0.59171597633136097</v>
      </c>
      <c r="M120" s="3">
        <v>7</v>
      </c>
      <c r="N120" s="4">
        <f>M120*100/M97</f>
        <v>0.91503267973856206</v>
      </c>
      <c r="O120" s="3">
        <v>4</v>
      </c>
      <c r="P120" s="4">
        <f>O120*100/O97</f>
        <v>0.51150895140664965</v>
      </c>
      <c r="Q120" s="6"/>
      <c r="R120" s="7"/>
      <c r="S120" s="6"/>
      <c r="T120" s="7"/>
      <c r="U120" s="6"/>
      <c r="V120" s="7"/>
      <c r="AN120" s="49"/>
    </row>
    <row r="121" spans="2:40" x14ac:dyDescent="0.35">
      <c r="B121" s="23" t="s">
        <v>24</v>
      </c>
      <c r="C121" s="8"/>
      <c r="D121" s="7"/>
      <c r="E121" s="9"/>
      <c r="F121" s="7"/>
      <c r="G121" s="6"/>
      <c r="H121" s="7"/>
      <c r="I121" s="6"/>
      <c r="J121" s="7"/>
      <c r="K121" s="8"/>
      <c r="L121" s="7"/>
      <c r="M121" s="3">
        <v>2</v>
      </c>
      <c r="N121" s="4">
        <f>M121*100/M97</f>
        <v>0.26143790849673204</v>
      </c>
      <c r="O121" s="3">
        <v>2</v>
      </c>
      <c r="P121" s="4">
        <f>O121*100/O97</f>
        <v>0.25575447570332482</v>
      </c>
      <c r="Q121" s="6"/>
      <c r="R121" s="7"/>
      <c r="S121" s="6"/>
      <c r="T121" s="7"/>
      <c r="U121" s="6"/>
      <c r="V121" s="7"/>
      <c r="AN121" s="49"/>
    </row>
    <row r="122" spans="2:40" x14ac:dyDescent="0.35">
      <c r="B122" s="23" t="s">
        <v>54</v>
      </c>
      <c r="C122" s="8"/>
      <c r="D122" s="7"/>
      <c r="E122" s="9"/>
      <c r="F122" s="7"/>
      <c r="G122" s="5">
        <v>0</v>
      </c>
      <c r="H122" s="4">
        <f>G122*100/G97</f>
        <v>0</v>
      </c>
      <c r="I122" s="6"/>
      <c r="J122" s="7"/>
      <c r="K122" s="7"/>
      <c r="L122" s="7"/>
      <c r="M122" s="6"/>
      <c r="N122" s="7"/>
      <c r="O122" s="6"/>
      <c r="P122" s="7"/>
      <c r="Q122" s="6"/>
      <c r="R122" s="7"/>
      <c r="S122" s="6"/>
      <c r="T122" s="7"/>
      <c r="U122" s="6"/>
      <c r="V122" s="7"/>
      <c r="AN122" s="49"/>
    </row>
    <row r="123" spans="2:40" x14ac:dyDescent="0.35">
      <c r="B123" s="23" t="s">
        <v>25</v>
      </c>
      <c r="C123" s="8"/>
      <c r="D123" s="7"/>
      <c r="E123" s="9"/>
      <c r="F123" s="7"/>
      <c r="G123" s="3">
        <v>10</v>
      </c>
      <c r="H123" s="4">
        <f>G123*100/G97</f>
        <v>1.1834319526627219</v>
      </c>
      <c r="I123" s="3">
        <v>5</v>
      </c>
      <c r="J123" s="4">
        <f>I123*100/I97</f>
        <v>0.58207217694994184</v>
      </c>
      <c r="K123" s="3">
        <v>20</v>
      </c>
      <c r="L123" s="4">
        <f>K123*100/K97</f>
        <v>2.3668639053254439</v>
      </c>
      <c r="M123" s="6"/>
      <c r="N123" s="7"/>
      <c r="O123" s="6"/>
      <c r="P123" s="7"/>
      <c r="Q123" s="6"/>
      <c r="R123" s="7"/>
      <c r="S123" s="6"/>
      <c r="T123" s="7"/>
      <c r="U123" s="6"/>
      <c r="V123" s="7"/>
      <c r="AN123" s="49"/>
    </row>
    <row r="124" spans="2:40" x14ac:dyDescent="0.35">
      <c r="B124" s="23" t="s">
        <v>26</v>
      </c>
      <c r="C124" s="8"/>
      <c r="D124" s="7"/>
      <c r="E124" s="9"/>
      <c r="F124" s="7"/>
      <c r="G124" s="6"/>
      <c r="H124" s="7"/>
      <c r="I124" s="3">
        <v>2</v>
      </c>
      <c r="J124" s="4">
        <f>I124*100/I97</f>
        <v>0.23282887077997672</v>
      </c>
      <c r="K124" s="3">
        <v>2</v>
      </c>
      <c r="L124" s="4">
        <f>K124*100/K97</f>
        <v>0.23668639053254437</v>
      </c>
      <c r="M124" s="3">
        <v>6</v>
      </c>
      <c r="N124" s="4">
        <f>M124*100/M97</f>
        <v>0.78431372549019607</v>
      </c>
      <c r="O124" s="3">
        <v>1</v>
      </c>
      <c r="P124" s="4">
        <f>O124*100/O97</f>
        <v>0.12787723785166241</v>
      </c>
      <c r="Q124" s="6"/>
      <c r="R124" s="7"/>
      <c r="S124" s="6"/>
      <c r="T124" s="7"/>
      <c r="U124" s="6"/>
      <c r="V124" s="7"/>
      <c r="AN124" s="49"/>
    </row>
    <row r="125" spans="2:40" x14ac:dyDescent="0.35">
      <c r="B125" s="23" t="s">
        <v>27</v>
      </c>
      <c r="C125" s="3">
        <v>469</v>
      </c>
      <c r="D125" s="4">
        <f>C125*100/C97</f>
        <v>69.276218611521415</v>
      </c>
      <c r="E125" s="3">
        <v>540</v>
      </c>
      <c r="F125" s="4">
        <f>E125*100/E97</f>
        <v>73.871409028727768</v>
      </c>
      <c r="G125" s="3">
        <v>606</v>
      </c>
      <c r="H125" s="4">
        <f>G125*100/G97</f>
        <v>71.715976331360949</v>
      </c>
      <c r="I125" s="3">
        <v>592</v>
      </c>
      <c r="J125" s="4">
        <f>I125*100/I97</f>
        <v>68.91734575087311</v>
      </c>
      <c r="K125" s="3">
        <v>583</v>
      </c>
      <c r="L125" s="4">
        <f>K125*100/K97</f>
        <v>68.994082840236686</v>
      </c>
      <c r="M125" s="3">
        <v>505</v>
      </c>
      <c r="N125" s="4">
        <f>M125*100/M97</f>
        <v>66.013071895424844</v>
      </c>
      <c r="O125" s="3">
        <v>473</v>
      </c>
      <c r="P125" s="4">
        <f>O125*100/O97</f>
        <v>60.485933503836314</v>
      </c>
      <c r="Q125" s="6"/>
      <c r="R125" s="7"/>
      <c r="S125" s="6"/>
      <c r="T125" s="7"/>
      <c r="U125" s="6"/>
      <c r="V125" s="7"/>
      <c r="AN125" s="49"/>
    </row>
    <row r="126" spans="2:40" x14ac:dyDescent="0.35">
      <c r="B126" s="23" t="s">
        <v>63</v>
      </c>
      <c r="C126" s="8"/>
      <c r="D126" s="7"/>
      <c r="E126" s="9"/>
      <c r="F126" s="7"/>
      <c r="G126" s="6"/>
      <c r="H126" s="7"/>
      <c r="I126" s="6"/>
      <c r="J126" s="7"/>
      <c r="K126" s="6"/>
      <c r="L126" s="7"/>
      <c r="M126" s="6"/>
      <c r="N126" s="7"/>
      <c r="O126" s="6"/>
      <c r="P126" s="7"/>
      <c r="Q126" s="3">
        <v>483</v>
      </c>
      <c r="R126" s="4">
        <f>Q126*100/Q97</f>
        <v>62.242268041237111</v>
      </c>
      <c r="S126" s="3">
        <v>466</v>
      </c>
      <c r="T126" s="4">
        <f>S126*100/S97</f>
        <v>54.3757292882147</v>
      </c>
      <c r="U126" s="3">
        <v>486</v>
      </c>
      <c r="V126" s="4">
        <f>U126*100/U97</f>
        <v>59.631901840490798</v>
      </c>
      <c r="AN126" s="49"/>
    </row>
    <row r="127" spans="2:40" x14ac:dyDescent="0.35">
      <c r="B127" s="23" t="s">
        <v>42</v>
      </c>
      <c r="C127" s="8"/>
      <c r="D127" s="7"/>
      <c r="E127" s="9"/>
      <c r="F127" s="7"/>
      <c r="G127" s="6"/>
      <c r="H127" s="7"/>
      <c r="I127" s="3">
        <v>8</v>
      </c>
      <c r="J127" s="4">
        <f>I127*100/I97</f>
        <v>0.93131548311990686</v>
      </c>
      <c r="K127" s="3">
        <v>3</v>
      </c>
      <c r="L127" s="4">
        <f>K127*100/K97</f>
        <v>0.35502958579881655</v>
      </c>
      <c r="M127" s="3">
        <v>3</v>
      </c>
      <c r="N127" s="4">
        <f>M127*100/M97</f>
        <v>0.39215686274509803</v>
      </c>
      <c r="O127" s="5">
        <v>0</v>
      </c>
      <c r="P127" s="4">
        <f>O127*100/O97</f>
        <v>0</v>
      </c>
      <c r="Q127" s="3">
        <v>1</v>
      </c>
      <c r="R127" s="4">
        <f>Q127*100/Q97</f>
        <v>0.12886597938144329</v>
      </c>
      <c r="S127" s="3">
        <v>3</v>
      </c>
      <c r="T127" s="4">
        <f>S127*100/S97</f>
        <v>0.3500583430571762</v>
      </c>
      <c r="U127" s="3">
        <v>3</v>
      </c>
      <c r="V127" s="4">
        <f>U127*100/U97</f>
        <v>0.36809815950920244</v>
      </c>
      <c r="AN127" s="49"/>
    </row>
    <row r="128" spans="2:40" x14ac:dyDescent="0.35">
      <c r="B128" s="23" t="s">
        <v>28</v>
      </c>
      <c r="C128" s="3">
        <v>87</v>
      </c>
      <c r="D128" s="4">
        <f>C128*100/C97</f>
        <v>12.850812407680944</v>
      </c>
      <c r="E128" s="3">
        <v>53</v>
      </c>
      <c r="F128" s="4">
        <f>E128*100/E97</f>
        <v>7.2503419972640222</v>
      </c>
      <c r="G128" s="3">
        <v>110</v>
      </c>
      <c r="H128" s="4">
        <f>G128*100/G97</f>
        <v>13.017751479289942</v>
      </c>
      <c r="I128" s="3">
        <v>51</v>
      </c>
      <c r="J128" s="4">
        <f>I128*100/I97</f>
        <v>5.9371362048894065</v>
      </c>
      <c r="K128" s="3">
        <v>46</v>
      </c>
      <c r="L128" s="4">
        <f>K128*100/K97</f>
        <v>5.443786982248521</v>
      </c>
      <c r="M128" s="3">
        <v>61</v>
      </c>
      <c r="N128" s="4">
        <f>M128*100/M97</f>
        <v>7.9738562091503269</v>
      </c>
      <c r="O128" s="3">
        <v>161</v>
      </c>
      <c r="P128" s="4">
        <f>O128*100/O97</f>
        <v>20.588235294117649</v>
      </c>
      <c r="Q128" s="3">
        <v>128</v>
      </c>
      <c r="R128" s="4">
        <f>Q128*100/Q97</f>
        <v>16.494845360824741</v>
      </c>
      <c r="S128" s="3">
        <v>86</v>
      </c>
      <c r="T128" s="4">
        <f>S128*100/S97</f>
        <v>10.035005834305718</v>
      </c>
      <c r="U128" s="3">
        <v>49</v>
      </c>
      <c r="V128" s="4">
        <f>U128*100/U97</f>
        <v>6.0122699386503067</v>
      </c>
      <c r="AN128" s="49"/>
    </row>
    <row r="129" spans="2:40" x14ac:dyDescent="0.35">
      <c r="B129" s="23" t="s">
        <v>29</v>
      </c>
      <c r="C129" s="5">
        <v>6</v>
      </c>
      <c r="D129" s="4">
        <f>C129*100/C97</f>
        <v>0.88626292466765144</v>
      </c>
      <c r="E129" s="9"/>
      <c r="F129" s="7"/>
      <c r="G129" s="6"/>
      <c r="H129" s="7"/>
      <c r="I129" s="6"/>
      <c r="J129" s="7"/>
      <c r="K129" s="6"/>
      <c r="L129" s="7"/>
      <c r="M129" s="6"/>
      <c r="N129" s="7"/>
      <c r="O129" s="6"/>
      <c r="P129" s="7"/>
      <c r="Q129" s="6"/>
      <c r="R129" s="7"/>
      <c r="S129" s="6"/>
      <c r="T129" s="7"/>
      <c r="U129" s="6"/>
      <c r="V129" s="7"/>
      <c r="AN129" s="49"/>
    </row>
    <row r="130" spans="2:40" x14ac:dyDescent="0.35">
      <c r="B130" s="23" t="s">
        <v>30</v>
      </c>
      <c r="C130" s="8"/>
      <c r="D130" s="7"/>
      <c r="E130" s="9"/>
      <c r="F130" s="7"/>
      <c r="G130" s="6"/>
      <c r="H130" s="7"/>
      <c r="I130" s="6">
        <v>0</v>
      </c>
      <c r="J130" s="7"/>
      <c r="K130" s="3">
        <v>11</v>
      </c>
      <c r="L130" s="4">
        <f>K130*100/K97</f>
        <v>1.3017751479289941</v>
      </c>
      <c r="M130" s="3">
        <v>8</v>
      </c>
      <c r="N130" s="4">
        <f>M130*100/M97</f>
        <v>1.0457516339869282</v>
      </c>
      <c r="O130" s="3">
        <v>6</v>
      </c>
      <c r="P130" s="4">
        <f>O130*100/O97</f>
        <v>0.76726342710997442</v>
      </c>
      <c r="Q130" s="5">
        <v>9</v>
      </c>
      <c r="R130" s="4">
        <f>Q130*100/Q97</f>
        <v>1.1597938144329898</v>
      </c>
      <c r="S130" s="5">
        <v>3</v>
      </c>
      <c r="T130" s="4">
        <f>S130*100/S97</f>
        <v>0.3500583430571762</v>
      </c>
      <c r="U130" s="5">
        <v>4</v>
      </c>
      <c r="V130" s="4">
        <f>U130*100/U97</f>
        <v>0.49079754601226994</v>
      </c>
      <c r="AN130" s="49"/>
    </row>
    <row r="131" spans="2:40" x14ac:dyDescent="0.35">
      <c r="B131" s="23" t="s">
        <v>31</v>
      </c>
      <c r="C131" s="8"/>
      <c r="D131" s="7"/>
      <c r="E131" s="9"/>
      <c r="F131" s="7"/>
      <c r="G131" s="6"/>
      <c r="H131" s="7"/>
      <c r="I131" s="6"/>
      <c r="J131" s="7"/>
      <c r="K131" s="6"/>
      <c r="L131" s="7"/>
      <c r="M131" s="6"/>
      <c r="N131" s="7"/>
      <c r="O131" s="3">
        <v>4</v>
      </c>
      <c r="P131" s="4">
        <f>O131*100/O97</f>
        <v>0.51150895140664965</v>
      </c>
      <c r="Q131" s="8"/>
      <c r="R131" s="7"/>
      <c r="S131" s="8"/>
      <c r="T131" s="7"/>
      <c r="U131" s="8"/>
      <c r="V131" s="7"/>
      <c r="AN131" s="49"/>
    </row>
    <row r="132" spans="2:40" x14ac:dyDescent="0.35">
      <c r="B132" s="23" t="s">
        <v>32</v>
      </c>
      <c r="C132" s="8"/>
      <c r="D132" s="7"/>
      <c r="E132" s="9"/>
      <c r="F132" s="7"/>
      <c r="G132" s="6"/>
      <c r="H132" s="7"/>
      <c r="I132" s="6"/>
      <c r="J132" s="7"/>
      <c r="K132" s="6"/>
      <c r="L132" s="7"/>
      <c r="M132" s="6"/>
      <c r="N132" s="7"/>
      <c r="O132" s="3">
        <v>5</v>
      </c>
      <c r="P132" s="4">
        <f>O132*100/O97</f>
        <v>0.63938618925831203</v>
      </c>
      <c r="Q132" s="5">
        <v>7</v>
      </c>
      <c r="R132" s="4">
        <f>Q132*100/Q97</f>
        <v>0.90206185567010311</v>
      </c>
      <c r="S132" s="5">
        <v>4</v>
      </c>
      <c r="T132" s="4">
        <f>S132*100/S97</f>
        <v>0.46674445740956827</v>
      </c>
      <c r="U132" s="5">
        <v>1</v>
      </c>
      <c r="V132" s="4">
        <f>U132*100/U97</f>
        <v>0.12269938650306748</v>
      </c>
      <c r="AN132" s="49"/>
    </row>
    <row r="133" spans="2:40" x14ac:dyDescent="0.35">
      <c r="B133" s="61" t="s">
        <v>68</v>
      </c>
      <c r="C133" s="8"/>
      <c r="D133" s="7"/>
      <c r="E133" s="9"/>
      <c r="F133" s="7"/>
      <c r="G133" s="6"/>
      <c r="H133" s="7"/>
      <c r="I133" s="6"/>
      <c r="J133" s="7"/>
      <c r="K133" s="6"/>
      <c r="L133" s="7"/>
      <c r="M133" s="6"/>
      <c r="N133" s="7"/>
      <c r="O133" s="7"/>
      <c r="P133" s="7"/>
      <c r="Q133" s="7"/>
      <c r="R133" s="7"/>
      <c r="S133" s="5">
        <v>1</v>
      </c>
      <c r="T133" s="4">
        <f>S133*100/S97</f>
        <v>0.11668611435239207</v>
      </c>
      <c r="U133" s="8"/>
      <c r="V133" s="7"/>
    </row>
    <row r="134" spans="2:40" s="18" customFormat="1" ht="3.75" customHeight="1" x14ac:dyDescent="0.35">
      <c r="B134" s="15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AN134"/>
    </row>
    <row r="135" spans="2:40" s="18" customFormat="1" x14ac:dyDescent="0.35">
      <c r="B135" s="19" t="s">
        <v>220</v>
      </c>
      <c r="C135" s="17"/>
      <c r="D135" s="20"/>
      <c r="E135" s="17"/>
      <c r="F135" s="20"/>
      <c r="G135" s="17"/>
      <c r="H135" s="20"/>
      <c r="U135" s="50"/>
      <c r="V135" s="50"/>
      <c r="AN135"/>
    </row>
    <row r="136" spans="2:40" ht="14.25" customHeight="1" x14ac:dyDescent="0.35"/>
    <row r="137" spans="2:40" ht="30.75" customHeight="1" x14ac:dyDescent="0.35">
      <c r="B137" s="81" t="s">
        <v>196</v>
      </c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47"/>
      <c r="V137" s="47"/>
    </row>
    <row r="138" spans="2:40" x14ac:dyDescent="0.35">
      <c r="B138" s="1" t="s">
        <v>0</v>
      </c>
      <c r="C138" s="72">
        <v>1999</v>
      </c>
      <c r="D138" s="66"/>
      <c r="E138" s="65">
        <v>2002</v>
      </c>
      <c r="F138" s="66"/>
      <c r="G138" s="72">
        <v>2005</v>
      </c>
      <c r="H138" s="73"/>
      <c r="I138" s="65">
        <v>2009</v>
      </c>
      <c r="J138" s="66"/>
      <c r="K138" s="72">
        <v>2011</v>
      </c>
      <c r="L138" s="66"/>
      <c r="M138" s="72">
        <v>2015</v>
      </c>
      <c r="N138" s="66"/>
      <c r="O138" s="72">
        <v>2019</v>
      </c>
      <c r="P138" s="66"/>
      <c r="Q138" s="72">
        <v>2022</v>
      </c>
      <c r="R138" s="66"/>
      <c r="S138" s="72">
        <v>2024</v>
      </c>
      <c r="T138" s="66"/>
      <c r="U138" s="65">
        <v>2025</v>
      </c>
      <c r="V138" s="73"/>
      <c r="AN138" s="48"/>
    </row>
    <row r="139" spans="2:40" x14ac:dyDescent="0.35">
      <c r="B139" s="67" t="s">
        <v>1</v>
      </c>
      <c r="C139" s="63">
        <v>44844</v>
      </c>
      <c r="D139" s="64"/>
      <c r="E139" s="68">
        <v>44637</v>
      </c>
      <c r="F139" s="64"/>
      <c r="G139" s="69">
        <v>44612</v>
      </c>
      <c r="H139" s="70"/>
      <c r="I139" s="75">
        <v>44831</v>
      </c>
      <c r="J139" s="67"/>
      <c r="K139" s="63">
        <v>44717</v>
      </c>
      <c r="L139" s="64"/>
      <c r="M139" s="63">
        <v>44838</v>
      </c>
      <c r="N139" s="64"/>
      <c r="O139" s="63">
        <v>44840</v>
      </c>
      <c r="P139" s="64"/>
      <c r="Q139" s="63">
        <v>44591</v>
      </c>
      <c r="R139" s="64"/>
      <c r="S139" s="63">
        <v>45361</v>
      </c>
      <c r="T139" s="64"/>
      <c r="U139" s="68">
        <v>45795</v>
      </c>
      <c r="V139" s="79"/>
      <c r="AN139" s="49"/>
    </row>
    <row r="140" spans="2:40" x14ac:dyDescent="0.35">
      <c r="B140" s="64"/>
      <c r="C140" s="30" t="s">
        <v>2</v>
      </c>
      <c r="D140" s="29" t="s">
        <v>3</v>
      </c>
      <c r="E140" s="30" t="s">
        <v>2</v>
      </c>
      <c r="F140" s="31" t="s">
        <v>3</v>
      </c>
      <c r="G140" s="31" t="s">
        <v>2</v>
      </c>
      <c r="H140" s="31" t="s">
        <v>3</v>
      </c>
      <c r="I140" s="30" t="s">
        <v>2</v>
      </c>
      <c r="J140" s="29" t="s">
        <v>3</v>
      </c>
      <c r="K140" s="30" t="s">
        <v>2</v>
      </c>
      <c r="L140" s="29" t="s">
        <v>3</v>
      </c>
      <c r="M140" s="30" t="s">
        <v>2</v>
      </c>
      <c r="N140" s="29" t="s">
        <v>3</v>
      </c>
      <c r="O140" s="30" t="s">
        <v>2</v>
      </c>
      <c r="P140" s="29" t="s">
        <v>3</v>
      </c>
      <c r="Q140" s="30" t="s">
        <v>2</v>
      </c>
      <c r="R140" s="29" t="s">
        <v>3</v>
      </c>
      <c r="S140" s="30" t="s">
        <v>2</v>
      </c>
      <c r="T140" s="29" t="s">
        <v>3</v>
      </c>
      <c r="U140" s="30" t="s">
        <v>2</v>
      </c>
      <c r="V140" s="29" t="s">
        <v>3</v>
      </c>
      <c r="AN140" s="49"/>
    </row>
    <row r="141" spans="2:40" x14ac:dyDescent="0.35">
      <c r="B141" s="23" t="s">
        <v>4</v>
      </c>
      <c r="C141" s="3">
        <v>1092</v>
      </c>
      <c r="D141" s="4">
        <v>100</v>
      </c>
      <c r="E141" s="3">
        <v>1083</v>
      </c>
      <c r="F141" s="4">
        <v>100</v>
      </c>
      <c r="G141" s="3">
        <v>1089</v>
      </c>
      <c r="H141" s="4">
        <v>100</v>
      </c>
      <c r="I141" s="3">
        <v>1150</v>
      </c>
      <c r="J141" s="4">
        <v>100</v>
      </c>
      <c r="K141" s="3">
        <v>1121</v>
      </c>
      <c r="L141" s="4">
        <v>100</v>
      </c>
      <c r="M141" s="3">
        <v>1054</v>
      </c>
      <c r="N141" s="4">
        <v>100</v>
      </c>
      <c r="O141" s="3">
        <v>1030</v>
      </c>
      <c r="P141" s="4">
        <v>100</v>
      </c>
      <c r="Q141" s="3">
        <v>990</v>
      </c>
      <c r="R141" s="4">
        <v>100</v>
      </c>
      <c r="S141" s="3">
        <v>992</v>
      </c>
      <c r="T141" s="4">
        <v>100</v>
      </c>
      <c r="U141" s="3">
        <v>1018</v>
      </c>
      <c r="V141" s="4">
        <v>100</v>
      </c>
      <c r="AN141" s="48"/>
    </row>
    <row r="142" spans="2:40" x14ac:dyDescent="0.35">
      <c r="B142" s="23" t="s">
        <v>5</v>
      </c>
      <c r="C142" s="3">
        <v>579</v>
      </c>
      <c r="D142" s="4">
        <f>C142*100/C141</f>
        <v>53.021978021978022</v>
      </c>
      <c r="E142" s="3">
        <v>583</v>
      </c>
      <c r="F142" s="4">
        <f>E142*100/E141</f>
        <v>53.831948291782084</v>
      </c>
      <c r="G142" s="3">
        <v>605</v>
      </c>
      <c r="H142" s="4">
        <f>G142*100/G141</f>
        <v>55.555555555555557</v>
      </c>
      <c r="I142" s="3">
        <v>556</v>
      </c>
      <c r="J142" s="4">
        <f>I142*100/I141</f>
        <v>48.347826086956523</v>
      </c>
      <c r="K142" s="3">
        <v>541</v>
      </c>
      <c r="L142" s="4">
        <f>K142*100/K141</f>
        <v>48.260481712756466</v>
      </c>
      <c r="M142" s="3">
        <v>474</v>
      </c>
      <c r="N142" s="4">
        <f>M142*100/M141</f>
        <v>44.971537001897531</v>
      </c>
      <c r="O142" s="3">
        <v>479</v>
      </c>
      <c r="P142" s="4">
        <f>O142*100/O141</f>
        <v>46.504854368932037</v>
      </c>
      <c r="Q142" s="3">
        <v>448</v>
      </c>
      <c r="R142" s="4">
        <f>Q142*100/Q141</f>
        <v>45.252525252525253</v>
      </c>
      <c r="S142" s="3">
        <v>491</v>
      </c>
      <c r="T142" s="4">
        <f>S142*100/S141</f>
        <v>49.49596774193548</v>
      </c>
      <c r="U142" s="3">
        <v>475</v>
      </c>
      <c r="V142" s="4">
        <f>U142*100/U141</f>
        <v>46.660117878192537</v>
      </c>
      <c r="AN142" s="49"/>
    </row>
    <row r="143" spans="2:40" x14ac:dyDescent="0.35">
      <c r="B143" s="23" t="s">
        <v>6</v>
      </c>
      <c r="C143" s="3">
        <v>2</v>
      </c>
      <c r="D143" s="4">
        <f>C143*100/C142</f>
        <v>0.34542314335060448</v>
      </c>
      <c r="E143" s="3">
        <v>2</v>
      </c>
      <c r="F143" s="4">
        <f>E143*100/E142</f>
        <v>0.34305317324185247</v>
      </c>
      <c r="G143" s="3">
        <v>8</v>
      </c>
      <c r="H143" s="4">
        <f>G143*100/G142</f>
        <v>1.3223140495867769</v>
      </c>
      <c r="I143" s="3">
        <v>5</v>
      </c>
      <c r="J143" s="4">
        <f>I143*100/I142</f>
        <v>0.89928057553956831</v>
      </c>
      <c r="K143" s="3">
        <v>4</v>
      </c>
      <c r="L143" s="4">
        <f>K143*100/K142</f>
        <v>0.73937153419593349</v>
      </c>
      <c r="M143" s="3">
        <v>5</v>
      </c>
      <c r="N143" s="4">
        <f>M143*100/M142</f>
        <v>1.0548523206751055</v>
      </c>
      <c r="O143" s="3">
        <v>5</v>
      </c>
      <c r="P143" s="4">
        <f>O143*100/O142</f>
        <v>1.0438413361169103</v>
      </c>
      <c r="Q143" s="3">
        <v>2</v>
      </c>
      <c r="R143" s="4">
        <f>Q143*100/Q142</f>
        <v>0.44642857142857145</v>
      </c>
      <c r="S143" s="3">
        <v>2</v>
      </c>
      <c r="T143" s="4">
        <f>S143*100/S142</f>
        <v>0.40733197556008149</v>
      </c>
      <c r="U143" s="3">
        <v>1</v>
      </c>
      <c r="V143" s="4">
        <f>U143*100/U142</f>
        <v>0.21052631578947367</v>
      </c>
      <c r="AN143" s="49"/>
    </row>
    <row r="144" spans="2:40" x14ac:dyDescent="0.35">
      <c r="B144" s="23" t="s">
        <v>7</v>
      </c>
      <c r="C144" s="3">
        <v>15</v>
      </c>
      <c r="D144" s="4">
        <f>C144*100/C142</f>
        <v>2.5906735751295336</v>
      </c>
      <c r="E144" s="3">
        <v>10</v>
      </c>
      <c r="F144" s="4">
        <f>E144*100/E142</f>
        <v>1.7152658662092624</v>
      </c>
      <c r="G144" s="3">
        <v>10</v>
      </c>
      <c r="H144" s="4">
        <f>G144*100/G142</f>
        <v>1.6528925619834711</v>
      </c>
      <c r="I144" s="3">
        <v>11</v>
      </c>
      <c r="J144" s="4">
        <f>I144*100/I142</f>
        <v>1.9784172661870503</v>
      </c>
      <c r="K144" s="3">
        <v>16</v>
      </c>
      <c r="L144" s="4">
        <f>K144*100/K142</f>
        <v>2.957486136783734</v>
      </c>
      <c r="M144" s="3">
        <v>18</v>
      </c>
      <c r="N144" s="4">
        <f>M144*100/M142</f>
        <v>3.7974683544303796</v>
      </c>
      <c r="O144" s="3">
        <v>9</v>
      </c>
      <c r="P144" s="4">
        <f>O144*100/O142</f>
        <v>1.8789144050104385</v>
      </c>
      <c r="Q144" s="3">
        <v>4</v>
      </c>
      <c r="R144" s="4">
        <f>Q144*100/Q142</f>
        <v>0.8928571428571429</v>
      </c>
      <c r="S144" s="3">
        <v>5</v>
      </c>
      <c r="T144" s="4">
        <f>S144*100/S142</f>
        <v>1.0183299389002036</v>
      </c>
      <c r="U144" s="3">
        <v>5</v>
      </c>
      <c r="V144" s="4">
        <f>U144*100/U142</f>
        <v>1.0526315789473684</v>
      </c>
      <c r="AN144" s="49"/>
    </row>
    <row r="145" spans="2:40" x14ac:dyDescent="0.35">
      <c r="B145" s="23" t="s">
        <v>8</v>
      </c>
      <c r="C145" s="6"/>
      <c r="D145" s="7"/>
      <c r="E145" s="9"/>
      <c r="F145" s="7"/>
      <c r="G145" s="6"/>
      <c r="H145" s="7"/>
      <c r="I145" s="6"/>
      <c r="J145" s="7"/>
      <c r="K145" s="6"/>
      <c r="L145" s="7"/>
      <c r="M145" s="6"/>
      <c r="N145" s="7"/>
      <c r="O145" s="3">
        <v>1</v>
      </c>
      <c r="P145" s="4">
        <f>O145*100/O142</f>
        <v>0.20876826722338204</v>
      </c>
      <c r="Q145" s="6"/>
      <c r="R145" s="7"/>
      <c r="S145" s="6"/>
      <c r="T145" s="7"/>
      <c r="U145" s="6"/>
      <c r="V145" s="7"/>
      <c r="AN145" s="49"/>
    </row>
    <row r="146" spans="2:40" x14ac:dyDescent="0.35">
      <c r="B146" s="23" t="s">
        <v>59</v>
      </c>
      <c r="C146" s="6"/>
      <c r="D146" s="7"/>
      <c r="E146" s="9"/>
      <c r="F146" s="7"/>
      <c r="G146" s="6"/>
      <c r="H146" s="7"/>
      <c r="I146" s="6"/>
      <c r="J146" s="7"/>
      <c r="K146" s="6"/>
      <c r="L146" s="7"/>
      <c r="M146" s="6"/>
      <c r="N146" s="7"/>
      <c r="O146" s="6"/>
      <c r="P146" s="7"/>
      <c r="Q146" s="3">
        <v>5</v>
      </c>
      <c r="R146" s="4">
        <f>Q146*100/Q142</f>
        <v>1.1160714285714286</v>
      </c>
      <c r="S146" s="3">
        <v>5</v>
      </c>
      <c r="T146" s="4">
        <f>S146*100/S142</f>
        <v>1.0183299389002036</v>
      </c>
      <c r="U146" s="3">
        <v>4</v>
      </c>
      <c r="V146" s="4">
        <f>U146*100/U142</f>
        <v>0.84210526315789469</v>
      </c>
      <c r="AN146" s="49"/>
    </row>
    <row r="147" spans="2:40" x14ac:dyDescent="0.35">
      <c r="B147" s="23" t="s">
        <v>10</v>
      </c>
      <c r="C147" s="3">
        <v>1</v>
      </c>
      <c r="D147" s="11">
        <f>C147*100/C142</f>
        <v>0.17271157167530224</v>
      </c>
      <c r="E147" s="6"/>
      <c r="F147" s="7"/>
      <c r="G147" s="3">
        <v>5</v>
      </c>
      <c r="H147" s="4">
        <f>G147*100/G142</f>
        <v>0.82644628099173556</v>
      </c>
      <c r="I147" s="3">
        <v>9</v>
      </c>
      <c r="J147" s="4">
        <f>I147*100/I142</f>
        <v>1.6187050359712229</v>
      </c>
      <c r="K147" s="3">
        <v>5</v>
      </c>
      <c r="L147" s="4">
        <f>K147*100/K142</f>
        <v>0.92421441774491686</v>
      </c>
      <c r="M147" s="3">
        <v>21</v>
      </c>
      <c r="N147" s="4">
        <f>M147*100/M142</f>
        <v>4.4303797468354427</v>
      </c>
      <c r="O147" s="5">
        <v>6</v>
      </c>
      <c r="P147" s="4">
        <f>O147*100/O142</f>
        <v>1.2526096033402923</v>
      </c>
      <c r="Q147" s="3">
        <v>4</v>
      </c>
      <c r="R147" s="4">
        <f>Q147*100/Q142</f>
        <v>0.8928571428571429</v>
      </c>
      <c r="S147" s="3">
        <v>9</v>
      </c>
      <c r="T147" s="4">
        <f>S147*100/S142</f>
        <v>1.8329938900203666</v>
      </c>
      <c r="U147" s="3">
        <v>6</v>
      </c>
      <c r="V147" s="4">
        <f>U147*100/U142</f>
        <v>1.263157894736842</v>
      </c>
      <c r="AN147" s="49"/>
    </row>
    <row r="148" spans="2:40" x14ac:dyDescent="0.35">
      <c r="B148" s="23" t="s">
        <v>53</v>
      </c>
      <c r="C148" s="6"/>
      <c r="D148" s="7"/>
      <c r="E148" s="14">
        <v>2</v>
      </c>
      <c r="F148" s="4">
        <f>E148*100/E142</f>
        <v>0.34305317324185247</v>
      </c>
      <c r="G148" s="6"/>
      <c r="H148" s="7"/>
      <c r="I148" s="6"/>
      <c r="J148" s="7"/>
      <c r="K148" s="6"/>
      <c r="L148" s="7"/>
      <c r="M148" s="6"/>
      <c r="N148" s="7"/>
      <c r="O148" s="6"/>
      <c r="P148" s="7"/>
      <c r="Q148" s="6"/>
      <c r="R148" s="7"/>
      <c r="S148" s="6"/>
      <c r="T148" s="7"/>
      <c r="U148" s="6"/>
      <c r="V148" s="7"/>
      <c r="AN148" s="49"/>
    </row>
    <row r="149" spans="2:40" x14ac:dyDescent="0.35">
      <c r="B149" s="23" t="s">
        <v>11</v>
      </c>
      <c r="C149" s="3">
        <v>126</v>
      </c>
      <c r="D149" s="4">
        <f>C149*100/C142</f>
        <v>21.761658031088082</v>
      </c>
      <c r="E149" s="13">
        <v>148</v>
      </c>
      <c r="F149" s="4">
        <f>E149*100/E142</f>
        <v>25.385934819897084</v>
      </c>
      <c r="G149" s="3">
        <v>118</v>
      </c>
      <c r="H149" s="4">
        <f>G149*100/G142</f>
        <v>19.504132231404959</v>
      </c>
      <c r="I149" s="3">
        <v>126</v>
      </c>
      <c r="J149" s="4">
        <f>I149*100/I142</f>
        <v>22.661870503597122</v>
      </c>
      <c r="K149" s="3">
        <v>134</v>
      </c>
      <c r="L149" s="4">
        <f>K149*100/K142</f>
        <v>24.76894639556377</v>
      </c>
      <c r="M149" s="3">
        <v>91</v>
      </c>
      <c r="N149" s="4">
        <f>M149*100/M142</f>
        <v>19.19831223628692</v>
      </c>
      <c r="O149" s="3">
        <v>97</v>
      </c>
      <c r="P149" s="4">
        <f>O149*100/O142</f>
        <v>20.25052192066806</v>
      </c>
      <c r="Q149" s="6"/>
      <c r="R149" s="7"/>
      <c r="S149" s="6"/>
      <c r="T149" s="7"/>
      <c r="U149" s="6"/>
      <c r="V149" s="7"/>
      <c r="AN149" s="49"/>
    </row>
    <row r="150" spans="2:40" x14ac:dyDescent="0.35">
      <c r="B150" s="23" t="s">
        <v>13</v>
      </c>
      <c r="C150" s="8"/>
      <c r="D150" s="7"/>
      <c r="E150" s="9"/>
      <c r="F150" s="7"/>
      <c r="G150" s="6"/>
      <c r="H150" s="7"/>
      <c r="I150" s="6"/>
      <c r="J150" s="7"/>
      <c r="K150" s="6"/>
      <c r="L150" s="7"/>
      <c r="M150" s="6"/>
      <c r="N150" s="7"/>
      <c r="O150" s="3">
        <v>1</v>
      </c>
      <c r="P150" s="4">
        <f>O150*100/O142</f>
        <v>0.20876826722338204</v>
      </c>
      <c r="Q150" s="3">
        <v>23</v>
      </c>
      <c r="R150" s="4">
        <f>Q150*100/Q142</f>
        <v>5.1339285714285712</v>
      </c>
      <c r="S150" s="3">
        <v>75</v>
      </c>
      <c r="T150" s="4">
        <f>S150*100/S142</f>
        <v>15.274949083503055</v>
      </c>
      <c r="U150" s="3">
        <v>80</v>
      </c>
      <c r="V150" s="4">
        <f>U150*100/U142</f>
        <v>16.842105263157894</v>
      </c>
      <c r="AN150" s="49"/>
    </row>
    <row r="151" spans="2:40" x14ac:dyDescent="0.35">
      <c r="B151" s="23" t="s">
        <v>60</v>
      </c>
      <c r="C151" s="8"/>
      <c r="D151" s="7"/>
      <c r="E151" s="9"/>
      <c r="F151" s="7"/>
      <c r="G151" s="6"/>
      <c r="H151" s="7"/>
      <c r="I151" s="6"/>
      <c r="J151" s="7"/>
      <c r="K151" s="6"/>
      <c r="L151" s="7"/>
      <c r="M151" s="6"/>
      <c r="N151" s="7"/>
      <c r="O151" s="6"/>
      <c r="P151" s="7"/>
      <c r="Q151" s="5">
        <v>2</v>
      </c>
      <c r="R151" s="4">
        <f>Q151*100/Q142</f>
        <v>0.44642857142857145</v>
      </c>
      <c r="S151" s="5">
        <v>0</v>
      </c>
      <c r="T151" s="4">
        <f>S151*100/S142</f>
        <v>0</v>
      </c>
      <c r="U151" s="5">
        <v>1</v>
      </c>
      <c r="V151" s="4">
        <f>U151*100/U142</f>
        <v>0.21052631578947367</v>
      </c>
      <c r="AN151" s="49"/>
    </row>
    <row r="152" spans="2:40" x14ac:dyDescent="0.35">
      <c r="B152" s="23" t="s">
        <v>14</v>
      </c>
      <c r="C152" s="8"/>
      <c r="D152" s="7"/>
      <c r="E152" s="9"/>
      <c r="F152" s="7"/>
      <c r="G152" s="6"/>
      <c r="H152" s="7"/>
      <c r="I152" s="6"/>
      <c r="J152" s="7"/>
      <c r="K152" s="6"/>
      <c r="L152" s="7"/>
      <c r="M152" s="6"/>
      <c r="N152" s="7"/>
      <c r="O152" s="3">
        <v>1</v>
      </c>
      <c r="P152" s="4">
        <f>O152*100/O142</f>
        <v>0.20876826722338204</v>
      </c>
      <c r="Q152" s="3">
        <v>7</v>
      </c>
      <c r="R152" s="4">
        <f>Q152*100/Q142</f>
        <v>1.5625</v>
      </c>
      <c r="S152" s="3">
        <v>9</v>
      </c>
      <c r="T152" s="4">
        <f>S152*100/S142</f>
        <v>1.8329938900203666</v>
      </c>
      <c r="U152" s="3">
        <v>5</v>
      </c>
      <c r="V152" s="4">
        <f>U152*100/U142</f>
        <v>1.0526315789473684</v>
      </c>
      <c r="AN152" s="49"/>
    </row>
    <row r="153" spans="2:40" x14ac:dyDescent="0.35">
      <c r="B153" s="23" t="s">
        <v>15</v>
      </c>
      <c r="C153" s="8"/>
      <c r="D153" s="7"/>
      <c r="E153" s="9"/>
      <c r="F153" s="7"/>
      <c r="G153" s="6"/>
      <c r="H153" s="7"/>
      <c r="I153" s="6"/>
      <c r="J153" s="7"/>
      <c r="K153" s="6"/>
      <c r="L153" s="7"/>
      <c r="M153" s="3">
        <v>16</v>
      </c>
      <c r="N153" s="4">
        <f>M153*100/M142</f>
        <v>3.3755274261603376</v>
      </c>
      <c r="O153" s="3">
        <v>3</v>
      </c>
      <c r="P153" s="4">
        <f>O153*100/O142</f>
        <v>0.62630480167014613</v>
      </c>
      <c r="Q153" s="3">
        <v>15</v>
      </c>
      <c r="R153" s="4">
        <f>Q153*100/Q142</f>
        <v>3.3482142857142856</v>
      </c>
      <c r="S153" s="3">
        <v>34</v>
      </c>
      <c r="T153" s="4">
        <f>S153*100/S142</f>
        <v>6.9246435845213847</v>
      </c>
      <c r="U153" s="3">
        <v>47</v>
      </c>
      <c r="V153" s="4">
        <f>U153*100/U142</f>
        <v>9.8947368421052637</v>
      </c>
      <c r="AN153" s="49"/>
    </row>
    <row r="154" spans="2:40" x14ac:dyDescent="0.35">
      <c r="B154" s="23" t="s">
        <v>58</v>
      </c>
      <c r="C154" s="8"/>
      <c r="D154" s="7"/>
      <c r="E154" s="9"/>
      <c r="F154" s="7"/>
      <c r="G154" s="6"/>
      <c r="H154" s="7"/>
      <c r="I154" s="6"/>
      <c r="J154" s="7"/>
      <c r="K154" s="6"/>
      <c r="L154" s="7"/>
      <c r="M154" s="6"/>
      <c r="N154" s="7"/>
      <c r="O154" s="3">
        <v>1</v>
      </c>
      <c r="P154" s="4">
        <f>O154*100/O142</f>
        <v>0.20876826722338204</v>
      </c>
      <c r="Q154" s="5">
        <v>1</v>
      </c>
      <c r="R154" s="4">
        <f>Q154*100/Q142</f>
        <v>0.22321428571428573</v>
      </c>
      <c r="S154" s="5">
        <v>0</v>
      </c>
      <c r="T154" s="4">
        <f>S154*100/S142</f>
        <v>0</v>
      </c>
      <c r="U154" s="5">
        <v>1</v>
      </c>
      <c r="V154" s="4">
        <f>U154*100/U142</f>
        <v>0.21052631578947367</v>
      </c>
      <c r="AN154" s="49"/>
    </row>
    <row r="155" spans="2:40" x14ac:dyDescent="0.35">
      <c r="B155" s="23" t="s">
        <v>62</v>
      </c>
      <c r="C155" s="8"/>
      <c r="D155" s="7"/>
      <c r="E155" s="9"/>
      <c r="F155" s="7"/>
      <c r="G155" s="6"/>
      <c r="H155" s="7"/>
      <c r="I155" s="6"/>
      <c r="J155" s="7"/>
      <c r="K155" s="6"/>
      <c r="L155" s="7"/>
      <c r="M155" s="3">
        <v>2</v>
      </c>
      <c r="N155" s="4">
        <f>M155*100/M142</f>
        <v>0.4219409282700422</v>
      </c>
      <c r="O155" s="6"/>
      <c r="P155" s="7"/>
      <c r="Q155" s="8"/>
      <c r="R155" s="7"/>
      <c r="S155" s="8"/>
      <c r="T155" s="7"/>
      <c r="U155" s="8"/>
      <c r="V155" s="7"/>
      <c r="AN155" s="49"/>
    </row>
    <row r="156" spans="2:40" x14ac:dyDescent="0.35">
      <c r="B156" s="23" t="s">
        <v>16</v>
      </c>
      <c r="C156" s="8"/>
      <c r="D156" s="7"/>
      <c r="E156" s="9"/>
      <c r="F156" s="7"/>
      <c r="G156" s="6"/>
      <c r="H156" s="7"/>
      <c r="I156" s="6"/>
      <c r="J156" s="7"/>
      <c r="K156" s="6"/>
      <c r="L156" s="7"/>
      <c r="M156" s="6"/>
      <c r="N156" s="7"/>
      <c r="O156" s="6"/>
      <c r="P156" s="7"/>
      <c r="Q156" s="5">
        <v>0</v>
      </c>
      <c r="R156" s="4">
        <f>Q156*100/Q142</f>
        <v>0</v>
      </c>
      <c r="S156" s="8"/>
      <c r="T156" s="7"/>
      <c r="U156" s="8"/>
      <c r="V156" s="7"/>
      <c r="AN156" s="49"/>
    </row>
    <row r="157" spans="2:40" x14ac:dyDescent="0.35">
      <c r="B157" s="23" t="s">
        <v>56</v>
      </c>
      <c r="C157" s="8"/>
      <c r="D157" s="7"/>
      <c r="E157" s="9"/>
      <c r="F157" s="7"/>
      <c r="G157" s="6"/>
      <c r="H157" s="7"/>
      <c r="I157" s="3">
        <v>2</v>
      </c>
      <c r="J157" s="4">
        <f>I157*100/I142</f>
        <v>0.35971223021582732</v>
      </c>
      <c r="K157" s="3">
        <v>2</v>
      </c>
      <c r="L157" s="4">
        <f>K157*100/K142</f>
        <v>0.36968576709796674</v>
      </c>
      <c r="M157" s="6"/>
      <c r="N157" s="7"/>
      <c r="O157" s="6"/>
      <c r="P157" s="7"/>
      <c r="Q157" s="6"/>
      <c r="R157" s="7"/>
      <c r="S157" s="8"/>
      <c r="T157" s="7"/>
      <c r="U157" s="8"/>
      <c r="V157" s="7"/>
      <c r="AN157" s="49"/>
    </row>
    <row r="158" spans="2:40" x14ac:dyDescent="0.35">
      <c r="B158" s="23" t="s">
        <v>61</v>
      </c>
      <c r="C158" s="8"/>
      <c r="D158" s="7"/>
      <c r="E158" s="9"/>
      <c r="F158" s="7"/>
      <c r="G158" s="6"/>
      <c r="H158" s="7"/>
      <c r="I158" s="5">
        <v>0</v>
      </c>
      <c r="J158" s="4">
        <f>I158*100/I142</f>
        <v>0</v>
      </c>
      <c r="K158" s="6"/>
      <c r="L158" s="7"/>
      <c r="M158" s="6"/>
      <c r="N158" s="7"/>
      <c r="O158" s="6"/>
      <c r="P158" s="7"/>
      <c r="Q158" s="6"/>
      <c r="R158" s="7"/>
      <c r="S158" s="8"/>
      <c r="T158" s="7"/>
      <c r="U158" s="8"/>
      <c r="V158" s="7"/>
      <c r="X158" t="s">
        <v>64</v>
      </c>
      <c r="AN158" s="49"/>
    </row>
    <row r="159" spans="2:40" x14ac:dyDescent="0.35">
      <c r="B159" s="23" t="s">
        <v>17</v>
      </c>
      <c r="C159" s="5">
        <v>1</v>
      </c>
      <c r="D159" s="4">
        <f>C159*100/C142</f>
        <v>0.17271157167530224</v>
      </c>
      <c r="E159" s="9"/>
      <c r="F159" s="7"/>
      <c r="G159" s="6"/>
      <c r="H159" s="7"/>
      <c r="I159" s="3">
        <v>5</v>
      </c>
      <c r="J159" s="4">
        <f>I159*100/I142</f>
        <v>0.89928057553956831</v>
      </c>
      <c r="K159" s="3">
        <v>5</v>
      </c>
      <c r="L159" s="4">
        <f>K159*100/K142</f>
        <v>0.92421441774491686</v>
      </c>
      <c r="M159" s="3">
        <v>2</v>
      </c>
      <c r="N159" s="4">
        <f>M159*100/M142</f>
        <v>0.4219409282700422</v>
      </c>
      <c r="O159" s="5">
        <v>0</v>
      </c>
      <c r="P159" s="4">
        <f>O159*100/O142</f>
        <v>0</v>
      </c>
      <c r="Q159" s="3">
        <v>3</v>
      </c>
      <c r="R159" s="4">
        <f>Q159*100/Q142</f>
        <v>0.6696428571428571</v>
      </c>
      <c r="S159" s="8"/>
      <c r="T159" s="7"/>
      <c r="U159" s="5">
        <v>0</v>
      </c>
      <c r="V159" s="4">
        <f>U159*100/U142</f>
        <v>0</v>
      </c>
      <c r="AN159" s="49"/>
    </row>
    <row r="160" spans="2:40" x14ac:dyDescent="0.35">
      <c r="B160" s="23" t="s">
        <v>69</v>
      </c>
      <c r="C160" s="8"/>
      <c r="D160" s="7"/>
      <c r="E160" s="9"/>
      <c r="F160" s="7"/>
      <c r="G160" s="6"/>
      <c r="H160" s="7"/>
      <c r="I160" s="6"/>
      <c r="J160" s="7"/>
      <c r="K160" s="6"/>
      <c r="L160" s="7"/>
      <c r="M160" s="6"/>
      <c r="N160" s="7"/>
      <c r="O160" s="6"/>
      <c r="P160" s="7"/>
      <c r="Q160" s="6"/>
      <c r="R160" s="7"/>
      <c r="S160" s="5">
        <v>1</v>
      </c>
      <c r="T160" s="4">
        <f>S160*100/S142</f>
        <v>0.20366598778004075</v>
      </c>
      <c r="U160" s="8"/>
      <c r="V160" s="7"/>
      <c r="AN160" s="49"/>
    </row>
    <row r="161" spans="2:40" x14ac:dyDescent="0.35">
      <c r="B161" s="23" t="s">
        <v>57</v>
      </c>
      <c r="C161" s="8"/>
      <c r="D161" s="7"/>
      <c r="E161" s="9"/>
      <c r="F161" s="7"/>
      <c r="G161" s="6"/>
      <c r="H161" s="7"/>
      <c r="I161" s="6"/>
      <c r="J161" s="7"/>
      <c r="K161" s="6"/>
      <c r="L161" s="7"/>
      <c r="M161" s="3">
        <v>3</v>
      </c>
      <c r="N161" s="4">
        <f>M161*100/M142</f>
        <v>0.63291139240506333</v>
      </c>
      <c r="O161" s="5">
        <v>0</v>
      </c>
      <c r="P161" s="4">
        <f>O161*100/O142</f>
        <v>0</v>
      </c>
      <c r="Q161" s="6"/>
      <c r="R161" s="7"/>
      <c r="S161" s="5">
        <v>0</v>
      </c>
      <c r="T161" s="4">
        <f>S161*100/S142</f>
        <v>0</v>
      </c>
      <c r="U161" s="8"/>
      <c r="V161" s="7"/>
      <c r="AN161" s="49"/>
    </row>
    <row r="162" spans="2:40" x14ac:dyDescent="0.35">
      <c r="B162" s="23" t="s">
        <v>219</v>
      </c>
      <c r="C162" s="8"/>
      <c r="D162" s="7"/>
      <c r="E162" s="9"/>
      <c r="F162" s="7"/>
      <c r="G162" s="6"/>
      <c r="H162" s="7"/>
      <c r="I162" s="6"/>
      <c r="J162" s="7"/>
      <c r="K162" s="6"/>
      <c r="L162" s="7"/>
      <c r="M162" s="7"/>
      <c r="N162" s="7"/>
      <c r="O162" s="7"/>
      <c r="P162" s="7"/>
      <c r="Q162" s="7"/>
      <c r="R162" s="7"/>
      <c r="S162" s="7"/>
      <c r="T162" s="7"/>
      <c r="U162" s="5">
        <v>0</v>
      </c>
      <c r="V162" s="4">
        <f>U162*100/U142</f>
        <v>0</v>
      </c>
      <c r="AN162" s="49"/>
    </row>
    <row r="163" spans="2:40" x14ac:dyDescent="0.35">
      <c r="B163" s="23" t="s">
        <v>19</v>
      </c>
      <c r="C163" s="8"/>
      <c r="D163" s="7"/>
      <c r="E163" s="9"/>
      <c r="F163" s="7"/>
      <c r="G163" s="6"/>
      <c r="H163" s="7"/>
      <c r="I163" s="6"/>
      <c r="J163" s="7"/>
      <c r="K163" s="3">
        <v>4</v>
      </c>
      <c r="L163" s="4">
        <f>K163*100/K142</f>
        <v>0.73937153419593349</v>
      </c>
      <c r="M163" s="3">
        <v>3</v>
      </c>
      <c r="N163" s="4">
        <f>M163*100/M142</f>
        <v>0.63291139240506333</v>
      </c>
      <c r="O163" s="3">
        <v>3</v>
      </c>
      <c r="P163" s="4">
        <f>O163*100/O142</f>
        <v>0.62630480167014613</v>
      </c>
      <c r="Q163" s="3">
        <v>4</v>
      </c>
      <c r="R163" s="4">
        <f>Q163*100/Q142</f>
        <v>0.8928571428571429</v>
      </c>
      <c r="S163" s="3">
        <v>3</v>
      </c>
      <c r="T163" s="4">
        <f>S163*100/S142</f>
        <v>0.61099796334012224</v>
      </c>
      <c r="U163" s="3">
        <v>2</v>
      </c>
      <c r="V163" s="4">
        <f>U163*100/U142</f>
        <v>0.42105263157894735</v>
      </c>
      <c r="AN163" s="49"/>
    </row>
    <row r="164" spans="2:40" x14ac:dyDescent="0.35">
      <c r="B164" s="23" t="s">
        <v>21</v>
      </c>
      <c r="C164" s="3">
        <v>7</v>
      </c>
      <c r="D164" s="4">
        <f>C164*100/C142</f>
        <v>1.2089810017271156</v>
      </c>
      <c r="E164" s="3">
        <v>5</v>
      </c>
      <c r="F164" s="4">
        <f>E164*100/E142</f>
        <v>0.85763293310463118</v>
      </c>
      <c r="G164" s="3">
        <v>10</v>
      </c>
      <c r="H164" s="4">
        <f>G164*100/G142</f>
        <v>1.6528925619834711</v>
      </c>
      <c r="I164" s="3">
        <v>4</v>
      </c>
      <c r="J164" s="4">
        <f>I164*100/I142</f>
        <v>0.71942446043165464</v>
      </c>
      <c r="K164" s="3">
        <v>7</v>
      </c>
      <c r="L164" s="4">
        <f>K164*100/K142</f>
        <v>1.2939001848428835</v>
      </c>
      <c r="M164" s="3">
        <v>9</v>
      </c>
      <c r="N164" s="4">
        <f>M164*100/M142</f>
        <v>1.8987341772151898</v>
      </c>
      <c r="O164" s="3">
        <v>1</v>
      </c>
      <c r="P164" s="4">
        <f>O164*100/O142</f>
        <v>0.20876826722338204</v>
      </c>
      <c r="Q164" s="3">
        <v>7</v>
      </c>
      <c r="R164" s="4">
        <f>Q164*100/Q142</f>
        <v>1.5625</v>
      </c>
      <c r="S164" s="3">
        <v>7</v>
      </c>
      <c r="T164" s="4">
        <f>S164*100/S142</f>
        <v>1.4256619144602851</v>
      </c>
      <c r="U164" s="3">
        <v>4</v>
      </c>
      <c r="V164" s="4">
        <f>U164*100/U142</f>
        <v>0.84210526315789469</v>
      </c>
      <c r="AN164" s="49"/>
    </row>
    <row r="165" spans="2:40" x14ac:dyDescent="0.35">
      <c r="B165" s="23" t="s">
        <v>22</v>
      </c>
      <c r="C165" s="5">
        <v>1</v>
      </c>
      <c r="D165" s="4">
        <f>C165*100/C142</f>
        <v>0.17271157167530224</v>
      </c>
      <c r="E165" s="3">
        <v>1</v>
      </c>
      <c r="F165" s="4">
        <f>E165*100/E142</f>
        <v>0.17152658662092624</v>
      </c>
      <c r="G165" s="3">
        <v>1</v>
      </c>
      <c r="H165" s="4">
        <f>G165*100/G142</f>
        <v>0.16528925619834711</v>
      </c>
      <c r="I165" s="3">
        <v>3</v>
      </c>
      <c r="J165" s="4">
        <f>I165*100/I142</f>
        <v>0.53956834532374098</v>
      </c>
      <c r="K165" s="3">
        <v>2</v>
      </c>
      <c r="L165" s="4">
        <f>K165*100/K142</f>
        <v>0.36968576709796674</v>
      </c>
      <c r="M165" s="3">
        <v>3</v>
      </c>
      <c r="N165" s="4">
        <f>M165*100/M142</f>
        <v>0.63291139240506333</v>
      </c>
      <c r="O165" s="3">
        <v>2</v>
      </c>
      <c r="P165" s="4">
        <f>O165*100/O142</f>
        <v>0.41753653444676408</v>
      </c>
      <c r="Q165" s="6"/>
      <c r="R165" s="7"/>
      <c r="S165" s="6"/>
      <c r="T165" s="7"/>
      <c r="U165" s="6"/>
      <c r="V165" s="7"/>
      <c r="AN165" s="49"/>
    </row>
    <row r="166" spans="2:40" x14ac:dyDescent="0.35">
      <c r="B166" s="23" t="s">
        <v>24</v>
      </c>
      <c r="C166" s="8"/>
      <c r="D166" s="7"/>
      <c r="E166" s="9"/>
      <c r="F166" s="7"/>
      <c r="G166" s="6"/>
      <c r="H166" s="7"/>
      <c r="I166" s="6"/>
      <c r="J166" s="7"/>
      <c r="K166" s="8"/>
      <c r="L166" s="7"/>
      <c r="M166" s="3">
        <v>1</v>
      </c>
      <c r="N166" s="4">
        <f>M166*100/M142</f>
        <v>0.2109704641350211</v>
      </c>
      <c r="O166" s="5">
        <v>0</v>
      </c>
      <c r="P166" s="4">
        <f>O166*100/O142</f>
        <v>0</v>
      </c>
      <c r="Q166" s="6"/>
      <c r="R166" s="7"/>
      <c r="S166" s="6"/>
      <c r="T166" s="7"/>
      <c r="U166" s="6"/>
      <c r="V166" s="7"/>
      <c r="AN166" s="49"/>
    </row>
    <row r="167" spans="2:40" x14ac:dyDescent="0.35">
      <c r="B167" s="23" t="s">
        <v>54</v>
      </c>
      <c r="C167" s="8"/>
      <c r="D167" s="7"/>
      <c r="E167" s="9"/>
      <c r="F167" s="7"/>
      <c r="G167" s="3">
        <v>4</v>
      </c>
      <c r="H167" s="4">
        <f>G167*100/G142</f>
        <v>0.66115702479338845</v>
      </c>
      <c r="I167" s="6"/>
      <c r="J167" s="7"/>
      <c r="K167" s="7"/>
      <c r="L167" s="7"/>
      <c r="M167" s="6"/>
      <c r="N167" s="7"/>
      <c r="O167" s="6"/>
      <c r="P167" s="7"/>
      <c r="Q167" s="6"/>
      <c r="R167" s="7"/>
      <c r="S167" s="6"/>
      <c r="T167" s="7"/>
      <c r="U167" s="6"/>
      <c r="V167" s="7"/>
      <c r="AN167" s="49"/>
    </row>
    <row r="168" spans="2:40" x14ac:dyDescent="0.35">
      <c r="B168" s="23" t="s">
        <v>25</v>
      </c>
      <c r="C168" s="8"/>
      <c r="D168" s="7"/>
      <c r="E168" s="9"/>
      <c r="F168" s="7"/>
      <c r="G168" s="3">
        <v>1</v>
      </c>
      <c r="H168" s="4">
        <f>G168*100/G142</f>
        <v>0.16528925619834711</v>
      </c>
      <c r="I168" s="3">
        <v>6</v>
      </c>
      <c r="J168" s="4">
        <f>I168*100/I142</f>
        <v>1.079136690647482</v>
      </c>
      <c r="K168" s="3">
        <v>13</v>
      </c>
      <c r="L168" s="4">
        <f>K168*100/K142</f>
        <v>2.4029574861367839</v>
      </c>
      <c r="M168" s="6"/>
      <c r="N168" s="7"/>
      <c r="O168" s="6"/>
      <c r="P168" s="7"/>
      <c r="Q168" s="6"/>
      <c r="R168" s="7"/>
      <c r="S168" s="6"/>
      <c r="T168" s="7"/>
      <c r="U168" s="6"/>
      <c r="V168" s="7"/>
      <c r="AN168" s="49"/>
    </row>
    <row r="169" spans="2:40" x14ac:dyDescent="0.35">
      <c r="B169" s="23" t="s">
        <v>26</v>
      </c>
      <c r="C169" s="8"/>
      <c r="D169" s="7"/>
      <c r="E169" s="9"/>
      <c r="F169" s="7"/>
      <c r="G169" s="6"/>
      <c r="H169" s="7"/>
      <c r="I169" s="3">
        <v>2</v>
      </c>
      <c r="J169" s="4">
        <f>I169*100/I142</f>
        <v>0.35971223021582732</v>
      </c>
      <c r="K169" s="3">
        <v>2</v>
      </c>
      <c r="L169" s="4">
        <f>K169*100/K142</f>
        <v>0.36968576709796674</v>
      </c>
      <c r="M169" s="3">
        <v>1</v>
      </c>
      <c r="N169" s="4">
        <f>M169*100/M142</f>
        <v>0.2109704641350211</v>
      </c>
      <c r="O169" s="3">
        <v>1</v>
      </c>
      <c r="P169" s="4">
        <f>O169*100/O142</f>
        <v>0.20876826722338204</v>
      </c>
      <c r="Q169" s="6"/>
      <c r="R169" s="7"/>
      <c r="S169" s="6"/>
      <c r="T169" s="7"/>
      <c r="U169" s="6"/>
      <c r="V169" s="7"/>
      <c r="AN169" s="49"/>
    </row>
    <row r="170" spans="2:40" x14ac:dyDescent="0.35">
      <c r="B170" s="23" t="s">
        <v>27</v>
      </c>
      <c r="C170" s="3">
        <v>358</v>
      </c>
      <c r="D170" s="4">
        <f>C170*100/C142</f>
        <v>61.830742659758201</v>
      </c>
      <c r="E170" s="3">
        <v>383</v>
      </c>
      <c r="F170" s="4">
        <f>E170*100/E142</f>
        <v>65.694682675814747</v>
      </c>
      <c r="G170" s="3">
        <v>367</v>
      </c>
      <c r="H170" s="4">
        <f>G170*100/G142</f>
        <v>60.66115702479339</v>
      </c>
      <c r="I170" s="3">
        <v>342</v>
      </c>
      <c r="J170" s="4">
        <f>I170*100/I142</f>
        <v>61.510791366906474</v>
      </c>
      <c r="K170" s="3">
        <v>313</v>
      </c>
      <c r="L170" s="4">
        <f>K170*100/K142</f>
        <v>57.855822550831796</v>
      </c>
      <c r="M170" s="3">
        <v>255</v>
      </c>
      <c r="N170" s="4">
        <f>M170*100/M142</f>
        <v>53.797468354430379</v>
      </c>
      <c r="O170" s="3">
        <v>236</v>
      </c>
      <c r="P170" s="4">
        <f>O170*100/O142</f>
        <v>49.26931106471816</v>
      </c>
      <c r="Q170" s="6"/>
      <c r="R170" s="7"/>
      <c r="S170" s="6"/>
      <c r="T170" s="7"/>
      <c r="U170" s="6"/>
      <c r="V170" s="7"/>
      <c r="AN170" s="49"/>
    </row>
    <row r="171" spans="2:40" x14ac:dyDescent="0.35">
      <c r="B171" s="23" t="s">
        <v>63</v>
      </c>
      <c r="C171" s="8"/>
      <c r="D171" s="7"/>
      <c r="E171" s="9"/>
      <c r="F171" s="7"/>
      <c r="G171" s="6"/>
      <c r="H171" s="7"/>
      <c r="I171" s="6"/>
      <c r="J171" s="7"/>
      <c r="K171" s="6"/>
      <c r="L171" s="7"/>
      <c r="M171" s="6"/>
      <c r="N171" s="7"/>
      <c r="O171" s="6"/>
      <c r="P171" s="7"/>
      <c r="Q171" s="3">
        <v>271</v>
      </c>
      <c r="R171" s="4">
        <f>Q171*100/Q142</f>
        <v>60.491071428571431</v>
      </c>
      <c r="S171" s="3">
        <v>277</v>
      </c>
      <c r="T171" s="4">
        <f>S171*100/S142</f>
        <v>56.415478615071287</v>
      </c>
      <c r="U171" s="3">
        <v>277</v>
      </c>
      <c r="V171" s="4">
        <f>U171*100/U142</f>
        <v>58.315789473684212</v>
      </c>
      <c r="AN171" s="49"/>
    </row>
    <row r="172" spans="2:40" x14ac:dyDescent="0.35">
      <c r="B172" s="23" t="s">
        <v>42</v>
      </c>
      <c r="C172" s="8"/>
      <c r="D172" s="7"/>
      <c r="E172" s="9"/>
      <c r="F172" s="7"/>
      <c r="G172" s="6"/>
      <c r="H172" s="7"/>
      <c r="I172" s="3">
        <v>1</v>
      </c>
      <c r="J172" s="4">
        <f>I172*100/I142</f>
        <v>0.17985611510791366</v>
      </c>
      <c r="K172" s="3">
        <v>2</v>
      </c>
      <c r="L172" s="4">
        <f>K172*100/K142</f>
        <v>0.36968576709796674</v>
      </c>
      <c r="M172" s="3">
        <v>2</v>
      </c>
      <c r="N172" s="4">
        <f>M172*100/M142</f>
        <v>0.4219409282700422</v>
      </c>
      <c r="O172" s="3">
        <v>1</v>
      </c>
      <c r="P172" s="4">
        <f>O172*100/O142</f>
        <v>0.20876826722338204</v>
      </c>
      <c r="Q172" s="5">
        <v>0</v>
      </c>
      <c r="R172" s="4">
        <f>Q172*100/Q142</f>
        <v>0</v>
      </c>
      <c r="S172" s="5">
        <v>1</v>
      </c>
      <c r="T172" s="4">
        <f>S172*100/S142</f>
        <v>0.20366598778004075</v>
      </c>
      <c r="U172" s="5">
        <v>2</v>
      </c>
      <c r="V172" s="4">
        <f>U172*100/U142</f>
        <v>0.42105263157894735</v>
      </c>
      <c r="AN172" s="49"/>
    </row>
    <row r="173" spans="2:40" x14ac:dyDescent="0.35">
      <c r="B173" s="23" t="s">
        <v>28</v>
      </c>
      <c r="C173" s="3">
        <v>64</v>
      </c>
      <c r="D173" s="4">
        <f>C173*100/C142</f>
        <v>11.053540587219343</v>
      </c>
      <c r="E173" s="3">
        <v>32</v>
      </c>
      <c r="F173" s="4">
        <f>E173*100/E142</f>
        <v>5.4888507718696395</v>
      </c>
      <c r="G173" s="3">
        <v>81</v>
      </c>
      <c r="H173" s="4">
        <f>G173*100/G142</f>
        <v>13.388429752066116</v>
      </c>
      <c r="I173" s="3">
        <v>40</v>
      </c>
      <c r="J173" s="4">
        <f>I173*100/I142</f>
        <v>7.1942446043165464</v>
      </c>
      <c r="K173" s="3">
        <v>24</v>
      </c>
      <c r="L173" s="4">
        <f>K173*100/K142</f>
        <v>4.4362292051756009</v>
      </c>
      <c r="M173" s="3">
        <v>35</v>
      </c>
      <c r="N173" s="4">
        <f>M173*100/M142</f>
        <v>7.3839662447257384</v>
      </c>
      <c r="O173" s="3">
        <v>104</v>
      </c>
      <c r="P173" s="4">
        <f>O173*100/O142</f>
        <v>21.711899791231733</v>
      </c>
      <c r="Q173" s="3">
        <v>93</v>
      </c>
      <c r="R173" s="4">
        <f>Q173*100/Q142</f>
        <v>20.758928571428573</v>
      </c>
      <c r="S173" s="3">
        <v>62</v>
      </c>
      <c r="T173" s="4">
        <f>S173*100/S142</f>
        <v>12.627291242362526</v>
      </c>
      <c r="U173" s="3">
        <v>38</v>
      </c>
      <c r="V173" s="4">
        <f>U173*100/U142</f>
        <v>8</v>
      </c>
      <c r="AN173" s="49"/>
    </row>
    <row r="174" spans="2:40" x14ac:dyDescent="0.35">
      <c r="B174" s="23" t="s">
        <v>29</v>
      </c>
      <c r="C174" s="5">
        <v>4</v>
      </c>
      <c r="D174" s="4">
        <f>C174*100/C142</f>
        <v>0.69084628670120896</v>
      </c>
      <c r="E174" s="9"/>
      <c r="F174" s="7"/>
      <c r="G174" s="6"/>
      <c r="H174" s="7"/>
      <c r="I174" s="6"/>
      <c r="J174" s="7"/>
      <c r="K174" s="6"/>
      <c r="L174" s="7"/>
      <c r="M174" s="6"/>
      <c r="N174" s="7"/>
      <c r="O174" s="6"/>
      <c r="P174" s="7"/>
      <c r="Q174" s="6"/>
      <c r="R174" s="7"/>
      <c r="S174" s="6"/>
      <c r="T174" s="7"/>
      <c r="U174" s="6"/>
      <c r="V174" s="7"/>
      <c r="AN174" s="49"/>
    </row>
    <row r="175" spans="2:40" x14ac:dyDescent="0.35">
      <c r="B175" s="23" t="s">
        <v>30</v>
      </c>
      <c r="C175" s="8"/>
      <c r="D175" s="7"/>
      <c r="E175" s="9"/>
      <c r="F175" s="7"/>
      <c r="G175" s="6"/>
      <c r="H175" s="7"/>
      <c r="I175" s="6">
        <v>0</v>
      </c>
      <c r="J175" s="7"/>
      <c r="K175" s="3">
        <v>8</v>
      </c>
      <c r="L175" s="4">
        <f>K175*100/K142</f>
        <v>1.478743068391867</v>
      </c>
      <c r="M175" s="3">
        <v>7</v>
      </c>
      <c r="N175" s="4">
        <f>M175*100/M142</f>
        <v>1.4767932489451476</v>
      </c>
      <c r="O175" s="3">
        <v>2</v>
      </c>
      <c r="P175" s="4">
        <f>O175*100/O142</f>
        <v>0.41753653444676408</v>
      </c>
      <c r="Q175" s="5">
        <v>4</v>
      </c>
      <c r="R175" s="4">
        <f>Q175*100/Q142</f>
        <v>0.8928571428571429</v>
      </c>
      <c r="S175" s="5">
        <v>0</v>
      </c>
      <c r="T175" s="4">
        <f>S175*100/S142</f>
        <v>0</v>
      </c>
      <c r="U175" s="5">
        <v>2</v>
      </c>
      <c r="V175" s="4">
        <f>U175*100/U142</f>
        <v>0.42105263157894735</v>
      </c>
      <c r="AN175" s="49"/>
    </row>
    <row r="176" spans="2:40" x14ac:dyDescent="0.35">
      <c r="B176" s="23" t="s">
        <v>31</v>
      </c>
      <c r="C176" s="8"/>
      <c r="D176" s="7"/>
      <c r="E176" s="9"/>
      <c r="F176" s="7"/>
      <c r="G176" s="6"/>
      <c r="H176" s="7"/>
      <c r="I176" s="6"/>
      <c r="J176" s="7"/>
      <c r="K176" s="6"/>
      <c r="L176" s="7"/>
      <c r="M176" s="6"/>
      <c r="N176" s="7"/>
      <c r="O176" s="5">
        <v>0</v>
      </c>
      <c r="P176" s="4">
        <f>O176*100/O142</f>
        <v>0</v>
      </c>
      <c r="Q176" s="8"/>
      <c r="R176" s="7"/>
      <c r="S176" s="8"/>
      <c r="T176" s="7"/>
      <c r="U176" s="8"/>
      <c r="V176" s="7"/>
      <c r="AN176" s="49"/>
    </row>
    <row r="177" spans="2:40" x14ac:dyDescent="0.35">
      <c r="B177" s="23" t="s">
        <v>32</v>
      </c>
      <c r="C177" s="8"/>
      <c r="D177" s="7"/>
      <c r="E177" s="9"/>
      <c r="F177" s="7"/>
      <c r="G177" s="6"/>
      <c r="H177" s="7"/>
      <c r="I177" s="6"/>
      <c r="J177" s="7"/>
      <c r="K177" s="6"/>
      <c r="L177" s="7"/>
      <c r="M177" s="6"/>
      <c r="N177" s="7"/>
      <c r="O177" s="3">
        <v>5</v>
      </c>
      <c r="P177" s="4">
        <f>O177*100/O142</f>
        <v>1.0438413361169103</v>
      </c>
      <c r="Q177" s="5">
        <v>3</v>
      </c>
      <c r="R177" s="4">
        <f>Q177*100/Q142</f>
        <v>0.6696428571428571</v>
      </c>
      <c r="S177" s="5">
        <v>0</v>
      </c>
      <c r="T177" s="4">
        <f>S177*100/S142</f>
        <v>0</v>
      </c>
      <c r="U177" s="5">
        <v>0</v>
      </c>
      <c r="V177" s="4">
        <f>U177*100/U142</f>
        <v>0</v>
      </c>
      <c r="AN177" s="49"/>
    </row>
    <row r="178" spans="2:40" x14ac:dyDescent="0.35">
      <c r="B178" s="61" t="s">
        <v>68</v>
      </c>
      <c r="C178" s="8"/>
      <c r="D178" s="7"/>
      <c r="E178" s="9"/>
      <c r="F178" s="7"/>
      <c r="G178" s="6"/>
      <c r="H178" s="7"/>
      <c r="I178" s="6"/>
      <c r="J178" s="7"/>
      <c r="K178" s="6"/>
      <c r="L178" s="7"/>
      <c r="M178" s="6"/>
      <c r="N178" s="7"/>
      <c r="O178" s="7"/>
      <c r="P178" s="7"/>
      <c r="Q178" s="7"/>
      <c r="R178" s="7"/>
      <c r="S178" s="5">
        <v>1</v>
      </c>
      <c r="T178" s="4">
        <f>S178*100/S142</f>
        <v>0.20366598778004075</v>
      </c>
      <c r="U178" s="8"/>
      <c r="V178" s="7"/>
    </row>
    <row r="179" spans="2:40" s="18" customFormat="1" ht="3.75" customHeight="1" x14ac:dyDescent="0.35">
      <c r="B179" s="15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AN179"/>
    </row>
    <row r="180" spans="2:40" s="18" customFormat="1" x14ac:dyDescent="0.35">
      <c r="B180" s="19" t="s">
        <v>220</v>
      </c>
      <c r="C180" s="17"/>
      <c r="D180" s="20"/>
      <c r="E180" s="17"/>
      <c r="F180" s="20"/>
      <c r="G180" s="17"/>
      <c r="H180" s="20"/>
      <c r="U180" s="50"/>
      <c r="V180" s="50"/>
      <c r="AN180"/>
    </row>
    <row r="181" spans="2:40" ht="14.25" customHeight="1" x14ac:dyDescent="0.35"/>
    <row r="182" spans="2:40" ht="30.75" customHeight="1" x14ac:dyDescent="0.35">
      <c r="B182" s="81" t="s">
        <v>197</v>
      </c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47"/>
      <c r="V182" s="47"/>
      <c r="AN182" s="48"/>
    </row>
    <row r="183" spans="2:40" x14ac:dyDescent="0.35">
      <c r="B183" s="1" t="s">
        <v>0</v>
      </c>
      <c r="C183" s="72">
        <v>1999</v>
      </c>
      <c r="D183" s="66"/>
      <c r="E183" s="65">
        <v>2002</v>
      </c>
      <c r="F183" s="66"/>
      <c r="G183" s="72">
        <v>2005</v>
      </c>
      <c r="H183" s="73"/>
      <c r="I183" s="65">
        <v>2009</v>
      </c>
      <c r="J183" s="66"/>
      <c r="K183" s="72">
        <v>2011</v>
      </c>
      <c r="L183" s="66"/>
      <c r="M183" s="72">
        <v>2015</v>
      </c>
      <c r="N183" s="66"/>
      <c r="O183" s="72">
        <v>2019</v>
      </c>
      <c r="P183" s="66"/>
      <c r="Q183" s="72">
        <v>2022</v>
      </c>
      <c r="R183" s="66"/>
      <c r="S183" s="72">
        <v>2024</v>
      </c>
      <c r="T183" s="66"/>
      <c r="U183" s="65">
        <v>2025</v>
      </c>
      <c r="V183" s="73"/>
      <c r="AN183" s="49"/>
    </row>
    <row r="184" spans="2:40" x14ac:dyDescent="0.35">
      <c r="B184" s="67" t="s">
        <v>1</v>
      </c>
      <c r="C184" s="63">
        <v>44844</v>
      </c>
      <c r="D184" s="64"/>
      <c r="E184" s="68">
        <v>44637</v>
      </c>
      <c r="F184" s="64"/>
      <c r="G184" s="69">
        <v>44612</v>
      </c>
      <c r="H184" s="70"/>
      <c r="I184" s="75">
        <v>44831</v>
      </c>
      <c r="J184" s="67"/>
      <c r="K184" s="63">
        <v>44717</v>
      </c>
      <c r="L184" s="64"/>
      <c r="M184" s="63">
        <v>44838</v>
      </c>
      <c r="N184" s="64"/>
      <c r="O184" s="63">
        <v>44840</v>
      </c>
      <c r="P184" s="64"/>
      <c r="Q184" s="63">
        <v>44591</v>
      </c>
      <c r="R184" s="64"/>
      <c r="S184" s="63">
        <v>45361</v>
      </c>
      <c r="T184" s="64"/>
      <c r="U184" s="68">
        <v>45795</v>
      </c>
      <c r="V184" s="79"/>
      <c r="AN184" s="49"/>
    </row>
    <row r="185" spans="2:40" x14ac:dyDescent="0.35">
      <c r="B185" s="64"/>
      <c r="C185" s="30" t="s">
        <v>2</v>
      </c>
      <c r="D185" s="29" t="s">
        <v>3</v>
      </c>
      <c r="E185" s="30" t="s">
        <v>2</v>
      </c>
      <c r="F185" s="31" t="s">
        <v>3</v>
      </c>
      <c r="G185" s="31" t="s">
        <v>2</v>
      </c>
      <c r="H185" s="31" t="s">
        <v>3</v>
      </c>
      <c r="I185" s="30" t="s">
        <v>2</v>
      </c>
      <c r="J185" s="29" t="s">
        <v>3</v>
      </c>
      <c r="K185" s="30" t="s">
        <v>2</v>
      </c>
      <c r="L185" s="29" t="s">
        <v>3</v>
      </c>
      <c r="M185" s="30" t="s">
        <v>2</v>
      </c>
      <c r="N185" s="29" t="s">
        <v>3</v>
      </c>
      <c r="O185" s="30" t="s">
        <v>2</v>
      </c>
      <c r="P185" s="29" t="s">
        <v>3</v>
      </c>
      <c r="Q185" s="30" t="s">
        <v>2</v>
      </c>
      <c r="R185" s="29" t="s">
        <v>3</v>
      </c>
      <c r="S185" s="30" t="s">
        <v>2</v>
      </c>
      <c r="T185" s="29" t="s">
        <v>3</v>
      </c>
      <c r="U185" s="30" t="s">
        <v>2</v>
      </c>
      <c r="V185" s="29" t="s">
        <v>3</v>
      </c>
      <c r="AN185" s="49"/>
    </row>
    <row r="186" spans="2:40" x14ac:dyDescent="0.35">
      <c r="B186" s="23" t="s">
        <v>4</v>
      </c>
      <c r="C186" s="3">
        <v>234</v>
      </c>
      <c r="D186" s="4">
        <v>100</v>
      </c>
      <c r="E186" s="3">
        <v>241</v>
      </c>
      <c r="F186" s="4">
        <v>100</v>
      </c>
      <c r="G186" s="3">
        <v>231</v>
      </c>
      <c r="H186" s="4">
        <v>100</v>
      </c>
      <c r="I186" s="3">
        <v>236</v>
      </c>
      <c r="J186" s="4">
        <v>100</v>
      </c>
      <c r="K186" s="3">
        <v>232</v>
      </c>
      <c r="L186" s="4">
        <v>100</v>
      </c>
      <c r="M186" s="3">
        <v>232</v>
      </c>
      <c r="N186" s="4">
        <v>100</v>
      </c>
      <c r="O186" s="3">
        <v>232</v>
      </c>
      <c r="P186" s="4">
        <v>100</v>
      </c>
      <c r="Q186" s="3">
        <v>238</v>
      </c>
      <c r="R186" s="4">
        <v>100</v>
      </c>
      <c r="S186" s="3">
        <v>226</v>
      </c>
      <c r="T186" s="4">
        <v>100</v>
      </c>
      <c r="U186" s="3">
        <v>229</v>
      </c>
      <c r="V186" s="4">
        <v>100</v>
      </c>
      <c r="AN186" s="48"/>
    </row>
    <row r="187" spans="2:40" x14ac:dyDescent="0.35">
      <c r="B187" s="23" t="s">
        <v>5</v>
      </c>
      <c r="C187" s="3">
        <v>169</v>
      </c>
      <c r="D187" s="4">
        <f>C187*100/C186</f>
        <v>72.222222222222229</v>
      </c>
      <c r="E187" s="3">
        <v>177</v>
      </c>
      <c r="F187" s="4">
        <f>E187*100/E186</f>
        <v>73.443983402489621</v>
      </c>
      <c r="G187" s="3">
        <v>175</v>
      </c>
      <c r="H187" s="4">
        <f>G187*100/G186</f>
        <v>75.757575757575751</v>
      </c>
      <c r="I187" s="3">
        <v>157</v>
      </c>
      <c r="J187" s="4">
        <f>I187*100/I186</f>
        <v>66.525423728813564</v>
      </c>
      <c r="K187" s="3">
        <v>151</v>
      </c>
      <c r="L187" s="4">
        <f>K187*100/K186</f>
        <v>65.08620689655173</v>
      </c>
      <c r="M187" s="3">
        <v>141</v>
      </c>
      <c r="N187" s="4">
        <f>M187*100/M186</f>
        <v>60.775862068965516</v>
      </c>
      <c r="O187" s="3">
        <v>148</v>
      </c>
      <c r="P187" s="4">
        <f>O187*100/O186</f>
        <v>63.793103448275865</v>
      </c>
      <c r="Q187" s="3">
        <v>150</v>
      </c>
      <c r="R187" s="4">
        <f>Q187*100/Q186</f>
        <v>63.025210084033617</v>
      </c>
      <c r="S187" s="3">
        <v>139</v>
      </c>
      <c r="T187" s="4">
        <f>S187*100/S186</f>
        <v>61.504424778761063</v>
      </c>
      <c r="U187" s="3">
        <v>148</v>
      </c>
      <c r="V187" s="4">
        <f>U187*100/U186</f>
        <v>64.62882096069869</v>
      </c>
      <c r="AN187" s="49"/>
    </row>
    <row r="188" spans="2:40" x14ac:dyDescent="0.35">
      <c r="B188" s="23" t="s">
        <v>6</v>
      </c>
      <c r="C188" s="3">
        <v>2</v>
      </c>
      <c r="D188" s="4">
        <f>C188*100/C187</f>
        <v>1.1834319526627219</v>
      </c>
      <c r="E188" s="3">
        <v>3</v>
      </c>
      <c r="F188" s="4">
        <f>E188*100/E187</f>
        <v>1.6949152542372881</v>
      </c>
      <c r="G188" s="3">
        <v>5</v>
      </c>
      <c r="H188" s="4">
        <f>G188*100/G187</f>
        <v>2.8571428571428572</v>
      </c>
      <c r="I188" s="3">
        <v>3</v>
      </c>
      <c r="J188" s="4">
        <f>I188*100/I187</f>
        <v>1.910828025477707</v>
      </c>
      <c r="K188" s="3">
        <v>5</v>
      </c>
      <c r="L188" s="4">
        <f>K188*100/K187</f>
        <v>3.3112582781456954</v>
      </c>
      <c r="M188" s="3">
        <v>5</v>
      </c>
      <c r="N188" s="4">
        <f>M188*100/M187</f>
        <v>3.5460992907801416</v>
      </c>
      <c r="O188" s="3">
        <v>3</v>
      </c>
      <c r="P188" s="4">
        <f>O188*100/O187</f>
        <v>2.0270270270270272</v>
      </c>
      <c r="Q188" s="3">
        <v>1</v>
      </c>
      <c r="R188" s="4">
        <f>Q188*100/Q187</f>
        <v>0.66666666666666663</v>
      </c>
      <c r="S188" s="3">
        <v>2</v>
      </c>
      <c r="T188" s="4">
        <f>S188*100/S187</f>
        <v>1.4388489208633093</v>
      </c>
      <c r="U188" s="3">
        <v>2</v>
      </c>
      <c r="V188" s="4">
        <f>U188*100/U187</f>
        <v>1.3513513513513513</v>
      </c>
      <c r="AN188" s="49"/>
    </row>
    <row r="189" spans="2:40" x14ac:dyDescent="0.35">
      <c r="B189" s="23" t="s">
        <v>7</v>
      </c>
      <c r="C189" s="3">
        <v>2</v>
      </c>
      <c r="D189" s="4">
        <f>C189*100/C187</f>
        <v>1.1834319526627219</v>
      </c>
      <c r="E189" s="3">
        <v>1</v>
      </c>
      <c r="F189" s="4">
        <f>E189*100/E187</f>
        <v>0.56497175141242939</v>
      </c>
      <c r="G189" s="3">
        <v>2</v>
      </c>
      <c r="H189" s="4">
        <f>G189*100/G187</f>
        <v>1.1428571428571428</v>
      </c>
      <c r="I189" s="3">
        <v>3</v>
      </c>
      <c r="J189" s="4">
        <f>I189*100/I187</f>
        <v>1.910828025477707</v>
      </c>
      <c r="K189" s="3">
        <v>6</v>
      </c>
      <c r="L189" s="4">
        <f>K189*100/K187</f>
        <v>3.9735099337748343</v>
      </c>
      <c r="M189" s="3">
        <v>8</v>
      </c>
      <c r="N189" s="4">
        <f>M189*100/M187</f>
        <v>5.6737588652482271</v>
      </c>
      <c r="O189" s="3">
        <v>2</v>
      </c>
      <c r="P189" s="4">
        <f>O189*100/O187</f>
        <v>1.3513513513513513</v>
      </c>
      <c r="Q189" s="3">
        <v>3</v>
      </c>
      <c r="R189" s="4">
        <f>Q189*100/Q187</f>
        <v>2</v>
      </c>
      <c r="S189" s="3">
        <v>2</v>
      </c>
      <c r="T189" s="4">
        <f>S189*100/S187</f>
        <v>1.4388489208633093</v>
      </c>
      <c r="U189" s="3">
        <v>3</v>
      </c>
      <c r="V189" s="4">
        <f>U189*100/U187</f>
        <v>2.0270270270270272</v>
      </c>
      <c r="AN189" s="49"/>
    </row>
    <row r="190" spans="2:40" x14ac:dyDescent="0.35">
      <c r="B190" s="23" t="s">
        <v>8</v>
      </c>
      <c r="C190" s="6"/>
      <c r="D190" s="7"/>
      <c r="E190" s="9"/>
      <c r="F190" s="7"/>
      <c r="G190" s="6"/>
      <c r="H190" s="7"/>
      <c r="I190" s="6"/>
      <c r="J190" s="7"/>
      <c r="K190" s="6"/>
      <c r="L190" s="7"/>
      <c r="M190" s="6"/>
      <c r="N190" s="7"/>
      <c r="O190" s="5">
        <v>0</v>
      </c>
      <c r="P190" s="4">
        <f>O190*100/O187</f>
        <v>0</v>
      </c>
      <c r="Q190" s="6"/>
      <c r="R190" s="7"/>
      <c r="S190" s="6"/>
      <c r="T190" s="7"/>
      <c r="U190" s="6"/>
      <c r="V190" s="7"/>
      <c r="AN190" s="49"/>
    </row>
    <row r="191" spans="2:40" x14ac:dyDescent="0.35">
      <c r="B191" s="23" t="s">
        <v>59</v>
      </c>
      <c r="C191" s="6"/>
      <c r="D191" s="7"/>
      <c r="E191" s="9"/>
      <c r="F191" s="7"/>
      <c r="G191" s="6"/>
      <c r="H191" s="7"/>
      <c r="I191" s="6"/>
      <c r="J191" s="7"/>
      <c r="K191" s="6"/>
      <c r="L191" s="7"/>
      <c r="M191" s="6"/>
      <c r="N191" s="7"/>
      <c r="O191" s="6"/>
      <c r="P191" s="7"/>
      <c r="Q191" s="3">
        <v>1</v>
      </c>
      <c r="R191" s="4">
        <f>Q191*100/Q187</f>
        <v>0.66666666666666663</v>
      </c>
      <c r="S191" s="3">
        <v>1</v>
      </c>
      <c r="T191" s="4">
        <f>S191*100/S187</f>
        <v>0.71942446043165464</v>
      </c>
      <c r="U191" s="3">
        <v>4</v>
      </c>
      <c r="V191" s="4">
        <f>U191*100/U187</f>
        <v>2.7027027027027026</v>
      </c>
      <c r="AN191" s="49"/>
    </row>
    <row r="192" spans="2:40" x14ac:dyDescent="0.35">
      <c r="B192" s="23" t="s">
        <v>10</v>
      </c>
      <c r="C192" s="5">
        <v>0</v>
      </c>
      <c r="D192" s="11">
        <f>C192*100/C187</f>
        <v>0</v>
      </c>
      <c r="E192" s="6"/>
      <c r="F192" s="7"/>
      <c r="G192" s="3">
        <v>6</v>
      </c>
      <c r="H192" s="4">
        <f>G192*100/G187</f>
        <v>3.4285714285714284</v>
      </c>
      <c r="I192" s="3">
        <v>6</v>
      </c>
      <c r="J192" s="4">
        <f>I192*100/I187</f>
        <v>3.8216560509554141</v>
      </c>
      <c r="K192" s="3">
        <v>8</v>
      </c>
      <c r="L192" s="4">
        <f>K192*100/K187</f>
        <v>5.298013245033113</v>
      </c>
      <c r="M192" s="3">
        <v>19</v>
      </c>
      <c r="N192" s="4">
        <f>M192*100/M187</f>
        <v>13.475177304964539</v>
      </c>
      <c r="O192" s="5">
        <v>8</v>
      </c>
      <c r="P192" s="4">
        <f>O192*100/O187</f>
        <v>5.4054054054054053</v>
      </c>
      <c r="Q192" s="3">
        <v>4</v>
      </c>
      <c r="R192" s="4">
        <f>Q192*100/Q187</f>
        <v>2.6666666666666665</v>
      </c>
      <c r="S192" s="3">
        <v>3</v>
      </c>
      <c r="T192" s="4">
        <f>S192*100/S187</f>
        <v>2.1582733812949639</v>
      </c>
      <c r="U192" s="3">
        <v>1</v>
      </c>
      <c r="V192" s="4">
        <f>U192*100/U187</f>
        <v>0.67567567567567566</v>
      </c>
      <c r="AN192" s="49"/>
    </row>
    <row r="193" spans="2:40" x14ac:dyDescent="0.35">
      <c r="B193" s="23" t="s">
        <v>53</v>
      </c>
      <c r="C193" s="6"/>
      <c r="D193" s="7"/>
      <c r="E193" s="14">
        <v>4</v>
      </c>
      <c r="F193" s="4">
        <f>E193*100/E187</f>
        <v>2.2598870056497176</v>
      </c>
      <c r="G193" s="6"/>
      <c r="H193" s="7"/>
      <c r="I193" s="6"/>
      <c r="J193" s="7"/>
      <c r="K193" s="6"/>
      <c r="L193" s="7"/>
      <c r="M193" s="6"/>
      <c r="N193" s="7"/>
      <c r="O193" s="6"/>
      <c r="P193" s="7"/>
      <c r="Q193" s="6"/>
      <c r="R193" s="7"/>
      <c r="S193" s="6"/>
      <c r="T193" s="7"/>
      <c r="U193" s="6"/>
      <c r="V193" s="7"/>
      <c r="AN193" s="49"/>
    </row>
    <row r="194" spans="2:40" x14ac:dyDescent="0.35">
      <c r="B194" s="23" t="s">
        <v>11</v>
      </c>
      <c r="C194" s="3">
        <v>8</v>
      </c>
      <c r="D194" s="4">
        <f>C194*100/C187</f>
        <v>4.7337278106508878</v>
      </c>
      <c r="E194" s="13">
        <v>11</v>
      </c>
      <c r="F194" s="4">
        <f>E194*100/E187</f>
        <v>6.2146892655367232</v>
      </c>
      <c r="G194" s="3">
        <v>4</v>
      </c>
      <c r="H194" s="4">
        <f>G194*100/G187</f>
        <v>2.2857142857142856</v>
      </c>
      <c r="I194" s="3">
        <v>10</v>
      </c>
      <c r="J194" s="4">
        <f>I194*100/I187</f>
        <v>6.369426751592357</v>
      </c>
      <c r="K194" s="3">
        <v>14</v>
      </c>
      <c r="L194" s="4">
        <f>K194*100/K187</f>
        <v>9.2715231788079464</v>
      </c>
      <c r="M194" s="5">
        <v>0</v>
      </c>
      <c r="N194" s="4">
        <f>M194*100/M187</f>
        <v>0</v>
      </c>
      <c r="O194" s="3">
        <v>7</v>
      </c>
      <c r="P194" s="4">
        <f>O194*100/O187</f>
        <v>4.7297297297297298</v>
      </c>
      <c r="Q194" s="6"/>
      <c r="R194" s="7"/>
      <c r="S194" s="6"/>
      <c r="T194" s="7"/>
      <c r="U194" s="6"/>
      <c r="V194" s="7"/>
      <c r="AN194" s="49"/>
    </row>
    <row r="195" spans="2:40" x14ac:dyDescent="0.35">
      <c r="B195" s="23" t="s">
        <v>13</v>
      </c>
      <c r="C195" s="8"/>
      <c r="D195" s="7"/>
      <c r="E195" s="9"/>
      <c r="F195" s="7"/>
      <c r="G195" s="6"/>
      <c r="H195" s="7"/>
      <c r="I195" s="6"/>
      <c r="J195" s="7"/>
      <c r="K195" s="6"/>
      <c r="L195" s="7"/>
      <c r="M195" s="6"/>
      <c r="N195" s="7"/>
      <c r="O195" s="3">
        <v>1</v>
      </c>
      <c r="P195" s="4">
        <f>O195*100/O187</f>
        <v>0.67567567567567566</v>
      </c>
      <c r="Q195" s="3">
        <v>12</v>
      </c>
      <c r="R195" s="4">
        <f>Q195*100/Q187</f>
        <v>8</v>
      </c>
      <c r="S195" s="3">
        <v>25</v>
      </c>
      <c r="T195" s="4">
        <f>S195*100/S187</f>
        <v>17.985611510791365</v>
      </c>
      <c r="U195" s="3">
        <v>26</v>
      </c>
      <c r="V195" s="4">
        <f>U195*100/U187</f>
        <v>17.567567567567568</v>
      </c>
      <c r="AN195" s="49"/>
    </row>
    <row r="196" spans="2:40" x14ac:dyDescent="0.35">
      <c r="B196" s="23" t="s">
        <v>60</v>
      </c>
      <c r="C196" s="8"/>
      <c r="D196" s="7"/>
      <c r="E196" s="9"/>
      <c r="F196" s="7"/>
      <c r="G196" s="6"/>
      <c r="H196" s="7"/>
      <c r="I196" s="6"/>
      <c r="J196" s="7"/>
      <c r="K196" s="6"/>
      <c r="L196" s="7"/>
      <c r="M196" s="6"/>
      <c r="N196" s="7"/>
      <c r="O196" s="6"/>
      <c r="P196" s="7"/>
      <c r="Q196" s="5">
        <v>0</v>
      </c>
      <c r="R196" s="4">
        <f>Q196*100/Q187</f>
        <v>0</v>
      </c>
      <c r="S196" s="5">
        <v>0</v>
      </c>
      <c r="T196" s="4">
        <f>S196*100/S187</f>
        <v>0</v>
      </c>
      <c r="U196" s="5">
        <v>0</v>
      </c>
      <c r="V196" s="4">
        <f>U196*100/U187</f>
        <v>0</v>
      </c>
      <c r="AN196" s="49"/>
    </row>
    <row r="197" spans="2:40" x14ac:dyDescent="0.35">
      <c r="B197" s="23" t="s">
        <v>14</v>
      </c>
      <c r="C197" s="8"/>
      <c r="D197" s="7"/>
      <c r="E197" s="9"/>
      <c r="F197" s="7"/>
      <c r="G197" s="6"/>
      <c r="H197" s="7"/>
      <c r="I197" s="6"/>
      <c r="J197" s="7"/>
      <c r="K197" s="6"/>
      <c r="L197" s="7"/>
      <c r="M197" s="6"/>
      <c r="N197" s="7"/>
      <c r="O197" s="5">
        <v>0</v>
      </c>
      <c r="P197" s="4">
        <f>O197*100/O187</f>
        <v>0</v>
      </c>
      <c r="Q197" s="3">
        <v>8</v>
      </c>
      <c r="R197" s="4">
        <f>Q197*100/Q187</f>
        <v>5.333333333333333</v>
      </c>
      <c r="S197" s="3">
        <v>7</v>
      </c>
      <c r="T197" s="4">
        <f>S197*100/S187</f>
        <v>5.0359712230215825</v>
      </c>
      <c r="U197" s="3">
        <v>4</v>
      </c>
      <c r="V197" s="4">
        <f>U197*100/U187</f>
        <v>2.7027027027027026</v>
      </c>
      <c r="AN197" s="49"/>
    </row>
    <row r="198" spans="2:40" x14ac:dyDescent="0.35">
      <c r="B198" s="23" t="s">
        <v>15</v>
      </c>
      <c r="C198" s="8"/>
      <c r="D198" s="7"/>
      <c r="E198" s="9"/>
      <c r="F198" s="7"/>
      <c r="G198" s="6"/>
      <c r="H198" s="7"/>
      <c r="I198" s="6"/>
      <c r="J198" s="7"/>
      <c r="K198" s="6"/>
      <c r="L198" s="7"/>
      <c r="M198" s="3">
        <v>9</v>
      </c>
      <c r="N198" s="4">
        <f>M198*100/M187</f>
        <v>6.3829787234042552</v>
      </c>
      <c r="O198" s="3">
        <v>1</v>
      </c>
      <c r="P198" s="4">
        <f>O198*100/O187</f>
        <v>0.67567567567567566</v>
      </c>
      <c r="Q198" s="3">
        <v>5</v>
      </c>
      <c r="R198" s="4">
        <f>Q198*100/Q187</f>
        <v>3.3333333333333335</v>
      </c>
      <c r="S198" s="3">
        <v>5</v>
      </c>
      <c r="T198" s="4">
        <f>S198*100/S187</f>
        <v>3.5971223021582732</v>
      </c>
      <c r="U198" s="3">
        <v>19</v>
      </c>
      <c r="V198" s="4">
        <f>U198*100/U187</f>
        <v>12.837837837837839</v>
      </c>
      <c r="AN198" s="49"/>
    </row>
    <row r="199" spans="2:40" x14ac:dyDescent="0.35">
      <c r="B199" s="23" t="s">
        <v>58</v>
      </c>
      <c r="C199" s="8"/>
      <c r="D199" s="7"/>
      <c r="E199" s="9"/>
      <c r="F199" s="7"/>
      <c r="G199" s="6"/>
      <c r="H199" s="7"/>
      <c r="I199" s="6"/>
      <c r="J199" s="7"/>
      <c r="K199" s="6"/>
      <c r="L199" s="7"/>
      <c r="M199" s="6"/>
      <c r="N199" s="7"/>
      <c r="O199" s="5">
        <v>0</v>
      </c>
      <c r="P199" s="4">
        <f>O199*100/O187</f>
        <v>0</v>
      </c>
      <c r="Q199" s="5">
        <v>1</v>
      </c>
      <c r="R199" s="4">
        <f>Q199*100/Q187</f>
        <v>0.66666666666666663</v>
      </c>
      <c r="S199" s="5">
        <v>9</v>
      </c>
      <c r="T199" s="4">
        <f>S199*100/S187</f>
        <v>6.4748201438848918</v>
      </c>
      <c r="U199" s="5">
        <v>6</v>
      </c>
      <c r="V199" s="4">
        <f>U199*100/U187</f>
        <v>4.0540540540540544</v>
      </c>
      <c r="AN199" s="49"/>
    </row>
    <row r="200" spans="2:40" x14ac:dyDescent="0.35">
      <c r="B200" s="23" t="s">
        <v>62</v>
      </c>
      <c r="C200" s="8"/>
      <c r="D200" s="7"/>
      <c r="E200" s="9"/>
      <c r="F200" s="7"/>
      <c r="G200" s="6"/>
      <c r="H200" s="7"/>
      <c r="I200" s="6"/>
      <c r="J200" s="7"/>
      <c r="K200" s="6"/>
      <c r="L200" s="7"/>
      <c r="M200" s="3">
        <v>2</v>
      </c>
      <c r="N200" s="4">
        <f>M200*100/M187</f>
        <v>1.4184397163120568</v>
      </c>
      <c r="O200" s="6"/>
      <c r="P200" s="7"/>
      <c r="Q200" s="8"/>
      <c r="R200" s="7"/>
      <c r="S200" s="8"/>
      <c r="T200" s="7"/>
      <c r="U200" s="8"/>
      <c r="V200" s="7"/>
      <c r="AN200" s="49"/>
    </row>
    <row r="201" spans="2:40" x14ac:dyDescent="0.35">
      <c r="B201" s="23" t="s">
        <v>16</v>
      </c>
      <c r="C201" s="8"/>
      <c r="D201" s="7"/>
      <c r="E201" s="9"/>
      <c r="F201" s="7"/>
      <c r="G201" s="6"/>
      <c r="H201" s="7"/>
      <c r="I201" s="6"/>
      <c r="J201" s="7"/>
      <c r="K201" s="6"/>
      <c r="L201" s="7"/>
      <c r="M201" s="6"/>
      <c r="N201" s="7"/>
      <c r="O201" s="6"/>
      <c r="P201" s="7"/>
      <c r="Q201" s="3">
        <v>1</v>
      </c>
      <c r="R201" s="4">
        <f>Q201*100/Q187</f>
        <v>0.66666666666666663</v>
      </c>
      <c r="S201" s="8"/>
      <c r="T201" s="7"/>
      <c r="U201" s="8"/>
      <c r="V201" s="7"/>
      <c r="AN201" s="49"/>
    </row>
    <row r="202" spans="2:40" x14ac:dyDescent="0.35">
      <c r="B202" s="23" t="s">
        <v>56</v>
      </c>
      <c r="C202" s="8"/>
      <c r="D202" s="7"/>
      <c r="E202" s="9"/>
      <c r="F202" s="7"/>
      <c r="G202" s="6"/>
      <c r="H202" s="7"/>
      <c r="I202" s="3">
        <v>2</v>
      </c>
      <c r="J202" s="4">
        <f>I202*100/I187</f>
        <v>1.2738853503184713</v>
      </c>
      <c r="K202" s="5">
        <v>0</v>
      </c>
      <c r="L202" s="4">
        <f>K202*100/K187</f>
        <v>0</v>
      </c>
      <c r="M202" s="6"/>
      <c r="N202" s="7"/>
      <c r="O202" s="6"/>
      <c r="P202" s="7"/>
      <c r="Q202" s="6"/>
      <c r="R202" s="7"/>
      <c r="S202" s="8"/>
      <c r="T202" s="7"/>
      <c r="U202" s="8"/>
      <c r="V202" s="7"/>
      <c r="AN202" s="49"/>
    </row>
    <row r="203" spans="2:40" x14ac:dyDescent="0.35">
      <c r="B203" s="23" t="s">
        <v>61</v>
      </c>
      <c r="C203" s="8"/>
      <c r="D203" s="7"/>
      <c r="E203" s="9"/>
      <c r="F203" s="7"/>
      <c r="G203" s="6"/>
      <c r="H203" s="7"/>
      <c r="I203" s="5">
        <v>0</v>
      </c>
      <c r="J203" s="4">
        <f>I203*100/I187</f>
        <v>0</v>
      </c>
      <c r="K203" s="6"/>
      <c r="L203" s="7"/>
      <c r="M203" s="6"/>
      <c r="N203" s="7"/>
      <c r="O203" s="6"/>
      <c r="P203" s="7"/>
      <c r="Q203" s="6"/>
      <c r="R203" s="7"/>
      <c r="S203" s="8"/>
      <c r="T203" s="7"/>
      <c r="U203" s="8"/>
      <c r="V203" s="7"/>
      <c r="AN203" s="49"/>
    </row>
    <row r="204" spans="2:40" x14ac:dyDescent="0.35">
      <c r="B204" s="23" t="s">
        <v>17</v>
      </c>
      <c r="C204" s="5">
        <v>1</v>
      </c>
      <c r="D204" s="4">
        <f>C204*100/C187</f>
        <v>0.59171597633136097</v>
      </c>
      <c r="E204" s="9"/>
      <c r="F204" s="7"/>
      <c r="G204" s="6"/>
      <c r="H204" s="7"/>
      <c r="I204" s="3">
        <v>2</v>
      </c>
      <c r="J204" s="4">
        <f>I204*100/I187</f>
        <v>1.2738853503184713</v>
      </c>
      <c r="K204" s="3">
        <v>3</v>
      </c>
      <c r="L204" s="4">
        <f>K204*100/K187</f>
        <v>1.9867549668874172</v>
      </c>
      <c r="M204" s="3">
        <v>2</v>
      </c>
      <c r="N204" s="4">
        <f>M204*100/M187</f>
        <v>1.4184397163120568</v>
      </c>
      <c r="O204" s="5">
        <v>0</v>
      </c>
      <c r="P204" s="4">
        <f>O204*100/O187</f>
        <v>0</v>
      </c>
      <c r="Q204" s="5">
        <v>0</v>
      </c>
      <c r="R204" s="4">
        <f>Q204*100/Q187</f>
        <v>0</v>
      </c>
      <c r="S204" s="8"/>
      <c r="T204" s="7"/>
      <c r="U204" s="5">
        <v>0</v>
      </c>
      <c r="V204" s="4">
        <f>U204*100/U187</f>
        <v>0</v>
      </c>
      <c r="AN204" s="49"/>
    </row>
    <row r="205" spans="2:40" x14ac:dyDescent="0.35">
      <c r="B205" s="23" t="s">
        <v>69</v>
      </c>
      <c r="C205" s="8"/>
      <c r="D205" s="7"/>
      <c r="E205" s="9"/>
      <c r="F205" s="7"/>
      <c r="G205" s="6"/>
      <c r="H205" s="7"/>
      <c r="I205" s="6"/>
      <c r="J205" s="7"/>
      <c r="K205" s="6"/>
      <c r="L205" s="7"/>
      <c r="M205" s="6"/>
      <c r="N205" s="7"/>
      <c r="O205" s="6"/>
      <c r="P205" s="7"/>
      <c r="Q205" s="6"/>
      <c r="R205" s="7"/>
      <c r="S205" s="5">
        <v>0</v>
      </c>
      <c r="T205" s="4">
        <f>S205*100/S187</f>
        <v>0</v>
      </c>
      <c r="U205" s="8"/>
      <c r="V205" s="7"/>
      <c r="AN205" s="49"/>
    </row>
    <row r="206" spans="2:40" x14ac:dyDescent="0.35">
      <c r="B206" s="23" t="s">
        <v>57</v>
      </c>
      <c r="C206" s="8"/>
      <c r="D206" s="7"/>
      <c r="E206" s="9"/>
      <c r="F206" s="7"/>
      <c r="G206" s="6"/>
      <c r="H206" s="7"/>
      <c r="I206" s="6"/>
      <c r="J206" s="7"/>
      <c r="K206" s="6"/>
      <c r="L206" s="7"/>
      <c r="M206" s="5">
        <v>0</v>
      </c>
      <c r="N206" s="4">
        <f>M206*100/M187</f>
        <v>0</v>
      </c>
      <c r="O206" s="3">
        <v>1</v>
      </c>
      <c r="P206" s="4">
        <f>O206*100/O187</f>
        <v>0.67567567567567566</v>
      </c>
      <c r="Q206" s="6"/>
      <c r="R206" s="7"/>
      <c r="S206" s="5">
        <v>1</v>
      </c>
      <c r="T206" s="4">
        <f>S206*100/S187</f>
        <v>0.71942446043165464</v>
      </c>
      <c r="U206" s="8"/>
      <c r="V206" s="7"/>
      <c r="AN206" s="49"/>
    </row>
    <row r="207" spans="2:40" x14ac:dyDescent="0.35">
      <c r="B207" s="23" t="s">
        <v>219</v>
      </c>
      <c r="C207" s="8"/>
      <c r="D207" s="7"/>
      <c r="E207" s="9"/>
      <c r="F207" s="7"/>
      <c r="G207" s="6"/>
      <c r="H207" s="7"/>
      <c r="I207" s="6"/>
      <c r="J207" s="7"/>
      <c r="K207" s="6"/>
      <c r="L207" s="7"/>
      <c r="M207" s="7"/>
      <c r="N207" s="7"/>
      <c r="O207" s="7"/>
      <c r="P207" s="7"/>
      <c r="Q207" s="7"/>
      <c r="R207" s="7"/>
      <c r="S207" s="7"/>
      <c r="T207" s="7"/>
      <c r="U207" s="5">
        <v>0</v>
      </c>
      <c r="V207" s="4">
        <f>U207*100/U187</f>
        <v>0</v>
      </c>
      <c r="AN207" s="49"/>
    </row>
    <row r="208" spans="2:40" x14ac:dyDescent="0.35">
      <c r="B208" s="23" t="s">
        <v>19</v>
      </c>
      <c r="C208" s="8"/>
      <c r="D208" s="7"/>
      <c r="E208" s="9"/>
      <c r="F208" s="7"/>
      <c r="G208" s="6"/>
      <c r="H208" s="7"/>
      <c r="I208" s="6"/>
      <c r="J208" s="7"/>
      <c r="K208" s="3">
        <v>3</v>
      </c>
      <c r="L208" s="4">
        <f>K208*100/K187</f>
        <v>1.9867549668874172</v>
      </c>
      <c r="M208" s="3">
        <v>1</v>
      </c>
      <c r="N208" s="4">
        <f>M208*100/M187</f>
        <v>0.70921985815602839</v>
      </c>
      <c r="O208" s="5">
        <v>0</v>
      </c>
      <c r="P208" s="4">
        <f>O208*100/O187</f>
        <v>0</v>
      </c>
      <c r="Q208" s="3">
        <v>2</v>
      </c>
      <c r="R208" s="4">
        <f>Q208*100/Q187</f>
        <v>1.3333333333333333</v>
      </c>
      <c r="S208" s="5">
        <v>0</v>
      </c>
      <c r="T208" s="4">
        <f>S208*100/S187</f>
        <v>0</v>
      </c>
      <c r="U208" s="5">
        <v>1</v>
      </c>
      <c r="V208" s="4">
        <f>U208*100/U187</f>
        <v>0.67567567567567566</v>
      </c>
      <c r="AN208" s="49"/>
    </row>
    <row r="209" spans="2:40" x14ac:dyDescent="0.35">
      <c r="B209" s="23" t="s">
        <v>21</v>
      </c>
      <c r="C209" s="3">
        <v>2</v>
      </c>
      <c r="D209" s="4">
        <f>C209*100/C187</f>
        <v>1.1834319526627219</v>
      </c>
      <c r="E209" s="3">
        <v>1</v>
      </c>
      <c r="F209" s="4">
        <f>E209*100/E187</f>
        <v>0.56497175141242939</v>
      </c>
      <c r="G209" s="3">
        <v>1</v>
      </c>
      <c r="H209" s="4">
        <f>G209*100/G187</f>
        <v>0.5714285714285714</v>
      </c>
      <c r="I209" s="3">
        <v>6</v>
      </c>
      <c r="J209" s="4">
        <f>I209*100/I187</f>
        <v>3.8216560509554141</v>
      </c>
      <c r="K209" s="3">
        <v>5</v>
      </c>
      <c r="L209" s="4">
        <f>K209*100/K187</f>
        <v>3.3112582781456954</v>
      </c>
      <c r="M209" s="3">
        <v>3</v>
      </c>
      <c r="N209" s="4">
        <f>M209*100/M187</f>
        <v>2.1276595744680851</v>
      </c>
      <c r="O209" s="3">
        <v>1</v>
      </c>
      <c r="P209" s="4">
        <f>O209*100/O187</f>
        <v>0.67567567567567566</v>
      </c>
      <c r="Q209" s="3">
        <v>2</v>
      </c>
      <c r="R209" s="4">
        <f>Q209*100/Q187</f>
        <v>1.3333333333333333</v>
      </c>
      <c r="S209" s="3">
        <v>1</v>
      </c>
      <c r="T209" s="4">
        <f>S209*100/S187</f>
        <v>0.71942446043165464</v>
      </c>
      <c r="U209" s="5">
        <v>0</v>
      </c>
      <c r="V209" s="4">
        <f>U209*100/U187</f>
        <v>0</v>
      </c>
      <c r="AN209" s="49"/>
    </row>
    <row r="210" spans="2:40" x14ac:dyDescent="0.35">
      <c r="B210" s="23" t="s">
        <v>22</v>
      </c>
      <c r="C210" s="5">
        <v>0</v>
      </c>
      <c r="D210" s="4">
        <f>C210*100/C187</f>
        <v>0</v>
      </c>
      <c r="E210" s="5">
        <v>0</v>
      </c>
      <c r="F210" s="4">
        <f>E210*100/E187</f>
        <v>0</v>
      </c>
      <c r="G210" s="3">
        <v>1</v>
      </c>
      <c r="H210" s="4">
        <f>G210*100/G187</f>
        <v>0.5714285714285714</v>
      </c>
      <c r="I210" s="5">
        <v>0</v>
      </c>
      <c r="J210" s="4">
        <f>I210*100/I187</f>
        <v>0</v>
      </c>
      <c r="K210" s="3">
        <v>2</v>
      </c>
      <c r="L210" s="4">
        <f>K210*100/K187</f>
        <v>1.3245033112582782</v>
      </c>
      <c r="M210" s="3">
        <v>2</v>
      </c>
      <c r="N210" s="4">
        <f>M210*100/M187</f>
        <v>1.4184397163120568</v>
      </c>
      <c r="O210" s="5">
        <v>0</v>
      </c>
      <c r="P210" s="4">
        <f>O210*100/O187</f>
        <v>0</v>
      </c>
      <c r="Q210" s="6"/>
      <c r="R210" s="7"/>
      <c r="S210" s="6"/>
      <c r="T210" s="7"/>
      <c r="U210" s="6"/>
      <c r="V210" s="7"/>
      <c r="AN210" s="49"/>
    </row>
    <row r="211" spans="2:40" x14ac:dyDescent="0.35">
      <c r="B211" s="23" t="s">
        <v>24</v>
      </c>
      <c r="C211" s="8"/>
      <c r="D211" s="7"/>
      <c r="E211" s="9"/>
      <c r="F211" s="7"/>
      <c r="G211" s="6"/>
      <c r="H211" s="7"/>
      <c r="I211" s="6"/>
      <c r="J211" s="7"/>
      <c r="K211" s="8"/>
      <c r="L211" s="7"/>
      <c r="M211" s="3">
        <v>2</v>
      </c>
      <c r="N211" s="4">
        <f>M211*100/M187</f>
        <v>1.4184397163120568</v>
      </c>
      <c r="O211" s="3">
        <v>1</v>
      </c>
      <c r="P211" s="4">
        <f>O211*100/O187</f>
        <v>0.67567567567567566</v>
      </c>
      <c r="Q211" s="6"/>
      <c r="R211" s="7"/>
      <c r="S211" s="6"/>
      <c r="T211" s="7"/>
      <c r="U211" s="6"/>
      <c r="V211" s="7"/>
      <c r="AN211" s="49"/>
    </row>
    <row r="212" spans="2:40" x14ac:dyDescent="0.35">
      <c r="B212" s="23" t="s">
        <v>54</v>
      </c>
      <c r="C212" s="8"/>
      <c r="D212" s="7"/>
      <c r="E212" s="9"/>
      <c r="F212" s="7"/>
      <c r="G212" s="3">
        <v>3</v>
      </c>
      <c r="H212" s="4">
        <f>G212*100/G187</f>
        <v>1.7142857142857142</v>
      </c>
      <c r="I212" s="6"/>
      <c r="J212" s="7"/>
      <c r="K212" s="7"/>
      <c r="L212" s="7"/>
      <c r="M212" s="6"/>
      <c r="N212" s="7"/>
      <c r="O212" s="6"/>
      <c r="P212" s="7"/>
      <c r="Q212" s="6"/>
      <c r="R212" s="7"/>
      <c r="S212" s="6"/>
      <c r="T212" s="7"/>
      <c r="U212" s="6"/>
      <c r="V212" s="7"/>
      <c r="AN212" s="49"/>
    </row>
    <row r="213" spans="2:40" x14ac:dyDescent="0.35">
      <c r="B213" s="23" t="s">
        <v>25</v>
      </c>
      <c r="C213" s="8"/>
      <c r="D213" s="7"/>
      <c r="E213" s="9"/>
      <c r="F213" s="7"/>
      <c r="G213" s="3">
        <v>3</v>
      </c>
      <c r="H213" s="4">
        <f>G213*100/G187</f>
        <v>1.7142857142857142</v>
      </c>
      <c r="I213" s="3">
        <v>1</v>
      </c>
      <c r="J213" s="4">
        <f>I213*100/I187</f>
        <v>0.63694267515923564</v>
      </c>
      <c r="K213" s="3">
        <v>9</v>
      </c>
      <c r="L213" s="4">
        <f>K213*100/K187</f>
        <v>5.9602649006622519</v>
      </c>
      <c r="M213" s="6"/>
      <c r="N213" s="7"/>
      <c r="O213" s="6"/>
      <c r="P213" s="7"/>
      <c r="Q213" s="6"/>
      <c r="R213" s="7"/>
      <c r="S213" s="6"/>
      <c r="T213" s="7"/>
      <c r="U213" s="6"/>
      <c r="V213" s="7"/>
      <c r="AN213" s="49"/>
    </row>
    <row r="214" spans="2:40" x14ac:dyDescent="0.35">
      <c r="B214" s="23" t="s">
        <v>26</v>
      </c>
      <c r="C214" s="8"/>
      <c r="D214" s="7"/>
      <c r="E214" s="9"/>
      <c r="F214" s="7"/>
      <c r="G214" s="6"/>
      <c r="H214" s="7"/>
      <c r="I214" s="3">
        <v>1</v>
      </c>
      <c r="J214" s="4">
        <f>I214*100/I187</f>
        <v>0.63694267515923564</v>
      </c>
      <c r="K214" s="3">
        <v>2</v>
      </c>
      <c r="L214" s="4">
        <f>K214*100/K187</f>
        <v>1.3245033112582782</v>
      </c>
      <c r="M214" s="3">
        <v>1</v>
      </c>
      <c r="N214" s="4">
        <f>M214*100/M187</f>
        <v>0.70921985815602839</v>
      </c>
      <c r="O214" s="5">
        <v>0</v>
      </c>
      <c r="P214" s="4">
        <f>O214*100/O187</f>
        <v>0</v>
      </c>
      <c r="Q214" s="6"/>
      <c r="R214" s="7"/>
      <c r="S214" s="6"/>
      <c r="T214" s="7"/>
      <c r="U214" s="6"/>
      <c r="V214" s="7"/>
      <c r="AN214" s="49"/>
    </row>
    <row r="215" spans="2:40" x14ac:dyDescent="0.35">
      <c r="B215" s="23" t="s">
        <v>27</v>
      </c>
      <c r="C215" s="3">
        <v>75</v>
      </c>
      <c r="D215" s="4">
        <f>C215*100/C187</f>
        <v>44.378698224852073</v>
      </c>
      <c r="E215" s="3">
        <v>103</v>
      </c>
      <c r="F215" s="4">
        <f>E215*100/E187</f>
        <v>58.192090395480228</v>
      </c>
      <c r="G215" s="3">
        <v>85</v>
      </c>
      <c r="H215" s="4">
        <f>G215*100/G187</f>
        <v>48.571428571428569</v>
      </c>
      <c r="I215" s="3">
        <v>72</v>
      </c>
      <c r="J215" s="4">
        <f>I215*100/I187</f>
        <v>45.859872611464965</v>
      </c>
      <c r="K215" s="3">
        <v>74</v>
      </c>
      <c r="L215" s="4">
        <f>K215*100/K187</f>
        <v>49.006622516556291</v>
      </c>
      <c r="M215" s="3">
        <v>55</v>
      </c>
      <c r="N215" s="4">
        <f>M215*100/M187</f>
        <v>39.00709219858156</v>
      </c>
      <c r="O215" s="3">
        <v>63</v>
      </c>
      <c r="P215" s="4">
        <f>O215*100/O187</f>
        <v>42.567567567567565</v>
      </c>
      <c r="Q215" s="6"/>
      <c r="R215" s="7"/>
      <c r="S215" s="6"/>
      <c r="T215" s="7"/>
      <c r="U215" s="6"/>
      <c r="V215" s="7"/>
      <c r="AN215" s="49"/>
    </row>
    <row r="216" spans="2:40" x14ac:dyDescent="0.35">
      <c r="B216" s="23" t="s">
        <v>63</v>
      </c>
      <c r="C216" s="8"/>
      <c r="D216" s="7"/>
      <c r="E216" s="9"/>
      <c r="F216" s="7"/>
      <c r="G216" s="6"/>
      <c r="H216" s="7"/>
      <c r="I216" s="6"/>
      <c r="J216" s="7"/>
      <c r="K216" s="6"/>
      <c r="L216" s="7"/>
      <c r="M216" s="6"/>
      <c r="N216" s="7"/>
      <c r="O216" s="6"/>
      <c r="P216" s="7"/>
      <c r="Q216" s="3">
        <v>61</v>
      </c>
      <c r="R216" s="4">
        <f>Q216*100/Q187</f>
        <v>40.666666666666664</v>
      </c>
      <c r="S216" s="3">
        <v>43</v>
      </c>
      <c r="T216" s="4">
        <f>S216*100/S187</f>
        <v>30.935251798561151</v>
      </c>
      <c r="U216" s="3">
        <v>48</v>
      </c>
      <c r="V216" s="4">
        <f>U216*100/U187</f>
        <v>32.432432432432435</v>
      </c>
      <c r="AN216" s="49"/>
    </row>
    <row r="217" spans="2:40" x14ac:dyDescent="0.35">
      <c r="B217" s="23" t="s">
        <v>42</v>
      </c>
      <c r="C217" s="8"/>
      <c r="D217" s="7"/>
      <c r="E217" s="9"/>
      <c r="F217" s="7"/>
      <c r="G217" s="6"/>
      <c r="H217" s="7"/>
      <c r="I217" s="5">
        <v>0</v>
      </c>
      <c r="J217" s="4">
        <f>I217*100/I187</f>
        <v>0</v>
      </c>
      <c r="K217" s="3">
        <v>1</v>
      </c>
      <c r="L217" s="4">
        <f>K217*100/K187</f>
        <v>0.66225165562913912</v>
      </c>
      <c r="M217" s="5">
        <v>0</v>
      </c>
      <c r="N217" s="4">
        <f>M217*100/M187</f>
        <v>0</v>
      </c>
      <c r="O217" s="5">
        <v>0</v>
      </c>
      <c r="P217" s="4">
        <f>O217*100/O187</f>
        <v>0</v>
      </c>
      <c r="Q217" s="5">
        <v>0</v>
      </c>
      <c r="R217" s="4">
        <f>Q217*100/Q187</f>
        <v>0</v>
      </c>
      <c r="S217" s="5">
        <v>0</v>
      </c>
      <c r="T217" s="4">
        <f>S217*100/S187</f>
        <v>0</v>
      </c>
      <c r="U217" s="5">
        <v>0</v>
      </c>
      <c r="V217" s="4">
        <f>U217*100/U187</f>
        <v>0</v>
      </c>
      <c r="AN217" s="49"/>
    </row>
    <row r="218" spans="2:40" x14ac:dyDescent="0.35">
      <c r="B218" s="23" t="s">
        <v>28</v>
      </c>
      <c r="C218" s="3">
        <v>79</v>
      </c>
      <c r="D218" s="4">
        <f>C218*100/C187</f>
        <v>46.745562130177518</v>
      </c>
      <c r="E218" s="3">
        <v>54</v>
      </c>
      <c r="F218" s="4">
        <f>E218*100/E187</f>
        <v>30.508474576271187</v>
      </c>
      <c r="G218" s="3">
        <v>65</v>
      </c>
      <c r="H218" s="4">
        <f>G218*100/G187</f>
        <v>37.142857142857146</v>
      </c>
      <c r="I218" s="3">
        <v>51</v>
      </c>
      <c r="J218" s="4">
        <f>I218*100/I187</f>
        <v>32.484076433121018</v>
      </c>
      <c r="K218" s="3">
        <v>15</v>
      </c>
      <c r="L218" s="4">
        <f>K218*100/K187</f>
        <v>9.9337748344370862</v>
      </c>
      <c r="M218" s="3">
        <v>32</v>
      </c>
      <c r="N218" s="4">
        <f>M218*100/M187</f>
        <v>22.695035460992909</v>
      </c>
      <c r="O218" s="3">
        <v>56</v>
      </c>
      <c r="P218" s="4">
        <f>O218*100/O187</f>
        <v>37.837837837837839</v>
      </c>
      <c r="Q218" s="3">
        <v>47</v>
      </c>
      <c r="R218" s="4">
        <f>Q218*100/Q187</f>
        <v>31.333333333333332</v>
      </c>
      <c r="S218" s="3">
        <v>38</v>
      </c>
      <c r="T218" s="4">
        <f>S218*100/S187</f>
        <v>27.338129496402878</v>
      </c>
      <c r="U218" s="3">
        <v>34</v>
      </c>
      <c r="V218" s="4">
        <f>U218*100/U187</f>
        <v>22.972972972972972</v>
      </c>
      <c r="AN218" s="49"/>
    </row>
    <row r="219" spans="2:40" x14ac:dyDescent="0.35">
      <c r="B219" s="23" t="s">
        <v>29</v>
      </c>
      <c r="C219" s="5">
        <v>0</v>
      </c>
      <c r="D219" s="4">
        <f>C219*100/C187</f>
        <v>0</v>
      </c>
      <c r="E219" s="9"/>
      <c r="F219" s="7"/>
      <c r="G219" s="6"/>
      <c r="H219" s="7"/>
      <c r="I219" s="6"/>
      <c r="J219" s="7"/>
      <c r="K219" s="6"/>
      <c r="L219" s="7"/>
      <c r="M219" s="6"/>
      <c r="N219" s="7"/>
      <c r="O219" s="6"/>
      <c r="P219" s="7"/>
      <c r="Q219" s="6"/>
      <c r="R219" s="7"/>
      <c r="S219" s="6"/>
      <c r="T219" s="7"/>
      <c r="U219" s="6"/>
      <c r="V219" s="7"/>
      <c r="AN219" s="49"/>
    </row>
    <row r="220" spans="2:40" x14ac:dyDescent="0.35">
      <c r="B220" s="23" t="s">
        <v>30</v>
      </c>
      <c r="C220" s="8"/>
      <c r="D220" s="7"/>
      <c r="E220" s="9"/>
      <c r="F220" s="7"/>
      <c r="G220" s="6"/>
      <c r="H220" s="7"/>
      <c r="I220" s="6">
        <v>0</v>
      </c>
      <c r="J220" s="7"/>
      <c r="K220" s="3">
        <v>4</v>
      </c>
      <c r="L220" s="4">
        <f>K220*100/K187</f>
        <v>2.6490066225165565</v>
      </c>
      <c r="M220" s="5">
        <v>0</v>
      </c>
      <c r="N220" s="4">
        <f>M220*100/M187</f>
        <v>0</v>
      </c>
      <c r="O220" s="5">
        <v>0</v>
      </c>
      <c r="P220" s="4">
        <f>O220*100/O187</f>
        <v>0</v>
      </c>
      <c r="Q220" s="5">
        <v>1</v>
      </c>
      <c r="R220" s="4">
        <f>Q220*100/Q187</f>
        <v>0.66666666666666663</v>
      </c>
      <c r="S220" s="5">
        <v>1</v>
      </c>
      <c r="T220" s="4">
        <f>S220*100/S187</f>
        <v>0.71942446043165464</v>
      </c>
      <c r="U220" s="5">
        <v>0</v>
      </c>
      <c r="V220" s="4">
        <f>U220*100/U187</f>
        <v>0</v>
      </c>
      <c r="AN220" s="49"/>
    </row>
    <row r="221" spans="2:40" x14ac:dyDescent="0.35">
      <c r="B221" s="23" t="s">
        <v>31</v>
      </c>
      <c r="C221" s="8"/>
      <c r="D221" s="7"/>
      <c r="E221" s="9"/>
      <c r="F221" s="7"/>
      <c r="G221" s="6"/>
      <c r="H221" s="7"/>
      <c r="I221" s="6"/>
      <c r="J221" s="7"/>
      <c r="K221" s="6"/>
      <c r="L221" s="7"/>
      <c r="M221" s="6"/>
      <c r="N221" s="7"/>
      <c r="O221" s="3">
        <v>1</v>
      </c>
      <c r="P221" s="4">
        <f>O221*100/O187</f>
        <v>0.67567567567567566</v>
      </c>
      <c r="Q221" s="8"/>
      <c r="R221" s="7"/>
      <c r="S221" s="8"/>
      <c r="T221" s="7"/>
      <c r="U221" s="8"/>
      <c r="V221" s="7"/>
      <c r="AN221" s="49"/>
    </row>
    <row r="222" spans="2:40" x14ac:dyDescent="0.35">
      <c r="B222" s="23" t="s">
        <v>32</v>
      </c>
      <c r="C222" s="8"/>
      <c r="D222" s="7"/>
      <c r="E222" s="9"/>
      <c r="F222" s="7"/>
      <c r="G222" s="6"/>
      <c r="H222" s="7"/>
      <c r="I222" s="6"/>
      <c r="J222" s="7"/>
      <c r="K222" s="6"/>
      <c r="L222" s="7"/>
      <c r="M222" s="6"/>
      <c r="N222" s="7"/>
      <c r="O222" s="3">
        <v>3</v>
      </c>
      <c r="P222" s="4">
        <f>O222*100/O187</f>
        <v>2.0270270270270272</v>
      </c>
      <c r="Q222" s="5">
        <v>1</v>
      </c>
      <c r="R222" s="4">
        <f>Q222*100/Q187</f>
        <v>0.66666666666666663</v>
      </c>
      <c r="S222" s="5">
        <v>0</v>
      </c>
      <c r="T222" s="4">
        <f>S222*100/S187</f>
        <v>0</v>
      </c>
      <c r="U222" s="5">
        <v>0</v>
      </c>
      <c r="V222" s="4">
        <f>U222*100/U187</f>
        <v>0</v>
      </c>
      <c r="AN222" s="49"/>
    </row>
    <row r="223" spans="2:40" x14ac:dyDescent="0.35">
      <c r="B223" s="61" t="s">
        <v>68</v>
      </c>
      <c r="C223" s="8"/>
      <c r="D223" s="7"/>
      <c r="E223" s="9"/>
      <c r="F223" s="7"/>
      <c r="G223" s="6"/>
      <c r="H223" s="7"/>
      <c r="I223" s="6"/>
      <c r="J223" s="7"/>
      <c r="K223" s="6"/>
      <c r="L223" s="7"/>
      <c r="M223" s="6"/>
      <c r="N223" s="7"/>
      <c r="O223" s="7"/>
      <c r="P223" s="7"/>
      <c r="Q223" s="7"/>
      <c r="R223" s="7"/>
      <c r="S223" s="5">
        <v>1</v>
      </c>
      <c r="T223" s="4">
        <f>S223*100/S187</f>
        <v>0.71942446043165464</v>
      </c>
      <c r="U223" s="8"/>
      <c r="V223" s="7"/>
    </row>
    <row r="224" spans="2:40" s="18" customFormat="1" ht="3.75" customHeight="1" x14ac:dyDescent="0.35"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AN224"/>
    </row>
    <row r="225" spans="2:40" s="18" customFormat="1" x14ac:dyDescent="0.35">
      <c r="B225" s="19" t="s">
        <v>220</v>
      </c>
      <c r="C225" s="17"/>
      <c r="D225" s="20"/>
      <c r="E225" s="17"/>
      <c r="F225" s="20"/>
      <c r="G225" s="17"/>
      <c r="H225" s="20"/>
      <c r="U225" s="50"/>
      <c r="V225" s="50"/>
      <c r="AN225"/>
    </row>
    <row r="226" spans="2:40" ht="14.25" customHeight="1" x14ac:dyDescent="0.35">
      <c r="AN226" s="48"/>
    </row>
    <row r="227" spans="2:40" ht="30.75" customHeight="1" x14ac:dyDescent="0.35">
      <c r="B227" s="81" t="s">
        <v>198</v>
      </c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47"/>
      <c r="V227" s="47"/>
      <c r="AN227" s="49"/>
    </row>
    <row r="228" spans="2:40" x14ac:dyDescent="0.35">
      <c r="B228" s="1" t="s">
        <v>0</v>
      </c>
      <c r="C228" s="72">
        <v>1999</v>
      </c>
      <c r="D228" s="66"/>
      <c r="E228" s="65">
        <v>2002</v>
      </c>
      <c r="F228" s="66"/>
      <c r="G228" s="72">
        <v>2005</v>
      </c>
      <c r="H228" s="73"/>
      <c r="I228" s="65">
        <v>2009</v>
      </c>
      <c r="J228" s="66"/>
      <c r="K228" s="72">
        <v>2011</v>
      </c>
      <c r="L228" s="66"/>
      <c r="M228" s="72">
        <v>2015</v>
      </c>
      <c r="N228" s="66"/>
      <c r="O228" s="72">
        <v>2019</v>
      </c>
      <c r="P228" s="66"/>
      <c r="Q228" s="72">
        <v>2022</v>
      </c>
      <c r="R228" s="66"/>
      <c r="S228" s="72">
        <v>2024</v>
      </c>
      <c r="T228" s="66"/>
      <c r="U228" s="65">
        <v>2025</v>
      </c>
      <c r="V228" s="73"/>
      <c r="AN228" s="49"/>
    </row>
    <row r="229" spans="2:40" x14ac:dyDescent="0.35">
      <c r="B229" s="67" t="s">
        <v>1</v>
      </c>
      <c r="C229" s="63">
        <v>44844</v>
      </c>
      <c r="D229" s="64"/>
      <c r="E229" s="68">
        <v>44637</v>
      </c>
      <c r="F229" s="64"/>
      <c r="G229" s="69">
        <v>44612</v>
      </c>
      <c r="H229" s="70"/>
      <c r="I229" s="75">
        <v>44831</v>
      </c>
      <c r="J229" s="67"/>
      <c r="K229" s="63">
        <v>44717</v>
      </c>
      <c r="L229" s="64"/>
      <c r="M229" s="63">
        <v>44838</v>
      </c>
      <c r="N229" s="64"/>
      <c r="O229" s="63">
        <v>44840</v>
      </c>
      <c r="P229" s="64"/>
      <c r="Q229" s="63">
        <v>44591</v>
      </c>
      <c r="R229" s="64"/>
      <c r="S229" s="63">
        <v>45361</v>
      </c>
      <c r="T229" s="64"/>
      <c r="U229" s="68">
        <v>45795</v>
      </c>
      <c r="V229" s="79"/>
      <c r="AN229" s="49"/>
    </row>
    <row r="230" spans="2:40" x14ac:dyDescent="0.35">
      <c r="B230" s="64"/>
      <c r="C230" s="30" t="s">
        <v>2</v>
      </c>
      <c r="D230" s="29" t="s">
        <v>3</v>
      </c>
      <c r="E230" s="30" t="s">
        <v>2</v>
      </c>
      <c r="F230" s="31" t="s">
        <v>3</v>
      </c>
      <c r="G230" s="31" t="s">
        <v>2</v>
      </c>
      <c r="H230" s="31" t="s">
        <v>3</v>
      </c>
      <c r="I230" s="30" t="s">
        <v>2</v>
      </c>
      <c r="J230" s="29" t="s">
        <v>3</v>
      </c>
      <c r="K230" s="30" t="s">
        <v>2</v>
      </c>
      <c r="L230" s="29" t="s">
        <v>3</v>
      </c>
      <c r="M230" s="30" t="s">
        <v>2</v>
      </c>
      <c r="N230" s="29" t="s">
        <v>3</v>
      </c>
      <c r="O230" s="30" t="s">
        <v>2</v>
      </c>
      <c r="P230" s="29" t="s">
        <v>3</v>
      </c>
      <c r="Q230" s="30" t="s">
        <v>2</v>
      </c>
      <c r="R230" s="29" t="s">
        <v>3</v>
      </c>
      <c r="S230" s="30" t="s">
        <v>2</v>
      </c>
      <c r="T230" s="29" t="s">
        <v>3</v>
      </c>
      <c r="U230" s="30" t="s">
        <v>2</v>
      </c>
      <c r="V230" s="29" t="s">
        <v>3</v>
      </c>
      <c r="AN230" s="49"/>
    </row>
    <row r="231" spans="2:40" x14ac:dyDescent="0.35">
      <c r="B231" s="23" t="s">
        <v>4</v>
      </c>
      <c r="C231" s="3">
        <v>597</v>
      </c>
      <c r="D231" s="4">
        <v>100</v>
      </c>
      <c r="E231" s="3">
        <v>602</v>
      </c>
      <c r="F231" s="4">
        <v>100</v>
      </c>
      <c r="G231" s="3">
        <v>600</v>
      </c>
      <c r="H231" s="4">
        <v>100</v>
      </c>
      <c r="I231" s="3">
        <v>869</v>
      </c>
      <c r="J231" s="4">
        <v>100</v>
      </c>
      <c r="K231" s="3">
        <v>876</v>
      </c>
      <c r="L231" s="4">
        <v>100</v>
      </c>
      <c r="M231" s="3">
        <v>880</v>
      </c>
      <c r="N231" s="4">
        <v>100</v>
      </c>
      <c r="O231" s="3">
        <v>915</v>
      </c>
      <c r="P231" s="4">
        <v>100</v>
      </c>
      <c r="Q231" s="3">
        <v>919</v>
      </c>
      <c r="R231" s="4">
        <v>100</v>
      </c>
      <c r="S231" s="3">
        <v>928</v>
      </c>
      <c r="T231" s="4">
        <v>100</v>
      </c>
      <c r="U231" s="3">
        <v>922</v>
      </c>
      <c r="V231" s="4">
        <v>100</v>
      </c>
      <c r="AN231" s="48"/>
    </row>
    <row r="232" spans="2:40" x14ac:dyDescent="0.35">
      <c r="B232" s="23" t="s">
        <v>5</v>
      </c>
      <c r="C232" s="3">
        <v>330</v>
      </c>
      <c r="D232" s="4">
        <f>C232*100/C231</f>
        <v>55.276381909547737</v>
      </c>
      <c r="E232" s="3">
        <v>316</v>
      </c>
      <c r="F232" s="4">
        <f>E232*100/E231</f>
        <v>52.49169435215947</v>
      </c>
      <c r="G232" s="3">
        <v>320</v>
      </c>
      <c r="H232" s="4">
        <f>G232*100/G231</f>
        <v>53.333333333333336</v>
      </c>
      <c r="I232" s="3">
        <v>372</v>
      </c>
      <c r="J232" s="4">
        <f>I232*100/I231</f>
        <v>42.807825086306096</v>
      </c>
      <c r="K232" s="3">
        <v>324</v>
      </c>
      <c r="L232" s="4">
        <f>K232*100/K231</f>
        <v>36.986301369863014</v>
      </c>
      <c r="M232" s="3">
        <v>277</v>
      </c>
      <c r="N232" s="4">
        <f>M232*100/M231</f>
        <v>31.477272727272727</v>
      </c>
      <c r="O232" s="3">
        <v>279</v>
      </c>
      <c r="P232" s="4">
        <f>O232*100/O231</f>
        <v>30.491803278688526</v>
      </c>
      <c r="Q232" s="3">
        <v>299</v>
      </c>
      <c r="R232" s="4">
        <f>Q232*100/Q231</f>
        <v>32.535364526659414</v>
      </c>
      <c r="S232" s="3">
        <v>345</v>
      </c>
      <c r="T232" s="4">
        <f>S232*100/S231</f>
        <v>37.176724137931032</v>
      </c>
      <c r="U232" s="3">
        <v>298</v>
      </c>
      <c r="V232" s="4">
        <f>U232*100/U231</f>
        <v>32.321041214750544</v>
      </c>
      <c r="AN232" s="49"/>
    </row>
    <row r="233" spans="2:40" x14ac:dyDescent="0.35">
      <c r="B233" s="23" t="s">
        <v>6</v>
      </c>
      <c r="C233" s="3">
        <v>1</v>
      </c>
      <c r="D233" s="4">
        <f>C233*100/C232</f>
        <v>0.30303030303030304</v>
      </c>
      <c r="E233" s="3">
        <v>1</v>
      </c>
      <c r="F233" s="4">
        <f>E233*100/E232</f>
        <v>0.31645569620253167</v>
      </c>
      <c r="G233" s="3">
        <v>2</v>
      </c>
      <c r="H233" s="4">
        <f>G233*100/G232</f>
        <v>0.625</v>
      </c>
      <c r="I233" s="3">
        <v>3</v>
      </c>
      <c r="J233" s="4">
        <f>I233*100/I232</f>
        <v>0.80645161290322576</v>
      </c>
      <c r="K233" s="3">
        <v>3</v>
      </c>
      <c r="L233" s="4">
        <f>K233*100/K232</f>
        <v>0.92592592592592593</v>
      </c>
      <c r="M233" s="3">
        <v>7</v>
      </c>
      <c r="N233" s="4">
        <f>M233*100/M232</f>
        <v>2.5270758122743682</v>
      </c>
      <c r="O233" s="5">
        <v>0</v>
      </c>
      <c r="P233" s="4">
        <f>O233*100/O232</f>
        <v>0</v>
      </c>
      <c r="Q233" s="3">
        <v>1</v>
      </c>
      <c r="R233" s="4">
        <f>Q233*100/Q232</f>
        <v>0.33444816053511706</v>
      </c>
      <c r="S233" s="3">
        <v>2</v>
      </c>
      <c r="T233" s="4">
        <f>S233*100/S232</f>
        <v>0.57971014492753625</v>
      </c>
      <c r="U233" s="3">
        <v>3</v>
      </c>
      <c r="V233" s="4">
        <f>U233*100/U232</f>
        <v>1.0067114093959733</v>
      </c>
      <c r="AN233" s="49"/>
    </row>
    <row r="234" spans="2:40" x14ac:dyDescent="0.35">
      <c r="B234" s="23" t="s">
        <v>7</v>
      </c>
      <c r="C234" s="3">
        <v>3</v>
      </c>
      <c r="D234" s="4">
        <f>C234*100/C232</f>
        <v>0.90909090909090906</v>
      </c>
      <c r="E234" s="3">
        <v>4</v>
      </c>
      <c r="F234" s="4">
        <f>E234*100/E232</f>
        <v>1.2658227848101267</v>
      </c>
      <c r="G234" s="3">
        <v>4</v>
      </c>
      <c r="H234" s="4">
        <f>G234*100/G232</f>
        <v>1.25</v>
      </c>
      <c r="I234" s="3">
        <v>1</v>
      </c>
      <c r="J234" s="4">
        <f>I234*100/I232</f>
        <v>0.26881720430107525</v>
      </c>
      <c r="K234" s="3">
        <v>5</v>
      </c>
      <c r="L234" s="4">
        <f>K234*100/K232</f>
        <v>1.5432098765432098</v>
      </c>
      <c r="M234" s="3">
        <v>1</v>
      </c>
      <c r="N234" s="4">
        <f>M234*100/M232</f>
        <v>0.36101083032490977</v>
      </c>
      <c r="O234" s="3">
        <v>6</v>
      </c>
      <c r="P234" s="4">
        <f>O234*100/O232</f>
        <v>2.150537634408602</v>
      </c>
      <c r="Q234" s="3">
        <v>4</v>
      </c>
      <c r="R234" s="4">
        <f>Q234*100/Q232</f>
        <v>1.3377926421404682</v>
      </c>
      <c r="S234" s="3">
        <v>3</v>
      </c>
      <c r="T234" s="4">
        <f>S234*100/S232</f>
        <v>0.86956521739130432</v>
      </c>
      <c r="U234" s="3">
        <v>9</v>
      </c>
      <c r="V234" s="4">
        <f>U234*100/U232</f>
        <v>3.0201342281879193</v>
      </c>
      <c r="AN234" s="49"/>
    </row>
    <row r="235" spans="2:40" x14ac:dyDescent="0.35">
      <c r="B235" s="23" t="s">
        <v>8</v>
      </c>
      <c r="C235" s="6"/>
      <c r="D235" s="7"/>
      <c r="E235" s="9"/>
      <c r="F235" s="7"/>
      <c r="G235" s="6"/>
      <c r="H235" s="7"/>
      <c r="I235" s="6"/>
      <c r="J235" s="7"/>
      <c r="K235" s="6"/>
      <c r="L235" s="7"/>
      <c r="M235" s="6"/>
      <c r="N235" s="7"/>
      <c r="O235" s="3">
        <v>1</v>
      </c>
      <c r="P235" s="4">
        <f>O235*100/O232</f>
        <v>0.35842293906810035</v>
      </c>
      <c r="Q235" s="6"/>
      <c r="R235" s="7"/>
      <c r="S235" s="6"/>
      <c r="T235" s="7"/>
      <c r="U235" s="6"/>
      <c r="V235" s="7"/>
      <c r="AN235" s="49"/>
    </row>
    <row r="236" spans="2:40" x14ac:dyDescent="0.35">
      <c r="B236" s="23" t="s">
        <v>59</v>
      </c>
      <c r="C236" s="6"/>
      <c r="D236" s="7"/>
      <c r="E236" s="9"/>
      <c r="F236" s="7"/>
      <c r="G236" s="6"/>
      <c r="H236" s="7"/>
      <c r="I236" s="6"/>
      <c r="J236" s="7"/>
      <c r="K236" s="6"/>
      <c r="L236" s="7"/>
      <c r="M236" s="6"/>
      <c r="N236" s="7"/>
      <c r="O236" s="6"/>
      <c r="P236" s="7"/>
      <c r="Q236" s="3">
        <v>1</v>
      </c>
      <c r="R236" s="4">
        <f>Q236*100/Q232</f>
        <v>0.33444816053511706</v>
      </c>
      <c r="S236" s="3">
        <v>9</v>
      </c>
      <c r="T236" s="4">
        <f>S236*100/S232</f>
        <v>2.6086956521739131</v>
      </c>
      <c r="U236" s="3">
        <v>3</v>
      </c>
      <c r="V236" s="4">
        <f>U236*100/U232</f>
        <v>1.0067114093959733</v>
      </c>
      <c r="AN236" s="49"/>
    </row>
    <row r="237" spans="2:40" x14ac:dyDescent="0.35">
      <c r="B237" s="23" t="s">
        <v>10</v>
      </c>
      <c r="C237" s="3">
        <v>2</v>
      </c>
      <c r="D237" s="11">
        <f>C237*100/C232</f>
        <v>0.60606060606060608</v>
      </c>
      <c r="E237" s="6"/>
      <c r="F237" s="7"/>
      <c r="G237" s="3">
        <v>7</v>
      </c>
      <c r="H237" s="4">
        <f>G237*100/G232</f>
        <v>2.1875</v>
      </c>
      <c r="I237" s="3">
        <v>12</v>
      </c>
      <c r="J237" s="4">
        <f>I237*100/I232</f>
        <v>3.225806451612903</v>
      </c>
      <c r="K237" s="3">
        <v>6</v>
      </c>
      <c r="L237" s="4">
        <f>K237*100/K232</f>
        <v>1.8518518518518519</v>
      </c>
      <c r="M237" s="3">
        <v>10</v>
      </c>
      <c r="N237" s="4">
        <f>M237*100/M232</f>
        <v>3.6101083032490973</v>
      </c>
      <c r="O237" s="5">
        <v>10</v>
      </c>
      <c r="P237" s="4">
        <f>O237*100/O232</f>
        <v>3.5842293906810037</v>
      </c>
      <c r="Q237" s="3">
        <v>7</v>
      </c>
      <c r="R237" s="4">
        <f>Q237*100/Q232</f>
        <v>2.3411371237458196</v>
      </c>
      <c r="S237" s="3">
        <v>13</v>
      </c>
      <c r="T237" s="4">
        <f>S237*100/S232</f>
        <v>3.7681159420289854</v>
      </c>
      <c r="U237" s="3">
        <v>3</v>
      </c>
      <c r="V237" s="4">
        <f>U237*100/U232</f>
        <v>1.0067114093959733</v>
      </c>
      <c r="AN237" s="49"/>
    </row>
    <row r="238" spans="2:40" x14ac:dyDescent="0.35">
      <c r="B238" s="23" t="s">
        <v>53</v>
      </c>
      <c r="C238" s="6"/>
      <c r="D238" s="7"/>
      <c r="E238" s="14">
        <v>2</v>
      </c>
      <c r="F238" s="4">
        <f>E238*100/E232</f>
        <v>0.63291139240506333</v>
      </c>
      <c r="G238" s="6"/>
      <c r="H238" s="7"/>
      <c r="I238" s="6"/>
      <c r="J238" s="7"/>
      <c r="K238" s="6"/>
      <c r="L238" s="7"/>
      <c r="M238" s="6"/>
      <c r="N238" s="7"/>
      <c r="O238" s="6"/>
      <c r="P238" s="7"/>
      <c r="Q238" s="6"/>
      <c r="R238" s="7"/>
      <c r="S238" s="6"/>
      <c r="T238" s="7"/>
      <c r="U238" s="6"/>
      <c r="V238" s="7"/>
      <c r="AN238" s="49"/>
    </row>
    <row r="239" spans="2:40" x14ac:dyDescent="0.35">
      <c r="B239" s="23" t="s">
        <v>11</v>
      </c>
      <c r="C239" s="3">
        <v>39</v>
      </c>
      <c r="D239" s="4">
        <f>C239*100/C232</f>
        <v>11.818181818181818</v>
      </c>
      <c r="E239" s="13">
        <v>61</v>
      </c>
      <c r="F239" s="4">
        <f>E239*100/E232</f>
        <v>19.303797468354432</v>
      </c>
      <c r="G239" s="3">
        <v>38</v>
      </c>
      <c r="H239" s="4">
        <f>G239*100/G232</f>
        <v>11.875</v>
      </c>
      <c r="I239" s="3">
        <v>84</v>
      </c>
      <c r="J239" s="4">
        <f>I239*100/I232</f>
        <v>22.580645161290324</v>
      </c>
      <c r="K239" s="3">
        <v>50</v>
      </c>
      <c r="L239" s="4">
        <f>K239*100/K232</f>
        <v>15.432098765432098</v>
      </c>
      <c r="M239" s="3">
        <v>29</v>
      </c>
      <c r="N239" s="4">
        <f>M239*100/M232</f>
        <v>10.469314079422382</v>
      </c>
      <c r="O239" s="3">
        <v>59</v>
      </c>
      <c r="P239" s="4">
        <f>O239*100/O232</f>
        <v>21.146953405017921</v>
      </c>
      <c r="Q239" s="6"/>
      <c r="R239" s="7"/>
      <c r="S239" s="6"/>
      <c r="T239" s="7"/>
      <c r="U239" s="6"/>
      <c r="V239" s="7"/>
      <c r="AN239" s="49"/>
    </row>
    <row r="240" spans="2:40" x14ac:dyDescent="0.35">
      <c r="B240" s="23" t="s">
        <v>13</v>
      </c>
      <c r="C240" s="8"/>
      <c r="D240" s="7"/>
      <c r="E240" s="9"/>
      <c r="F240" s="7"/>
      <c r="G240" s="6"/>
      <c r="H240" s="7"/>
      <c r="I240" s="6"/>
      <c r="J240" s="7"/>
      <c r="K240" s="6"/>
      <c r="L240" s="7"/>
      <c r="M240" s="6"/>
      <c r="N240" s="7"/>
      <c r="O240" s="3">
        <v>1</v>
      </c>
      <c r="P240" s="4">
        <f>O240*100/O232</f>
        <v>0.35842293906810035</v>
      </c>
      <c r="Q240" s="3">
        <v>12</v>
      </c>
      <c r="R240" s="4">
        <f>Q240*100/Q232</f>
        <v>4.0133779264214047</v>
      </c>
      <c r="S240" s="3">
        <v>54</v>
      </c>
      <c r="T240" s="4">
        <f>S240*100/S232</f>
        <v>15.652173913043478</v>
      </c>
      <c r="U240" s="3">
        <v>59</v>
      </c>
      <c r="V240" s="4">
        <f>U240*100/U232</f>
        <v>19.798657718120804</v>
      </c>
      <c r="AN240" s="49"/>
    </row>
    <row r="241" spans="2:40" x14ac:dyDescent="0.35">
      <c r="B241" s="23" t="s">
        <v>60</v>
      </c>
      <c r="C241" s="8"/>
      <c r="D241" s="7"/>
      <c r="E241" s="9"/>
      <c r="F241" s="7"/>
      <c r="G241" s="6"/>
      <c r="H241" s="7"/>
      <c r="I241" s="6"/>
      <c r="J241" s="7"/>
      <c r="K241" s="6"/>
      <c r="L241" s="7"/>
      <c r="M241" s="6"/>
      <c r="N241" s="7"/>
      <c r="O241" s="6"/>
      <c r="P241" s="7"/>
      <c r="Q241" s="5">
        <v>0</v>
      </c>
      <c r="R241" s="4">
        <f>Q241*100/Q232</f>
        <v>0</v>
      </c>
      <c r="S241" s="5">
        <v>1</v>
      </c>
      <c r="T241" s="4">
        <f>S241*100/S232</f>
        <v>0.28985507246376813</v>
      </c>
      <c r="U241" s="5">
        <v>0</v>
      </c>
      <c r="V241" s="4">
        <f>U241*100/U232</f>
        <v>0</v>
      </c>
      <c r="AN241" s="49"/>
    </row>
    <row r="242" spans="2:40" x14ac:dyDescent="0.35">
      <c r="B242" s="23" t="s">
        <v>14</v>
      </c>
      <c r="C242" s="8"/>
      <c r="D242" s="7"/>
      <c r="E242" s="9"/>
      <c r="F242" s="7"/>
      <c r="G242" s="6"/>
      <c r="H242" s="7"/>
      <c r="I242" s="6"/>
      <c r="J242" s="7"/>
      <c r="K242" s="6"/>
      <c r="L242" s="7"/>
      <c r="M242" s="6"/>
      <c r="N242" s="7"/>
      <c r="O242" s="3">
        <v>1</v>
      </c>
      <c r="P242" s="4">
        <f>O242*100/O232</f>
        <v>0.35842293906810035</v>
      </c>
      <c r="Q242" s="3">
        <v>10</v>
      </c>
      <c r="R242" s="4">
        <f>Q242*100/Q232</f>
        <v>3.3444816053511706</v>
      </c>
      <c r="S242" s="3">
        <v>7</v>
      </c>
      <c r="T242" s="4">
        <f>S242*100/S232</f>
        <v>2.0289855072463769</v>
      </c>
      <c r="U242" s="3">
        <v>6</v>
      </c>
      <c r="V242" s="4">
        <f>U242*100/U232</f>
        <v>2.0134228187919465</v>
      </c>
      <c r="AN242" s="49"/>
    </row>
    <row r="243" spans="2:40" x14ac:dyDescent="0.35">
      <c r="B243" s="23" t="s">
        <v>15</v>
      </c>
      <c r="C243" s="8"/>
      <c r="D243" s="7"/>
      <c r="E243" s="9"/>
      <c r="F243" s="7"/>
      <c r="G243" s="6"/>
      <c r="H243" s="7"/>
      <c r="I243" s="6"/>
      <c r="J243" s="7"/>
      <c r="K243" s="6"/>
      <c r="L243" s="7"/>
      <c r="M243" s="3">
        <v>12</v>
      </c>
      <c r="N243" s="4">
        <f>M243*100/M232</f>
        <v>4.3321299638989172</v>
      </c>
      <c r="O243" s="3">
        <v>1</v>
      </c>
      <c r="P243" s="4">
        <f>O243*100/O232</f>
        <v>0.35842293906810035</v>
      </c>
      <c r="Q243" s="3">
        <v>5</v>
      </c>
      <c r="R243" s="4">
        <f>Q243*100/Q232</f>
        <v>1.6722408026755853</v>
      </c>
      <c r="S243" s="3">
        <v>7</v>
      </c>
      <c r="T243" s="4">
        <f>S243*100/S232</f>
        <v>2.0289855072463769</v>
      </c>
      <c r="U243" s="3">
        <v>11</v>
      </c>
      <c r="V243" s="4">
        <f>U243*100/U232</f>
        <v>3.6912751677852347</v>
      </c>
      <c r="AN243" s="49"/>
    </row>
    <row r="244" spans="2:40" x14ac:dyDescent="0.35">
      <c r="B244" s="23" t="s">
        <v>58</v>
      </c>
      <c r="C244" s="8"/>
      <c r="D244" s="7"/>
      <c r="E244" s="9"/>
      <c r="F244" s="7"/>
      <c r="G244" s="6"/>
      <c r="H244" s="7"/>
      <c r="I244" s="6"/>
      <c r="J244" s="7"/>
      <c r="K244" s="6"/>
      <c r="L244" s="7"/>
      <c r="M244" s="6"/>
      <c r="N244" s="7"/>
      <c r="O244" s="3">
        <v>2</v>
      </c>
      <c r="P244" s="4">
        <f>O244*100/O232</f>
        <v>0.71684587813620071</v>
      </c>
      <c r="Q244" s="5">
        <v>0</v>
      </c>
      <c r="R244" s="4">
        <f>Q244*100/Q232</f>
        <v>0</v>
      </c>
      <c r="S244" s="5">
        <v>4</v>
      </c>
      <c r="T244" s="4">
        <f>S244*100/S232</f>
        <v>1.1594202898550725</v>
      </c>
      <c r="U244" s="5">
        <v>1</v>
      </c>
      <c r="V244" s="4">
        <f>U244*100/U232</f>
        <v>0.33557046979865773</v>
      </c>
      <c r="AN244" s="49"/>
    </row>
    <row r="245" spans="2:40" x14ac:dyDescent="0.35">
      <c r="B245" s="23" t="s">
        <v>62</v>
      </c>
      <c r="C245" s="8"/>
      <c r="D245" s="7"/>
      <c r="E245" s="9"/>
      <c r="F245" s="7"/>
      <c r="G245" s="6"/>
      <c r="H245" s="7"/>
      <c r="I245" s="6"/>
      <c r="J245" s="7"/>
      <c r="K245" s="6"/>
      <c r="L245" s="7"/>
      <c r="M245" s="3">
        <v>3</v>
      </c>
      <c r="N245" s="4">
        <f>M245*100/M232</f>
        <v>1.0830324909747293</v>
      </c>
      <c r="O245" s="6"/>
      <c r="P245" s="7"/>
      <c r="Q245" s="8"/>
      <c r="R245" s="7"/>
      <c r="S245" s="8"/>
      <c r="T245" s="7"/>
      <c r="U245" s="8"/>
      <c r="V245" s="7"/>
      <c r="AN245" s="49"/>
    </row>
    <row r="246" spans="2:40" x14ac:dyDescent="0.35">
      <c r="B246" s="23" t="s">
        <v>16</v>
      </c>
      <c r="C246" s="8"/>
      <c r="D246" s="7"/>
      <c r="E246" s="9"/>
      <c r="F246" s="7"/>
      <c r="G246" s="6"/>
      <c r="H246" s="7"/>
      <c r="I246" s="6"/>
      <c r="J246" s="7"/>
      <c r="K246" s="8"/>
      <c r="L246" s="7"/>
      <c r="M246" s="6"/>
      <c r="N246" s="7"/>
      <c r="O246" s="6"/>
      <c r="P246" s="7"/>
      <c r="Q246" s="5">
        <v>0</v>
      </c>
      <c r="R246" s="4">
        <f>Q246*100/Q232</f>
        <v>0</v>
      </c>
      <c r="S246" s="8"/>
      <c r="T246" s="7"/>
      <c r="U246" s="8"/>
      <c r="V246" s="7"/>
      <c r="AN246" s="49"/>
    </row>
    <row r="247" spans="2:40" x14ac:dyDescent="0.35">
      <c r="B247" s="23" t="s">
        <v>56</v>
      </c>
      <c r="C247" s="8"/>
      <c r="D247" s="7"/>
      <c r="E247" s="9"/>
      <c r="F247" s="7"/>
      <c r="G247" s="6"/>
      <c r="H247" s="7"/>
      <c r="I247" s="3">
        <v>3</v>
      </c>
      <c r="J247" s="4">
        <f>I247*100/I232</f>
        <v>0.80645161290322576</v>
      </c>
      <c r="K247" s="5">
        <v>0</v>
      </c>
      <c r="L247" s="4">
        <f>K247*100/K232</f>
        <v>0</v>
      </c>
      <c r="M247" s="6"/>
      <c r="N247" s="7"/>
      <c r="O247" s="6"/>
      <c r="P247" s="7"/>
      <c r="Q247" s="8"/>
      <c r="R247" s="7"/>
      <c r="S247" s="8"/>
      <c r="T247" s="7"/>
      <c r="U247" s="8"/>
      <c r="V247" s="7"/>
      <c r="AN247" s="49"/>
    </row>
    <row r="248" spans="2:40" x14ac:dyDescent="0.35">
      <c r="B248" s="23" t="s">
        <v>61</v>
      </c>
      <c r="C248" s="8"/>
      <c r="D248" s="7"/>
      <c r="E248" s="9"/>
      <c r="F248" s="7"/>
      <c r="G248" s="6"/>
      <c r="H248" s="7"/>
      <c r="I248" s="3">
        <v>2</v>
      </c>
      <c r="J248" s="4">
        <f>I248*100/I232</f>
        <v>0.5376344086021505</v>
      </c>
      <c r="K248" s="8"/>
      <c r="L248" s="7"/>
      <c r="M248" s="6"/>
      <c r="N248" s="7"/>
      <c r="O248" s="6"/>
      <c r="P248" s="7"/>
      <c r="Q248" s="8"/>
      <c r="R248" s="7"/>
      <c r="S248" s="8"/>
      <c r="T248" s="7"/>
      <c r="U248" s="8"/>
      <c r="V248" s="7"/>
      <c r="AN248" s="49"/>
    </row>
    <row r="249" spans="2:40" x14ac:dyDescent="0.35">
      <c r="B249" s="23" t="s">
        <v>17</v>
      </c>
      <c r="C249" s="5">
        <v>0</v>
      </c>
      <c r="D249" s="4">
        <f>C249*100/C232</f>
        <v>0</v>
      </c>
      <c r="E249" s="9"/>
      <c r="F249" s="7"/>
      <c r="G249" s="6"/>
      <c r="H249" s="7"/>
      <c r="I249" s="3">
        <v>2</v>
      </c>
      <c r="J249" s="4">
        <f>I249*100/I232</f>
        <v>0.5376344086021505</v>
      </c>
      <c r="K249" s="5">
        <v>0</v>
      </c>
      <c r="L249" s="4">
        <f>K249*100/K232</f>
        <v>0</v>
      </c>
      <c r="M249" s="3">
        <v>2</v>
      </c>
      <c r="N249" s="4">
        <f>M249*100/M232</f>
        <v>0.72202166064981954</v>
      </c>
      <c r="O249" s="5">
        <v>0</v>
      </c>
      <c r="P249" s="4">
        <f>O249*100/O232</f>
        <v>0</v>
      </c>
      <c r="Q249" s="5">
        <v>0</v>
      </c>
      <c r="R249" s="4">
        <f>Q249*100/Q232</f>
        <v>0</v>
      </c>
      <c r="S249" s="8"/>
      <c r="T249" s="7"/>
      <c r="U249" s="5">
        <v>1</v>
      </c>
      <c r="V249" s="4">
        <f>U249*100/U232</f>
        <v>0.33557046979865773</v>
      </c>
      <c r="AN249" s="49"/>
    </row>
    <row r="250" spans="2:40" x14ac:dyDescent="0.35">
      <c r="B250" s="23" t="s">
        <v>69</v>
      </c>
      <c r="C250" s="8"/>
      <c r="D250" s="7"/>
      <c r="E250" s="9"/>
      <c r="F250" s="7"/>
      <c r="G250" s="6"/>
      <c r="H250" s="7"/>
      <c r="I250" s="6"/>
      <c r="J250" s="7"/>
      <c r="K250" s="6"/>
      <c r="L250" s="7"/>
      <c r="M250" s="6"/>
      <c r="N250" s="7"/>
      <c r="O250" s="6"/>
      <c r="P250" s="7"/>
      <c r="Q250" s="6"/>
      <c r="R250" s="7"/>
      <c r="S250" s="5">
        <v>0</v>
      </c>
      <c r="T250" s="4">
        <f>S250*100/S232</f>
        <v>0</v>
      </c>
      <c r="U250" s="8"/>
      <c r="V250" s="7"/>
      <c r="AN250" s="49"/>
    </row>
    <row r="251" spans="2:40" x14ac:dyDescent="0.35">
      <c r="B251" s="23" t="s">
        <v>57</v>
      </c>
      <c r="C251" s="8"/>
      <c r="D251" s="7"/>
      <c r="E251" s="9"/>
      <c r="F251" s="7"/>
      <c r="G251" s="6"/>
      <c r="H251" s="7"/>
      <c r="I251" s="6"/>
      <c r="J251" s="7"/>
      <c r="K251" s="8"/>
      <c r="L251" s="7"/>
      <c r="M251" s="3">
        <v>1</v>
      </c>
      <c r="N251" s="4">
        <f>M251*100/M232</f>
        <v>0.36101083032490977</v>
      </c>
      <c r="O251" s="5">
        <v>0</v>
      </c>
      <c r="P251" s="4">
        <f>O251*100/O232</f>
        <v>0</v>
      </c>
      <c r="Q251" s="8"/>
      <c r="R251" s="7"/>
      <c r="S251" s="5">
        <v>0</v>
      </c>
      <c r="T251" s="4">
        <f>S251*100/S232</f>
        <v>0</v>
      </c>
      <c r="U251" s="8"/>
      <c r="V251" s="7"/>
      <c r="AN251" s="49"/>
    </row>
    <row r="252" spans="2:40" x14ac:dyDescent="0.35">
      <c r="B252" s="23" t="s">
        <v>219</v>
      </c>
      <c r="C252" s="8"/>
      <c r="D252" s="7"/>
      <c r="E252" s="9"/>
      <c r="F252" s="7"/>
      <c r="G252" s="6"/>
      <c r="H252" s="7"/>
      <c r="I252" s="6"/>
      <c r="J252" s="7"/>
      <c r="K252" s="8"/>
      <c r="L252" s="7"/>
      <c r="M252" s="7"/>
      <c r="N252" s="7"/>
      <c r="O252" s="7"/>
      <c r="P252" s="7"/>
      <c r="Q252" s="7"/>
      <c r="R252" s="7"/>
      <c r="S252" s="7"/>
      <c r="T252" s="7"/>
      <c r="U252" s="5">
        <v>0</v>
      </c>
      <c r="V252" s="4">
        <f>U252*100/U232</f>
        <v>0</v>
      </c>
      <c r="AN252" s="49"/>
    </row>
    <row r="253" spans="2:40" x14ac:dyDescent="0.35">
      <c r="B253" s="23" t="s">
        <v>19</v>
      </c>
      <c r="C253" s="8"/>
      <c r="D253" s="7"/>
      <c r="E253" s="9"/>
      <c r="F253" s="7"/>
      <c r="G253" s="6"/>
      <c r="H253" s="7"/>
      <c r="I253" s="6"/>
      <c r="J253" s="7"/>
      <c r="K253" s="5">
        <v>0</v>
      </c>
      <c r="L253" s="4">
        <f>K253*100/K232</f>
        <v>0</v>
      </c>
      <c r="M253" s="3">
        <v>3</v>
      </c>
      <c r="N253" s="4">
        <f>M253*100/M232</f>
        <v>1.0830324909747293</v>
      </c>
      <c r="O253" s="3">
        <v>3</v>
      </c>
      <c r="P253" s="4">
        <f>O253*100/O232</f>
        <v>1.075268817204301</v>
      </c>
      <c r="Q253" s="3">
        <v>4</v>
      </c>
      <c r="R253" s="4">
        <f>Q253*100/Q232</f>
        <v>1.3377926421404682</v>
      </c>
      <c r="S253" s="3">
        <v>5</v>
      </c>
      <c r="T253" s="4">
        <f>S253*100/S232</f>
        <v>1.4492753623188406</v>
      </c>
      <c r="U253" s="3">
        <v>4</v>
      </c>
      <c r="V253" s="4">
        <f>U253*100/U232</f>
        <v>1.3422818791946309</v>
      </c>
      <c r="AN253" s="49"/>
    </row>
    <row r="254" spans="2:40" x14ac:dyDescent="0.35">
      <c r="B254" s="23" t="s">
        <v>21</v>
      </c>
      <c r="C254" s="3">
        <v>12</v>
      </c>
      <c r="D254" s="4">
        <f>C254*100/C232</f>
        <v>3.6363636363636362</v>
      </c>
      <c r="E254" s="3">
        <v>6</v>
      </c>
      <c r="F254" s="4">
        <f>E254*100/E232</f>
        <v>1.8987341772151898</v>
      </c>
      <c r="G254" s="3">
        <v>11</v>
      </c>
      <c r="H254" s="4">
        <f>G254*100/G232</f>
        <v>3.4375</v>
      </c>
      <c r="I254" s="3">
        <v>15</v>
      </c>
      <c r="J254" s="4">
        <f>I254*100/I232</f>
        <v>4.032258064516129</v>
      </c>
      <c r="K254" s="3">
        <v>5</v>
      </c>
      <c r="L254" s="4">
        <f>K254*100/K232</f>
        <v>1.5432098765432098</v>
      </c>
      <c r="M254" s="3">
        <v>6</v>
      </c>
      <c r="N254" s="4">
        <f>M254*100/M232</f>
        <v>2.1660649819494586</v>
      </c>
      <c r="O254" s="3">
        <v>5</v>
      </c>
      <c r="P254" s="4">
        <f>O254*100/O232</f>
        <v>1.7921146953405018</v>
      </c>
      <c r="Q254" s="3">
        <v>7</v>
      </c>
      <c r="R254" s="4">
        <f>Q254*100/Q232</f>
        <v>2.3411371237458196</v>
      </c>
      <c r="S254" s="3">
        <v>3</v>
      </c>
      <c r="T254" s="4">
        <f>S254*100/S232</f>
        <v>0.86956521739130432</v>
      </c>
      <c r="U254" s="3">
        <v>3</v>
      </c>
      <c r="V254" s="4">
        <f>U254*100/U232</f>
        <v>1.0067114093959733</v>
      </c>
      <c r="AN254" s="49"/>
    </row>
    <row r="255" spans="2:40" x14ac:dyDescent="0.35">
      <c r="B255" s="23" t="s">
        <v>22</v>
      </c>
      <c r="C255" s="5">
        <v>3</v>
      </c>
      <c r="D255" s="4">
        <f>C255*100/C232</f>
        <v>0.90909090909090906</v>
      </c>
      <c r="E255" s="3">
        <v>1</v>
      </c>
      <c r="F255" s="4">
        <f>E255*100/E232</f>
        <v>0.31645569620253167</v>
      </c>
      <c r="G255" s="3">
        <v>2</v>
      </c>
      <c r="H255" s="4">
        <f>G255*100/G232</f>
        <v>0.625</v>
      </c>
      <c r="I255" s="3">
        <v>3</v>
      </c>
      <c r="J255" s="4">
        <f>I255*100/I232</f>
        <v>0.80645161290322576</v>
      </c>
      <c r="K255" s="3">
        <v>4</v>
      </c>
      <c r="L255" s="4">
        <f>K255*100/K232</f>
        <v>1.2345679012345678</v>
      </c>
      <c r="M255" s="3">
        <v>4</v>
      </c>
      <c r="N255" s="4">
        <f>M255*100/M232</f>
        <v>1.4440433212996391</v>
      </c>
      <c r="O255" s="3">
        <v>2</v>
      </c>
      <c r="P255" s="4">
        <f>O255*100/O232</f>
        <v>0.71684587813620071</v>
      </c>
      <c r="Q255" s="6"/>
      <c r="R255" s="7"/>
      <c r="S255" s="6"/>
      <c r="T255" s="7"/>
      <c r="U255" s="6"/>
      <c r="V255" s="7"/>
      <c r="AN255" s="49"/>
    </row>
    <row r="256" spans="2:40" x14ac:dyDescent="0.35">
      <c r="B256" s="23" t="s">
        <v>24</v>
      </c>
      <c r="C256" s="8"/>
      <c r="D256" s="7"/>
      <c r="E256" s="9"/>
      <c r="F256" s="7"/>
      <c r="G256" s="6"/>
      <c r="H256" s="7"/>
      <c r="I256" s="6"/>
      <c r="J256" s="7"/>
      <c r="K256" s="8"/>
      <c r="L256" s="7"/>
      <c r="M256" s="3">
        <v>7</v>
      </c>
      <c r="N256" s="4">
        <f>M256*100/M232</f>
        <v>2.5270758122743682</v>
      </c>
      <c r="O256" s="5">
        <v>0</v>
      </c>
      <c r="P256" s="4">
        <f>O256*100/O232</f>
        <v>0</v>
      </c>
      <c r="Q256" s="6"/>
      <c r="R256" s="7"/>
      <c r="S256" s="6"/>
      <c r="T256" s="7"/>
      <c r="U256" s="6"/>
      <c r="V256" s="7"/>
      <c r="AN256" s="49"/>
    </row>
    <row r="257" spans="2:40" x14ac:dyDescent="0.35">
      <c r="B257" s="23" t="s">
        <v>54</v>
      </c>
      <c r="C257" s="8"/>
      <c r="D257" s="7"/>
      <c r="E257" s="9"/>
      <c r="F257" s="7"/>
      <c r="G257" s="3">
        <v>2</v>
      </c>
      <c r="H257" s="4">
        <f>G257*100/G232</f>
        <v>0.625</v>
      </c>
      <c r="I257" s="6"/>
      <c r="J257" s="7"/>
      <c r="K257" s="7"/>
      <c r="L257" s="7"/>
      <c r="M257" s="6"/>
      <c r="N257" s="7"/>
      <c r="O257" s="6"/>
      <c r="P257" s="7"/>
      <c r="Q257" s="6"/>
      <c r="R257" s="7"/>
      <c r="S257" s="6"/>
      <c r="T257" s="7"/>
      <c r="U257" s="6"/>
      <c r="V257" s="7"/>
      <c r="AN257" s="49"/>
    </row>
    <row r="258" spans="2:40" x14ac:dyDescent="0.35">
      <c r="B258" s="23" t="s">
        <v>25</v>
      </c>
      <c r="C258" s="8"/>
      <c r="D258" s="7"/>
      <c r="E258" s="9"/>
      <c r="F258" s="7"/>
      <c r="G258" s="3">
        <v>2</v>
      </c>
      <c r="H258" s="4">
        <f>G258*100/G232</f>
        <v>0.625</v>
      </c>
      <c r="I258" s="3">
        <v>2</v>
      </c>
      <c r="J258" s="4">
        <f>I258*100/I232</f>
        <v>0.5376344086021505</v>
      </c>
      <c r="K258" s="3">
        <v>2</v>
      </c>
      <c r="L258" s="4">
        <f>K258*100/K232</f>
        <v>0.61728395061728392</v>
      </c>
      <c r="M258" s="6"/>
      <c r="N258" s="7"/>
      <c r="O258" s="6"/>
      <c r="P258" s="7"/>
      <c r="Q258" s="6"/>
      <c r="R258" s="7"/>
      <c r="S258" s="6"/>
      <c r="T258" s="7"/>
      <c r="U258" s="6"/>
      <c r="V258" s="7"/>
      <c r="AN258" s="49"/>
    </row>
    <row r="259" spans="2:40" x14ac:dyDescent="0.35">
      <c r="B259" s="23" t="s">
        <v>26</v>
      </c>
      <c r="C259" s="8"/>
      <c r="D259" s="7"/>
      <c r="E259" s="9"/>
      <c r="F259" s="7"/>
      <c r="G259" s="6"/>
      <c r="H259" s="7"/>
      <c r="I259" s="3">
        <v>1</v>
      </c>
      <c r="J259" s="4">
        <f>I259*100/I232</f>
        <v>0.26881720430107525</v>
      </c>
      <c r="K259" s="3">
        <v>1</v>
      </c>
      <c r="L259" s="4">
        <f>K259*100/K232</f>
        <v>0.30864197530864196</v>
      </c>
      <c r="M259" s="3">
        <v>2</v>
      </c>
      <c r="N259" s="4">
        <f>M259*100/M232</f>
        <v>0.72202166064981954</v>
      </c>
      <c r="O259" s="5">
        <v>0</v>
      </c>
      <c r="P259" s="4">
        <f>O259*100/O232</f>
        <v>0</v>
      </c>
      <c r="Q259" s="6"/>
      <c r="R259" s="7"/>
      <c r="S259" s="6"/>
      <c r="T259" s="7"/>
      <c r="U259" s="6"/>
      <c r="V259" s="7"/>
      <c r="AN259" s="49"/>
    </row>
    <row r="260" spans="2:40" x14ac:dyDescent="0.35">
      <c r="B260" s="23" t="s">
        <v>27</v>
      </c>
      <c r="C260" s="3">
        <v>201</v>
      </c>
      <c r="D260" s="4">
        <f>C260*100/C232</f>
        <v>60.909090909090907</v>
      </c>
      <c r="E260" s="3">
        <v>217</v>
      </c>
      <c r="F260" s="4">
        <f>E260*100/E232</f>
        <v>68.670886075949369</v>
      </c>
      <c r="G260" s="3">
        <v>203</v>
      </c>
      <c r="H260" s="4">
        <f>G260*100/G232</f>
        <v>63.4375</v>
      </c>
      <c r="I260" s="3">
        <v>213</v>
      </c>
      <c r="J260" s="4">
        <f>I260*100/I232</f>
        <v>57.258064516129032</v>
      </c>
      <c r="K260" s="3">
        <v>232</v>
      </c>
      <c r="L260" s="4">
        <f>K260*100/K232</f>
        <v>71.604938271604937</v>
      </c>
      <c r="M260" s="3">
        <v>173</v>
      </c>
      <c r="N260" s="4">
        <f>M260*100/M232</f>
        <v>62.454873646209386</v>
      </c>
      <c r="O260" s="3">
        <v>142</v>
      </c>
      <c r="P260" s="4">
        <f>O260*100/O232</f>
        <v>50.896057347670251</v>
      </c>
      <c r="Q260" s="6"/>
      <c r="R260" s="7"/>
      <c r="S260" s="6"/>
      <c r="T260" s="7"/>
      <c r="U260" s="6"/>
      <c r="V260" s="7"/>
      <c r="AN260" s="49"/>
    </row>
    <row r="261" spans="2:40" x14ac:dyDescent="0.35">
      <c r="B261" s="23" t="s">
        <v>63</v>
      </c>
      <c r="C261" s="8"/>
      <c r="D261" s="7"/>
      <c r="E261" s="9"/>
      <c r="F261" s="7"/>
      <c r="G261" s="6"/>
      <c r="H261" s="7"/>
      <c r="I261" s="6"/>
      <c r="J261" s="7"/>
      <c r="K261" s="6"/>
      <c r="L261" s="7"/>
      <c r="M261" s="6"/>
      <c r="N261" s="7"/>
      <c r="O261" s="6"/>
      <c r="P261" s="7"/>
      <c r="Q261" s="3">
        <v>190</v>
      </c>
      <c r="R261" s="4">
        <f>Q261*100/Q232</f>
        <v>63.545150501672239</v>
      </c>
      <c r="S261" s="3">
        <v>194</v>
      </c>
      <c r="T261" s="4">
        <f>S261*100/S232</f>
        <v>56.231884057971016</v>
      </c>
      <c r="U261" s="3">
        <v>170</v>
      </c>
      <c r="V261" s="4">
        <f>U261*100/U232</f>
        <v>57.04697986577181</v>
      </c>
      <c r="AN261" s="49"/>
    </row>
    <row r="262" spans="2:40" x14ac:dyDescent="0.35">
      <c r="B262" s="23" t="s">
        <v>42</v>
      </c>
      <c r="C262" s="8"/>
      <c r="D262" s="7"/>
      <c r="E262" s="9"/>
      <c r="F262" s="7"/>
      <c r="G262" s="6"/>
      <c r="H262" s="7"/>
      <c r="I262" s="3">
        <v>2</v>
      </c>
      <c r="J262" s="4">
        <f>I262*100/I232</f>
        <v>0.5376344086021505</v>
      </c>
      <c r="K262" s="5">
        <v>0</v>
      </c>
      <c r="L262" s="4">
        <f>K262*100/K232</f>
        <v>0</v>
      </c>
      <c r="M262" s="5">
        <v>0</v>
      </c>
      <c r="N262" s="4">
        <f>M262*100/M232</f>
        <v>0</v>
      </c>
      <c r="O262" s="5">
        <v>0</v>
      </c>
      <c r="P262" s="4">
        <f>O262*100/O232</f>
        <v>0</v>
      </c>
      <c r="Q262" s="3">
        <v>1</v>
      </c>
      <c r="R262" s="4">
        <f>Q262*100/Q232</f>
        <v>0.33444816053511706</v>
      </c>
      <c r="S262" s="5">
        <v>0</v>
      </c>
      <c r="T262" s="4">
        <f>S262*100/S232</f>
        <v>0</v>
      </c>
      <c r="U262" s="5">
        <v>0</v>
      </c>
      <c r="V262" s="4">
        <f>U262*100/U232</f>
        <v>0</v>
      </c>
      <c r="AN262" s="49"/>
    </row>
    <row r="263" spans="2:40" x14ac:dyDescent="0.35">
      <c r="B263" s="23" t="s">
        <v>28</v>
      </c>
      <c r="C263" s="3">
        <v>69</v>
      </c>
      <c r="D263" s="4">
        <f>C263*100/C232</f>
        <v>20.90909090909091</v>
      </c>
      <c r="E263" s="3">
        <v>24</v>
      </c>
      <c r="F263" s="4">
        <f>E263*100/E232</f>
        <v>7.5949367088607591</v>
      </c>
      <c r="G263" s="3">
        <v>49</v>
      </c>
      <c r="H263" s="4">
        <f>G263*100/G232</f>
        <v>15.3125</v>
      </c>
      <c r="I263" s="3">
        <v>29</v>
      </c>
      <c r="J263" s="4">
        <f>I263*100/I232</f>
        <v>7.795698924731183</v>
      </c>
      <c r="K263" s="3">
        <v>15</v>
      </c>
      <c r="L263" s="4">
        <f>K263*100/K232</f>
        <v>4.6296296296296298</v>
      </c>
      <c r="M263" s="3">
        <v>15</v>
      </c>
      <c r="N263" s="4">
        <f>M263*100/M232</f>
        <v>5.4151624548736459</v>
      </c>
      <c r="O263" s="3">
        <v>36</v>
      </c>
      <c r="P263" s="4">
        <f>O263*100/O232</f>
        <v>12.903225806451612</v>
      </c>
      <c r="Q263" s="3">
        <v>54</v>
      </c>
      <c r="R263" s="4">
        <f>Q263*100/Q232</f>
        <v>18.060200668896321</v>
      </c>
      <c r="S263" s="3">
        <v>42</v>
      </c>
      <c r="T263" s="4">
        <f>S263*100/S232</f>
        <v>12.173913043478262</v>
      </c>
      <c r="U263" s="3">
        <v>24</v>
      </c>
      <c r="V263" s="4">
        <f>U263*100/U232</f>
        <v>8.053691275167786</v>
      </c>
      <c r="AN263" s="49"/>
    </row>
    <row r="264" spans="2:40" x14ac:dyDescent="0.35">
      <c r="B264" s="23" t="s">
        <v>29</v>
      </c>
      <c r="C264" s="5">
        <v>0</v>
      </c>
      <c r="D264" s="4">
        <f>C264*100/C232</f>
        <v>0</v>
      </c>
      <c r="E264" s="9"/>
      <c r="F264" s="7"/>
      <c r="G264" s="6"/>
      <c r="H264" s="7"/>
      <c r="I264" s="6"/>
      <c r="J264" s="7"/>
      <c r="K264" s="6"/>
      <c r="L264" s="7"/>
      <c r="M264" s="6"/>
      <c r="N264" s="7"/>
      <c r="O264" s="6"/>
      <c r="P264" s="7"/>
      <c r="Q264" s="6"/>
      <c r="R264" s="7"/>
      <c r="S264" s="6"/>
      <c r="T264" s="7"/>
      <c r="U264" s="6"/>
      <c r="V264" s="7"/>
      <c r="AN264" s="49"/>
    </row>
    <row r="265" spans="2:40" x14ac:dyDescent="0.35">
      <c r="B265" s="23" t="s">
        <v>30</v>
      </c>
      <c r="C265" s="8"/>
      <c r="D265" s="7"/>
      <c r="E265" s="9"/>
      <c r="F265" s="7"/>
      <c r="G265" s="6"/>
      <c r="H265" s="7"/>
      <c r="I265" s="6">
        <v>0</v>
      </c>
      <c r="J265" s="7"/>
      <c r="K265" s="3">
        <v>1</v>
      </c>
      <c r="L265" s="4">
        <f>K265*100/K232</f>
        <v>0.30864197530864196</v>
      </c>
      <c r="M265" s="3">
        <v>2</v>
      </c>
      <c r="N265" s="4">
        <f>M265*100/M232</f>
        <v>0.72202166064981954</v>
      </c>
      <c r="O265" s="3">
        <v>5</v>
      </c>
      <c r="P265" s="4">
        <f>O265*100/O232</f>
        <v>1.7921146953405018</v>
      </c>
      <c r="Q265" s="5">
        <v>2</v>
      </c>
      <c r="R265" s="4">
        <f>Q265*100/Q232</f>
        <v>0.66889632107023411</v>
      </c>
      <c r="S265" s="5">
        <v>0</v>
      </c>
      <c r="T265" s="4">
        <f>S265*100/S232</f>
        <v>0</v>
      </c>
      <c r="U265" s="5">
        <v>1</v>
      </c>
      <c r="V265" s="4">
        <f>U265*100/U232</f>
        <v>0.33557046979865773</v>
      </c>
      <c r="AN265" s="49"/>
    </row>
    <row r="266" spans="2:40" x14ac:dyDescent="0.35">
      <c r="B266" s="23" t="s">
        <v>31</v>
      </c>
      <c r="C266" s="8"/>
      <c r="D266" s="7"/>
      <c r="E266" s="9"/>
      <c r="F266" s="7"/>
      <c r="G266" s="6"/>
      <c r="H266" s="7"/>
      <c r="I266" s="6"/>
      <c r="J266" s="7"/>
      <c r="K266" s="6"/>
      <c r="L266" s="7"/>
      <c r="M266" s="6"/>
      <c r="N266" s="7"/>
      <c r="O266" s="3">
        <v>1</v>
      </c>
      <c r="P266" s="4">
        <f>O266*100/O232</f>
        <v>0.35842293906810035</v>
      </c>
      <c r="Q266" s="8"/>
      <c r="R266" s="7"/>
      <c r="S266" s="8"/>
      <c r="T266" s="7"/>
      <c r="U266" s="8"/>
      <c r="V266" s="7"/>
      <c r="AN266" s="49"/>
    </row>
    <row r="267" spans="2:40" x14ac:dyDescent="0.35">
      <c r="B267" s="23" t="s">
        <v>32</v>
      </c>
      <c r="C267" s="8"/>
      <c r="D267" s="7"/>
      <c r="E267" s="9"/>
      <c r="F267" s="7"/>
      <c r="G267" s="6"/>
      <c r="H267" s="7"/>
      <c r="I267" s="6"/>
      <c r="J267" s="7"/>
      <c r="K267" s="6"/>
      <c r="L267" s="7"/>
      <c r="M267" s="6"/>
      <c r="N267" s="7"/>
      <c r="O267" s="3">
        <v>4</v>
      </c>
      <c r="P267" s="4">
        <f>O267*100/O232</f>
        <v>1.4336917562724014</v>
      </c>
      <c r="Q267" s="5">
        <v>1</v>
      </c>
      <c r="R267" s="4">
        <f>Q267*100/Q232</f>
        <v>0.33444816053511706</v>
      </c>
      <c r="S267" s="5">
        <v>0</v>
      </c>
      <c r="T267" s="4">
        <f>S267*100/S232</f>
        <v>0</v>
      </c>
      <c r="U267" s="5">
        <v>0</v>
      </c>
      <c r="V267" s="4">
        <f>U267*100/U232</f>
        <v>0</v>
      </c>
      <c r="AN267" s="49"/>
    </row>
    <row r="268" spans="2:40" x14ac:dyDescent="0.35">
      <c r="B268" s="61" t="s">
        <v>68</v>
      </c>
      <c r="C268" s="8"/>
      <c r="D268" s="7"/>
      <c r="E268" s="9"/>
      <c r="F268" s="7"/>
      <c r="G268" s="6"/>
      <c r="H268" s="7"/>
      <c r="I268" s="6"/>
      <c r="J268" s="7"/>
      <c r="K268" s="6"/>
      <c r="L268" s="7"/>
      <c r="M268" s="6"/>
      <c r="N268" s="7"/>
      <c r="O268" s="7"/>
      <c r="P268" s="7"/>
      <c r="Q268" s="7"/>
      <c r="R268" s="7"/>
      <c r="S268" s="5">
        <v>1</v>
      </c>
      <c r="T268" s="4">
        <f>S268*100/S232</f>
        <v>0.28985507246376813</v>
      </c>
      <c r="U268" s="8"/>
      <c r="V268" s="7"/>
    </row>
    <row r="269" spans="2:40" s="18" customFormat="1" ht="3.75" customHeight="1" x14ac:dyDescent="0.35">
      <c r="B269" s="15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AN269"/>
    </row>
    <row r="270" spans="2:40" s="18" customFormat="1" x14ac:dyDescent="0.35">
      <c r="B270" s="19" t="s">
        <v>220</v>
      </c>
      <c r="C270" s="17"/>
      <c r="D270" s="20"/>
      <c r="E270" s="17"/>
      <c r="F270" s="20"/>
      <c r="G270" s="17"/>
      <c r="H270" s="20"/>
      <c r="U270" s="50"/>
      <c r="V270" s="50"/>
      <c r="AN270" s="48"/>
    </row>
    <row r="271" spans="2:40" ht="14.25" customHeight="1" x14ac:dyDescent="0.35">
      <c r="AN271" s="49"/>
    </row>
    <row r="272" spans="2:40" ht="30.75" customHeight="1" x14ac:dyDescent="0.35">
      <c r="B272" s="81" t="s">
        <v>199</v>
      </c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47"/>
      <c r="V272" s="47"/>
      <c r="AN272" s="49"/>
    </row>
    <row r="273" spans="2:40" x14ac:dyDescent="0.35">
      <c r="B273" s="1" t="s">
        <v>0</v>
      </c>
      <c r="C273" s="72">
        <v>1999</v>
      </c>
      <c r="D273" s="66"/>
      <c r="E273" s="65">
        <v>2002</v>
      </c>
      <c r="F273" s="66"/>
      <c r="G273" s="72">
        <v>2005</v>
      </c>
      <c r="H273" s="73"/>
      <c r="I273" s="65">
        <v>2009</v>
      </c>
      <c r="J273" s="66"/>
      <c r="K273" s="72">
        <v>2011</v>
      </c>
      <c r="L273" s="66"/>
      <c r="M273" s="72">
        <v>2015</v>
      </c>
      <c r="N273" s="66"/>
      <c r="O273" s="72">
        <v>2019</v>
      </c>
      <c r="P273" s="66"/>
      <c r="Q273" s="72">
        <v>2022</v>
      </c>
      <c r="R273" s="66"/>
      <c r="S273" s="72">
        <v>2024</v>
      </c>
      <c r="T273" s="66"/>
      <c r="U273" s="65">
        <v>2025</v>
      </c>
      <c r="V273" s="73"/>
      <c r="AN273" s="49"/>
    </row>
    <row r="274" spans="2:40" x14ac:dyDescent="0.35">
      <c r="B274" s="67" t="s">
        <v>1</v>
      </c>
      <c r="C274" s="63">
        <v>44844</v>
      </c>
      <c r="D274" s="64"/>
      <c r="E274" s="68">
        <v>44637</v>
      </c>
      <c r="F274" s="64"/>
      <c r="G274" s="69">
        <v>44612</v>
      </c>
      <c r="H274" s="70"/>
      <c r="I274" s="75">
        <v>44831</v>
      </c>
      <c r="J274" s="67"/>
      <c r="K274" s="63">
        <v>44717</v>
      </c>
      <c r="L274" s="64"/>
      <c r="M274" s="63">
        <v>44838</v>
      </c>
      <c r="N274" s="64"/>
      <c r="O274" s="63">
        <v>44840</v>
      </c>
      <c r="P274" s="64"/>
      <c r="Q274" s="63">
        <v>44591</v>
      </c>
      <c r="R274" s="64"/>
      <c r="S274" s="63">
        <v>45361</v>
      </c>
      <c r="T274" s="64"/>
      <c r="U274" s="68">
        <v>45795</v>
      </c>
      <c r="V274" s="79"/>
      <c r="AN274" s="49"/>
    </row>
    <row r="275" spans="2:40" x14ac:dyDescent="0.35">
      <c r="B275" s="64"/>
      <c r="C275" s="30" t="s">
        <v>2</v>
      </c>
      <c r="D275" s="29" t="s">
        <v>3</v>
      </c>
      <c r="E275" s="30" t="s">
        <v>2</v>
      </c>
      <c r="F275" s="31" t="s">
        <v>3</v>
      </c>
      <c r="G275" s="31" t="s">
        <v>2</v>
      </c>
      <c r="H275" s="31" t="s">
        <v>3</v>
      </c>
      <c r="I275" s="30" t="s">
        <v>2</v>
      </c>
      <c r="J275" s="29" t="s">
        <v>3</v>
      </c>
      <c r="K275" s="30" t="s">
        <v>2</v>
      </c>
      <c r="L275" s="29" t="s">
        <v>3</v>
      </c>
      <c r="M275" s="30" t="s">
        <v>2</v>
      </c>
      <c r="N275" s="29" t="s">
        <v>3</v>
      </c>
      <c r="O275" s="30" t="s">
        <v>2</v>
      </c>
      <c r="P275" s="29" t="s">
        <v>3</v>
      </c>
      <c r="Q275" s="30" t="s">
        <v>2</v>
      </c>
      <c r="R275" s="29" t="s">
        <v>3</v>
      </c>
      <c r="S275" s="30" t="s">
        <v>2</v>
      </c>
      <c r="T275" s="29" t="s">
        <v>3</v>
      </c>
      <c r="U275" s="30" t="s">
        <v>2</v>
      </c>
      <c r="V275" s="29" t="s">
        <v>3</v>
      </c>
      <c r="AN275" s="49"/>
    </row>
    <row r="276" spans="2:40" x14ac:dyDescent="0.35">
      <c r="B276" s="23" t="s">
        <v>4</v>
      </c>
      <c r="C276" s="3">
        <v>1093</v>
      </c>
      <c r="D276" s="4">
        <v>100</v>
      </c>
      <c r="E276" s="3">
        <v>1072</v>
      </c>
      <c r="F276" s="4">
        <v>100</v>
      </c>
      <c r="G276" s="3">
        <v>1106</v>
      </c>
      <c r="H276" s="4">
        <v>100</v>
      </c>
      <c r="I276" s="3">
        <v>1182</v>
      </c>
      <c r="J276" s="4">
        <v>100</v>
      </c>
      <c r="K276" s="3">
        <v>1163</v>
      </c>
      <c r="L276" s="4">
        <v>100</v>
      </c>
      <c r="M276" s="3">
        <v>1121</v>
      </c>
      <c r="N276" s="4">
        <v>100</v>
      </c>
      <c r="O276" s="3">
        <v>1040</v>
      </c>
      <c r="P276" s="4">
        <v>100</v>
      </c>
      <c r="Q276" s="3">
        <v>1022</v>
      </c>
      <c r="R276" s="4">
        <v>100</v>
      </c>
      <c r="S276" s="3">
        <v>1014</v>
      </c>
      <c r="T276" s="4">
        <v>100</v>
      </c>
      <c r="U276" s="3">
        <v>1019</v>
      </c>
      <c r="V276" s="4">
        <v>100</v>
      </c>
      <c r="AN276" s="49"/>
    </row>
    <row r="277" spans="2:40" x14ac:dyDescent="0.35">
      <c r="B277" s="23" t="s">
        <v>5</v>
      </c>
      <c r="C277" s="3">
        <v>673</v>
      </c>
      <c r="D277" s="4">
        <f>C277*100/C276</f>
        <v>61.573650503202195</v>
      </c>
      <c r="E277" s="3">
        <v>662</v>
      </c>
      <c r="F277" s="4">
        <f>E277*100/E276</f>
        <v>61.753731343283583</v>
      </c>
      <c r="G277" s="3">
        <v>677</v>
      </c>
      <c r="H277" s="4">
        <f>G277*100/G276</f>
        <v>61.211573236889691</v>
      </c>
      <c r="I277" s="3">
        <v>653</v>
      </c>
      <c r="J277" s="4">
        <f>I277*100/I276</f>
        <v>55.24534686971235</v>
      </c>
      <c r="K277" s="3">
        <v>601</v>
      </c>
      <c r="L277" s="4">
        <f>K277*100/K276</f>
        <v>51.67669819432502</v>
      </c>
      <c r="M277" s="3">
        <v>505</v>
      </c>
      <c r="N277" s="4">
        <f>M277*100/M276</f>
        <v>45.049063336306865</v>
      </c>
      <c r="O277" s="3">
        <v>499</v>
      </c>
      <c r="P277" s="4">
        <f>O277*100/O276</f>
        <v>47.980769230769234</v>
      </c>
      <c r="Q277" s="3">
        <v>474</v>
      </c>
      <c r="R277" s="4">
        <f>Q277*100/Q276</f>
        <v>46.379647749510767</v>
      </c>
      <c r="S277" s="3">
        <v>568</v>
      </c>
      <c r="T277" s="4">
        <f>S277*100/S276</f>
        <v>56.015779092702168</v>
      </c>
      <c r="U277" s="3">
        <v>548</v>
      </c>
      <c r="V277" s="4">
        <f>U277*100/U276</f>
        <v>53.778213935230617</v>
      </c>
      <c r="AN277" s="49"/>
    </row>
    <row r="278" spans="2:40" x14ac:dyDescent="0.35">
      <c r="B278" s="23" t="s">
        <v>6</v>
      </c>
      <c r="C278" s="3">
        <v>2</v>
      </c>
      <c r="D278" s="4">
        <f>C278*100/C277</f>
        <v>0.29717682020802377</v>
      </c>
      <c r="E278" s="3">
        <v>2</v>
      </c>
      <c r="F278" s="4">
        <f>E278*100/E277</f>
        <v>0.30211480362537763</v>
      </c>
      <c r="G278" s="3">
        <v>3</v>
      </c>
      <c r="H278" s="4">
        <f>G278*100/G277</f>
        <v>0.44313146233382572</v>
      </c>
      <c r="I278" s="3">
        <v>8</v>
      </c>
      <c r="J278" s="4">
        <f>I278*100/I277</f>
        <v>1.2251148545176109</v>
      </c>
      <c r="K278" s="3">
        <v>5</v>
      </c>
      <c r="L278" s="4">
        <f>K278*100/K277</f>
        <v>0.83194675540765395</v>
      </c>
      <c r="M278" s="3">
        <v>12</v>
      </c>
      <c r="N278" s="4">
        <f>M278*100/M277</f>
        <v>2.3762376237623761</v>
      </c>
      <c r="O278" s="3">
        <v>3</v>
      </c>
      <c r="P278" s="4">
        <f>O278*100/O277</f>
        <v>0.60120240480961928</v>
      </c>
      <c r="Q278" s="3">
        <v>4</v>
      </c>
      <c r="R278" s="4">
        <f>Q278*100/Q277</f>
        <v>0.84388185654008441</v>
      </c>
      <c r="S278" s="3">
        <v>3</v>
      </c>
      <c r="T278" s="4">
        <f>S278*100/S277</f>
        <v>0.528169014084507</v>
      </c>
      <c r="U278" s="3">
        <v>4</v>
      </c>
      <c r="V278" s="4">
        <f>U278*100/U277</f>
        <v>0.72992700729927007</v>
      </c>
      <c r="AN278" s="49"/>
    </row>
    <row r="279" spans="2:40" x14ac:dyDescent="0.35">
      <c r="B279" s="23" t="s">
        <v>7</v>
      </c>
      <c r="C279" s="3">
        <v>5</v>
      </c>
      <c r="D279" s="4">
        <f>C279*100/C277</f>
        <v>0.74294205052005946</v>
      </c>
      <c r="E279" s="3">
        <v>14</v>
      </c>
      <c r="F279" s="4">
        <f>E279*100/E277</f>
        <v>2.1148036253776437</v>
      </c>
      <c r="G279" s="3">
        <v>3</v>
      </c>
      <c r="H279" s="4">
        <f>G279*100/G277</f>
        <v>0.44313146233382572</v>
      </c>
      <c r="I279" s="3">
        <v>8</v>
      </c>
      <c r="J279" s="4">
        <f>I279*100/I277</f>
        <v>1.2251148545176109</v>
      </c>
      <c r="K279" s="3">
        <v>16</v>
      </c>
      <c r="L279" s="4">
        <f>K279*100/K277</f>
        <v>2.6622296173044924</v>
      </c>
      <c r="M279" s="3">
        <v>19</v>
      </c>
      <c r="N279" s="4">
        <f>M279*100/M277</f>
        <v>3.7623762376237622</v>
      </c>
      <c r="O279" s="3">
        <v>8</v>
      </c>
      <c r="P279" s="4">
        <f>O279*100/O277</f>
        <v>1.6032064128256514</v>
      </c>
      <c r="Q279" s="3">
        <v>2</v>
      </c>
      <c r="R279" s="4">
        <f>Q279*100/Q277</f>
        <v>0.4219409282700422</v>
      </c>
      <c r="S279" s="3">
        <v>10</v>
      </c>
      <c r="T279" s="4">
        <f>S279*100/S277</f>
        <v>1.7605633802816902</v>
      </c>
      <c r="U279" s="3">
        <v>14</v>
      </c>
      <c r="V279" s="4">
        <f>U279*100/U277</f>
        <v>2.5547445255474455</v>
      </c>
      <c r="AN279" s="49"/>
    </row>
    <row r="280" spans="2:40" x14ac:dyDescent="0.35">
      <c r="B280" s="23" t="s">
        <v>8</v>
      </c>
      <c r="C280" s="6"/>
      <c r="D280" s="7"/>
      <c r="E280" s="9"/>
      <c r="F280" s="7"/>
      <c r="G280" s="6"/>
      <c r="H280" s="7"/>
      <c r="I280" s="6"/>
      <c r="J280" s="7"/>
      <c r="K280" s="6"/>
      <c r="L280" s="7"/>
      <c r="M280" s="6"/>
      <c r="N280" s="7"/>
      <c r="O280" s="3">
        <v>3</v>
      </c>
      <c r="P280" s="4">
        <f>O280*100/O277</f>
        <v>0.60120240480961928</v>
      </c>
      <c r="Q280" s="6"/>
      <c r="R280" s="7"/>
      <c r="S280" s="6"/>
      <c r="T280" s="7"/>
      <c r="U280" s="6"/>
      <c r="V280" s="7"/>
      <c r="AN280" s="49"/>
    </row>
    <row r="281" spans="2:40" x14ac:dyDescent="0.35">
      <c r="B281" s="23" t="s">
        <v>59</v>
      </c>
      <c r="C281" s="6"/>
      <c r="D281" s="7"/>
      <c r="E281" s="9"/>
      <c r="F281" s="7"/>
      <c r="G281" s="6"/>
      <c r="H281" s="7"/>
      <c r="I281" s="6"/>
      <c r="J281" s="7"/>
      <c r="K281" s="6"/>
      <c r="L281" s="7"/>
      <c r="M281" s="6"/>
      <c r="N281" s="7"/>
      <c r="O281" s="6"/>
      <c r="P281" s="7"/>
      <c r="Q281" s="5">
        <v>0</v>
      </c>
      <c r="R281" s="4">
        <f>Q281*100/Q277</f>
        <v>0</v>
      </c>
      <c r="S281" s="5">
        <v>7</v>
      </c>
      <c r="T281" s="4">
        <f>S281*100/S277</f>
        <v>1.232394366197183</v>
      </c>
      <c r="U281" s="5">
        <v>2</v>
      </c>
      <c r="V281" s="4">
        <f>U281*100/U277</f>
        <v>0.36496350364963503</v>
      </c>
      <c r="AN281" s="49"/>
    </row>
    <row r="282" spans="2:40" x14ac:dyDescent="0.35">
      <c r="B282" s="23" t="s">
        <v>10</v>
      </c>
      <c r="C282" s="3">
        <v>1</v>
      </c>
      <c r="D282" s="11">
        <f>C282*100/C277</f>
        <v>0.14858841010401189</v>
      </c>
      <c r="E282" s="6"/>
      <c r="F282" s="7"/>
      <c r="G282" s="3">
        <v>3</v>
      </c>
      <c r="H282" s="4">
        <f>G282*100/G277</f>
        <v>0.44313146233382572</v>
      </c>
      <c r="I282" s="3">
        <v>14</v>
      </c>
      <c r="J282" s="4">
        <f>I282*100/I277</f>
        <v>2.1439509954058193</v>
      </c>
      <c r="K282" s="3">
        <v>7</v>
      </c>
      <c r="L282" s="4">
        <f>K282*100/K277</f>
        <v>1.1647254575707155</v>
      </c>
      <c r="M282" s="3">
        <v>25</v>
      </c>
      <c r="N282" s="4">
        <f>M282*100/M277</f>
        <v>4.9504950495049505</v>
      </c>
      <c r="O282" s="5">
        <v>10</v>
      </c>
      <c r="P282" s="4">
        <f>O282*100/O277</f>
        <v>2.0040080160320639</v>
      </c>
      <c r="Q282" s="3">
        <v>3</v>
      </c>
      <c r="R282" s="4">
        <f>Q282*100/Q277</f>
        <v>0.63291139240506333</v>
      </c>
      <c r="S282" s="3">
        <v>6</v>
      </c>
      <c r="T282" s="4">
        <f>S282*100/S277</f>
        <v>1.056338028169014</v>
      </c>
      <c r="U282" s="3">
        <v>4</v>
      </c>
      <c r="V282" s="4">
        <f>U282*100/U277</f>
        <v>0.72992700729927007</v>
      </c>
      <c r="AN282" s="49"/>
    </row>
    <row r="283" spans="2:40" x14ac:dyDescent="0.35">
      <c r="B283" s="23" t="s">
        <v>53</v>
      </c>
      <c r="C283" s="6"/>
      <c r="D283" s="7"/>
      <c r="E283" s="14">
        <v>3</v>
      </c>
      <c r="F283" s="4">
        <f>E283*100/E277</f>
        <v>0.45317220543806647</v>
      </c>
      <c r="G283" s="6"/>
      <c r="H283" s="7"/>
      <c r="I283" s="6"/>
      <c r="J283" s="7"/>
      <c r="K283" s="6"/>
      <c r="L283" s="7"/>
      <c r="M283" s="6"/>
      <c r="N283" s="7"/>
      <c r="O283" s="6"/>
      <c r="P283" s="7"/>
      <c r="Q283" s="6"/>
      <c r="R283" s="7"/>
      <c r="S283" s="6"/>
      <c r="T283" s="7"/>
      <c r="U283" s="6"/>
      <c r="V283" s="7"/>
      <c r="Y283" t="s">
        <v>64</v>
      </c>
      <c r="AN283" s="49"/>
    </row>
    <row r="284" spans="2:40" x14ac:dyDescent="0.35">
      <c r="B284" s="23" t="s">
        <v>11</v>
      </c>
      <c r="C284" s="3">
        <v>182</v>
      </c>
      <c r="D284" s="4">
        <f>C284*100/C277</f>
        <v>27.043090638930163</v>
      </c>
      <c r="E284" s="13">
        <v>182</v>
      </c>
      <c r="F284" s="4">
        <f>E284*100/E277</f>
        <v>27.492447129909365</v>
      </c>
      <c r="G284" s="3">
        <v>118</v>
      </c>
      <c r="H284" s="4">
        <f>G284*100/G277</f>
        <v>17.42983751846381</v>
      </c>
      <c r="I284" s="3">
        <v>138</v>
      </c>
      <c r="J284" s="4">
        <f>I284*100/I277</f>
        <v>21.133231240428792</v>
      </c>
      <c r="K284" s="3">
        <v>105</v>
      </c>
      <c r="L284" s="4">
        <f>K284*100/K277</f>
        <v>17.470881863560731</v>
      </c>
      <c r="M284" s="3">
        <v>146</v>
      </c>
      <c r="N284" s="4">
        <f>M284*100/M277</f>
        <v>28.910891089108912</v>
      </c>
      <c r="O284" s="3">
        <v>65</v>
      </c>
      <c r="P284" s="4">
        <f>O284*100/O277</f>
        <v>13.026052104208416</v>
      </c>
      <c r="Q284" s="6"/>
      <c r="R284" s="7"/>
      <c r="S284" s="6"/>
      <c r="T284" s="7"/>
      <c r="U284" s="6"/>
      <c r="V284" s="7"/>
      <c r="AN284" s="49"/>
    </row>
    <row r="285" spans="2:40" x14ac:dyDescent="0.35">
      <c r="B285" s="23" t="s">
        <v>13</v>
      </c>
      <c r="C285" s="8"/>
      <c r="D285" s="7"/>
      <c r="E285" s="9"/>
      <c r="F285" s="7"/>
      <c r="G285" s="6"/>
      <c r="H285" s="7"/>
      <c r="I285" s="6"/>
      <c r="J285" s="7"/>
      <c r="K285" s="6"/>
      <c r="L285" s="7"/>
      <c r="M285" s="6"/>
      <c r="N285" s="7"/>
      <c r="O285" s="3">
        <v>1</v>
      </c>
      <c r="P285" s="4">
        <f>O285*100/O277</f>
        <v>0.20040080160320642</v>
      </c>
      <c r="Q285" s="3">
        <v>34</v>
      </c>
      <c r="R285" s="4">
        <f>Q285*100/Q277</f>
        <v>7.1729957805907176</v>
      </c>
      <c r="S285" s="3">
        <v>85</v>
      </c>
      <c r="T285" s="4">
        <f>S285*100/S277</f>
        <v>14.964788732394366</v>
      </c>
      <c r="U285" s="3">
        <v>104</v>
      </c>
      <c r="V285" s="4">
        <f>U285*100/U277</f>
        <v>18.978102189781023</v>
      </c>
      <c r="AN285" s="49"/>
    </row>
    <row r="286" spans="2:40" x14ac:dyDescent="0.35">
      <c r="B286" s="23" t="s">
        <v>60</v>
      </c>
      <c r="C286" s="8"/>
      <c r="D286" s="7"/>
      <c r="E286" s="9"/>
      <c r="F286" s="7"/>
      <c r="G286" s="6"/>
      <c r="H286" s="7"/>
      <c r="I286" s="6"/>
      <c r="J286" s="7"/>
      <c r="K286" s="6"/>
      <c r="L286" s="7"/>
      <c r="M286" s="6"/>
      <c r="N286" s="7"/>
      <c r="O286" s="6"/>
      <c r="P286" s="7"/>
      <c r="Q286" s="5">
        <v>2</v>
      </c>
      <c r="R286" s="4">
        <f>Q286*100/Q277</f>
        <v>0.4219409282700422</v>
      </c>
      <c r="S286" s="5">
        <v>0</v>
      </c>
      <c r="T286" s="4">
        <f>S286*100/S277</f>
        <v>0</v>
      </c>
      <c r="U286" s="5">
        <v>1</v>
      </c>
      <c r="V286" s="4">
        <f>U286*100/U277</f>
        <v>0.18248175182481752</v>
      </c>
      <c r="AN286" s="49"/>
    </row>
    <row r="287" spans="2:40" x14ac:dyDescent="0.35">
      <c r="B287" s="23" t="s">
        <v>14</v>
      </c>
      <c r="C287" s="8"/>
      <c r="D287" s="7"/>
      <c r="E287" s="9"/>
      <c r="F287" s="7"/>
      <c r="G287" s="6"/>
      <c r="H287" s="7"/>
      <c r="I287" s="6"/>
      <c r="J287" s="7"/>
      <c r="K287" s="6"/>
      <c r="L287" s="7"/>
      <c r="M287" s="6"/>
      <c r="N287" s="7"/>
      <c r="O287" s="3">
        <v>1</v>
      </c>
      <c r="P287" s="4">
        <f>O287*100/O277</f>
        <v>0.20040080160320642</v>
      </c>
      <c r="Q287" s="3">
        <v>5</v>
      </c>
      <c r="R287" s="4">
        <f>Q287*100/Q277</f>
        <v>1.0548523206751055</v>
      </c>
      <c r="S287" s="3">
        <v>8</v>
      </c>
      <c r="T287" s="4">
        <f>S287*100/S277</f>
        <v>1.408450704225352</v>
      </c>
      <c r="U287" s="3">
        <v>4</v>
      </c>
      <c r="V287" s="4">
        <f>U287*100/U277</f>
        <v>0.72992700729927007</v>
      </c>
      <c r="AN287" s="49"/>
    </row>
    <row r="288" spans="2:40" x14ac:dyDescent="0.35">
      <c r="B288" s="23" t="s">
        <v>15</v>
      </c>
      <c r="C288" s="8"/>
      <c r="D288" s="7"/>
      <c r="E288" s="9"/>
      <c r="F288" s="7"/>
      <c r="G288" s="6"/>
      <c r="H288" s="7"/>
      <c r="I288" s="6"/>
      <c r="J288" s="7"/>
      <c r="K288" s="6"/>
      <c r="L288" s="7"/>
      <c r="M288" s="3">
        <v>8</v>
      </c>
      <c r="N288" s="4">
        <f>M288*100/M277</f>
        <v>1.5841584158415842</v>
      </c>
      <c r="O288" s="3">
        <v>1</v>
      </c>
      <c r="P288" s="4">
        <f>O288*100/O277</f>
        <v>0.20040080160320642</v>
      </c>
      <c r="Q288" s="3">
        <v>8</v>
      </c>
      <c r="R288" s="4">
        <f>Q288*100/Q277</f>
        <v>1.6877637130801688</v>
      </c>
      <c r="S288" s="3">
        <v>37</v>
      </c>
      <c r="T288" s="4">
        <f>S288*100/S277</f>
        <v>6.5140845070422539</v>
      </c>
      <c r="U288" s="3">
        <v>63</v>
      </c>
      <c r="V288" s="4">
        <f>U288*100/U277</f>
        <v>11.496350364963504</v>
      </c>
      <c r="AN288" s="49"/>
    </row>
    <row r="289" spans="2:40" x14ac:dyDescent="0.35">
      <c r="B289" s="23" t="s">
        <v>58</v>
      </c>
      <c r="C289" s="8"/>
      <c r="D289" s="7"/>
      <c r="E289" s="9"/>
      <c r="F289" s="7"/>
      <c r="G289" s="6"/>
      <c r="H289" s="7"/>
      <c r="I289" s="6"/>
      <c r="J289" s="7"/>
      <c r="K289" s="6"/>
      <c r="L289" s="7"/>
      <c r="M289" s="6"/>
      <c r="N289" s="7"/>
      <c r="O289" s="3">
        <v>1</v>
      </c>
      <c r="P289" s="4">
        <f>O289*100/O277</f>
        <v>0.20040080160320642</v>
      </c>
      <c r="Q289" s="5">
        <v>0</v>
      </c>
      <c r="R289" s="4">
        <f>Q289*100/Q277</f>
        <v>0</v>
      </c>
      <c r="S289" s="5">
        <v>5</v>
      </c>
      <c r="T289" s="4">
        <f>S289*100/S277</f>
        <v>0.88028169014084512</v>
      </c>
      <c r="U289" s="5">
        <v>3</v>
      </c>
      <c r="V289" s="4">
        <f>U289*100/U277</f>
        <v>0.54744525547445255</v>
      </c>
      <c r="AN289" s="49"/>
    </row>
    <row r="290" spans="2:40" x14ac:dyDescent="0.35">
      <c r="B290" s="23" t="s">
        <v>62</v>
      </c>
      <c r="C290" s="8"/>
      <c r="D290" s="7"/>
      <c r="E290" s="9"/>
      <c r="F290" s="7"/>
      <c r="G290" s="6"/>
      <c r="H290" s="7"/>
      <c r="I290" s="6"/>
      <c r="J290" s="7"/>
      <c r="K290" s="6"/>
      <c r="L290" s="7"/>
      <c r="M290" s="3">
        <v>1</v>
      </c>
      <c r="N290" s="4">
        <f>M290*100/M277</f>
        <v>0.19801980198019803</v>
      </c>
      <c r="O290" s="6"/>
      <c r="P290" s="7"/>
      <c r="Q290" s="8"/>
      <c r="R290" s="7"/>
      <c r="S290" s="8"/>
      <c r="T290" s="7"/>
      <c r="U290" s="8"/>
      <c r="V290" s="7"/>
      <c r="AN290" s="49"/>
    </row>
    <row r="291" spans="2:40" x14ac:dyDescent="0.35">
      <c r="B291" s="23" t="s">
        <v>16</v>
      </c>
      <c r="C291" s="8"/>
      <c r="D291" s="7"/>
      <c r="E291" s="9"/>
      <c r="F291" s="7"/>
      <c r="G291" s="6"/>
      <c r="H291" s="7"/>
      <c r="I291" s="6"/>
      <c r="J291" s="7"/>
      <c r="K291" s="6"/>
      <c r="L291" s="7"/>
      <c r="M291" s="6"/>
      <c r="N291" s="7"/>
      <c r="O291" s="6"/>
      <c r="P291" s="7"/>
      <c r="Q291" s="3">
        <v>1</v>
      </c>
      <c r="R291" s="4">
        <f>Q291*100/Q277</f>
        <v>0.2109704641350211</v>
      </c>
      <c r="S291" s="8"/>
      <c r="T291" s="7"/>
      <c r="U291" s="8"/>
      <c r="V291" s="7"/>
      <c r="AN291" s="49"/>
    </row>
    <row r="292" spans="2:40" x14ac:dyDescent="0.35">
      <c r="B292" s="23" t="s">
        <v>56</v>
      </c>
      <c r="C292" s="8"/>
      <c r="D292" s="7"/>
      <c r="E292" s="9"/>
      <c r="F292" s="7"/>
      <c r="G292" s="6"/>
      <c r="H292" s="7"/>
      <c r="I292" s="3">
        <v>1</v>
      </c>
      <c r="J292" s="4">
        <f>I292*100/I277</f>
        <v>0.15313935681470137</v>
      </c>
      <c r="K292" s="3">
        <v>3</v>
      </c>
      <c r="L292" s="4">
        <f>K292*100/K277</f>
        <v>0.49916805324459235</v>
      </c>
      <c r="M292" s="6"/>
      <c r="N292" s="7"/>
      <c r="O292" s="6"/>
      <c r="P292" s="7"/>
      <c r="Q292" s="6"/>
      <c r="R292" s="7"/>
      <c r="S292" s="8"/>
      <c r="T292" s="7"/>
      <c r="U292" s="8"/>
      <c r="V292" s="7"/>
      <c r="AN292" s="49"/>
    </row>
    <row r="293" spans="2:40" x14ac:dyDescent="0.35">
      <c r="B293" s="23" t="s">
        <v>61</v>
      </c>
      <c r="C293" s="8"/>
      <c r="D293" s="7"/>
      <c r="E293" s="9"/>
      <c r="F293" s="7"/>
      <c r="G293" s="6"/>
      <c r="H293" s="7"/>
      <c r="I293" s="3">
        <v>2</v>
      </c>
      <c r="J293" s="4">
        <f>I293*100/I277</f>
        <v>0.30627871362940273</v>
      </c>
      <c r="K293" s="6"/>
      <c r="L293" s="7"/>
      <c r="M293" s="6"/>
      <c r="N293" s="7"/>
      <c r="O293" s="6"/>
      <c r="P293" s="7"/>
      <c r="Q293" s="6"/>
      <c r="R293" s="7"/>
      <c r="S293" s="8"/>
      <c r="T293" s="7"/>
      <c r="U293" s="8"/>
      <c r="V293" s="7"/>
      <c r="AN293" s="49"/>
    </row>
    <row r="294" spans="2:40" x14ac:dyDescent="0.35">
      <c r="B294" s="23" t="s">
        <v>17</v>
      </c>
      <c r="C294" s="5">
        <v>2</v>
      </c>
      <c r="D294" s="4">
        <f>C294*100/C277</f>
        <v>0.29717682020802377</v>
      </c>
      <c r="E294" s="9"/>
      <c r="F294" s="7"/>
      <c r="G294" s="6"/>
      <c r="H294" s="7"/>
      <c r="I294" s="3">
        <v>5</v>
      </c>
      <c r="J294" s="4">
        <f>I294*100/I277</f>
        <v>0.76569678407350694</v>
      </c>
      <c r="K294" s="3">
        <v>1</v>
      </c>
      <c r="L294" s="4">
        <f>K294*100/K277</f>
        <v>0.16638935108153077</v>
      </c>
      <c r="M294" s="3">
        <v>1</v>
      </c>
      <c r="N294" s="4">
        <f>M294*100/M277</f>
        <v>0.19801980198019803</v>
      </c>
      <c r="O294" s="3">
        <v>2</v>
      </c>
      <c r="P294" s="4">
        <f>O294*100/O277</f>
        <v>0.40080160320641284</v>
      </c>
      <c r="Q294" s="5">
        <v>0</v>
      </c>
      <c r="R294" s="4">
        <f>Q294*100/Q277</f>
        <v>0</v>
      </c>
      <c r="S294" s="8"/>
      <c r="T294" s="7"/>
      <c r="U294" s="5">
        <v>1</v>
      </c>
      <c r="V294" s="4">
        <f>U294*100/U277</f>
        <v>0.18248175182481752</v>
      </c>
      <c r="AN294" s="49"/>
    </row>
    <row r="295" spans="2:40" x14ac:dyDescent="0.35">
      <c r="B295" s="23" t="s">
        <v>69</v>
      </c>
      <c r="C295" s="8"/>
      <c r="D295" s="7"/>
      <c r="E295" s="9"/>
      <c r="F295" s="7"/>
      <c r="G295" s="6"/>
      <c r="H295" s="7"/>
      <c r="I295" s="6"/>
      <c r="J295" s="7"/>
      <c r="K295" s="6"/>
      <c r="L295" s="7"/>
      <c r="M295" s="6"/>
      <c r="N295" s="7"/>
      <c r="O295" s="6"/>
      <c r="P295" s="7"/>
      <c r="Q295" s="6"/>
      <c r="R295" s="7"/>
      <c r="S295" s="5">
        <v>0</v>
      </c>
      <c r="T295" s="4">
        <f>S295*100/S277</f>
        <v>0</v>
      </c>
      <c r="U295" s="8"/>
      <c r="V295" s="7"/>
      <c r="X295" t="s">
        <v>64</v>
      </c>
      <c r="AN295" s="49"/>
    </row>
    <row r="296" spans="2:40" x14ac:dyDescent="0.35">
      <c r="B296" s="23" t="s">
        <v>57</v>
      </c>
      <c r="C296" s="8"/>
      <c r="D296" s="7"/>
      <c r="E296" s="9"/>
      <c r="F296" s="7"/>
      <c r="G296" s="6"/>
      <c r="H296" s="7"/>
      <c r="I296" s="6"/>
      <c r="J296" s="7"/>
      <c r="K296" s="6"/>
      <c r="L296" s="7"/>
      <c r="M296" s="3">
        <v>2</v>
      </c>
      <c r="N296" s="4">
        <f>M296*100/M277</f>
        <v>0.39603960396039606</v>
      </c>
      <c r="O296" s="3">
        <v>1</v>
      </c>
      <c r="P296" s="4">
        <f>O296*100/O277</f>
        <v>0.20040080160320642</v>
      </c>
      <c r="Q296" s="6"/>
      <c r="R296" s="7"/>
      <c r="S296" s="5">
        <v>1</v>
      </c>
      <c r="T296" s="4">
        <f>S296*100/S277</f>
        <v>0.176056338028169</v>
      </c>
      <c r="U296" s="8"/>
      <c r="V296" s="7"/>
      <c r="AN296" s="49"/>
    </row>
    <row r="297" spans="2:40" x14ac:dyDescent="0.35">
      <c r="B297" s="23" t="s">
        <v>219</v>
      </c>
      <c r="C297" s="8"/>
      <c r="D297" s="7"/>
      <c r="E297" s="9"/>
      <c r="F297" s="7"/>
      <c r="G297" s="6"/>
      <c r="H297" s="7"/>
      <c r="I297" s="6"/>
      <c r="J297" s="7"/>
      <c r="K297" s="6"/>
      <c r="L297" s="7"/>
      <c r="M297" s="7"/>
      <c r="N297" s="7"/>
      <c r="O297" s="7"/>
      <c r="P297" s="7"/>
      <c r="Q297" s="7"/>
      <c r="R297" s="7"/>
      <c r="S297" s="7"/>
      <c r="T297" s="7"/>
      <c r="U297" s="5">
        <v>1</v>
      </c>
      <c r="V297" s="4">
        <f>U297*100/U277</f>
        <v>0.18248175182481752</v>
      </c>
      <c r="AN297" s="49"/>
    </row>
    <row r="298" spans="2:40" x14ac:dyDescent="0.35">
      <c r="B298" s="23" t="s">
        <v>19</v>
      </c>
      <c r="C298" s="8"/>
      <c r="D298" s="7"/>
      <c r="E298" s="9"/>
      <c r="F298" s="7"/>
      <c r="G298" s="6"/>
      <c r="H298" s="7"/>
      <c r="I298" s="6"/>
      <c r="J298" s="7"/>
      <c r="K298" s="3">
        <v>6</v>
      </c>
      <c r="L298" s="4">
        <f>K298*100/K277</f>
        <v>0.99833610648918469</v>
      </c>
      <c r="M298" s="3">
        <v>3</v>
      </c>
      <c r="N298" s="4">
        <f>M298*100/M277</f>
        <v>0.59405940594059403</v>
      </c>
      <c r="O298" s="3">
        <v>6</v>
      </c>
      <c r="P298" s="4">
        <f>O298*100/O277</f>
        <v>1.2024048096192386</v>
      </c>
      <c r="Q298" s="3">
        <v>2</v>
      </c>
      <c r="R298" s="4">
        <f>Q298*100/Q277</f>
        <v>0.4219409282700422</v>
      </c>
      <c r="S298" s="3">
        <v>6</v>
      </c>
      <c r="T298" s="4">
        <f>S298*100/S277</f>
        <v>1.056338028169014</v>
      </c>
      <c r="U298" s="3">
        <v>6</v>
      </c>
      <c r="V298" s="4">
        <f>U298*100/U277</f>
        <v>1.0948905109489051</v>
      </c>
      <c r="AN298" s="49"/>
    </row>
    <row r="299" spans="2:40" x14ac:dyDescent="0.35">
      <c r="B299" s="23" t="s">
        <v>21</v>
      </c>
      <c r="C299" s="3">
        <v>6</v>
      </c>
      <c r="D299" s="4">
        <f>C299*100/C277</f>
        <v>0.89153046062407137</v>
      </c>
      <c r="E299" s="3">
        <v>2</v>
      </c>
      <c r="F299" s="4">
        <f>E299*100/E277</f>
        <v>0.30211480362537763</v>
      </c>
      <c r="G299" s="3">
        <v>4</v>
      </c>
      <c r="H299" s="4">
        <f>G299*100/G277</f>
        <v>0.59084194977843429</v>
      </c>
      <c r="I299" s="3">
        <v>5</v>
      </c>
      <c r="J299" s="4">
        <f>I299*100/I277</f>
        <v>0.76569678407350694</v>
      </c>
      <c r="K299" s="3">
        <v>6</v>
      </c>
      <c r="L299" s="4">
        <f>K299*100/K277</f>
        <v>0.99833610648918469</v>
      </c>
      <c r="M299" s="3">
        <v>5</v>
      </c>
      <c r="N299" s="4">
        <f>M299*100/M277</f>
        <v>0.99009900990099009</v>
      </c>
      <c r="O299" s="3">
        <v>4</v>
      </c>
      <c r="P299" s="4">
        <f>O299*100/O277</f>
        <v>0.80160320641282568</v>
      </c>
      <c r="Q299" s="3">
        <v>5</v>
      </c>
      <c r="R299" s="4">
        <f>Q299*100/Q277</f>
        <v>1.0548523206751055</v>
      </c>
      <c r="S299" s="3">
        <v>4</v>
      </c>
      <c r="T299" s="4">
        <f>S299*100/S277</f>
        <v>0.70422535211267601</v>
      </c>
      <c r="U299" s="3">
        <v>5</v>
      </c>
      <c r="V299" s="4">
        <f>U299*100/U277</f>
        <v>0.91240875912408759</v>
      </c>
      <c r="AN299" s="49"/>
    </row>
    <row r="300" spans="2:40" x14ac:dyDescent="0.35">
      <c r="B300" s="23" t="s">
        <v>22</v>
      </c>
      <c r="C300" s="5">
        <v>3</v>
      </c>
      <c r="D300" s="4">
        <f>C300*100/C277</f>
        <v>0.44576523031203569</v>
      </c>
      <c r="E300" s="3">
        <v>5</v>
      </c>
      <c r="F300" s="4">
        <f>E300*100/E277</f>
        <v>0.75528700906344415</v>
      </c>
      <c r="G300" s="3">
        <v>5</v>
      </c>
      <c r="H300" s="4">
        <f>G300*100/G277</f>
        <v>0.73855243722304287</v>
      </c>
      <c r="I300" s="3">
        <v>4</v>
      </c>
      <c r="J300" s="4">
        <f>I300*100/I277</f>
        <v>0.61255742725880546</v>
      </c>
      <c r="K300" s="3">
        <v>5</v>
      </c>
      <c r="L300" s="4">
        <f>K300*100/K277</f>
        <v>0.83194675540765395</v>
      </c>
      <c r="M300" s="5">
        <v>0</v>
      </c>
      <c r="N300" s="4">
        <f>M300*100/M277</f>
        <v>0</v>
      </c>
      <c r="O300" s="3">
        <v>3</v>
      </c>
      <c r="P300" s="4">
        <f>O300*100/O277</f>
        <v>0.60120240480961928</v>
      </c>
      <c r="Q300" s="6"/>
      <c r="R300" s="7"/>
      <c r="S300" s="6"/>
      <c r="T300" s="7"/>
      <c r="U300" s="6" t="s">
        <v>64</v>
      </c>
      <c r="V300" s="7"/>
      <c r="AN300" s="49"/>
    </row>
    <row r="301" spans="2:40" x14ac:dyDescent="0.35">
      <c r="B301" s="23" t="s">
        <v>24</v>
      </c>
      <c r="C301" s="8"/>
      <c r="D301" s="7"/>
      <c r="E301" s="9"/>
      <c r="F301" s="7"/>
      <c r="G301" s="6"/>
      <c r="H301" s="7"/>
      <c r="I301" s="6"/>
      <c r="J301" s="7"/>
      <c r="K301" s="8"/>
      <c r="L301" s="7"/>
      <c r="M301" s="5">
        <v>0</v>
      </c>
      <c r="N301" s="4">
        <f>M301*100/M277</f>
        <v>0</v>
      </c>
      <c r="O301" s="3">
        <v>1</v>
      </c>
      <c r="P301" s="4">
        <f>O301*100/O277</f>
        <v>0.20040080160320642</v>
      </c>
      <c r="Q301" s="6"/>
      <c r="R301" s="7"/>
      <c r="S301" s="6"/>
      <c r="T301" s="7"/>
      <c r="U301" s="6"/>
      <c r="V301" s="7"/>
      <c r="AN301" s="49"/>
    </row>
    <row r="302" spans="2:40" x14ac:dyDescent="0.35">
      <c r="B302" s="23" t="s">
        <v>54</v>
      </c>
      <c r="C302" s="8"/>
      <c r="D302" s="7"/>
      <c r="E302" s="9"/>
      <c r="F302" s="7"/>
      <c r="G302" s="3">
        <v>3</v>
      </c>
      <c r="H302" s="4">
        <f>G302*100/G277</f>
        <v>0.44313146233382572</v>
      </c>
      <c r="I302" s="6"/>
      <c r="J302" s="7"/>
      <c r="K302" s="7"/>
      <c r="L302" s="7"/>
      <c r="M302" s="6"/>
      <c r="N302" s="7"/>
      <c r="O302" s="6"/>
      <c r="P302" s="7"/>
      <c r="Q302" s="6"/>
      <c r="R302" s="7"/>
      <c r="S302" s="6"/>
      <c r="T302" s="7"/>
      <c r="U302" s="6"/>
      <c r="V302" s="7"/>
      <c r="AN302" s="49"/>
    </row>
    <row r="303" spans="2:40" x14ac:dyDescent="0.35">
      <c r="B303" s="23" t="s">
        <v>25</v>
      </c>
      <c r="C303" s="8"/>
      <c r="D303" s="7"/>
      <c r="E303" s="9"/>
      <c r="F303" s="7"/>
      <c r="G303" s="3">
        <v>6</v>
      </c>
      <c r="H303" s="4">
        <f>G303*100/G277</f>
        <v>0.88626292466765144</v>
      </c>
      <c r="I303" s="3">
        <v>6</v>
      </c>
      <c r="J303" s="4">
        <f>I303*100/I277</f>
        <v>0.91883614088820831</v>
      </c>
      <c r="K303" s="3">
        <v>10</v>
      </c>
      <c r="L303" s="4">
        <f>K303*100/K277</f>
        <v>1.6638935108153079</v>
      </c>
      <c r="M303" s="6"/>
      <c r="N303" s="7"/>
      <c r="O303" s="6"/>
      <c r="P303" s="7"/>
      <c r="Q303" s="6"/>
      <c r="R303" s="7"/>
      <c r="S303" s="6"/>
      <c r="T303" s="7"/>
      <c r="U303" s="6"/>
      <c r="V303" s="7"/>
      <c r="AN303" s="49"/>
    </row>
    <row r="304" spans="2:40" x14ac:dyDescent="0.35">
      <c r="B304" s="23" t="s">
        <v>26</v>
      </c>
      <c r="C304" s="8"/>
      <c r="D304" s="7"/>
      <c r="E304" s="9"/>
      <c r="F304" s="7"/>
      <c r="G304" s="6"/>
      <c r="H304" s="7"/>
      <c r="I304" s="5">
        <v>0</v>
      </c>
      <c r="J304" s="4">
        <f>I304*100/I277</f>
        <v>0</v>
      </c>
      <c r="K304" s="3">
        <v>4</v>
      </c>
      <c r="L304" s="4">
        <f>K304*100/K277</f>
        <v>0.66555740432612309</v>
      </c>
      <c r="M304" s="3">
        <v>6</v>
      </c>
      <c r="N304" s="4">
        <f>M304*100/M277</f>
        <v>1.1881188118811881</v>
      </c>
      <c r="O304" s="5">
        <v>0</v>
      </c>
      <c r="P304" s="4">
        <f>O304*100/O277</f>
        <v>0</v>
      </c>
      <c r="Q304" s="6"/>
      <c r="R304" s="7"/>
      <c r="S304" s="6"/>
      <c r="T304" s="7"/>
      <c r="U304" s="6"/>
      <c r="V304" s="7"/>
      <c r="AN304" s="49"/>
    </row>
    <row r="305" spans="2:40" x14ac:dyDescent="0.35">
      <c r="B305" s="23" t="s">
        <v>27</v>
      </c>
      <c r="C305" s="3">
        <v>375</v>
      </c>
      <c r="D305" s="4">
        <f>C305*100/C277</f>
        <v>55.720653789004459</v>
      </c>
      <c r="E305" s="3">
        <v>420</v>
      </c>
      <c r="F305" s="4">
        <f>E305*100/E277</f>
        <v>63.444108761329304</v>
      </c>
      <c r="G305" s="3">
        <v>441</v>
      </c>
      <c r="H305" s="4">
        <f>G305*100/G277</f>
        <v>65.140324963072374</v>
      </c>
      <c r="I305" s="3">
        <v>411</v>
      </c>
      <c r="J305" s="4">
        <f>I305*100/I277</f>
        <v>62.940275650842267</v>
      </c>
      <c r="K305" s="3">
        <v>391</v>
      </c>
      <c r="L305" s="4">
        <f>K305*100/K277</f>
        <v>65.058236272878531</v>
      </c>
      <c r="M305" s="3">
        <v>231</v>
      </c>
      <c r="N305" s="4">
        <f>M305*100/M277</f>
        <v>45.742574257425744</v>
      </c>
      <c r="O305" s="3">
        <v>274</v>
      </c>
      <c r="P305" s="4">
        <f>O305*100/O277</f>
        <v>54.90981963927856</v>
      </c>
      <c r="Q305" s="6"/>
      <c r="R305" s="7"/>
      <c r="S305" s="6"/>
      <c r="T305" s="7"/>
      <c r="U305" s="6"/>
      <c r="V305" s="7"/>
      <c r="AN305" s="49"/>
    </row>
    <row r="306" spans="2:40" x14ac:dyDescent="0.35">
      <c r="B306" s="23" t="s">
        <v>63</v>
      </c>
      <c r="C306" s="8"/>
      <c r="D306" s="7"/>
      <c r="E306" s="9"/>
      <c r="F306" s="7"/>
      <c r="G306" s="6"/>
      <c r="H306" s="7"/>
      <c r="I306" s="6"/>
      <c r="J306" s="7"/>
      <c r="K306" s="6"/>
      <c r="L306" s="7"/>
      <c r="M306" s="6"/>
      <c r="N306" s="7"/>
      <c r="O306" s="6"/>
      <c r="P306" s="7"/>
      <c r="Q306" s="3">
        <v>286</v>
      </c>
      <c r="R306" s="4">
        <f>Q306*100/Q277</f>
        <v>60.337552742616033</v>
      </c>
      <c r="S306" s="3">
        <v>314</v>
      </c>
      <c r="T306" s="4">
        <f>S306*100/S277</f>
        <v>55.281690140845072</v>
      </c>
      <c r="U306" s="3">
        <v>302</v>
      </c>
      <c r="V306" s="4">
        <f>U306*100/U277</f>
        <v>55.10948905109489</v>
      </c>
      <c r="AN306" s="49"/>
    </row>
    <row r="307" spans="2:40" x14ac:dyDescent="0.35">
      <c r="B307" s="23" t="s">
        <v>42</v>
      </c>
      <c r="C307" s="8"/>
      <c r="D307" s="7"/>
      <c r="E307" s="9"/>
      <c r="F307" s="7"/>
      <c r="G307" s="6"/>
      <c r="H307" s="7"/>
      <c r="I307" s="3">
        <v>3</v>
      </c>
      <c r="J307" s="4">
        <f>I307*100/I277</f>
        <v>0.45941807044410415</v>
      </c>
      <c r="K307" s="3">
        <v>2</v>
      </c>
      <c r="L307" s="4">
        <f>K307*100/K277</f>
        <v>0.33277870216306155</v>
      </c>
      <c r="M307" s="3">
        <v>1</v>
      </c>
      <c r="N307" s="4">
        <f>M307*100/M277</f>
        <v>0.19801980198019803</v>
      </c>
      <c r="O307" s="3">
        <v>2</v>
      </c>
      <c r="P307" s="4">
        <f>O307*100/O277</f>
        <v>0.40080160320641284</v>
      </c>
      <c r="Q307" s="3">
        <v>2</v>
      </c>
      <c r="R307" s="4">
        <f>Q307*100/Q277</f>
        <v>0.4219409282700422</v>
      </c>
      <c r="S307" s="3">
        <v>3</v>
      </c>
      <c r="T307" s="4">
        <f>S307*100/S277</f>
        <v>0.528169014084507</v>
      </c>
      <c r="U307" s="3">
        <v>3</v>
      </c>
      <c r="V307" s="4">
        <f>U307*100/U277</f>
        <v>0.54744525547445255</v>
      </c>
      <c r="AN307" s="49"/>
    </row>
    <row r="308" spans="2:40" x14ac:dyDescent="0.35">
      <c r="B308" s="23" t="s">
        <v>28</v>
      </c>
      <c r="C308" s="3">
        <v>94</v>
      </c>
      <c r="D308" s="4">
        <f>C308*100/C277</f>
        <v>13.967310549777118</v>
      </c>
      <c r="E308" s="3">
        <v>34</v>
      </c>
      <c r="F308" s="4">
        <f>E308*100/E277</f>
        <v>5.1359516616314203</v>
      </c>
      <c r="G308" s="3">
        <v>91</v>
      </c>
      <c r="H308" s="4">
        <f>G308*100/G277</f>
        <v>13.441654357459379</v>
      </c>
      <c r="I308" s="3">
        <v>48</v>
      </c>
      <c r="J308" s="4">
        <f>I308*100/I277</f>
        <v>7.3506891271056665</v>
      </c>
      <c r="K308" s="3">
        <v>33</v>
      </c>
      <c r="L308" s="4">
        <f>K308*100/K277</f>
        <v>5.4908485856905154</v>
      </c>
      <c r="M308" s="3">
        <v>35</v>
      </c>
      <c r="N308" s="4">
        <f>M308*100/M277</f>
        <v>6.9306930693069306</v>
      </c>
      <c r="O308" s="3">
        <v>109</v>
      </c>
      <c r="P308" s="4">
        <f>O308*100/O277</f>
        <v>21.8436873747495</v>
      </c>
      <c r="Q308" s="3">
        <v>112</v>
      </c>
      <c r="R308" s="4">
        <f>Q308*100/Q277</f>
        <v>23.628691983122362</v>
      </c>
      <c r="S308" s="3">
        <v>71</v>
      </c>
      <c r="T308" s="4">
        <f>S308*100/S277</f>
        <v>12.5</v>
      </c>
      <c r="U308" s="3">
        <v>28</v>
      </c>
      <c r="V308" s="4">
        <f>U308*100/U277</f>
        <v>5.1094890510948909</v>
      </c>
      <c r="AN308" s="49"/>
    </row>
    <row r="309" spans="2:40" x14ac:dyDescent="0.35">
      <c r="B309" s="23" t="s">
        <v>29</v>
      </c>
      <c r="C309" s="5">
        <v>3</v>
      </c>
      <c r="D309" s="4">
        <f>C309*100/C277</f>
        <v>0.44576523031203569</v>
      </c>
      <c r="E309" s="9"/>
      <c r="F309" s="7"/>
      <c r="G309" s="6"/>
      <c r="H309" s="7"/>
      <c r="I309" s="6"/>
      <c r="J309" s="7"/>
      <c r="K309" s="6"/>
      <c r="L309" s="7"/>
      <c r="M309" s="6"/>
      <c r="N309" s="7"/>
      <c r="O309" s="6"/>
      <c r="P309" s="7"/>
      <c r="Q309" s="6"/>
      <c r="R309" s="7"/>
      <c r="S309" s="6"/>
      <c r="T309" s="7"/>
      <c r="U309" s="6"/>
      <c r="V309" s="7"/>
      <c r="AN309" s="49"/>
    </row>
    <row r="310" spans="2:40" x14ac:dyDescent="0.35">
      <c r="B310" s="23" t="s">
        <v>30</v>
      </c>
      <c r="C310" s="8"/>
      <c r="D310" s="7"/>
      <c r="E310" s="9"/>
      <c r="F310" s="7"/>
      <c r="G310" s="6"/>
      <c r="H310" s="7"/>
      <c r="I310" s="6">
        <v>0</v>
      </c>
      <c r="J310" s="7"/>
      <c r="K310" s="3">
        <v>7</v>
      </c>
      <c r="L310" s="4">
        <f>K310*100/K277</f>
        <v>1.1647254575707155</v>
      </c>
      <c r="M310" s="3">
        <v>10</v>
      </c>
      <c r="N310" s="4">
        <f>M310*100/M277</f>
        <v>1.9801980198019802</v>
      </c>
      <c r="O310" s="3">
        <v>1</v>
      </c>
      <c r="P310" s="4">
        <f>O310*100/O277</f>
        <v>0.20040080160320642</v>
      </c>
      <c r="Q310" s="5">
        <v>5</v>
      </c>
      <c r="R310" s="4">
        <f>Q310*100/Q277</f>
        <v>1.0548523206751055</v>
      </c>
      <c r="S310" s="5">
        <v>2</v>
      </c>
      <c r="T310" s="4">
        <f>S310*100/S277</f>
        <v>0.352112676056338</v>
      </c>
      <c r="U310" s="5">
        <v>2</v>
      </c>
      <c r="V310" s="4">
        <f>U310*100/U277</f>
        <v>0.36496350364963503</v>
      </c>
      <c r="AN310" s="49"/>
    </row>
    <row r="311" spans="2:40" x14ac:dyDescent="0.35">
      <c r="B311" s="23" t="s">
        <v>31</v>
      </c>
      <c r="C311" s="8"/>
      <c r="D311" s="7"/>
      <c r="E311" s="9"/>
      <c r="F311" s="7"/>
      <c r="G311" s="6"/>
      <c r="H311" s="7"/>
      <c r="I311" s="6"/>
      <c r="J311" s="7"/>
      <c r="K311" s="6"/>
      <c r="L311" s="7"/>
      <c r="M311" s="6"/>
      <c r="N311" s="7"/>
      <c r="O311" s="3">
        <v>1</v>
      </c>
      <c r="P311" s="4">
        <f>O311*100/O277</f>
        <v>0.20040080160320642</v>
      </c>
      <c r="Q311" s="8"/>
      <c r="R311" s="7"/>
      <c r="S311" s="8"/>
      <c r="T311" s="7"/>
      <c r="U311" s="8"/>
      <c r="V311" s="7"/>
      <c r="AN311" s="49"/>
    </row>
    <row r="312" spans="2:40" x14ac:dyDescent="0.35">
      <c r="B312" s="23" t="s">
        <v>32</v>
      </c>
      <c r="C312" s="8"/>
      <c r="D312" s="7"/>
      <c r="E312" s="9"/>
      <c r="F312" s="7"/>
      <c r="G312" s="6"/>
      <c r="H312" s="7"/>
      <c r="I312" s="6"/>
      <c r="J312" s="7"/>
      <c r="K312" s="6"/>
      <c r="L312" s="7"/>
      <c r="M312" s="6"/>
      <c r="N312" s="7"/>
      <c r="O312" s="3">
        <v>2</v>
      </c>
      <c r="P312" s="4">
        <f>O312*100/O277</f>
        <v>0.40080160320641284</v>
      </c>
      <c r="Q312" s="5">
        <v>3</v>
      </c>
      <c r="R312" s="4">
        <f>Q312*100/Q277</f>
        <v>0.63291139240506333</v>
      </c>
      <c r="S312" s="5">
        <v>5</v>
      </c>
      <c r="T312" s="4">
        <f>S312*100/S277</f>
        <v>0.88028169014084512</v>
      </c>
      <c r="U312" s="5">
        <v>1</v>
      </c>
      <c r="V312" s="4">
        <f>U312*100/U277</f>
        <v>0.18248175182481752</v>
      </c>
      <c r="AN312" s="49"/>
    </row>
    <row r="313" spans="2:40" x14ac:dyDescent="0.35">
      <c r="B313" s="61" t="s">
        <v>68</v>
      </c>
      <c r="C313" s="8"/>
      <c r="D313" s="7"/>
      <c r="E313" s="9"/>
      <c r="F313" s="7"/>
      <c r="G313" s="6"/>
      <c r="H313" s="7"/>
      <c r="I313" s="6"/>
      <c r="J313" s="7"/>
      <c r="K313" s="6"/>
      <c r="L313" s="7"/>
      <c r="M313" s="6"/>
      <c r="N313" s="7"/>
      <c r="O313" s="7"/>
      <c r="P313" s="7"/>
      <c r="Q313" s="7"/>
      <c r="R313" s="7"/>
      <c r="S313" s="5">
        <v>1</v>
      </c>
      <c r="T313" s="4">
        <f>S313*100/S277</f>
        <v>0.176056338028169</v>
      </c>
      <c r="U313" s="8"/>
      <c r="V313" s="7"/>
    </row>
    <row r="314" spans="2:40" s="18" customFormat="1" ht="3.75" customHeight="1" x14ac:dyDescent="0.35">
      <c r="B314" s="15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AN314" s="48"/>
    </row>
    <row r="315" spans="2:40" s="18" customFormat="1" x14ac:dyDescent="0.35">
      <c r="B315" s="19" t="s">
        <v>220</v>
      </c>
      <c r="C315" s="17"/>
      <c r="D315" s="20"/>
      <c r="E315" s="17"/>
      <c r="F315" s="20"/>
      <c r="G315" s="17"/>
      <c r="H315" s="20"/>
      <c r="U315" s="50"/>
      <c r="V315" s="50"/>
      <c r="AN315" s="49"/>
    </row>
    <row r="316" spans="2:40" ht="14.25" customHeight="1" x14ac:dyDescent="0.35">
      <c r="AN316" s="49"/>
    </row>
    <row r="317" spans="2:40" ht="30.75" customHeight="1" x14ac:dyDescent="0.35">
      <c r="B317" s="81" t="s">
        <v>200</v>
      </c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47"/>
      <c r="V317" s="47"/>
      <c r="AN317" s="49"/>
    </row>
    <row r="318" spans="2:40" x14ac:dyDescent="0.35">
      <c r="B318" s="1" t="s">
        <v>0</v>
      </c>
      <c r="C318" s="72">
        <v>1999</v>
      </c>
      <c r="D318" s="66"/>
      <c r="E318" s="65">
        <v>2002</v>
      </c>
      <c r="F318" s="66"/>
      <c r="G318" s="72">
        <v>2005</v>
      </c>
      <c r="H318" s="73"/>
      <c r="I318" s="65">
        <v>2009</v>
      </c>
      <c r="J318" s="66"/>
      <c r="K318" s="72">
        <v>2011</v>
      </c>
      <c r="L318" s="66"/>
      <c r="M318" s="72">
        <v>2015</v>
      </c>
      <c r="N318" s="66"/>
      <c r="O318" s="72">
        <v>2019</v>
      </c>
      <c r="P318" s="66"/>
      <c r="Q318" s="72">
        <v>2022</v>
      </c>
      <c r="R318" s="66"/>
      <c r="S318" s="72">
        <v>2024</v>
      </c>
      <c r="T318" s="66"/>
      <c r="U318" s="65">
        <v>2025</v>
      </c>
      <c r="V318" s="73"/>
      <c r="AN318" s="49"/>
    </row>
    <row r="319" spans="2:40" x14ac:dyDescent="0.35">
      <c r="B319" s="67" t="s">
        <v>1</v>
      </c>
      <c r="C319" s="63">
        <v>44844</v>
      </c>
      <c r="D319" s="64"/>
      <c r="E319" s="68">
        <v>44637</v>
      </c>
      <c r="F319" s="64"/>
      <c r="G319" s="69">
        <v>44612</v>
      </c>
      <c r="H319" s="70"/>
      <c r="I319" s="75">
        <v>44831</v>
      </c>
      <c r="J319" s="67"/>
      <c r="K319" s="63">
        <v>44717</v>
      </c>
      <c r="L319" s="64"/>
      <c r="M319" s="63">
        <v>44838</v>
      </c>
      <c r="N319" s="64"/>
      <c r="O319" s="63">
        <v>44840</v>
      </c>
      <c r="P319" s="64"/>
      <c r="Q319" s="63">
        <v>44591</v>
      </c>
      <c r="R319" s="64"/>
      <c r="S319" s="63">
        <v>45361</v>
      </c>
      <c r="T319" s="64"/>
      <c r="U319" s="68">
        <v>45795</v>
      </c>
      <c r="V319" s="79"/>
      <c r="AN319" s="49"/>
    </row>
    <row r="320" spans="2:40" x14ac:dyDescent="0.35">
      <c r="B320" s="64"/>
      <c r="C320" s="30" t="s">
        <v>2</v>
      </c>
      <c r="D320" s="29" t="s">
        <v>3</v>
      </c>
      <c r="E320" s="30" t="s">
        <v>2</v>
      </c>
      <c r="F320" s="31" t="s">
        <v>3</v>
      </c>
      <c r="G320" s="31" t="s">
        <v>2</v>
      </c>
      <c r="H320" s="31" t="s">
        <v>3</v>
      </c>
      <c r="I320" s="30" t="s">
        <v>2</v>
      </c>
      <c r="J320" s="29" t="s">
        <v>3</v>
      </c>
      <c r="K320" s="30" t="s">
        <v>2</v>
      </c>
      <c r="L320" s="29" t="s">
        <v>3</v>
      </c>
      <c r="M320" s="30" t="s">
        <v>2</v>
      </c>
      <c r="N320" s="29" t="s">
        <v>3</v>
      </c>
      <c r="O320" s="30" t="s">
        <v>2</v>
      </c>
      <c r="P320" s="29" t="s">
        <v>3</v>
      </c>
      <c r="Q320" s="30" t="s">
        <v>2</v>
      </c>
      <c r="R320" s="29" t="s">
        <v>3</v>
      </c>
      <c r="S320" s="30" t="s">
        <v>2</v>
      </c>
      <c r="T320" s="29" t="s">
        <v>3</v>
      </c>
      <c r="U320" s="30" t="s">
        <v>2</v>
      </c>
      <c r="V320" s="29" t="s">
        <v>3</v>
      </c>
      <c r="AN320" s="49"/>
    </row>
    <row r="321" spans="2:40" x14ac:dyDescent="0.35">
      <c r="B321" s="23" t="s">
        <v>4</v>
      </c>
      <c r="C321" s="3">
        <v>604</v>
      </c>
      <c r="D321" s="4">
        <v>100</v>
      </c>
      <c r="E321" s="3">
        <v>621</v>
      </c>
      <c r="F321" s="4">
        <v>100</v>
      </c>
      <c r="G321" s="3">
        <v>660</v>
      </c>
      <c r="H321" s="4">
        <v>100</v>
      </c>
      <c r="I321" s="3">
        <v>753</v>
      </c>
      <c r="J321" s="4">
        <v>100</v>
      </c>
      <c r="K321" s="3">
        <v>764</v>
      </c>
      <c r="L321" s="4">
        <v>100</v>
      </c>
      <c r="M321" s="3">
        <v>778</v>
      </c>
      <c r="N321" s="4">
        <v>100</v>
      </c>
      <c r="O321" s="3">
        <v>790</v>
      </c>
      <c r="P321" s="4">
        <v>100</v>
      </c>
      <c r="Q321" s="3">
        <v>792</v>
      </c>
      <c r="R321" s="4">
        <v>100</v>
      </c>
      <c r="S321" s="3">
        <v>815</v>
      </c>
      <c r="T321" s="4">
        <v>100</v>
      </c>
      <c r="U321" s="3">
        <v>835</v>
      </c>
      <c r="V321" s="4">
        <v>100</v>
      </c>
      <c r="AN321" s="48"/>
    </row>
    <row r="322" spans="2:40" x14ac:dyDescent="0.35">
      <c r="B322" s="23" t="s">
        <v>5</v>
      </c>
      <c r="C322" s="3">
        <v>394</v>
      </c>
      <c r="D322" s="4">
        <f>C322*100/C321</f>
        <v>65.231788079470192</v>
      </c>
      <c r="E322" s="3">
        <v>372</v>
      </c>
      <c r="F322" s="4">
        <f>E322*100/E321</f>
        <v>59.90338164251208</v>
      </c>
      <c r="G322" s="3">
        <v>390</v>
      </c>
      <c r="H322" s="4">
        <f>G322*100/G321</f>
        <v>59.090909090909093</v>
      </c>
      <c r="I322" s="3">
        <v>420</v>
      </c>
      <c r="J322" s="4">
        <f>I322*100/I321</f>
        <v>55.776892430278885</v>
      </c>
      <c r="K322" s="3">
        <v>399</v>
      </c>
      <c r="L322" s="4">
        <f>K322*100/K321</f>
        <v>52.225130890052355</v>
      </c>
      <c r="M322" s="3">
        <v>377</v>
      </c>
      <c r="N322" s="4">
        <f>M322*100/M321</f>
        <v>48.457583547557839</v>
      </c>
      <c r="O322" s="3">
        <v>386</v>
      </c>
      <c r="P322" s="4">
        <f>O322*100/O321</f>
        <v>48.860759493670884</v>
      </c>
      <c r="Q322" s="3">
        <v>394</v>
      </c>
      <c r="R322" s="4">
        <f>Q322*100/Q321</f>
        <v>49.747474747474747</v>
      </c>
      <c r="S322" s="3">
        <v>451</v>
      </c>
      <c r="T322" s="4">
        <f>S322*100/S321</f>
        <v>55.337423312883438</v>
      </c>
      <c r="U322" s="3">
        <v>444</v>
      </c>
      <c r="V322" s="4">
        <f>U322*100/U321</f>
        <v>53.17365269461078</v>
      </c>
      <c r="AN322" s="49"/>
    </row>
    <row r="323" spans="2:40" x14ac:dyDescent="0.35">
      <c r="B323" s="23" t="s">
        <v>6</v>
      </c>
      <c r="C323" s="5">
        <v>0</v>
      </c>
      <c r="D323" s="4">
        <f>C323*100/C322</f>
        <v>0</v>
      </c>
      <c r="E323" s="3">
        <v>2</v>
      </c>
      <c r="F323" s="4">
        <f>E323*100/E322</f>
        <v>0.5376344086021505</v>
      </c>
      <c r="G323" s="5">
        <v>0</v>
      </c>
      <c r="H323" s="4">
        <f>G323*100/G322</f>
        <v>0</v>
      </c>
      <c r="I323" s="3">
        <v>5</v>
      </c>
      <c r="J323" s="4">
        <f>I323*100/I322</f>
        <v>1.1904761904761905</v>
      </c>
      <c r="K323" s="3">
        <v>7</v>
      </c>
      <c r="L323" s="4">
        <f>K323*100/K322</f>
        <v>1.7543859649122806</v>
      </c>
      <c r="M323" s="3">
        <v>4</v>
      </c>
      <c r="N323" s="4">
        <f>M323*100/M322</f>
        <v>1.0610079575596818</v>
      </c>
      <c r="O323" s="3">
        <v>1</v>
      </c>
      <c r="P323" s="4">
        <f>O323*100/O322</f>
        <v>0.25906735751295334</v>
      </c>
      <c r="Q323" s="3">
        <v>5</v>
      </c>
      <c r="R323" s="4">
        <f>Q323*100/Q322</f>
        <v>1.2690355329949239</v>
      </c>
      <c r="S323" s="3">
        <v>2</v>
      </c>
      <c r="T323" s="4">
        <f>S323*100/S322</f>
        <v>0.44345898004434592</v>
      </c>
      <c r="U323" s="3">
        <v>4</v>
      </c>
      <c r="V323" s="4">
        <f>U323*100/U322</f>
        <v>0.90090090090090091</v>
      </c>
      <c r="AN323" s="49"/>
    </row>
    <row r="324" spans="2:40" x14ac:dyDescent="0.35">
      <c r="B324" s="23" t="s">
        <v>7</v>
      </c>
      <c r="C324" s="3">
        <v>2</v>
      </c>
      <c r="D324" s="4">
        <f>C324*100/C322</f>
        <v>0.50761421319796951</v>
      </c>
      <c r="E324" s="3">
        <v>1</v>
      </c>
      <c r="F324" s="4">
        <f>E324*100/E322</f>
        <v>0.26881720430107525</v>
      </c>
      <c r="G324" s="5">
        <v>0</v>
      </c>
      <c r="H324" s="4">
        <f>G324*100/G322</f>
        <v>0</v>
      </c>
      <c r="I324" s="3">
        <v>2</v>
      </c>
      <c r="J324" s="4">
        <f>I324*100/I322</f>
        <v>0.47619047619047616</v>
      </c>
      <c r="K324" s="3">
        <v>13</v>
      </c>
      <c r="L324" s="4">
        <f>K324*100/K322</f>
        <v>3.2581453634085213</v>
      </c>
      <c r="M324" s="3">
        <v>7</v>
      </c>
      <c r="N324" s="4">
        <f>M324*100/M322</f>
        <v>1.856763925729443</v>
      </c>
      <c r="O324" s="3">
        <v>6</v>
      </c>
      <c r="P324" s="4">
        <f>O324*100/O322</f>
        <v>1.5544041450777202</v>
      </c>
      <c r="Q324" s="3">
        <v>5</v>
      </c>
      <c r="R324" s="4">
        <f>Q324*100/Q322</f>
        <v>1.2690355329949239</v>
      </c>
      <c r="S324" s="3">
        <v>3</v>
      </c>
      <c r="T324" s="4">
        <f>S324*100/S322</f>
        <v>0.66518847006651882</v>
      </c>
      <c r="U324" s="5">
        <v>0</v>
      </c>
      <c r="V324" s="4">
        <f>U324*100/U322</f>
        <v>0</v>
      </c>
      <c r="AN324" s="49"/>
    </row>
    <row r="325" spans="2:40" x14ac:dyDescent="0.35">
      <c r="B325" s="23" t="s">
        <v>8</v>
      </c>
      <c r="C325" s="6"/>
      <c r="D325" s="7"/>
      <c r="E325" s="9"/>
      <c r="F325" s="7"/>
      <c r="G325" s="6"/>
      <c r="H325" s="7"/>
      <c r="I325" s="6"/>
      <c r="J325" s="7"/>
      <c r="K325" s="6"/>
      <c r="L325" s="7"/>
      <c r="M325" s="6"/>
      <c r="N325" s="7"/>
      <c r="O325" s="3">
        <v>1</v>
      </c>
      <c r="P325" s="4">
        <f>O325*100/O322</f>
        <v>0.25906735751295334</v>
      </c>
      <c r="Q325" s="6"/>
      <c r="R325" s="7"/>
      <c r="S325" s="6"/>
      <c r="T325" s="7"/>
      <c r="U325" s="6"/>
      <c r="V325" s="7"/>
      <c r="AN325" s="49"/>
    </row>
    <row r="326" spans="2:40" x14ac:dyDescent="0.35">
      <c r="B326" s="23" t="s">
        <v>59</v>
      </c>
      <c r="C326" s="6"/>
      <c r="D326" s="7"/>
      <c r="E326" s="9"/>
      <c r="F326" s="7"/>
      <c r="G326" s="6"/>
      <c r="H326" s="7"/>
      <c r="I326" s="6"/>
      <c r="J326" s="7"/>
      <c r="K326" s="6"/>
      <c r="L326" s="7"/>
      <c r="M326" s="6"/>
      <c r="N326" s="7"/>
      <c r="O326" s="6"/>
      <c r="P326" s="7"/>
      <c r="Q326" s="3">
        <v>2</v>
      </c>
      <c r="R326" s="4">
        <f>Q326*100/Q322</f>
        <v>0.50761421319796951</v>
      </c>
      <c r="S326" s="3">
        <v>3</v>
      </c>
      <c r="T326" s="4">
        <f>S326*100/S322</f>
        <v>0.66518847006651882</v>
      </c>
      <c r="U326" s="3">
        <v>5</v>
      </c>
      <c r="V326" s="4">
        <f>U326*100/U322</f>
        <v>1.1261261261261262</v>
      </c>
      <c r="AN326" s="49"/>
    </row>
    <row r="327" spans="2:40" x14ac:dyDescent="0.35">
      <c r="B327" s="23" t="s">
        <v>10</v>
      </c>
      <c r="C327" s="3">
        <v>2</v>
      </c>
      <c r="D327" s="11">
        <f>C327*100/C322</f>
        <v>0.50761421319796951</v>
      </c>
      <c r="E327" s="6"/>
      <c r="F327" s="7"/>
      <c r="G327" s="3">
        <v>3</v>
      </c>
      <c r="H327" s="4">
        <f>G327*100/G322</f>
        <v>0.76923076923076927</v>
      </c>
      <c r="I327" s="3">
        <v>10</v>
      </c>
      <c r="J327" s="4">
        <f>I327*100/I322</f>
        <v>2.3809523809523809</v>
      </c>
      <c r="K327" s="3">
        <v>4</v>
      </c>
      <c r="L327" s="4">
        <f>K327*100/K322</f>
        <v>1.0025062656641603</v>
      </c>
      <c r="M327" s="3">
        <v>19</v>
      </c>
      <c r="N327" s="4">
        <f>M327*100/M322</f>
        <v>5.0397877984084882</v>
      </c>
      <c r="O327" s="5">
        <v>0</v>
      </c>
      <c r="P327" s="4">
        <f>O327*100/O322</f>
        <v>0</v>
      </c>
      <c r="Q327" s="3">
        <v>4</v>
      </c>
      <c r="R327" s="4">
        <f>Q327*100/Q322</f>
        <v>1.015228426395939</v>
      </c>
      <c r="S327" s="3">
        <v>3</v>
      </c>
      <c r="T327" s="4">
        <f>S327*100/S322</f>
        <v>0.66518847006651882</v>
      </c>
      <c r="U327" s="3">
        <v>1</v>
      </c>
      <c r="V327" s="4">
        <f>U327*100/U322</f>
        <v>0.22522522522522523</v>
      </c>
      <c r="AN327" s="49"/>
    </row>
    <row r="328" spans="2:40" x14ac:dyDescent="0.35">
      <c r="B328" s="23" t="s">
        <v>53</v>
      </c>
      <c r="C328" s="6"/>
      <c r="D328" s="7"/>
      <c r="E328" s="14">
        <v>4</v>
      </c>
      <c r="F328" s="4">
        <f>E328*100/E322</f>
        <v>1.075268817204301</v>
      </c>
      <c r="G328" s="6"/>
      <c r="H328" s="7"/>
      <c r="I328" s="6"/>
      <c r="J328" s="7"/>
      <c r="K328" s="6"/>
      <c r="L328" s="7"/>
      <c r="M328" s="6"/>
      <c r="N328" s="7"/>
      <c r="O328" s="6"/>
      <c r="P328" s="7"/>
      <c r="Q328" s="6"/>
      <c r="R328" s="7"/>
      <c r="S328" s="6"/>
      <c r="T328" s="7"/>
      <c r="U328" s="6"/>
      <c r="V328" s="7"/>
      <c r="AN328" s="49"/>
    </row>
    <row r="329" spans="2:40" x14ac:dyDescent="0.35">
      <c r="B329" s="23" t="s">
        <v>11</v>
      </c>
      <c r="C329" s="3">
        <v>88</v>
      </c>
      <c r="D329" s="4">
        <f>C329*100/C322</f>
        <v>22.335025380710661</v>
      </c>
      <c r="E329" s="13">
        <v>106</v>
      </c>
      <c r="F329" s="4">
        <f>E329*100/E322</f>
        <v>28.49462365591398</v>
      </c>
      <c r="G329" s="3">
        <v>73</v>
      </c>
      <c r="H329" s="4">
        <f>G329*100/G322</f>
        <v>18.717948717948719</v>
      </c>
      <c r="I329" s="3">
        <v>90</v>
      </c>
      <c r="J329" s="4">
        <f>I329*100/I322</f>
        <v>21.428571428571427</v>
      </c>
      <c r="K329" s="3">
        <v>73</v>
      </c>
      <c r="L329" s="4">
        <f>K329*100/K322</f>
        <v>18.295739348370926</v>
      </c>
      <c r="M329" s="3">
        <v>33</v>
      </c>
      <c r="N329" s="4">
        <f>M329*100/M322</f>
        <v>8.7533156498673748</v>
      </c>
      <c r="O329" s="3">
        <v>27</v>
      </c>
      <c r="P329" s="4">
        <f>O329*100/O322</f>
        <v>6.9948186528497409</v>
      </c>
      <c r="Q329" s="6"/>
      <c r="R329" s="7"/>
      <c r="S329" s="6"/>
      <c r="T329" s="7"/>
      <c r="U329" s="6"/>
      <c r="V329" s="7"/>
      <c r="AN329" s="49"/>
    </row>
    <row r="330" spans="2:40" x14ac:dyDescent="0.35">
      <c r="B330" s="23" t="s">
        <v>13</v>
      </c>
      <c r="C330" s="8"/>
      <c r="D330" s="7"/>
      <c r="E330" s="9"/>
      <c r="F330" s="7"/>
      <c r="G330" s="6"/>
      <c r="H330" s="7"/>
      <c r="I330" s="6"/>
      <c r="J330" s="7"/>
      <c r="K330" s="6"/>
      <c r="L330" s="7"/>
      <c r="M330" s="6"/>
      <c r="N330" s="7"/>
      <c r="O330" s="5">
        <v>0</v>
      </c>
      <c r="P330" s="4">
        <f>O330*100/O322</f>
        <v>0</v>
      </c>
      <c r="Q330" s="3">
        <v>23</v>
      </c>
      <c r="R330" s="4">
        <f>Q330*100/Q322</f>
        <v>5.8375634517766501</v>
      </c>
      <c r="S330" s="3">
        <v>66</v>
      </c>
      <c r="T330" s="4">
        <f>S330*100/S322</f>
        <v>14.634146341463415</v>
      </c>
      <c r="U330" s="3">
        <v>71</v>
      </c>
      <c r="V330" s="4">
        <f>U330*100/U322</f>
        <v>15.990990990990991</v>
      </c>
      <c r="AN330" s="49"/>
    </row>
    <row r="331" spans="2:40" x14ac:dyDescent="0.35">
      <c r="B331" s="23" t="s">
        <v>60</v>
      </c>
      <c r="C331" s="8"/>
      <c r="D331" s="7"/>
      <c r="E331" s="9"/>
      <c r="F331" s="7"/>
      <c r="G331" s="6"/>
      <c r="H331" s="7"/>
      <c r="I331" s="6"/>
      <c r="J331" s="7"/>
      <c r="K331" s="6"/>
      <c r="L331" s="7"/>
      <c r="M331" s="6"/>
      <c r="N331" s="7"/>
      <c r="O331" s="6"/>
      <c r="P331" s="7"/>
      <c r="Q331" s="5">
        <v>0</v>
      </c>
      <c r="R331" s="4">
        <f>Q331*100/Q322</f>
        <v>0</v>
      </c>
      <c r="S331" s="5">
        <v>0</v>
      </c>
      <c r="T331" s="4">
        <f>S331*100/S322</f>
        <v>0</v>
      </c>
      <c r="U331" s="5">
        <v>0</v>
      </c>
      <c r="V331" s="4">
        <f>U331*100/U322</f>
        <v>0</v>
      </c>
      <c r="AN331" s="49"/>
    </row>
    <row r="332" spans="2:40" x14ac:dyDescent="0.35">
      <c r="B332" s="23" t="s">
        <v>14</v>
      </c>
      <c r="C332" s="8"/>
      <c r="D332" s="7"/>
      <c r="E332" s="9"/>
      <c r="F332" s="7"/>
      <c r="G332" s="6"/>
      <c r="H332" s="7"/>
      <c r="I332" s="6"/>
      <c r="J332" s="7"/>
      <c r="K332" s="6"/>
      <c r="L332" s="7"/>
      <c r="M332" s="6"/>
      <c r="N332" s="7"/>
      <c r="O332" s="5">
        <v>0</v>
      </c>
      <c r="P332" s="4">
        <f>O332*100/O322</f>
        <v>0</v>
      </c>
      <c r="Q332" s="3">
        <v>12</v>
      </c>
      <c r="R332" s="4">
        <f>Q332*100/Q322</f>
        <v>3.0456852791878171</v>
      </c>
      <c r="S332" s="3">
        <v>11</v>
      </c>
      <c r="T332" s="4">
        <f>S332*100/S322</f>
        <v>2.4390243902439024</v>
      </c>
      <c r="U332" s="3">
        <v>8</v>
      </c>
      <c r="V332" s="4">
        <f>U332*100/U322</f>
        <v>1.8018018018018018</v>
      </c>
      <c r="AN332" s="49"/>
    </row>
    <row r="333" spans="2:40" x14ac:dyDescent="0.35">
      <c r="B333" s="23" t="s">
        <v>15</v>
      </c>
      <c r="C333" s="8"/>
      <c r="D333" s="7"/>
      <c r="E333" s="9"/>
      <c r="F333" s="7"/>
      <c r="G333" s="6"/>
      <c r="H333" s="7"/>
      <c r="I333" s="6"/>
      <c r="J333" s="7"/>
      <c r="K333" s="6"/>
      <c r="L333" s="7"/>
      <c r="M333" s="5">
        <v>0</v>
      </c>
      <c r="N333" s="4">
        <f>M333*100/M322</f>
        <v>0</v>
      </c>
      <c r="O333" s="5">
        <v>0</v>
      </c>
      <c r="P333" s="4">
        <f>O333*100/O322</f>
        <v>0</v>
      </c>
      <c r="Q333" s="3">
        <v>3</v>
      </c>
      <c r="R333" s="4">
        <f>Q333*100/Q322</f>
        <v>0.76142131979695427</v>
      </c>
      <c r="S333" s="3">
        <v>11</v>
      </c>
      <c r="T333" s="4">
        <f>S333*100/S322</f>
        <v>2.4390243902439024</v>
      </c>
      <c r="U333" s="3">
        <v>31</v>
      </c>
      <c r="V333" s="4">
        <f>U333*100/U322</f>
        <v>6.9819819819819822</v>
      </c>
      <c r="AN333" s="49"/>
    </row>
    <row r="334" spans="2:40" x14ac:dyDescent="0.35">
      <c r="B334" s="23" t="s">
        <v>58</v>
      </c>
      <c r="C334" s="8"/>
      <c r="D334" s="7"/>
      <c r="E334" s="9"/>
      <c r="F334" s="7"/>
      <c r="G334" s="6"/>
      <c r="H334" s="7"/>
      <c r="I334" s="6"/>
      <c r="J334" s="7"/>
      <c r="K334" s="6"/>
      <c r="L334" s="7"/>
      <c r="M334" s="6"/>
      <c r="N334" s="7"/>
      <c r="O334" s="3">
        <v>1</v>
      </c>
      <c r="P334" s="4">
        <f>O334*100/O322</f>
        <v>0.25906735751295334</v>
      </c>
      <c r="Q334" s="5">
        <v>3</v>
      </c>
      <c r="R334" s="4">
        <f>Q334*100/Q322</f>
        <v>0.76142131979695427</v>
      </c>
      <c r="S334" s="5">
        <v>3</v>
      </c>
      <c r="T334" s="4">
        <f>S334*100/S322</f>
        <v>0.66518847006651882</v>
      </c>
      <c r="U334" s="5">
        <v>3</v>
      </c>
      <c r="V334" s="4">
        <f>U334*100/U322</f>
        <v>0.67567567567567566</v>
      </c>
      <c r="AN334" s="49"/>
    </row>
    <row r="335" spans="2:40" x14ac:dyDescent="0.35">
      <c r="B335" s="23" t="s">
        <v>62</v>
      </c>
      <c r="C335" s="8"/>
      <c r="D335" s="7"/>
      <c r="E335" s="9"/>
      <c r="F335" s="7"/>
      <c r="G335" s="6"/>
      <c r="H335" s="7"/>
      <c r="I335" s="6"/>
      <c r="J335" s="7"/>
      <c r="K335" s="6"/>
      <c r="L335" s="7"/>
      <c r="M335" s="3">
        <v>1</v>
      </c>
      <c r="N335" s="4">
        <f>M335*100/M322</f>
        <v>0.26525198938992045</v>
      </c>
      <c r="O335" s="6"/>
      <c r="P335" s="7"/>
      <c r="Q335" s="8"/>
      <c r="R335" s="7"/>
      <c r="S335" s="8"/>
      <c r="T335" s="7"/>
      <c r="U335" s="8"/>
      <c r="V335" s="7"/>
      <c r="AN335" s="49"/>
    </row>
    <row r="336" spans="2:40" x14ac:dyDescent="0.35">
      <c r="B336" s="23" t="s">
        <v>16</v>
      </c>
      <c r="C336" s="8"/>
      <c r="D336" s="7"/>
      <c r="E336" s="9"/>
      <c r="F336" s="7"/>
      <c r="G336" s="6"/>
      <c r="H336" s="7"/>
      <c r="I336" s="6"/>
      <c r="J336" s="7"/>
      <c r="K336" s="6"/>
      <c r="L336" s="7"/>
      <c r="M336" s="6"/>
      <c r="N336" s="7"/>
      <c r="O336" s="6"/>
      <c r="P336" s="7"/>
      <c r="Q336" s="5">
        <v>0</v>
      </c>
      <c r="R336" s="4">
        <f>Q336*100/Q322</f>
        <v>0</v>
      </c>
      <c r="S336" s="8"/>
      <c r="T336" s="7"/>
      <c r="U336" s="8"/>
      <c r="V336" s="7"/>
      <c r="AN336" s="49"/>
    </row>
    <row r="337" spans="2:40" x14ac:dyDescent="0.35">
      <c r="B337" s="23" t="s">
        <v>56</v>
      </c>
      <c r="C337" s="8"/>
      <c r="D337" s="7"/>
      <c r="E337" s="9"/>
      <c r="F337" s="7"/>
      <c r="G337" s="6"/>
      <c r="H337" s="7"/>
      <c r="I337" s="3">
        <v>1</v>
      </c>
      <c r="J337" s="4">
        <f>I337*100/I322</f>
        <v>0.23809523809523808</v>
      </c>
      <c r="K337" s="5">
        <v>0</v>
      </c>
      <c r="L337" s="4">
        <f>K337*100/K322</f>
        <v>0</v>
      </c>
      <c r="M337" s="6"/>
      <c r="N337" s="7"/>
      <c r="O337" s="6"/>
      <c r="P337" s="7"/>
      <c r="Q337" s="8"/>
      <c r="R337" s="7"/>
      <c r="S337" s="8"/>
      <c r="T337" s="7"/>
      <c r="U337" s="8"/>
      <c r="V337" s="7"/>
      <c r="AN337" s="49"/>
    </row>
    <row r="338" spans="2:40" x14ac:dyDescent="0.35">
      <c r="B338" s="23" t="s">
        <v>61</v>
      </c>
      <c r="C338" s="8"/>
      <c r="D338" s="7"/>
      <c r="E338" s="9"/>
      <c r="F338" s="7"/>
      <c r="G338" s="6"/>
      <c r="H338" s="7"/>
      <c r="I338" s="3">
        <v>1</v>
      </c>
      <c r="J338" s="4">
        <f>I338*100/I322</f>
        <v>0.23809523809523808</v>
      </c>
      <c r="K338" s="6"/>
      <c r="L338" s="7"/>
      <c r="M338" s="6"/>
      <c r="N338" s="7"/>
      <c r="O338" s="6"/>
      <c r="P338" s="7"/>
      <c r="Q338" s="8"/>
      <c r="R338" s="7"/>
      <c r="S338" s="8"/>
      <c r="T338" s="7"/>
      <c r="U338" s="8"/>
      <c r="V338" s="7"/>
      <c r="AN338" s="49"/>
    </row>
    <row r="339" spans="2:40" x14ac:dyDescent="0.35">
      <c r="B339" s="23" t="s">
        <v>17</v>
      </c>
      <c r="C339" s="5">
        <v>0</v>
      </c>
      <c r="D339" s="4">
        <f>C339*100/C322</f>
        <v>0</v>
      </c>
      <c r="E339" s="9"/>
      <c r="F339" s="7"/>
      <c r="G339" s="6"/>
      <c r="H339" s="7"/>
      <c r="I339" s="5">
        <v>0</v>
      </c>
      <c r="J339" s="4">
        <f>I339*100/I322</f>
        <v>0</v>
      </c>
      <c r="K339" s="5">
        <v>0</v>
      </c>
      <c r="L339" s="4">
        <f>K339*100/K322</f>
        <v>0</v>
      </c>
      <c r="M339" s="3">
        <v>3</v>
      </c>
      <c r="N339" s="4">
        <f>M339*100/M322</f>
        <v>0.79575596816976124</v>
      </c>
      <c r="O339" s="5">
        <v>0</v>
      </c>
      <c r="P339" s="4">
        <f>O339*100/O322</f>
        <v>0</v>
      </c>
      <c r="Q339" s="5">
        <v>0</v>
      </c>
      <c r="R339" s="4">
        <f>Q339*100/Q322</f>
        <v>0</v>
      </c>
      <c r="S339" s="8"/>
      <c r="T339" s="7"/>
      <c r="U339" s="5">
        <v>1</v>
      </c>
      <c r="V339" s="4">
        <f>U339*100/U322</f>
        <v>0.22522522522522523</v>
      </c>
      <c r="AN339" s="49"/>
    </row>
    <row r="340" spans="2:40" x14ac:dyDescent="0.35">
      <c r="B340" s="23" t="s">
        <v>69</v>
      </c>
      <c r="C340" s="8"/>
      <c r="D340" s="7"/>
      <c r="E340" s="9"/>
      <c r="F340" s="7"/>
      <c r="G340" s="6"/>
      <c r="H340" s="7"/>
      <c r="I340" s="6"/>
      <c r="J340" s="7"/>
      <c r="K340" s="6"/>
      <c r="L340" s="7"/>
      <c r="M340" s="6"/>
      <c r="N340" s="7"/>
      <c r="O340" s="6"/>
      <c r="P340" s="7"/>
      <c r="Q340" s="6"/>
      <c r="R340" s="7"/>
      <c r="S340" s="5">
        <v>0</v>
      </c>
      <c r="T340" s="4">
        <f>S340*100/S322</f>
        <v>0</v>
      </c>
      <c r="U340" s="8"/>
      <c r="V340" s="7"/>
      <c r="AN340" s="49"/>
    </row>
    <row r="341" spans="2:40" x14ac:dyDescent="0.35">
      <c r="B341" s="23" t="s">
        <v>57</v>
      </c>
      <c r="C341" s="8"/>
      <c r="D341" s="7"/>
      <c r="E341" s="9"/>
      <c r="F341" s="7"/>
      <c r="G341" s="6"/>
      <c r="H341" s="7"/>
      <c r="I341" s="6"/>
      <c r="J341" s="7"/>
      <c r="K341" s="6"/>
      <c r="L341" s="7"/>
      <c r="M341" s="3">
        <v>1</v>
      </c>
      <c r="N341" s="4">
        <f>M341*100/M322</f>
        <v>0.26525198938992045</v>
      </c>
      <c r="O341" s="5">
        <v>0</v>
      </c>
      <c r="P341" s="4">
        <f>O341*100/O322</f>
        <v>0</v>
      </c>
      <c r="Q341" s="6"/>
      <c r="R341" s="7"/>
      <c r="S341" s="5">
        <v>1</v>
      </c>
      <c r="T341" s="4">
        <f>S341*100/S322</f>
        <v>0.22172949002217296</v>
      </c>
      <c r="U341" s="8"/>
      <c r="V341" s="7"/>
      <c r="AN341" s="49"/>
    </row>
    <row r="342" spans="2:40" x14ac:dyDescent="0.35">
      <c r="B342" s="23" t="s">
        <v>219</v>
      </c>
      <c r="C342" s="8"/>
      <c r="D342" s="7"/>
      <c r="E342" s="9"/>
      <c r="F342" s="7"/>
      <c r="G342" s="6"/>
      <c r="H342" s="7"/>
      <c r="I342" s="6"/>
      <c r="J342" s="7"/>
      <c r="K342" s="6"/>
      <c r="L342" s="7"/>
      <c r="M342" s="7"/>
      <c r="N342" s="7"/>
      <c r="O342" s="7"/>
      <c r="P342" s="7"/>
      <c r="Q342" s="7"/>
      <c r="R342" s="7"/>
      <c r="S342" s="7"/>
      <c r="T342" s="7"/>
      <c r="U342" s="5">
        <v>0</v>
      </c>
      <c r="V342" s="4">
        <f>U342*100/U322</f>
        <v>0</v>
      </c>
      <c r="AN342" s="49"/>
    </row>
    <row r="343" spans="2:40" x14ac:dyDescent="0.35">
      <c r="B343" s="23" t="s">
        <v>19</v>
      </c>
      <c r="C343" s="8"/>
      <c r="D343" s="7"/>
      <c r="E343" s="9"/>
      <c r="F343" s="7"/>
      <c r="G343" s="6"/>
      <c r="H343" s="7"/>
      <c r="I343" s="6"/>
      <c r="J343" s="7"/>
      <c r="K343" s="3">
        <v>1</v>
      </c>
      <c r="L343" s="4">
        <f>K343*100/K322</f>
        <v>0.25062656641604009</v>
      </c>
      <c r="M343" s="3">
        <v>6</v>
      </c>
      <c r="N343" s="4">
        <f>M343*100/M322</f>
        <v>1.5915119363395225</v>
      </c>
      <c r="O343" s="3">
        <v>3</v>
      </c>
      <c r="P343" s="4">
        <f>O343*100/O322</f>
        <v>0.77720207253886009</v>
      </c>
      <c r="Q343" s="3">
        <v>1</v>
      </c>
      <c r="R343" s="4">
        <f>Q343*100/Q322</f>
        <v>0.25380710659898476</v>
      </c>
      <c r="S343" s="3">
        <v>6</v>
      </c>
      <c r="T343" s="4">
        <f>S343*100/S322</f>
        <v>1.3303769401330376</v>
      </c>
      <c r="U343" s="3">
        <v>2</v>
      </c>
      <c r="V343" s="4">
        <f>U343*100/U322</f>
        <v>0.45045045045045046</v>
      </c>
      <c r="AN343" s="49"/>
    </row>
    <row r="344" spans="2:40" x14ac:dyDescent="0.35">
      <c r="B344" s="23" t="s">
        <v>21</v>
      </c>
      <c r="C344" s="3">
        <v>5</v>
      </c>
      <c r="D344" s="4">
        <f>C344*100/C322</f>
        <v>1.2690355329949239</v>
      </c>
      <c r="E344" s="5">
        <v>0</v>
      </c>
      <c r="F344" s="4">
        <f>E344*100/E322</f>
        <v>0</v>
      </c>
      <c r="G344" s="3">
        <v>2</v>
      </c>
      <c r="H344" s="4">
        <f>G344*100/G322</f>
        <v>0.51282051282051277</v>
      </c>
      <c r="I344" s="3">
        <v>2</v>
      </c>
      <c r="J344" s="4">
        <f>I344*100/I322</f>
        <v>0.47619047619047616</v>
      </c>
      <c r="K344" s="3">
        <v>3</v>
      </c>
      <c r="L344" s="4">
        <f>K344*100/K322</f>
        <v>0.75187969924812026</v>
      </c>
      <c r="M344" s="3">
        <v>4</v>
      </c>
      <c r="N344" s="4">
        <f>M344*100/M322</f>
        <v>1.0610079575596818</v>
      </c>
      <c r="O344" s="3">
        <v>1</v>
      </c>
      <c r="P344" s="4">
        <f>O344*100/O322</f>
        <v>0.25906735751295334</v>
      </c>
      <c r="Q344" s="3">
        <v>1</v>
      </c>
      <c r="R344" s="4">
        <f>Q344*100/Q322</f>
        <v>0.25380710659898476</v>
      </c>
      <c r="S344" s="3">
        <v>1</v>
      </c>
      <c r="T344" s="4">
        <f>S344*100/S322</f>
        <v>0.22172949002217296</v>
      </c>
      <c r="U344" s="3">
        <v>4</v>
      </c>
      <c r="V344" s="4">
        <f>U344*100/U322</f>
        <v>0.90090090090090091</v>
      </c>
      <c r="AN344" s="49"/>
    </row>
    <row r="345" spans="2:40" x14ac:dyDescent="0.35">
      <c r="B345" s="23" t="s">
        <v>22</v>
      </c>
      <c r="C345" s="5">
        <v>1</v>
      </c>
      <c r="D345" s="4">
        <f>C345*100/C322</f>
        <v>0.25380710659898476</v>
      </c>
      <c r="E345" s="3">
        <v>3</v>
      </c>
      <c r="F345" s="4">
        <f>E345*100/E322</f>
        <v>0.80645161290322576</v>
      </c>
      <c r="G345" s="3">
        <v>1</v>
      </c>
      <c r="H345" s="4">
        <f>G345*100/G322</f>
        <v>0.25641025641025639</v>
      </c>
      <c r="I345" s="5">
        <v>0</v>
      </c>
      <c r="J345" s="4">
        <f>I345*100/I322</f>
        <v>0</v>
      </c>
      <c r="K345" s="3">
        <v>1</v>
      </c>
      <c r="L345" s="4">
        <f>K345*100/K322</f>
        <v>0.25062656641604009</v>
      </c>
      <c r="M345" s="3">
        <v>2</v>
      </c>
      <c r="N345" s="4">
        <f>M345*100/M322</f>
        <v>0.5305039787798409</v>
      </c>
      <c r="O345" s="5">
        <v>0</v>
      </c>
      <c r="P345" s="4">
        <f>O345*100/O322</f>
        <v>0</v>
      </c>
      <c r="Q345" s="6"/>
      <c r="R345" s="7"/>
      <c r="S345" s="6"/>
      <c r="T345" s="7"/>
      <c r="U345" s="6"/>
      <c r="V345" s="7"/>
      <c r="AN345" s="49"/>
    </row>
    <row r="346" spans="2:40" x14ac:dyDescent="0.35">
      <c r="B346" s="23" t="s">
        <v>24</v>
      </c>
      <c r="C346" s="8"/>
      <c r="D346" s="7"/>
      <c r="E346" s="9"/>
      <c r="F346" s="7"/>
      <c r="G346" s="6"/>
      <c r="H346" s="7"/>
      <c r="I346" s="6"/>
      <c r="J346" s="7"/>
      <c r="K346" s="8"/>
      <c r="L346" s="7"/>
      <c r="M346" s="3">
        <v>3</v>
      </c>
      <c r="N346" s="4">
        <f>M346*100/M322</f>
        <v>0.79575596816976124</v>
      </c>
      <c r="O346" s="5">
        <v>0</v>
      </c>
      <c r="P346" s="4">
        <f>O346*100/O322</f>
        <v>0</v>
      </c>
      <c r="Q346" s="6"/>
      <c r="R346" s="7"/>
      <c r="S346" s="6"/>
      <c r="T346" s="7"/>
      <c r="U346" s="6"/>
      <c r="V346" s="7"/>
      <c r="AN346" s="49"/>
    </row>
    <row r="347" spans="2:40" x14ac:dyDescent="0.35">
      <c r="B347" s="23" t="s">
        <v>54</v>
      </c>
      <c r="C347" s="8"/>
      <c r="D347" s="7"/>
      <c r="E347" s="9"/>
      <c r="F347" s="7"/>
      <c r="G347" s="3">
        <v>2</v>
      </c>
      <c r="H347" s="4">
        <f>G347*100/G322</f>
        <v>0.51282051282051277</v>
      </c>
      <c r="I347" s="6"/>
      <c r="J347" s="7"/>
      <c r="K347" s="7"/>
      <c r="L347" s="7"/>
      <c r="M347" s="6"/>
      <c r="N347" s="7"/>
      <c r="O347" s="6"/>
      <c r="P347" s="7"/>
      <c r="Q347" s="6"/>
      <c r="R347" s="7"/>
      <c r="S347" s="6"/>
      <c r="T347" s="7"/>
      <c r="U347" s="6"/>
      <c r="V347" s="7"/>
      <c r="AN347" s="49"/>
    </row>
    <row r="348" spans="2:40" x14ac:dyDescent="0.35">
      <c r="B348" s="23" t="s">
        <v>25</v>
      </c>
      <c r="C348" s="8"/>
      <c r="D348" s="7"/>
      <c r="E348" s="9"/>
      <c r="F348" s="7"/>
      <c r="G348" s="5">
        <v>0</v>
      </c>
      <c r="H348" s="4">
        <f>G348*100/G322</f>
        <v>0</v>
      </c>
      <c r="I348" s="3">
        <v>9</v>
      </c>
      <c r="J348" s="4">
        <f>I348*100/I322</f>
        <v>2.1428571428571428</v>
      </c>
      <c r="K348" s="3">
        <v>7</v>
      </c>
      <c r="L348" s="4">
        <f>K348*100/K322</f>
        <v>1.7543859649122806</v>
      </c>
      <c r="M348" s="6"/>
      <c r="N348" s="7"/>
      <c r="O348" s="6"/>
      <c r="P348" s="7"/>
      <c r="Q348" s="6"/>
      <c r="R348" s="7"/>
      <c r="S348" s="6"/>
      <c r="T348" s="7"/>
      <c r="U348" s="6"/>
      <c r="V348" s="7"/>
      <c r="AN348" s="49"/>
    </row>
    <row r="349" spans="2:40" x14ac:dyDescent="0.35">
      <c r="B349" s="23" t="s">
        <v>26</v>
      </c>
      <c r="C349" s="8"/>
      <c r="D349" s="7"/>
      <c r="E349" s="9"/>
      <c r="F349" s="7"/>
      <c r="G349" s="6"/>
      <c r="H349" s="7"/>
      <c r="I349" s="3">
        <v>2</v>
      </c>
      <c r="J349" s="4">
        <f>I349*100/I322</f>
        <v>0.47619047619047616</v>
      </c>
      <c r="K349" s="5">
        <v>0</v>
      </c>
      <c r="L349" s="4">
        <f>K349*100/K322</f>
        <v>0</v>
      </c>
      <c r="M349" s="5">
        <v>0</v>
      </c>
      <c r="N349" s="4">
        <f>M349*100/M322</f>
        <v>0</v>
      </c>
      <c r="O349" s="3">
        <v>1</v>
      </c>
      <c r="P349" s="4">
        <f>O349*100/O322</f>
        <v>0.25906735751295334</v>
      </c>
      <c r="Q349" s="6"/>
      <c r="R349" s="7"/>
      <c r="S349" s="6"/>
      <c r="T349" s="7"/>
      <c r="U349" s="6"/>
      <c r="V349" s="7"/>
      <c r="AN349" s="49"/>
    </row>
    <row r="350" spans="2:40" x14ac:dyDescent="0.35">
      <c r="B350" s="23" t="s">
        <v>27</v>
      </c>
      <c r="C350" s="3">
        <v>249</v>
      </c>
      <c r="D350" s="4">
        <f>C350*100/C322</f>
        <v>63.197969543147209</v>
      </c>
      <c r="E350" s="3">
        <v>229</v>
      </c>
      <c r="F350" s="4">
        <f>E350*100/E322</f>
        <v>61.55913978494624</v>
      </c>
      <c r="G350" s="3">
        <v>258</v>
      </c>
      <c r="H350" s="4">
        <f>G350*100/G322</f>
        <v>66.15384615384616</v>
      </c>
      <c r="I350" s="3">
        <v>267</v>
      </c>
      <c r="J350" s="4">
        <f>I350*100/I322</f>
        <v>63.571428571428569</v>
      </c>
      <c r="K350" s="3">
        <v>268</v>
      </c>
      <c r="L350" s="4">
        <f>K350*100/K322</f>
        <v>67.167919799498748</v>
      </c>
      <c r="M350" s="3">
        <v>264</v>
      </c>
      <c r="N350" s="4">
        <f>M350*100/M322</f>
        <v>70.026525198938998</v>
      </c>
      <c r="O350" s="3">
        <v>256</v>
      </c>
      <c r="P350" s="4">
        <f>O350*100/O322</f>
        <v>66.321243523316056</v>
      </c>
      <c r="Q350" s="6"/>
      <c r="R350" s="7"/>
      <c r="S350" s="6"/>
      <c r="T350" s="7"/>
      <c r="U350" s="6"/>
      <c r="V350" s="7"/>
      <c r="AN350" s="49"/>
    </row>
    <row r="351" spans="2:40" x14ac:dyDescent="0.35">
      <c r="B351" s="23" t="s">
        <v>63</v>
      </c>
      <c r="C351" s="8"/>
      <c r="D351" s="7"/>
      <c r="E351" s="9"/>
      <c r="F351" s="7"/>
      <c r="G351" s="6"/>
      <c r="H351" s="7"/>
      <c r="I351" s="6"/>
      <c r="J351" s="7"/>
      <c r="K351" s="6"/>
      <c r="L351" s="7"/>
      <c r="M351" s="6"/>
      <c r="N351" s="7"/>
      <c r="O351" s="6"/>
      <c r="P351" s="7"/>
      <c r="Q351" s="3">
        <v>259</v>
      </c>
      <c r="R351" s="4">
        <f>Q351*100/Q322</f>
        <v>65.736040609137049</v>
      </c>
      <c r="S351" s="3">
        <v>280</v>
      </c>
      <c r="T351" s="4">
        <f>S351*100/S322</f>
        <v>62.084257206208427</v>
      </c>
      <c r="U351" s="3">
        <v>273</v>
      </c>
      <c r="V351" s="4">
        <f>U351*100/U322</f>
        <v>61.486486486486484</v>
      </c>
      <c r="AN351" s="49"/>
    </row>
    <row r="352" spans="2:40" x14ac:dyDescent="0.35">
      <c r="B352" s="23" t="s">
        <v>42</v>
      </c>
      <c r="C352" s="8"/>
      <c r="D352" s="7"/>
      <c r="E352" s="9"/>
      <c r="F352" s="7"/>
      <c r="G352" s="6"/>
      <c r="H352" s="7"/>
      <c r="I352" s="3">
        <v>2</v>
      </c>
      <c r="J352" s="4">
        <f>I352*100/I322</f>
        <v>0.47619047619047616</v>
      </c>
      <c r="K352" s="5">
        <v>0</v>
      </c>
      <c r="L352" s="4">
        <f>K352*100/K322</f>
        <v>0</v>
      </c>
      <c r="M352" s="5">
        <v>0</v>
      </c>
      <c r="N352" s="4">
        <f>M352*100/M322</f>
        <v>0</v>
      </c>
      <c r="O352" s="3">
        <v>1</v>
      </c>
      <c r="P352" s="4">
        <f>O352*100/O322</f>
        <v>0.25906735751295334</v>
      </c>
      <c r="Q352" s="5">
        <v>0</v>
      </c>
      <c r="R352" s="4">
        <f>Q352*100/Q322</f>
        <v>0</v>
      </c>
      <c r="S352" s="5">
        <v>1</v>
      </c>
      <c r="T352" s="4">
        <f>S352*100/S322</f>
        <v>0.22172949002217296</v>
      </c>
      <c r="U352" s="5">
        <v>2</v>
      </c>
      <c r="V352" s="4">
        <f>U352*100/U322</f>
        <v>0.45045045045045046</v>
      </c>
      <c r="AN352" s="49"/>
    </row>
    <row r="353" spans="2:40" x14ac:dyDescent="0.35">
      <c r="B353" s="23" t="s">
        <v>28</v>
      </c>
      <c r="C353" s="3">
        <v>47</v>
      </c>
      <c r="D353" s="4">
        <f>C353*100/C322</f>
        <v>11.928934010152284</v>
      </c>
      <c r="E353" s="3">
        <v>27</v>
      </c>
      <c r="F353" s="4">
        <f>E353*100/E322</f>
        <v>7.258064516129032</v>
      </c>
      <c r="G353" s="3">
        <v>51</v>
      </c>
      <c r="H353" s="4">
        <f>G353*100/G322</f>
        <v>13.076923076923077</v>
      </c>
      <c r="I353" s="3">
        <v>29</v>
      </c>
      <c r="J353" s="4">
        <f>I353*100/I322</f>
        <v>6.9047619047619051</v>
      </c>
      <c r="K353" s="3">
        <v>20</v>
      </c>
      <c r="L353" s="4">
        <f>K353*100/K322</f>
        <v>5.0125313283208017</v>
      </c>
      <c r="M353" s="3">
        <v>27</v>
      </c>
      <c r="N353" s="4">
        <f>M353*100/M322</f>
        <v>7.1618037135278518</v>
      </c>
      <c r="O353" s="3">
        <v>82</v>
      </c>
      <c r="P353" s="4">
        <f>O353*100/O322</f>
        <v>21.243523316062177</v>
      </c>
      <c r="Q353" s="3">
        <v>73</v>
      </c>
      <c r="R353" s="4">
        <f>Q353*100/Q322</f>
        <v>18.527918781725887</v>
      </c>
      <c r="S353" s="3">
        <v>56</v>
      </c>
      <c r="T353" s="4">
        <f>S353*100/S322</f>
        <v>12.416851441241684</v>
      </c>
      <c r="U353" s="3">
        <v>37</v>
      </c>
      <c r="V353" s="4">
        <f>U353*100/U322</f>
        <v>8.3333333333333339</v>
      </c>
      <c r="AN353" s="49"/>
    </row>
    <row r="354" spans="2:40" x14ac:dyDescent="0.35">
      <c r="B354" s="23" t="s">
        <v>29</v>
      </c>
      <c r="C354" s="5">
        <v>0</v>
      </c>
      <c r="D354" s="4">
        <f>C354*100/C322</f>
        <v>0</v>
      </c>
      <c r="E354" s="9"/>
      <c r="F354" s="7"/>
      <c r="G354" s="6"/>
      <c r="H354" s="7"/>
      <c r="I354" s="6"/>
      <c r="J354" s="7"/>
      <c r="K354" s="6"/>
      <c r="L354" s="7"/>
      <c r="M354" s="6"/>
      <c r="N354" s="7"/>
      <c r="O354" s="6"/>
      <c r="P354" s="7"/>
      <c r="Q354" s="6"/>
      <c r="R354" s="7"/>
      <c r="S354" s="6"/>
      <c r="T354" s="7"/>
      <c r="U354" s="6"/>
      <c r="V354" s="7"/>
      <c r="AN354" s="49"/>
    </row>
    <row r="355" spans="2:40" x14ac:dyDescent="0.35">
      <c r="B355" s="23" t="s">
        <v>30</v>
      </c>
      <c r="C355" s="8"/>
      <c r="D355" s="7"/>
      <c r="E355" s="9"/>
      <c r="F355" s="7"/>
      <c r="G355" s="6"/>
      <c r="H355" s="7"/>
      <c r="I355" s="6">
        <v>0</v>
      </c>
      <c r="J355" s="7"/>
      <c r="K355" s="3">
        <v>2</v>
      </c>
      <c r="L355" s="4">
        <f>K355*100/K322</f>
        <v>0.50125313283208017</v>
      </c>
      <c r="M355" s="3">
        <v>3</v>
      </c>
      <c r="N355" s="4">
        <f>M355*100/M322</f>
        <v>0.79575596816976124</v>
      </c>
      <c r="O355" s="3">
        <v>4</v>
      </c>
      <c r="P355" s="4">
        <f>O355*100/O322</f>
        <v>1.0362694300518134</v>
      </c>
      <c r="Q355" s="5">
        <v>3</v>
      </c>
      <c r="R355" s="4">
        <f>Q355*100/Q322</f>
        <v>0.76142131979695427</v>
      </c>
      <c r="S355" s="5">
        <v>2</v>
      </c>
      <c r="T355" s="4">
        <f>S355*100/S322</f>
        <v>0.44345898004434592</v>
      </c>
      <c r="U355" s="5">
        <v>2</v>
      </c>
      <c r="V355" s="4">
        <f>U355*100/U322</f>
        <v>0.45045045045045046</v>
      </c>
      <c r="AN355" s="49"/>
    </row>
    <row r="356" spans="2:40" x14ac:dyDescent="0.35">
      <c r="B356" s="23" t="s">
        <v>31</v>
      </c>
      <c r="C356" s="8"/>
      <c r="D356" s="7"/>
      <c r="E356" s="9"/>
      <c r="F356" s="7"/>
      <c r="G356" s="6"/>
      <c r="H356" s="7"/>
      <c r="I356" s="6"/>
      <c r="J356" s="7"/>
      <c r="K356" s="6"/>
      <c r="L356" s="7"/>
      <c r="M356" s="6"/>
      <c r="N356" s="7"/>
      <c r="O356" s="5">
        <v>0</v>
      </c>
      <c r="P356" s="4">
        <f>O356*100/O322</f>
        <v>0</v>
      </c>
      <c r="Q356" s="8"/>
      <c r="R356" s="7"/>
      <c r="S356" s="8"/>
      <c r="T356" s="7"/>
      <c r="U356" s="8"/>
      <c r="V356" s="7"/>
      <c r="AN356" s="49"/>
    </row>
    <row r="357" spans="2:40" x14ac:dyDescent="0.35">
      <c r="B357" s="23" t="s">
        <v>32</v>
      </c>
      <c r="C357" s="8"/>
      <c r="D357" s="7"/>
      <c r="E357" s="9"/>
      <c r="F357" s="7"/>
      <c r="G357" s="6"/>
      <c r="H357" s="7"/>
      <c r="I357" s="6"/>
      <c r="J357" s="7"/>
      <c r="K357" s="6"/>
      <c r="L357" s="7"/>
      <c r="M357" s="6"/>
      <c r="N357" s="7"/>
      <c r="O357" s="3">
        <v>2</v>
      </c>
      <c r="P357" s="4">
        <f>O357*100/O322</f>
        <v>0.51813471502590669</v>
      </c>
      <c r="Q357" s="5">
        <v>0</v>
      </c>
      <c r="R357" s="4">
        <f>Q357*100/Q322</f>
        <v>0</v>
      </c>
      <c r="S357" s="5">
        <v>0</v>
      </c>
      <c r="T357" s="4">
        <f>S357*100/S322</f>
        <v>0</v>
      </c>
      <c r="U357" s="5">
        <v>0</v>
      </c>
      <c r="V357" s="4">
        <f>U357*100/U322</f>
        <v>0</v>
      </c>
      <c r="AN357" s="49"/>
    </row>
    <row r="358" spans="2:40" x14ac:dyDescent="0.35">
      <c r="B358" s="61" t="s">
        <v>68</v>
      </c>
      <c r="C358" s="8"/>
      <c r="D358" s="7"/>
      <c r="E358" s="9"/>
      <c r="F358" s="7"/>
      <c r="G358" s="6"/>
      <c r="H358" s="7"/>
      <c r="I358" s="6"/>
      <c r="J358" s="7"/>
      <c r="K358" s="6"/>
      <c r="L358" s="7"/>
      <c r="M358" s="6"/>
      <c r="N358" s="7"/>
      <c r="O358" s="7"/>
      <c r="P358" s="7"/>
      <c r="Q358" s="7"/>
      <c r="R358" s="7"/>
      <c r="S358" s="5">
        <v>2</v>
      </c>
      <c r="T358" s="4">
        <f>S358*100/S322</f>
        <v>0.44345898004434592</v>
      </c>
      <c r="U358" s="8"/>
      <c r="V358" s="7"/>
    </row>
    <row r="359" spans="2:40" s="18" customFormat="1" ht="3.75" customHeight="1" x14ac:dyDescent="0.35">
      <c r="B359" s="15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AN359"/>
    </row>
    <row r="360" spans="2:40" s="18" customFormat="1" x14ac:dyDescent="0.35">
      <c r="B360" s="19" t="s">
        <v>220</v>
      </c>
      <c r="C360" s="17"/>
      <c r="D360" s="20"/>
      <c r="E360" s="17"/>
      <c r="F360" s="20"/>
      <c r="G360" s="17"/>
      <c r="H360" s="20"/>
      <c r="U360" s="50"/>
      <c r="V360" s="50"/>
      <c r="AN360"/>
    </row>
  </sheetData>
  <mergeCells count="177">
    <mergeCell ref="U184:V184"/>
    <mergeCell ref="U228:V228"/>
    <mergeCell ref="U229:V229"/>
    <mergeCell ref="U273:V273"/>
    <mergeCell ref="U274:V274"/>
    <mergeCell ref="U318:V318"/>
    <mergeCell ref="U319:V319"/>
    <mergeCell ref="B1:V1"/>
    <mergeCell ref="B2:V2"/>
    <mergeCell ref="B92:V92"/>
    <mergeCell ref="B47:V47"/>
    <mergeCell ref="U3:V3"/>
    <mergeCell ref="U4:V4"/>
    <mergeCell ref="U48:V48"/>
    <mergeCell ref="U49:V49"/>
    <mergeCell ref="U93:V93"/>
    <mergeCell ref="U94:V94"/>
    <mergeCell ref="U138:V138"/>
    <mergeCell ref="U139:V139"/>
    <mergeCell ref="U183:V183"/>
    <mergeCell ref="S273:T273"/>
    <mergeCell ref="S274:T274"/>
    <mergeCell ref="S318:T318"/>
    <mergeCell ref="S319:T319"/>
    <mergeCell ref="M3:N3"/>
    <mergeCell ref="O3:P3"/>
    <mergeCell ref="Q3:R3"/>
    <mergeCell ref="S228:T228"/>
    <mergeCell ref="S229:T229"/>
    <mergeCell ref="B4:B5"/>
    <mergeCell ref="C4:D4"/>
    <mergeCell ref="E4:F4"/>
    <mergeCell ref="G4:H4"/>
    <mergeCell ref="I4:J4"/>
    <mergeCell ref="B49:B50"/>
    <mergeCell ref="S3:T3"/>
    <mergeCell ref="S4:T4"/>
    <mergeCell ref="S48:T48"/>
    <mergeCell ref="S49:T49"/>
    <mergeCell ref="S93:T93"/>
    <mergeCell ref="S94:T94"/>
    <mergeCell ref="S138:T138"/>
    <mergeCell ref="S139:T139"/>
    <mergeCell ref="S183:T183"/>
    <mergeCell ref="B94:B95"/>
    <mergeCell ref="C94:D94"/>
    <mergeCell ref="E94:F94"/>
    <mergeCell ref="G94:H94"/>
    <mergeCell ref="B227:T227"/>
    <mergeCell ref="B182:T182"/>
    <mergeCell ref="B137:T137"/>
    <mergeCell ref="O49:P49"/>
    <mergeCell ref="Q49:R49"/>
    <mergeCell ref="O228:P228"/>
    <mergeCell ref="Q228:R228"/>
    <mergeCell ref="B229:B230"/>
    <mergeCell ref="C229:D229"/>
    <mergeCell ref="E229:F229"/>
    <mergeCell ref="G229:H229"/>
    <mergeCell ref="I229:J229"/>
    <mergeCell ref="K229:L229"/>
    <mergeCell ref="M229:N229"/>
    <mergeCell ref="O229:P229"/>
    <mergeCell ref="Q229:R229"/>
    <mergeCell ref="C228:D228"/>
    <mergeCell ref="E228:F228"/>
    <mergeCell ref="G228:H228"/>
    <mergeCell ref="C138:D138"/>
    <mergeCell ref="E138:F138"/>
    <mergeCell ref="G138:H138"/>
    <mergeCell ref="I138:J138"/>
    <mergeCell ref="K138:L138"/>
    <mergeCell ref="C48:D48"/>
    <mergeCell ref="E48:F48"/>
    <mergeCell ref="O4:P4"/>
    <mergeCell ref="Q4:R4"/>
    <mergeCell ref="S184:T184"/>
    <mergeCell ref="M184:N184"/>
    <mergeCell ref="O184:P184"/>
    <mergeCell ref="Q184:R184"/>
    <mergeCell ref="O138:P138"/>
    <mergeCell ref="Q138:R138"/>
    <mergeCell ref="M139:N139"/>
    <mergeCell ref="O139:P139"/>
    <mergeCell ref="Q139:R139"/>
    <mergeCell ref="M183:N183"/>
    <mergeCell ref="O183:P183"/>
    <mergeCell ref="Q183:R183"/>
    <mergeCell ref="K4:L4"/>
    <mergeCell ref="I48:J48"/>
    <mergeCell ref="K48:L48"/>
    <mergeCell ref="M48:N48"/>
    <mergeCell ref="I94:J94"/>
    <mergeCell ref="K94:L94"/>
    <mergeCell ref="C93:D93"/>
    <mergeCell ref="E93:F93"/>
    <mergeCell ref="C3:D3"/>
    <mergeCell ref="E3:F3"/>
    <mergeCell ref="G3:H3"/>
    <mergeCell ref="I3:J3"/>
    <mergeCell ref="K3:L3"/>
    <mergeCell ref="M93:N93"/>
    <mergeCell ref="O93:P93"/>
    <mergeCell ref="Q93:R93"/>
    <mergeCell ref="M94:N94"/>
    <mergeCell ref="O94:P94"/>
    <mergeCell ref="Q94:R94"/>
    <mergeCell ref="O48:P48"/>
    <mergeCell ref="Q48:R48"/>
    <mergeCell ref="C49:D49"/>
    <mergeCell ref="E49:F49"/>
    <mergeCell ref="G49:H49"/>
    <mergeCell ref="I49:J49"/>
    <mergeCell ref="K49:L49"/>
    <mergeCell ref="M49:N49"/>
    <mergeCell ref="G93:H93"/>
    <mergeCell ref="I93:J93"/>
    <mergeCell ref="K93:L93"/>
    <mergeCell ref="G48:H48"/>
    <mergeCell ref="M4:N4"/>
    <mergeCell ref="M138:N138"/>
    <mergeCell ref="B184:B185"/>
    <mergeCell ref="C184:D184"/>
    <mergeCell ref="E184:F184"/>
    <mergeCell ref="G184:H184"/>
    <mergeCell ref="I184:J184"/>
    <mergeCell ref="K184:L184"/>
    <mergeCell ref="C183:D183"/>
    <mergeCell ref="E183:F183"/>
    <mergeCell ref="G183:H183"/>
    <mergeCell ref="I183:J183"/>
    <mergeCell ref="K183:L183"/>
    <mergeCell ref="B139:B140"/>
    <mergeCell ref="C139:D139"/>
    <mergeCell ref="E139:F139"/>
    <mergeCell ref="G139:H139"/>
    <mergeCell ref="I139:J139"/>
    <mergeCell ref="K139:L139"/>
    <mergeCell ref="I228:J228"/>
    <mergeCell ref="K228:L228"/>
    <mergeCell ref="M228:N228"/>
    <mergeCell ref="I319:J319"/>
    <mergeCell ref="K319:L319"/>
    <mergeCell ref="M319:N319"/>
    <mergeCell ref="O319:P319"/>
    <mergeCell ref="C318:D318"/>
    <mergeCell ref="E318:F318"/>
    <mergeCell ref="G318:H318"/>
    <mergeCell ref="I318:J318"/>
    <mergeCell ref="K318:L318"/>
    <mergeCell ref="M318:N318"/>
    <mergeCell ref="C274:D274"/>
    <mergeCell ref="E274:F274"/>
    <mergeCell ref="G274:H274"/>
    <mergeCell ref="I274:J274"/>
    <mergeCell ref="K274:L274"/>
    <mergeCell ref="C273:D273"/>
    <mergeCell ref="B272:T272"/>
    <mergeCell ref="Q319:R319"/>
    <mergeCell ref="O318:P318"/>
    <mergeCell ref="Q318:R318"/>
    <mergeCell ref="E273:F273"/>
    <mergeCell ref="B317:T317"/>
    <mergeCell ref="B319:B320"/>
    <mergeCell ref="C319:D319"/>
    <mergeCell ref="E319:F319"/>
    <mergeCell ref="G319:H319"/>
    <mergeCell ref="B274:B275"/>
    <mergeCell ref="G273:H273"/>
    <mergeCell ref="I273:J273"/>
    <mergeCell ref="K273:L273"/>
    <mergeCell ref="M273:N273"/>
    <mergeCell ref="O273:P273"/>
    <mergeCell ref="Q273:R273"/>
    <mergeCell ref="M274:N274"/>
    <mergeCell ref="O274:P274"/>
    <mergeCell ref="Q274:R274"/>
  </mergeCells>
  <conditionalFormatting sqref="AN5">
    <cfRule type="cellIs" dxfId="20" priority="14" operator="lessThan">
      <formula>0</formula>
    </cfRule>
  </conditionalFormatting>
  <conditionalFormatting sqref="AN50:AN51">
    <cfRule type="cellIs" dxfId="19" priority="6" operator="lessThan">
      <formula>0</formula>
    </cfRule>
  </conditionalFormatting>
  <conditionalFormatting sqref="AN94">
    <cfRule type="cellIs" dxfId="18" priority="12" operator="lessThan">
      <formula>0</formula>
    </cfRule>
  </conditionalFormatting>
  <conditionalFormatting sqref="AN96">
    <cfRule type="cellIs" dxfId="17" priority="5" operator="lessThan">
      <formula>0</formula>
    </cfRule>
  </conditionalFormatting>
  <conditionalFormatting sqref="AN138">
    <cfRule type="cellIs" dxfId="16" priority="11" operator="lessThan">
      <formula>0</formula>
    </cfRule>
  </conditionalFormatting>
  <conditionalFormatting sqref="AN141">
    <cfRule type="cellIs" dxfId="15" priority="4" operator="lessThan">
      <formula>0</formula>
    </cfRule>
  </conditionalFormatting>
  <conditionalFormatting sqref="AN182">
    <cfRule type="cellIs" dxfId="14" priority="10" operator="lessThan">
      <formula>0</formula>
    </cfRule>
  </conditionalFormatting>
  <conditionalFormatting sqref="AN186">
    <cfRule type="cellIs" dxfId="13" priority="3" operator="lessThan">
      <formula>0</formula>
    </cfRule>
  </conditionalFormatting>
  <conditionalFormatting sqref="AN226">
    <cfRule type="cellIs" dxfId="12" priority="9" operator="lessThan">
      <formula>0</formula>
    </cfRule>
  </conditionalFormatting>
  <conditionalFormatting sqref="AN231">
    <cfRule type="cellIs" dxfId="11" priority="2" operator="lessThan">
      <formula>0</formula>
    </cfRule>
  </conditionalFormatting>
  <conditionalFormatting sqref="AN270">
    <cfRule type="cellIs" dxfId="10" priority="8" operator="lessThan">
      <formula>0</formula>
    </cfRule>
  </conditionalFormatting>
  <conditionalFormatting sqref="AN314">
    <cfRule type="cellIs" dxfId="9" priority="7" operator="lessThan">
      <formula>0</formula>
    </cfRule>
  </conditionalFormatting>
  <conditionalFormatting sqref="AN321">
    <cfRule type="cellIs" dxfId="8" priority="1" operator="lessThan">
      <formula>0</formula>
    </cfRule>
  </conditionalFormatting>
  <hyperlinks>
    <hyperlink ref="X3" location="ÍNDICE!A1" display="(Voltar ao Índice)" xr:uid="{E743457E-8FC8-49AB-A63C-69CC7B7E5E1A}"/>
  </hyperlinks>
  <printOptions horizontalCentered="1"/>
  <pageMargins left="0.47244094488188981" right="0.47244094488188981" top="0.6692913385826772" bottom="0.6692913385826772" header="0" footer="0"/>
  <pageSetup paperSize="9" scale="7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4A250-410E-49D2-977D-5508644AE763}">
  <sheetPr>
    <pageSetUpPr fitToPage="1"/>
  </sheetPr>
  <dimension ref="B1:AN76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V1"/>
    </sheetView>
  </sheetViews>
  <sheetFormatPr defaultRowHeight="14.5" x14ac:dyDescent="0.35"/>
  <cols>
    <col min="1" max="1" width="6.7265625" customWidth="1"/>
    <col min="2" max="2" width="15.54296875" customWidth="1"/>
    <col min="23" max="23" width="6.7265625" customWidth="1"/>
    <col min="24" max="24" width="13.26953125" bestFit="1" customWidth="1"/>
  </cols>
  <sheetData>
    <row r="1" spans="2:40" ht="30.75" customHeight="1" x14ac:dyDescent="0.35">
      <c r="B1" s="80" t="s">
        <v>171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40" ht="30.75" customHeight="1" x14ac:dyDescent="0.35">
      <c r="B2" s="74" t="s">
        <v>201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40" x14ac:dyDescent="0.35">
      <c r="B3" s="1" t="s">
        <v>0</v>
      </c>
      <c r="C3" s="72">
        <v>1999</v>
      </c>
      <c r="D3" s="66"/>
      <c r="E3" s="65">
        <v>2002</v>
      </c>
      <c r="F3" s="66"/>
      <c r="G3" s="72">
        <v>2005</v>
      </c>
      <c r="H3" s="73"/>
      <c r="I3" s="65">
        <v>2009</v>
      </c>
      <c r="J3" s="66"/>
      <c r="K3" s="72">
        <v>2011</v>
      </c>
      <c r="L3" s="66"/>
      <c r="M3" s="72">
        <v>2015</v>
      </c>
      <c r="N3" s="66"/>
      <c r="O3" s="72">
        <v>2019</v>
      </c>
      <c r="P3" s="66"/>
      <c r="Q3" s="72">
        <v>2022</v>
      </c>
      <c r="R3" s="66"/>
      <c r="S3" s="65">
        <v>2024</v>
      </c>
      <c r="T3" s="73"/>
      <c r="U3" s="65">
        <v>2025</v>
      </c>
      <c r="V3" s="73"/>
      <c r="X3" s="82" t="s">
        <v>191</v>
      </c>
    </row>
    <row r="4" spans="2:40" x14ac:dyDescent="0.35">
      <c r="B4" s="67" t="s">
        <v>1</v>
      </c>
      <c r="C4" s="63">
        <v>44844</v>
      </c>
      <c r="D4" s="64"/>
      <c r="E4" s="68">
        <v>44637</v>
      </c>
      <c r="F4" s="64"/>
      <c r="G4" s="69">
        <v>44612</v>
      </c>
      <c r="H4" s="70"/>
      <c r="I4" s="75">
        <v>44831</v>
      </c>
      <c r="J4" s="67"/>
      <c r="K4" s="63">
        <v>44717</v>
      </c>
      <c r="L4" s="64"/>
      <c r="M4" s="63">
        <v>44838</v>
      </c>
      <c r="N4" s="64"/>
      <c r="O4" s="63">
        <v>44840</v>
      </c>
      <c r="P4" s="64"/>
      <c r="Q4" s="63">
        <v>44591</v>
      </c>
      <c r="R4" s="64"/>
      <c r="S4" s="68">
        <v>45361</v>
      </c>
      <c r="T4" s="79"/>
      <c r="U4" s="68">
        <v>45795</v>
      </c>
      <c r="V4" s="79"/>
    </row>
    <row r="5" spans="2:40" x14ac:dyDescent="0.35">
      <c r="B5" s="64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1" t="s">
        <v>2</v>
      </c>
      <c r="T5" s="41" t="s">
        <v>3</v>
      </c>
      <c r="U5" s="41" t="s">
        <v>2</v>
      </c>
      <c r="V5" s="41" t="s">
        <v>3</v>
      </c>
    </row>
    <row r="6" spans="2:40" x14ac:dyDescent="0.35">
      <c r="B6" s="23" t="s">
        <v>4</v>
      </c>
      <c r="C6" s="3">
        <v>22562</v>
      </c>
      <c r="D6" s="4">
        <v>100</v>
      </c>
      <c r="E6" s="3">
        <v>23348</v>
      </c>
      <c r="F6" s="4">
        <v>100</v>
      </c>
      <c r="G6" s="3">
        <v>26865</v>
      </c>
      <c r="H6" s="4">
        <v>100</v>
      </c>
      <c r="I6" s="3">
        <v>31186</v>
      </c>
      <c r="J6" s="4">
        <v>100</v>
      </c>
      <c r="K6" s="3">
        <v>32041</v>
      </c>
      <c r="L6" s="4">
        <v>100</v>
      </c>
      <c r="M6" s="3">
        <v>32091</v>
      </c>
      <c r="N6" s="4">
        <v>100</v>
      </c>
      <c r="O6" s="3">
        <v>32651</v>
      </c>
      <c r="P6" s="4">
        <v>100</v>
      </c>
      <c r="Q6" s="3">
        <v>32536</v>
      </c>
      <c r="R6" s="4">
        <v>100</v>
      </c>
      <c r="S6" s="3">
        <v>32574</v>
      </c>
      <c r="T6" s="4">
        <v>100</v>
      </c>
      <c r="U6" s="3">
        <v>32879</v>
      </c>
      <c r="V6" s="4">
        <v>100</v>
      </c>
      <c r="AL6" s="48"/>
      <c r="AN6" s="48"/>
    </row>
    <row r="7" spans="2:40" x14ac:dyDescent="0.35">
      <c r="B7" s="23" t="s">
        <v>5</v>
      </c>
      <c r="C7" s="3">
        <v>12509</v>
      </c>
      <c r="D7" s="4">
        <f>C7*100/C6</f>
        <v>55.442779895399347</v>
      </c>
      <c r="E7" s="3">
        <v>13180</v>
      </c>
      <c r="F7" s="4">
        <f>E7*100/E6</f>
        <v>56.450231283193425</v>
      </c>
      <c r="G7" s="3">
        <v>15715</v>
      </c>
      <c r="H7" s="4">
        <f>G7*100/G6</f>
        <v>58.496184626837895</v>
      </c>
      <c r="I7" s="3">
        <v>15839</v>
      </c>
      <c r="J7" s="4">
        <f>I7*100/I6</f>
        <v>50.788815494131981</v>
      </c>
      <c r="K7" s="3">
        <v>16605</v>
      </c>
      <c r="L7" s="4">
        <f>K7*100/K6</f>
        <v>51.824225211447832</v>
      </c>
      <c r="M7" s="3">
        <v>14782</v>
      </c>
      <c r="N7" s="4">
        <f>M7*100/M6</f>
        <v>46.062759029011247</v>
      </c>
      <c r="O7" s="3">
        <v>15132</v>
      </c>
      <c r="P7" s="4">
        <f>O7*100/O6</f>
        <v>46.344675507641419</v>
      </c>
      <c r="Q7" s="3">
        <v>14757</v>
      </c>
      <c r="R7" s="4">
        <f>Q7*100/Q6</f>
        <v>45.355913449717235</v>
      </c>
      <c r="S7" s="3">
        <v>18212</v>
      </c>
      <c r="T7" s="4">
        <f>S7*100/S6</f>
        <v>55.90962117025849</v>
      </c>
      <c r="U7" s="3">
        <v>17057</v>
      </c>
      <c r="V7" s="4">
        <f>U7*100/U6</f>
        <v>51.878098482313938</v>
      </c>
      <c r="AL7" s="49"/>
      <c r="AN7" s="49"/>
    </row>
    <row r="8" spans="2:40" x14ac:dyDescent="0.35">
      <c r="B8" s="23" t="s">
        <v>6</v>
      </c>
      <c r="C8" s="3">
        <v>85</v>
      </c>
      <c r="D8" s="4">
        <f>C8*100/C7</f>
        <v>0.67951075225837398</v>
      </c>
      <c r="E8" s="3">
        <v>78</v>
      </c>
      <c r="F8" s="4">
        <f>E8*100/E7</f>
        <v>0.59180576631259485</v>
      </c>
      <c r="G8" s="3">
        <v>143</v>
      </c>
      <c r="H8" s="4">
        <f>G8*100/G7</f>
        <v>0.90995863824371614</v>
      </c>
      <c r="I8" s="3">
        <v>143</v>
      </c>
      <c r="J8" s="4">
        <f>I8*100/I7</f>
        <v>0.90283477492265929</v>
      </c>
      <c r="K8" s="3">
        <v>199</v>
      </c>
      <c r="L8" s="4">
        <f>K8*100/K7</f>
        <v>1.1984342065642879</v>
      </c>
      <c r="M8" s="3">
        <v>81</v>
      </c>
      <c r="N8" s="4">
        <f>M8*100/M7</f>
        <v>0.54796373968339873</v>
      </c>
      <c r="O8" s="3">
        <v>75</v>
      </c>
      <c r="P8" s="4">
        <f>O8*100/O7</f>
        <v>0.4956383822363204</v>
      </c>
      <c r="Q8" s="3">
        <v>93</v>
      </c>
      <c r="R8" s="4">
        <f>Q8*100/Q7</f>
        <v>0.63020939215287664</v>
      </c>
      <c r="S8" s="3">
        <v>88</v>
      </c>
      <c r="T8" s="4">
        <f>S8*100/S7</f>
        <v>0.48319789150010983</v>
      </c>
      <c r="U8" s="3">
        <v>49</v>
      </c>
      <c r="V8" s="4">
        <f>U8*100/U7</f>
        <v>0.28727208770592716</v>
      </c>
      <c r="AL8" s="49"/>
      <c r="AN8" s="49"/>
    </row>
    <row r="9" spans="2:40" x14ac:dyDescent="0.35">
      <c r="B9" s="23" t="s">
        <v>7</v>
      </c>
      <c r="C9" s="3">
        <v>204</v>
      </c>
      <c r="D9" s="4">
        <f>C9*100/C7</f>
        <v>1.6308258054200975</v>
      </c>
      <c r="E9" s="3">
        <v>230</v>
      </c>
      <c r="F9" s="4">
        <f>E9*100/E7</f>
        <v>1.7450682852807284</v>
      </c>
      <c r="G9" s="3">
        <v>285</v>
      </c>
      <c r="H9" s="4">
        <f>G9*100/G7</f>
        <v>1.813553929366847</v>
      </c>
      <c r="I9" s="3">
        <v>293</v>
      </c>
      <c r="J9" s="4">
        <f>I9*100/I7</f>
        <v>1.8498642591072669</v>
      </c>
      <c r="K9" s="3">
        <v>389</v>
      </c>
      <c r="L9" s="4">
        <f>K9*100/K7</f>
        <v>2.3426678711231559</v>
      </c>
      <c r="M9" s="3">
        <v>424</v>
      </c>
      <c r="N9" s="4">
        <f>M9*100/M7</f>
        <v>2.8683534027871738</v>
      </c>
      <c r="O9" s="3">
        <v>293</v>
      </c>
      <c r="P9" s="4">
        <f>O9*100/O7</f>
        <v>1.936293946603225</v>
      </c>
      <c r="Q9" s="3">
        <v>331</v>
      </c>
      <c r="R9" s="4">
        <f>Q9*100/Q7</f>
        <v>2.2430033204580875</v>
      </c>
      <c r="S9" s="3">
        <v>356</v>
      </c>
      <c r="T9" s="4">
        <f>S9*100/S7</f>
        <v>1.9547551065231716</v>
      </c>
      <c r="U9" s="3">
        <v>206</v>
      </c>
      <c r="V9" s="4">
        <f>U9*100/U7</f>
        <v>1.2077153074983877</v>
      </c>
      <c r="AL9" s="49"/>
      <c r="AN9" s="49"/>
    </row>
    <row r="10" spans="2:40" x14ac:dyDescent="0.3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99</v>
      </c>
      <c r="P10" s="4">
        <f>O10*100/O7</f>
        <v>0.65424266455194291</v>
      </c>
      <c r="Q10" s="6"/>
      <c r="R10" s="7"/>
      <c r="S10" s="6"/>
      <c r="T10" s="7"/>
      <c r="U10" s="6"/>
      <c r="V10" s="7"/>
      <c r="AL10" s="49"/>
      <c r="AN10" s="49"/>
    </row>
    <row r="11" spans="2:40" x14ac:dyDescent="0.3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73</v>
      </c>
      <c r="R11" s="4">
        <f>Q11*100/Q7</f>
        <v>0.49468049061462355</v>
      </c>
      <c r="S11" s="3">
        <v>251</v>
      </c>
      <c r="T11" s="4">
        <f>S11*100/S7</f>
        <v>1.3782121678014496</v>
      </c>
      <c r="U11" s="3">
        <v>208</v>
      </c>
      <c r="V11" s="4">
        <f>U11*100/U7</f>
        <v>1.2194406988333235</v>
      </c>
      <c r="AL11" s="49"/>
      <c r="AN11" s="49"/>
    </row>
    <row r="12" spans="2:40" x14ac:dyDescent="0.35">
      <c r="B12" s="23" t="s">
        <v>10</v>
      </c>
      <c r="C12" s="3">
        <v>88</v>
      </c>
      <c r="D12" s="11">
        <f>C12*100/C7</f>
        <v>0.70349348469102246</v>
      </c>
      <c r="E12" s="6"/>
      <c r="F12" s="7"/>
      <c r="G12" s="3">
        <v>383</v>
      </c>
      <c r="H12" s="4">
        <f>G12*100/G7</f>
        <v>2.4371619471842187</v>
      </c>
      <c r="I12" s="3">
        <v>768</v>
      </c>
      <c r="J12" s="4">
        <f>I12*100/I7</f>
        <v>4.848790959025191</v>
      </c>
      <c r="K12" s="3">
        <v>531</v>
      </c>
      <c r="L12" s="4">
        <f>K12*100/K7</f>
        <v>3.1978319783197833</v>
      </c>
      <c r="M12" s="3">
        <v>1164</v>
      </c>
      <c r="N12" s="4">
        <f>M12*100/M7</f>
        <v>7.8744418887836556</v>
      </c>
      <c r="O12" s="5">
        <v>641</v>
      </c>
      <c r="P12" s="4">
        <f>O12*100/O7</f>
        <v>4.2360560401797516</v>
      </c>
      <c r="Q12" s="3">
        <v>447</v>
      </c>
      <c r="R12" s="4">
        <f>Q12*100/Q7</f>
        <v>3.0290709493799555</v>
      </c>
      <c r="S12" s="3">
        <v>494</v>
      </c>
      <c r="T12" s="4">
        <f>S12*100/S7</f>
        <v>2.7124972545574346</v>
      </c>
      <c r="U12" s="3">
        <v>235</v>
      </c>
      <c r="V12" s="4">
        <f>U12*100/U7</f>
        <v>1.3777334818549569</v>
      </c>
      <c r="AL12" s="49"/>
      <c r="AN12" s="49"/>
    </row>
    <row r="13" spans="2:40" x14ac:dyDescent="0.35">
      <c r="B13" s="23" t="s">
        <v>53</v>
      </c>
      <c r="C13" s="6"/>
      <c r="D13" s="7"/>
      <c r="E13" s="14">
        <v>252</v>
      </c>
      <c r="F13" s="4">
        <f>E13*100/E7</f>
        <v>1.9119878603945373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  <c r="U13" s="6"/>
      <c r="V13" s="7"/>
      <c r="AL13" s="49"/>
      <c r="AN13" s="49"/>
    </row>
    <row r="14" spans="2:40" x14ac:dyDescent="0.35">
      <c r="B14" s="23" t="s">
        <v>11</v>
      </c>
      <c r="C14" s="3">
        <v>1105</v>
      </c>
      <c r="D14" s="4">
        <f>C14*100/C7</f>
        <v>8.8336397793588617</v>
      </c>
      <c r="E14" s="13">
        <v>1369</v>
      </c>
      <c r="F14" s="4">
        <f>E14*100/E7</f>
        <v>10.386949924127466</v>
      </c>
      <c r="G14" s="3">
        <v>970</v>
      </c>
      <c r="H14" s="4">
        <f>G14*100/G7</f>
        <v>6.1724467069678655</v>
      </c>
      <c r="I14" s="3">
        <v>1706</v>
      </c>
      <c r="J14" s="4">
        <f>I14*100/I7</f>
        <v>10.770882000126271</v>
      </c>
      <c r="K14" s="3">
        <v>1960</v>
      </c>
      <c r="L14" s="4">
        <f>K14*100/K7</f>
        <v>11.803673592291478</v>
      </c>
      <c r="M14" s="3">
        <v>1043</v>
      </c>
      <c r="N14" s="4">
        <f>M14*100/M7</f>
        <v>7.0558787714788256</v>
      </c>
      <c r="O14" s="3">
        <v>1142</v>
      </c>
      <c r="P14" s="4">
        <f>O14*100/O7</f>
        <v>7.5469204335183715</v>
      </c>
      <c r="Q14" s="6"/>
      <c r="R14" s="7"/>
      <c r="S14" s="6"/>
      <c r="T14" s="7"/>
      <c r="U14" s="6"/>
      <c r="V14" s="7"/>
      <c r="AL14" s="49"/>
      <c r="AN14" s="49"/>
    </row>
    <row r="15" spans="2:40" x14ac:dyDescent="0.3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106</v>
      </c>
      <c r="P15" s="4">
        <f>O15*100/O7</f>
        <v>0.70050224689399943</v>
      </c>
      <c r="Q15" s="3">
        <v>1040</v>
      </c>
      <c r="R15" s="4">
        <f>Q15*100/Q7</f>
        <v>7.0475028799891577</v>
      </c>
      <c r="S15" s="3">
        <v>3838</v>
      </c>
      <c r="T15" s="4">
        <f>S15*100/S7</f>
        <v>21.074017131561607</v>
      </c>
      <c r="U15" s="3">
        <v>4380</v>
      </c>
      <c r="V15" s="4">
        <f>U15*100/U7</f>
        <v>25.678607023509411</v>
      </c>
      <c r="AL15" s="49"/>
      <c r="AN15" s="49"/>
    </row>
    <row r="16" spans="2:40" x14ac:dyDescent="0.3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38</v>
      </c>
      <c r="R16" s="4">
        <f>Q16*100/Q7</f>
        <v>0.25750491292268074</v>
      </c>
      <c r="S16" s="5">
        <v>37</v>
      </c>
      <c r="T16" s="4">
        <f>S16*100/S7</f>
        <v>0.20316274983527344</v>
      </c>
      <c r="U16" s="5">
        <v>21</v>
      </c>
      <c r="V16" s="4">
        <f>U16*100/U7</f>
        <v>0.12311660901682593</v>
      </c>
      <c r="AL16" s="49"/>
      <c r="AN16" s="49"/>
    </row>
    <row r="17" spans="2:40" x14ac:dyDescent="0.3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62</v>
      </c>
      <c r="P17" s="4">
        <f>O17*100/O7</f>
        <v>0.40972772931535817</v>
      </c>
      <c r="Q17" s="3">
        <v>348</v>
      </c>
      <c r="R17" s="4">
        <f>Q17*100/Q7</f>
        <v>2.3582028867656026</v>
      </c>
      <c r="S17" s="3">
        <v>552</v>
      </c>
      <c r="T17" s="4">
        <f>S17*100/S7</f>
        <v>3.0309685921370524</v>
      </c>
      <c r="U17" s="3">
        <v>349</v>
      </c>
      <c r="V17" s="4">
        <f>U17*100/U7</f>
        <v>2.0460807879462979</v>
      </c>
      <c r="AL17" s="49"/>
      <c r="AN17" s="49"/>
    </row>
    <row r="18" spans="2:40" x14ac:dyDescent="0.3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516</v>
      </c>
      <c r="N18" s="4">
        <f>M18*100/M7</f>
        <v>3.4907319713164662</v>
      </c>
      <c r="O18" s="3">
        <v>288</v>
      </c>
      <c r="P18" s="4">
        <f>O18*100/O7</f>
        <v>1.9032513877874702</v>
      </c>
      <c r="Q18" s="3">
        <v>453</v>
      </c>
      <c r="R18" s="4">
        <f>Q18*100/Q7</f>
        <v>3.0697296198414312</v>
      </c>
      <c r="S18" s="3">
        <v>1162</v>
      </c>
      <c r="T18" s="4">
        <f>S18*100/S7</f>
        <v>6.380408521853723</v>
      </c>
      <c r="U18" s="3">
        <v>1363</v>
      </c>
      <c r="V18" s="4">
        <f>U18*100/U7</f>
        <v>7.9908541947587501</v>
      </c>
      <c r="AL18" s="49"/>
      <c r="AN18" s="49"/>
    </row>
    <row r="19" spans="2:40" x14ac:dyDescent="0.3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55</v>
      </c>
      <c r="P19" s="4">
        <f>O19*100/O7</f>
        <v>0.3634681469733016</v>
      </c>
      <c r="Q19" s="5">
        <v>121</v>
      </c>
      <c r="R19" s="4">
        <f>Q19*100/Q7</f>
        <v>0.81994985430643086</v>
      </c>
      <c r="S19" s="5">
        <v>231</v>
      </c>
      <c r="T19" s="4">
        <f>S19*100/S7</f>
        <v>1.2683944651877883</v>
      </c>
      <c r="U19" s="5">
        <v>195</v>
      </c>
      <c r="V19" s="4">
        <f>U19*100/U7</f>
        <v>1.1432256551562407</v>
      </c>
      <c r="AL19" s="49"/>
      <c r="AN19" s="49"/>
    </row>
    <row r="20" spans="2:40" x14ac:dyDescent="0.3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145</v>
      </c>
      <c r="N20" s="4">
        <f>M20*100/M7</f>
        <v>0.98092274387768907</v>
      </c>
      <c r="O20" s="6"/>
      <c r="P20" s="7"/>
      <c r="Q20" s="8"/>
      <c r="R20" s="7"/>
      <c r="S20" s="8"/>
      <c r="T20" s="7"/>
      <c r="U20" s="8"/>
      <c r="V20" s="7"/>
      <c r="AL20" s="49"/>
      <c r="AN20" s="49"/>
    </row>
    <row r="21" spans="2:40" x14ac:dyDescent="0.3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47</v>
      </c>
      <c r="R21" s="4">
        <f>Q21*100/Q7</f>
        <v>0.31849291861489465</v>
      </c>
      <c r="S21" s="8"/>
      <c r="T21" s="7"/>
      <c r="U21" s="8"/>
      <c r="V21" s="7"/>
      <c r="AL21" s="49"/>
      <c r="AN21" s="49"/>
    </row>
    <row r="22" spans="2:40" x14ac:dyDescent="0.35">
      <c r="B22" s="23" t="s">
        <v>56</v>
      </c>
      <c r="C22" s="8"/>
      <c r="D22" s="7"/>
      <c r="E22" s="9"/>
      <c r="F22" s="7"/>
      <c r="G22" s="6"/>
      <c r="H22" s="7"/>
      <c r="I22" s="3">
        <v>64</v>
      </c>
      <c r="J22" s="4">
        <f>I22*100/I7</f>
        <v>0.40406591325209923</v>
      </c>
      <c r="K22" s="3">
        <v>62</v>
      </c>
      <c r="L22" s="4">
        <f>K22*100/K7</f>
        <v>0.37338151159289373</v>
      </c>
      <c r="M22" s="6"/>
      <c r="N22" s="7"/>
      <c r="O22" s="6"/>
      <c r="P22" s="7"/>
      <c r="Q22" s="6"/>
      <c r="R22" s="7"/>
      <c r="S22" s="8"/>
      <c r="T22" s="7"/>
      <c r="U22" s="8"/>
      <c r="V22" s="7"/>
      <c r="AL22" s="49"/>
      <c r="AN22" s="49"/>
    </row>
    <row r="23" spans="2:40" x14ac:dyDescent="0.35">
      <c r="B23" s="23" t="s">
        <v>61</v>
      </c>
      <c r="C23" s="8"/>
      <c r="D23" s="7"/>
      <c r="E23" s="9"/>
      <c r="F23" s="7"/>
      <c r="G23" s="6"/>
      <c r="H23" s="7"/>
      <c r="I23" s="3">
        <v>58</v>
      </c>
      <c r="J23" s="4">
        <f>I23*100/I7</f>
        <v>0.36618473388471495</v>
      </c>
      <c r="K23" s="6"/>
      <c r="L23" s="7"/>
      <c r="M23" s="6"/>
      <c r="N23" s="7"/>
      <c r="O23" s="6"/>
      <c r="P23" s="7"/>
      <c r="Q23" s="6"/>
      <c r="R23" s="7"/>
      <c r="S23" s="8"/>
      <c r="T23" s="7"/>
      <c r="U23" s="8"/>
      <c r="V23" s="7"/>
      <c r="AL23" s="49"/>
      <c r="AN23" s="49"/>
    </row>
    <row r="24" spans="2:40" x14ac:dyDescent="0.35">
      <c r="B24" s="23" t="s">
        <v>17</v>
      </c>
      <c r="C24" s="5">
        <v>34</v>
      </c>
      <c r="D24" s="4">
        <f>C24*100/C7</f>
        <v>0.27180430090334962</v>
      </c>
      <c r="E24" s="9"/>
      <c r="F24" s="7"/>
      <c r="G24" s="6"/>
      <c r="H24" s="7"/>
      <c r="I24" s="3">
        <v>783</v>
      </c>
      <c r="J24" s="4">
        <f>I24*100/I7</f>
        <v>4.9434939074436519</v>
      </c>
      <c r="K24" s="3">
        <v>656</v>
      </c>
      <c r="L24" s="4">
        <f>K24*100/K7</f>
        <v>3.9506172839506171</v>
      </c>
      <c r="M24" s="3">
        <v>364</v>
      </c>
      <c r="N24" s="4">
        <f>M24*100/M7</f>
        <v>2.4624543363550262</v>
      </c>
      <c r="O24" s="3">
        <v>98</v>
      </c>
      <c r="P24" s="4">
        <f>O24*100/O7</f>
        <v>0.64763415278879199</v>
      </c>
      <c r="Q24" s="3">
        <v>97</v>
      </c>
      <c r="R24" s="4">
        <f>Q24*100/Q7</f>
        <v>0.65731517246052718</v>
      </c>
      <c r="S24" s="8"/>
      <c r="T24" s="7"/>
      <c r="U24" s="5">
        <v>70</v>
      </c>
      <c r="V24" s="4">
        <f>U24*100/U7</f>
        <v>0.41038869672275313</v>
      </c>
      <c r="AL24" s="49"/>
      <c r="AN24" s="49"/>
    </row>
    <row r="25" spans="2:40" x14ac:dyDescent="0.3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42</v>
      </c>
      <c r="T25" s="4">
        <f>S25*100/S7</f>
        <v>0.23061717548868876</v>
      </c>
      <c r="U25" s="8"/>
      <c r="V25" s="7"/>
      <c r="AL25" s="49"/>
      <c r="AN25" s="49"/>
    </row>
    <row r="26" spans="2:40" x14ac:dyDescent="0.3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147</v>
      </c>
      <c r="N26" s="4">
        <f>M26*100/M7</f>
        <v>0.99445271275876068</v>
      </c>
      <c r="O26" s="3">
        <v>28</v>
      </c>
      <c r="P26" s="4">
        <f>O26*100/O7</f>
        <v>0.18503832936822628</v>
      </c>
      <c r="Q26" s="6"/>
      <c r="R26" s="7"/>
      <c r="S26" s="5">
        <v>48</v>
      </c>
      <c r="T26" s="4">
        <f>S26*100/S7</f>
        <v>0.26356248627278717</v>
      </c>
      <c r="U26" s="8"/>
      <c r="V26" s="7"/>
      <c r="AL26" s="49"/>
      <c r="AN26" s="49"/>
    </row>
    <row r="27" spans="2:40" x14ac:dyDescent="0.35">
      <c r="B27" s="23" t="s">
        <v>219</v>
      </c>
      <c r="C27" s="8"/>
      <c r="D27" s="7"/>
      <c r="E27" s="9"/>
      <c r="F27" s="7"/>
      <c r="G27" s="6"/>
      <c r="H27" s="7"/>
      <c r="I27" s="6"/>
      <c r="J27" s="7"/>
      <c r="K27" s="6"/>
      <c r="L27" s="7"/>
      <c r="M27" s="7"/>
      <c r="N27" s="7"/>
      <c r="O27" s="7"/>
      <c r="P27" s="7"/>
      <c r="Q27" s="7"/>
      <c r="R27" s="7"/>
      <c r="S27" s="7"/>
      <c r="T27" s="7"/>
      <c r="U27" s="5">
        <v>74</v>
      </c>
      <c r="V27" s="4">
        <f>U27*100/U7</f>
        <v>0.43383947939262474</v>
      </c>
      <c r="AL27" s="49"/>
      <c r="AN27" s="49"/>
    </row>
    <row r="28" spans="2:40" x14ac:dyDescent="0.35">
      <c r="B28" s="23" t="s">
        <v>19</v>
      </c>
      <c r="C28" s="8"/>
      <c r="D28" s="7"/>
      <c r="E28" s="9"/>
      <c r="F28" s="7"/>
      <c r="G28" s="6"/>
      <c r="H28" s="7"/>
      <c r="I28" s="6"/>
      <c r="J28" s="7"/>
      <c r="K28" s="3">
        <v>219</v>
      </c>
      <c r="L28" s="4">
        <f>K28*100/K7</f>
        <v>1.3188798554652212</v>
      </c>
      <c r="M28" s="3">
        <v>297</v>
      </c>
      <c r="N28" s="4">
        <f>M28*100/M7</f>
        <v>2.0092003788391288</v>
      </c>
      <c r="O28" s="3">
        <v>268</v>
      </c>
      <c r="P28" s="4">
        <f>O28*100/O7</f>
        <v>1.7710811525244514</v>
      </c>
      <c r="Q28" s="3">
        <v>249</v>
      </c>
      <c r="R28" s="4">
        <f>Q28*100/Q7</f>
        <v>1.6873348241512502</v>
      </c>
      <c r="S28" s="3">
        <v>383</v>
      </c>
      <c r="T28" s="4">
        <f>S28*100/S7</f>
        <v>2.1030090050516144</v>
      </c>
      <c r="U28" s="3">
        <v>207</v>
      </c>
      <c r="V28" s="4">
        <f>U28*100/U7</f>
        <v>1.2135780031658556</v>
      </c>
      <c r="AL28" s="49"/>
      <c r="AN28" s="49"/>
    </row>
    <row r="29" spans="2:40" x14ac:dyDescent="0.35">
      <c r="B29" s="23" t="s">
        <v>21</v>
      </c>
      <c r="C29" s="3">
        <v>346</v>
      </c>
      <c r="D29" s="4">
        <f>C29*100/C7</f>
        <v>2.7660084738987929</v>
      </c>
      <c r="E29" s="3">
        <v>271</v>
      </c>
      <c r="F29" s="4">
        <f>E29*100/E7</f>
        <v>2.056145675265554</v>
      </c>
      <c r="G29" s="3">
        <v>526</v>
      </c>
      <c r="H29" s="4">
        <f>G29*100/G7</f>
        <v>3.3471205854279349</v>
      </c>
      <c r="I29" s="3">
        <v>673</v>
      </c>
      <c r="J29" s="4">
        <f>I29*100/I7</f>
        <v>4.2490056190416059</v>
      </c>
      <c r="K29" s="3">
        <v>605</v>
      </c>
      <c r="L29" s="4">
        <f>K29*100/K7</f>
        <v>3.6434808792532372</v>
      </c>
      <c r="M29" s="3">
        <v>539</v>
      </c>
      <c r="N29" s="4">
        <f>M29*100/M7</f>
        <v>3.6463266134487893</v>
      </c>
      <c r="O29" s="3">
        <v>336</v>
      </c>
      <c r="P29" s="4">
        <f>O29*100/O7</f>
        <v>2.2204599524187154</v>
      </c>
      <c r="Q29" s="3">
        <v>334</v>
      </c>
      <c r="R29" s="4">
        <f>Q29*100/Q7</f>
        <v>2.2633326556888256</v>
      </c>
      <c r="S29" s="3">
        <v>282</v>
      </c>
      <c r="T29" s="4">
        <f>S29*100/S7</f>
        <v>1.5484296068526247</v>
      </c>
      <c r="U29" s="3">
        <v>233</v>
      </c>
      <c r="V29" s="4">
        <f>U29*100/U7</f>
        <v>1.3660080905200211</v>
      </c>
      <c r="AL29" s="49"/>
      <c r="AN29" s="49"/>
    </row>
    <row r="30" spans="2:40" x14ac:dyDescent="0.35">
      <c r="B30" s="23" t="s">
        <v>22</v>
      </c>
      <c r="C30" s="5">
        <v>66</v>
      </c>
      <c r="D30" s="4">
        <f>C30*100/C7</f>
        <v>0.52762011351826688</v>
      </c>
      <c r="E30" s="3">
        <v>81</v>
      </c>
      <c r="F30" s="4">
        <f>E30*100/E7</f>
        <v>0.61456752655538693</v>
      </c>
      <c r="G30" s="3">
        <v>208</v>
      </c>
      <c r="H30" s="4">
        <f>G30*100/G7</f>
        <v>1.3235762010817691</v>
      </c>
      <c r="I30" s="3">
        <v>174</v>
      </c>
      <c r="J30" s="4">
        <f>I30*100/I7</f>
        <v>1.0985542016541447</v>
      </c>
      <c r="K30" s="3">
        <v>259</v>
      </c>
      <c r="L30" s="4">
        <f>K30*100/K7</f>
        <v>1.5597711532670882</v>
      </c>
      <c r="M30" s="3">
        <v>205</v>
      </c>
      <c r="N30" s="4">
        <f>M30*100/M7</f>
        <v>1.3868218103098362</v>
      </c>
      <c r="O30" s="3">
        <v>111</v>
      </c>
      <c r="P30" s="4">
        <f>O30*100/O7</f>
        <v>0.73354480570975411</v>
      </c>
      <c r="Q30" s="6"/>
      <c r="R30" s="7"/>
      <c r="S30" s="6"/>
      <c r="T30" s="7"/>
      <c r="U30" s="6"/>
      <c r="V30" s="7"/>
      <c r="AL30" s="49"/>
      <c r="AN30" s="49"/>
    </row>
    <row r="31" spans="2:40" x14ac:dyDescent="0.35">
      <c r="B31" s="23" t="s">
        <v>24</v>
      </c>
      <c r="C31" s="8"/>
      <c r="D31" s="7"/>
      <c r="E31" s="9"/>
      <c r="F31" s="7"/>
      <c r="G31" s="6"/>
      <c r="H31" s="7"/>
      <c r="I31" s="6"/>
      <c r="J31" s="7"/>
      <c r="K31" s="8"/>
      <c r="L31" s="7"/>
      <c r="M31" s="3">
        <v>299</v>
      </c>
      <c r="N31" s="4">
        <f>M31*100/M7</f>
        <v>2.0227303477202003</v>
      </c>
      <c r="O31" s="3">
        <v>72</v>
      </c>
      <c r="P31" s="4">
        <f>O31*100/O7</f>
        <v>0.47581284694686754</v>
      </c>
      <c r="Q31" s="6"/>
      <c r="R31" s="7"/>
      <c r="S31" s="6"/>
      <c r="T31" s="7"/>
      <c r="U31" s="6"/>
      <c r="V31" s="7"/>
      <c r="AL31" s="49"/>
      <c r="AN31" s="49"/>
    </row>
    <row r="32" spans="2:40" x14ac:dyDescent="0.35">
      <c r="B32" s="23" t="s">
        <v>54</v>
      </c>
      <c r="C32" s="8"/>
      <c r="D32" s="7"/>
      <c r="E32" s="9"/>
      <c r="F32" s="7"/>
      <c r="G32" s="3">
        <v>98</v>
      </c>
      <c r="H32" s="4">
        <f>G32*100/G7</f>
        <v>0.62360801781737196</v>
      </c>
      <c r="I32" s="6"/>
      <c r="J32" s="7"/>
      <c r="K32" s="7"/>
      <c r="L32" s="7"/>
      <c r="M32" s="6"/>
      <c r="N32" s="7"/>
      <c r="O32" s="6"/>
      <c r="P32" s="7"/>
      <c r="Q32" s="6"/>
      <c r="R32" s="7"/>
      <c r="S32" s="6"/>
      <c r="T32" s="7"/>
      <c r="U32" s="6"/>
      <c r="V32" s="7"/>
      <c r="AL32" s="49"/>
      <c r="AN32" s="49"/>
    </row>
    <row r="33" spans="2:40" x14ac:dyDescent="0.35">
      <c r="B33" s="23" t="s">
        <v>25</v>
      </c>
      <c r="C33" s="8"/>
      <c r="D33" s="7"/>
      <c r="E33" s="9"/>
      <c r="F33" s="7"/>
      <c r="G33" s="3">
        <v>229</v>
      </c>
      <c r="H33" s="4">
        <f>G33*100/G7</f>
        <v>1.4572064906140629</v>
      </c>
      <c r="I33" s="3">
        <v>441</v>
      </c>
      <c r="J33" s="4">
        <f>I33*100/I7</f>
        <v>2.7842666835027465</v>
      </c>
      <c r="K33" s="3">
        <v>362</v>
      </c>
      <c r="L33" s="4">
        <f>K33*100/K7</f>
        <v>2.1800662451068957</v>
      </c>
      <c r="M33" s="6"/>
      <c r="N33" s="7"/>
      <c r="O33" s="6"/>
      <c r="P33" s="7"/>
      <c r="Q33" s="6"/>
      <c r="R33" s="7"/>
      <c r="S33" s="6"/>
      <c r="T33" s="7"/>
      <c r="U33" s="6"/>
      <c r="V33" s="7"/>
      <c r="AL33" s="49"/>
      <c r="AN33" s="49"/>
    </row>
    <row r="34" spans="2:40" x14ac:dyDescent="0.35">
      <c r="B34" s="23" t="s">
        <v>26</v>
      </c>
      <c r="C34" s="8"/>
      <c r="D34" s="7"/>
      <c r="E34" s="9"/>
      <c r="F34" s="7"/>
      <c r="G34" s="6"/>
      <c r="H34" s="7"/>
      <c r="I34" s="3">
        <v>56</v>
      </c>
      <c r="J34" s="4">
        <f>I34*100/I7</f>
        <v>0.35355767409558686</v>
      </c>
      <c r="K34" s="3">
        <v>73</v>
      </c>
      <c r="L34" s="4">
        <f>K34*100/K7</f>
        <v>0.43962661848840712</v>
      </c>
      <c r="M34" s="3">
        <v>115</v>
      </c>
      <c r="N34" s="4">
        <f>M34*100/M7</f>
        <v>0.77797321066161551</v>
      </c>
      <c r="O34" s="3">
        <v>28</v>
      </c>
      <c r="P34" s="4">
        <f>O34*100/O7</f>
        <v>0.18503832936822628</v>
      </c>
      <c r="Q34" s="6"/>
      <c r="R34" s="7"/>
      <c r="S34" s="6"/>
      <c r="T34" s="7"/>
      <c r="U34" s="6"/>
      <c r="V34" s="7"/>
      <c r="AL34" s="49"/>
      <c r="AN34" s="49"/>
    </row>
    <row r="35" spans="2:40" x14ac:dyDescent="0.35">
      <c r="B35" s="23" t="s">
        <v>27</v>
      </c>
      <c r="C35" s="3">
        <v>7388</v>
      </c>
      <c r="D35" s="4">
        <f>C35*100/C7</f>
        <v>59.061475737469024</v>
      </c>
      <c r="E35" s="3">
        <v>8612</v>
      </c>
      <c r="F35" s="4">
        <f>E35*100/E7</f>
        <v>65.341426403641876</v>
      </c>
      <c r="G35" s="3">
        <v>8803</v>
      </c>
      <c r="H35" s="4">
        <f>G35*100/G7</f>
        <v>56.016544702513521</v>
      </c>
      <c r="I35" s="3">
        <v>8482</v>
      </c>
      <c r="J35" s="4">
        <f>I35*100/I7</f>
        <v>53.551360565692278</v>
      </c>
      <c r="K35" s="3">
        <v>9165</v>
      </c>
      <c r="L35" s="4">
        <f>K35*100/K7</f>
        <v>55.194218608852758</v>
      </c>
      <c r="M35" s="3">
        <v>7007</v>
      </c>
      <c r="N35" s="4">
        <f>M35*100/M7</f>
        <v>47.402245974834258</v>
      </c>
      <c r="O35" s="3">
        <v>6805</v>
      </c>
      <c r="P35" s="4">
        <f>O35*100/O7</f>
        <v>44.970922548242136</v>
      </c>
      <c r="Q35" s="6"/>
      <c r="R35" s="7"/>
      <c r="S35" s="6"/>
      <c r="T35" s="7"/>
      <c r="U35" s="6"/>
      <c r="V35" s="7"/>
      <c r="AL35" s="49"/>
      <c r="AN35" s="49"/>
    </row>
    <row r="36" spans="2:40" x14ac:dyDescent="0.35">
      <c r="B36" s="23" t="s">
        <v>63</v>
      </c>
      <c r="C36" s="8"/>
      <c r="D36" s="7"/>
      <c r="E36" s="9"/>
      <c r="F36" s="7"/>
      <c r="G36" s="6"/>
      <c r="H36" s="7"/>
      <c r="I36" s="6"/>
      <c r="J36" s="7"/>
      <c r="K36" s="6"/>
      <c r="L36" s="7"/>
      <c r="M36" s="6"/>
      <c r="N36" s="7"/>
      <c r="O36" s="6"/>
      <c r="P36" s="7"/>
      <c r="Q36" s="3">
        <v>6838</v>
      </c>
      <c r="R36" s="4">
        <f>Q36*100/Q7</f>
        <v>46.337331435928711</v>
      </c>
      <c r="S36" s="3">
        <v>7393</v>
      </c>
      <c r="T36" s="4">
        <f>S36*100/S7</f>
        <v>40.594113771139909</v>
      </c>
      <c r="U36" s="3">
        <v>7699</v>
      </c>
      <c r="V36" s="4">
        <f>U36*100/U7</f>
        <v>45.136893943835375</v>
      </c>
      <c r="AL36" s="49"/>
      <c r="AN36" s="49"/>
    </row>
    <row r="37" spans="2:40" x14ac:dyDescent="0.35">
      <c r="B37" s="23" t="s">
        <v>42</v>
      </c>
      <c r="C37" s="8"/>
      <c r="D37" s="7"/>
      <c r="E37" s="9"/>
      <c r="F37" s="7"/>
      <c r="G37" s="6"/>
      <c r="H37" s="7"/>
      <c r="I37" s="3">
        <v>101</v>
      </c>
      <c r="J37" s="4">
        <f>I37*100/I7</f>
        <v>0.63766651935096907</v>
      </c>
      <c r="K37" s="3">
        <v>63</v>
      </c>
      <c r="L37" s="4">
        <f>K37*100/K7</f>
        <v>0.37940379403794039</v>
      </c>
      <c r="M37" s="3">
        <v>68</v>
      </c>
      <c r="N37" s="4">
        <f>M37*100/M7</f>
        <v>0.4600189419564335</v>
      </c>
      <c r="O37" s="3">
        <v>24</v>
      </c>
      <c r="P37" s="4">
        <f>O37*100/O7</f>
        <v>0.15860428231562251</v>
      </c>
      <c r="Q37" s="3">
        <v>39</v>
      </c>
      <c r="R37" s="4">
        <f>Q37*100/Q7</f>
        <v>0.2642813579995934</v>
      </c>
      <c r="S37" s="3">
        <v>63</v>
      </c>
      <c r="T37" s="4">
        <f>S37*100/S7</f>
        <v>0.34592576323303315</v>
      </c>
      <c r="U37" s="3">
        <v>64</v>
      </c>
      <c r="V37" s="4">
        <f>U37*100/U7</f>
        <v>0.3752125227179457</v>
      </c>
      <c r="AL37" s="49"/>
      <c r="AN37" s="49"/>
    </row>
    <row r="38" spans="2:40" x14ac:dyDescent="0.35">
      <c r="B38" s="23" t="s">
        <v>28</v>
      </c>
      <c r="C38" s="3">
        <v>3136</v>
      </c>
      <c r="D38" s="4">
        <f>C38*100/C7</f>
        <v>25.069949636261892</v>
      </c>
      <c r="E38" s="3">
        <v>2287</v>
      </c>
      <c r="F38" s="4">
        <f>E38*100/E7</f>
        <v>17.352048558421853</v>
      </c>
      <c r="G38" s="3">
        <v>4070</v>
      </c>
      <c r="H38" s="4">
        <f>G38*100/G7</f>
        <v>25.898822780782691</v>
      </c>
      <c r="I38" s="3">
        <v>2097</v>
      </c>
      <c r="J38" s="4">
        <f>I38*100/I7</f>
        <v>13.239472188900814</v>
      </c>
      <c r="K38" s="3">
        <v>1731</v>
      </c>
      <c r="L38" s="4">
        <f>K38*100/K7</f>
        <v>10.42457091237579</v>
      </c>
      <c r="M38" s="3">
        <v>2105</v>
      </c>
      <c r="N38" s="4">
        <f>M38*100/M7</f>
        <v>14.240292247327831</v>
      </c>
      <c r="O38" s="3">
        <v>4103</v>
      </c>
      <c r="P38" s="4">
        <f>O38*100/O7</f>
        <v>27.1147237642083</v>
      </c>
      <c r="Q38" s="3">
        <v>3980</v>
      </c>
      <c r="R38" s="4">
        <f>Q38*100/Q7</f>
        <v>26.970251406112354</v>
      </c>
      <c r="S38" s="3">
        <v>2705</v>
      </c>
      <c r="T38" s="4">
        <f>S38*100/S7</f>
        <v>14.852844278497694</v>
      </c>
      <c r="U38" s="3">
        <v>1562</v>
      </c>
      <c r="V38" s="4">
        <f>U38*100/U7</f>
        <v>9.1575306325848622</v>
      </c>
      <c r="AL38" s="49"/>
      <c r="AN38" s="49"/>
    </row>
    <row r="39" spans="2:40" x14ac:dyDescent="0.35">
      <c r="B39" s="23" t="s">
        <v>29</v>
      </c>
      <c r="C39" s="5">
        <v>57</v>
      </c>
      <c r="D39" s="4">
        <f>C39*100/C7</f>
        <v>0.45567191622032138</v>
      </c>
      <c r="E39" s="9"/>
      <c r="F39" s="7"/>
      <c r="G39" s="6"/>
      <c r="H39" s="7"/>
      <c r="I39" s="6"/>
      <c r="J39" s="7"/>
      <c r="K39" s="6"/>
      <c r="L39" s="7"/>
      <c r="M39" s="6"/>
      <c r="N39" s="7"/>
      <c r="O39" s="6"/>
      <c r="P39" s="7"/>
      <c r="Q39" s="6"/>
      <c r="R39" s="7"/>
      <c r="S39" s="6"/>
      <c r="T39" s="7"/>
      <c r="U39" s="6"/>
      <c r="V39" s="7"/>
      <c r="AL39" s="49"/>
      <c r="AN39" s="49"/>
    </row>
    <row r="40" spans="2:40" x14ac:dyDescent="0.35">
      <c r="B40" s="23" t="s">
        <v>30</v>
      </c>
      <c r="C40" s="8"/>
      <c r="D40" s="7"/>
      <c r="E40" s="9"/>
      <c r="F40" s="7"/>
      <c r="G40" s="6"/>
      <c r="H40" s="7"/>
      <c r="I40" s="6"/>
      <c r="J40" s="7"/>
      <c r="K40" s="3">
        <v>331</v>
      </c>
      <c r="L40" s="4">
        <f>K40*100/K7</f>
        <v>1.9933754893104487</v>
      </c>
      <c r="M40" s="3">
        <v>263</v>
      </c>
      <c r="N40" s="4">
        <f>M40*100/M7</f>
        <v>1.7791909078609118</v>
      </c>
      <c r="O40" s="3">
        <v>178</v>
      </c>
      <c r="P40" s="4">
        <f>O40*100/O7</f>
        <v>1.1763150938408671</v>
      </c>
      <c r="Q40" s="5">
        <v>129</v>
      </c>
      <c r="R40" s="4">
        <f>Q40*100/Q7</f>
        <v>0.87416141492173205</v>
      </c>
      <c r="S40" s="5">
        <v>130</v>
      </c>
      <c r="T40" s="4">
        <f>S40*100/S7</f>
        <v>0.7138150669887986</v>
      </c>
      <c r="U40" s="5">
        <v>80</v>
      </c>
      <c r="V40" s="4">
        <f>U40*100/U7</f>
        <v>0.46901565339743212</v>
      </c>
      <c r="AL40" s="49"/>
      <c r="AN40" s="49"/>
    </row>
    <row r="41" spans="2:40" x14ac:dyDescent="0.35">
      <c r="B41" s="23" t="s">
        <v>31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111</v>
      </c>
      <c r="P41" s="4">
        <f>O41*100/O7</f>
        <v>0.73354480570975411</v>
      </c>
      <c r="Q41" s="8"/>
      <c r="R41" s="7"/>
      <c r="S41" s="8"/>
      <c r="T41" s="7"/>
      <c r="U41" s="8"/>
      <c r="V41" s="7"/>
      <c r="AL41" s="49"/>
      <c r="AN41" s="49"/>
    </row>
    <row r="42" spans="2:40" x14ac:dyDescent="0.35">
      <c r="B42" s="23" t="s">
        <v>32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3">
        <v>209</v>
      </c>
      <c r="P42" s="4">
        <f>O42*100/O7</f>
        <v>1.3811789584985461</v>
      </c>
      <c r="Q42" s="5">
        <v>100</v>
      </c>
      <c r="R42" s="4">
        <f>Q42*100/Q7</f>
        <v>0.67764450769126516</v>
      </c>
      <c r="S42" s="5">
        <v>115</v>
      </c>
      <c r="T42" s="4">
        <f>S42*100/S7</f>
        <v>0.63145179002855256</v>
      </c>
      <c r="U42" s="5">
        <v>62</v>
      </c>
      <c r="V42" s="4">
        <f>U42*100/U7</f>
        <v>0.36348713138300992</v>
      </c>
      <c r="X42" t="s">
        <v>64</v>
      </c>
      <c r="AL42" s="49"/>
      <c r="AN42" s="49"/>
    </row>
    <row r="43" spans="2:40" x14ac:dyDescent="0.35">
      <c r="B43" s="61" t="s">
        <v>68</v>
      </c>
      <c r="C43" s="8"/>
      <c r="D43" s="7"/>
      <c r="E43" s="9"/>
      <c r="F43" s="7"/>
      <c r="G43" s="6"/>
      <c r="H43" s="7"/>
      <c r="I43" s="6"/>
      <c r="J43" s="7"/>
      <c r="K43" s="6"/>
      <c r="L43" s="7"/>
      <c r="M43" s="6"/>
      <c r="N43" s="7"/>
      <c r="O43" s="7"/>
      <c r="P43" s="7"/>
      <c r="Q43" s="7"/>
      <c r="R43" s="7"/>
      <c r="S43" s="5">
        <v>42</v>
      </c>
      <c r="T43" s="4">
        <f>S43*100/S7</f>
        <v>0.23061717548868876</v>
      </c>
      <c r="U43" s="8"/>
      <c r="V43" s="7"/>
    </row>
    <row r="44" spans="2:40" s="18" customFormat="1" ht="3.75" customHeight="1" x14ac:dyDescent="0.3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40" s="18" customFormat="1" ht="14" x14ac:dyDescent="0.3">
      <c r="B45" s="19" t="s">
        <v>220</v>
      </c>
      <c r="C45" s="17"/>
      <c r="D45" s="20"/>
      <c r="E45" s="17"/>
      <c r="F45" s="20"/>
      <c r="G45" s="17"/>
      <c r="H45" s="20"/>
    </row>
    <row r="46" spans="2:40" s="17" customFormat="1" ht="15" customHeight="1" x14ac:dyDescent="0.2">
      <c r="U46" s="50"/>
      <c r="V46" s="50"/>
    </row>
    <row r="47" spans="2:40" x14ac:dyDescent="0.3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50"/>
      <c r="V47" s="50"/>
    </row>
    <row r="48" spans="2:40" x14ac:dyDescent="0.3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3:22" x14ac:dyDescent="0.3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35">
      <c r="C50" s="24"/>
      <c r="D50" s="25"/>
      <c r="E50" s="24"/>
      <c r="F50" s="25"/>
      <c r="G50" s="24"/>
      <c r="H50" s="25"/>
      <c r="I50" s="24"/>
      <c r="J50" s="25"/>
      <c r="K50" s="24"/>
      <c r="L50" s="25"/>
      <c r="M50" s="24"/>
      <c r="N50" s="25"/>
      <c r="O50" s="24"/>
      <c r="P50" s="25"/>
      <c r="Q50" s="24"/>
      <c r="R50" s="25"/>
      <c r="S50" s="24"/>
      <c r="T50" s="25"/>
      <c r="U50" s="24"/>
      <c r="V50" s="25"/>
    </row>
    <row r="51" spans="3:22" x14ac:dyDescent="0.3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3:22" x14ac:dyDescent="0.3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3:22" x14ac:dyDescent="0.3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3:22" x14ac:dyDescent="0.3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3:22" x14ac:dyDescent="0.3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3:22" x14ac:dyDescent="0.3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3:22" x14ac:dyDescent="0.3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3:22" x14ac:dyDescent="0.3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3:22" x14ac:dyDescent="0.3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3:22" x14ac:dyDescent="0.3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3:22" x14ac:dyDescent="0.3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3:22" x14ac:dyDescent="0.3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3:22" x14ac:dyDescent="0.3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3:22" x14ac:dyDescent="0.3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3:22" x14ac:dyDescent="0.3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3:22" x14ac:dyDescent="0.3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3:22" x14ac:dyDescent="0.3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3:22" x14ac:dyDescent="0.3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3:22" x14ac:dyDescent="0.3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3:22" x14ac:dyDescent="0.3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3:22" x14ac:dyDescent="0.3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3:22" x14ac:dyDescent="0.3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3:22" x14ac:dyDescent="0.3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3:22" x14ac:dyDescent="0.3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3:22" x14ac:dyDescent="0.3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3:22" x14ac:dyDescent="0.3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</sheetData>
  <mergeCells count="23">
    <mergeCell ref="Q3:R3"/>
    <mergeCell ref="S3:T3"/>
    <mergeCell ref="G3:H3"/>
    <mergeCell ref="I3:J3"/>
    <mergeCell ref="K3:L3"/>
    <mergeCell ref="M3:N3"/>
    <mergeCell ref="O3:P3"/>
    <mergeCell ref="U3:V3"/>
    <mergeCell ref="U4:V4"/>
    <mergeCell ref="B1:V1"/>
    <mergeCell ref="B2:V2"/>
    <mergeCell ref="S4:T4"/>
    <mergeCell ref="M4:N4"/>
    <mergeCell ref="O4:P4"/>
    <mergeCell ref="Q4:R4"/>
    <mergeCell ref="B4:B5"/>
    <mergeCell ref="C4:D4"/>
    <mergeCell ref="E4:F4"/>
    <mergeCell ref="G4:H4"/>
    <mergeCell ref="I4:J4"/>
    <mergeCell ref="K4:L4"/>
    <mergeCell ref="C3:D3"/>
    <mergeCell ref="E3:F3"/>
  </mergeCells>
  <conditionalFormatting sqref="AL6">
    <cfRule type="cellIs" dxfId="7" priority="2" operator="lessThan">
      <formula>0</formula>
    </cfRule>
  </conditionalFormatting>
  <conditionalFormatting sqref="AN6">
    <cfRule type="cellIs" dxfId="6" priority="1" operator="lessThan">
      <formula>0</formula>
    </cfRule>
  </conditionalFormatting>
  <hyperlinks>
    <hyperlink ref="X3" location="ÍNDICE!A1" display="(Voltar ao Índice)" xr:uid="{8AE5535D-C723-418E-91B1-D4D408B6797D}"/>
  </hyperlinks>
  <printOptions horizontalCentered="1"/>
  <pageMargins left="0.47244094488188981" right="0.47244094488188981" top="0.6692913385826772" bottom="0.6692913385826772" header="0" footer="0"/>
  <pageSetup paperSize="9" scale="72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CD14-DA6C-4DA2-AFA3-21F6FBE18E12}">
  <dimension ref="B1:AN349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V1"/>
    </sheetView>
  </sheetViews>
  <sheetFormatPr defaultRowHeight="14.5" x14ac:dyDescent="0.35"/>
  <cols>
    <col min="1" max="1" width="6.7265625" customWidth="1"/>
    <col min="2" max="2" width="15.54296875" customWidth="1"/>
    <col min="23" max="23" width="6.7265625" customWidth="1"/>
    <col min="24" max="24" width="13.26953125" bestFit="1" customWidth="1"/>
  </cols>
  <sheetData>
    <row r="1" spans="2:40" ht="30.75" customHeight="1" x14ac:dyDescent="0.35">
      <c r="B1" s="80" t="s">
        <v>172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40" ht="30.75" customHeight="1" x14ac:dyDescent="0.35">
      <c r="B2" s="74" t="s">
        <v>202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40" x14ac:dyDescent="0.35">
      <c r="B3" s="1" t="s">
        <v>0</v>
      </c>
      <c r="C3" s="72">
        <v>1999</v>
      </c>
      <c r="D3" s="66"/>
      <c r="E3" s="65">
        <v>2002</v>
      </c>
      <c r="F3" s="66"/>
      <c r="G3" s="72">
        <v>2005</v>
      </c>
      <c r="H3" s="73"/>
      <c r="I3" s="65">
        <v>2009</v>
      </c>
      <c r="J3" s="66"/>
      <c r="K3" s="72">
        <v>2011</v>
      </c>
      <c r="L3" s="66"/>
      <c r="M3" s="72">
        <v>2015</v>
      </c>
      <c r="N3" s="66"/>
      <c r="O3" s="72">
        <v>2019</v>
      </c>
      <c r="P3" s="66"/>
      <c r="Q3" s="72">
        <v>2022</v>
      </c>
      <c r="R3" s="66"/>
      <c r="S3" s="65">
        <v>2024</v>
      </c>
      <c r="T3" s="73"/>
      <c r="U3" s="65">
        <v>2025</v>
      </c>
      <c r="V3" s="73"/>
      <c r="X3" s="82" t="s">
        <v>191</v>
      </c>
    </row>
    <row r="4" spans="2:40" x14ac:dyDescent="0.35">
      <c r="B4" s="67" t="s">
        <v>1</v>
      </c>
      <c r="C4" s="63">
        <v>44844</v>
      </c>
      <c r="D4" s="64"/>
      <c r="E4" s="68">
        <v>44637</v>
      </c>
      <c r="F4" s="64"/>
      <c r="G4" s="69">
        <v>44612</v>
      </c>
      <c r="H4" s="70"/>
      <c r="I4" s="75">
        <v>44831</v>
      </c>
      <c r="J4" s="67"/>
      <c r="K4" s="63">
        <v>44717</v>
      </c>
      <c r="L4" s="64"/>
      <c r="M4" s="63">
        <v>44838</v>
      </c>
      <c r="N4" s="64"/>
      <c r="O4" s="63">
        <v>44840</v>
      </c>
      <c r="P4" s="64"/>
      <c r="Q4" s="63">
        <v>44591</v>
      </c>
      <c r="R4" s="64"/>
      <c r="S4" s="68">
        <v>45361</v>
      </c>
      <c r="T4" s="79"/>
      <c r="U4" s="68">
        <v>45795</v>
      </c>
      <c r="V4" s="79"/>
    </row>
    <row r="5" spans="2:40" x14ac:dyDescent="0.35">
      <c r="B5" s="64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1" t="s">
        <v>2</v>
      </c>
      <c r="T5" s="41" t="s">
        <v>3</v>
      </c>
      <c r="U5" s="41" t="s">
        <v>2</v>
      </c>
      <c r="V5" s="41" t="s">
        <v>3</v>
      </c>
      <c r="AN5" s="48"/>
    </row>
    <row r="6" spans="2:40" x14ac:dyDescent="0.35">
      <c r="B6" s="23" t="s">
        <v>4</v>
      </c>
      <c r="C6" s="3">
        <v>10434</v>
      </c>
      <c r="D6" s="4">
        <v>100</v>
      </c>
      <c r="E6" s="3">
        <v>10948</v>
      </c>
      <c r="F6" s="4">
        <v>100</v>
      </c>
      <c r="G6" s="3">
        <v>12664</v>
      </c>
      <c r="H6" s="4">
        <v>100</v>
      </c>
      <c r="I6" s="3">
        <v>14711</v>
      </c>
      <c r="J6" s="4">
        <v>100</v>
      </c>
      <c r="K6" s="3">
        <v>15294</v>
      </c>
      <c r="L6" s="4">
        <v>100</v>
      </c>
      <c r="M6" s="3">
        <v>15587</v>
      </c>
      <c r="N6" s="4">
        <v>100</v>
      </c>
      <c r="O6" s="3">
        <v>16100</v>
      </c>
      <c r="P6" s="4">
        <v>100</v>
      </c>
      <c r="Q6" s="3">
        <v>16126</v>
      </c>
      <c r="R6" s="4">
        <v>100</v>
      </c>
      <c r="S6" s="3">
        <v>16204</v>
      </c>
      <c r="T6" s="4">
        <v>100</v>
      </c>
      <c r="U6" s="3">
        <v>16381</v>
      </c>
      <c r="V6" s="4">
        <v>100</v>
      </c>
      <c r="AN6" s="49"/>
    </row>
    <row r="7" spans="2:40" x14ac:dyDescent="0.35">
      <c r="B7" s="23" t="s">
        <v>5</v>
      </c>
      <c r="C7" s="3">
        <v>5528</v>
      </c>
      <c r="D7" s="4">
        <f>C7*100/C6</f>
        <v>52.980640214682765</v>
      </c>
      <c r="E7" s="3">
        <v>5791</v>
      </c>
      <c r="F7" s="4">
        <f>E7*100/E6</f>
        <v>52.895506028498353</v>
      </c>
      <c r="G7" s="3">
        <v>7126</v>
      </c>
      <c r="H7" s="4">
        <f>G7*100/G6</f>
        <v>56.269740998104865</v>
      </c>
      <c r="I7" s="3">
        <v>7085</v>
      </c>
      <c r="J7" s="4">
        <f>I7*100/I6</f>
        <v>48.161239888518793</v>
      </c>
      <c r="K7" s="3">
        <v>7515</v>
      </c>
      <c r="L7" s="4">
        <f>K7*100/K6</f>
        <v>49.136916437818755</v>
      </c>
      <c r="M7" s="3">
        <v>6642</v>
      </c>
      <c r="N7" s="4">
        <f>M7*100/M6</f>
        <v>42.612433438121514</v>
      </c>
      <c r="O7" s="3">
        <v>6882</v>
      </c>
      <c r="P7" s="4">
        <f>O7*100/O6</f>
        <v>42.745341614906835</v>
      </c>
      <c r="Q7" s="3">
        <v>6930</v>
      </c>
      <c r="R7" s="4">
        <f>Q7*100/Q6</f>
        <v>42.97407912687585</v>
      </c>
      <c r="S7" s="3">
        <v>8727</v>
      </c>
      <c r="T7" s="4">
        <f>S7*100/S6</f>
        <v>53.857072327820291</v>
      </c>
      <c r="U7" s="3">
        <v>8097</v>
      </c>
      <c r="V7" s="4">
        <f>U7*100/U6</f>
        <v>49.42921677553263</v>
      </c>
      <c r="AN7" s="49"/>
    </row>
    <row r="8" spans="2:40" x14ac:dyDescent="0.35">
      <c r="B8" s="23" t="s">
        <v>6</v>
      </c>
      <c r="C8" s="3">
        <v>35</v>
      </c>
      <c r="D8" s="4">
        <f>C8*100/C7</f>
        <v>0.63314037626628072</v>
      </c>
      <c r="E8" s="3">
        <v>40</v>
      </c>
      <c r="F8" s="4">
        <f>E8*100/E7</f>
        <v>0.69072699015714034</v>
      </c>
      <c r="G8" s="3">
        <v>67</v>
      </c>
      <c r="H8" s="4">
        <f>G8*100/G7</f>
        <v>0.94021891664327817</v>
      </c>
      <c r="I8" s="3">
        <v>61</v>
      </c>
      <c r="J8" s="4">
        <f>I8*100/I7</f>
        <v>0.86097388849682432</v>
      </c>
      <c r="K8" s="3">
        <v>80</v>
      </c>
      <c r="L8" s="4">
        <f>K8*100/K7</f>
        <v>1.0645375914836992</v>
      </c>
      <c r="M8" s="3">
        <v>28</v>
      </c>
      <c r="N8" s="4">
        <f>M8*100/M7</f>
        <v>0.42155977115326709</v>
      </c>
      <c r="O8" s="3">
        <v>27</v>
      </c>
      <c r="P8" s="4">
        <f>O8*100/O7</f>
        <v>0.39232781168265041</v>
      </c>
      <c r="Q8" s="3">
        <v>37</v>
      </c>
      <c r="R8" s="4">
        <f>Q8*100/Q7</f>
        <v>0.53391053391053389</v>
      </c>
      <c r="S8" s="3">
        <v>37</v>
      </c>
      <c r="T8" s="4">
        <f>S8*100/S7</f>
        <v>0.42397158244528477</v>
      </c>
      <c r="U8" s="3">
        <v>23</v>
      </c>
      <c r="V8" s="4">
        <f>U8*100/U7</f>
        <v>0.28405582314437444</v>
      </c>
      <c r="AN8" s="49"/>
    </row>
    <row r="9" spans="2:40" x14ac:dyDescent="0.35">
      <c r="B9" s="23" t="s">
        <v>7</v>
      </c>
      <c r="C9" s="3">
        <v>56</v>
      </c>
      <c r="D9" s="4">
        <f>C9*100/C7</f>
        <v>1.0130246020260492</v>
      </c>
      <c r="E9" s="3">
        <v>74</v>
      </c>
      <c r="F9" s="4">
        <f>E9*100/E7</f>
        <v>1.2778449317907097</v>
      </c>
      <c r="G9" s="3">
        <v>97</v>
      </c>
      <c r="H9" s="4">
        <f>G9*100/G7</f>
        <v>1.3612124614089252</v>
      </c>
      <c r="I9" s="3">
        <v>85</v>
      </c>
      <c r="J9" s="4">
        <f>I9*100/I7</f>
        <v>1.1997177134791814</v>
      </c>
      <c r="K9" s="3">
        <v>141</v>
      </c>
      <c r="L9" s="4">
        <f>K9*100/K7</f>
        <v>1.87624750499002</v>
      </c>
      <c r="M9" s="3">
        <v>154</v>
      </c>
      <c r="N9" s="4">
        <f>M9*100/M7</f>
        <v>2.3185787413429688</v>
      </c>
      <c r="O9" s="3">
        <v>103</v>
      </c>
      <c r="P9" s="4">
        <f>O9*100/O7</f>
        <v>1.4966579482708515</v>
      </c>
      <c r="Q9" s="3">
        <v>114</v>
      </c>
      <c r="R9" s="4">
        <f>Q9*100/Q7</f>
        <v>1.6450216450216451</v>
      </c>
      <c r="S9" s="3">
        <v>142</v>
      </c>
      <c r="T9" s="4">
        <f>S9*100/S7</f>
        <v>1.6271341812764981</v>
      </c>
      <c r="U9" s="3">
        <v>72</v>
      </c>
      <c r="V9" s="4">
        <f>U9*100/U7</f>
        <v>0.88921822897369396</v>
      </c>
      <c r="AN9" s="49"/>
    </row>
    <row r="10" spans="2:40" x14ac:dyDescent="0.3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42</v>
      </c>
      <c r="P10" s="4">
        <f>O10*100/O7</f>
        <v>0.61028770706190061</v>
      </c>
      <c r="Q10" s="6"/>
      <c r="R10" s="7"/>
      <c r="S10" s="6"/>
      <c r="T10" s="7"/>
      <c r="U10" s="6"/>
      <c r="V10" s="7"/>
      <c r="AN10" s="49"/>
    </row>
    <row r="11" spans="2:40" x14ac:dyDescent="0.3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36</v>
      </c>
      <c r="R11" s="4">
        <f>Q11*100/Q7</f>
        <v>0.51948051948051943</v>
      </c>
      <c r="S11" s="3">
        <v>139</v>
      </c>
      <c r="T11" s="4">
        <f>S11*100/S7</f>
        <v>1.5927581070241779</v>
      </c>
      <c r="U11" s="3">
        <v>108</v>
      </c>
      <c r="V11" s="4">
        <f>U11*100/U7</f>
        <v>1.333827343460541</v>
      </c>
      <c r="AN11" s="49"/>
    </row>
    <row r="12" spans="2:40" x14ac:dyDescent="0.35">
      <c r="B12" s="23" t="s">
        <v>10</v>
      </c>
      <c r="C12" s="3">
        <v>50</v>
      </c>
      <c r="D12" s="11">
        <f>C12*100/C7</f>
        <v>0.90448625180897246</v>
      </c>
      <c r="E12" s="6"/>
      <c r="F12" s="7"/>
      <c r="G12" s="3">
        <v>192</v>
      </c>
      <c r="H12" s="4">
        <f>G12*100/G7</f>
        <v>2.6943586865001405</v>
      </c>
      <c r="I12" s="3">
        <v>376</v>
      </c>
      <c r="J12" s="4">
        <f>I12*100/I7</f>
        <v>5.3069865913902614</v>
      </c>
      <c r="K12" s="3">
        <v>239</v>
      </c>
      <c r="L12" s="4">
        <f>K12*100/K7</f>
        <v>3.1803060545575517</v>
      </c>
      <c r="M12" s="3">
        <v>620</v>
      </c>
      <c r="N12" s="4">
        <f>M12*100/M7</f>
        <v>9.3345377898223418</v>
      </c>
      <c r="O12" s="5">
        <v>353</v>
      </c>
      <c r="P12" s="4">
        <f>O12*100/O7</f>
        <v>5.1293228712583554</v>
      </c>
      <c r="Q12" s="3">
        <v>217</v>
      </c>
      <c r="R12" s="4">
        <f>Q12*100/Q7</f>
        <v>3.1313131313131315</v>
      </c>
      <c r="S12" s="3">
        <v>257</v>
      </c>
      <c r="T12" s="4">
        <f>S12*100/S7</f>
        <v>2.9448836942821131</v>
      </c>
      <c r="U12" s="3">
        <v>103</v>
      </c>
      <c r="V12" s="4">
        <f>U12*100/U7</f>
        <v>1.2720760775595901</v>
      </c>
      <c r="AN12" s="49"/>
    </row>
    <row r="13" spans="2:40" x14ac:dyDescent="0.35">
      <c r="B13" s="23" t="s">
        <v>53</v>
      </c>
      <c r="C13" s="6"/>
      <c r="D13" s="7"/>
      <c r="E13" s="14">
        <v>105</v>
      </c>
      <c r="F13" s="4">
        <f>E13*100/E7</f>
        <v>1.8131583491624936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  <c r="U13" s="6"/>
      <c r="V13" s="7"/>
      <c r="AN13" s="49"/>
    </row>
    <row r="14" spans="2:40" x14ac:dyDescent="0.35">
      <c r="B14" s="23" t="s">
        <v>11</v>
      </c>
      <c r="C14" s="3">
        <v>562</v>
      </c>
      <c r="D14" s="4">
        <f>C14*100/C7</f>
        <v>10.16642547033285</v>
      </c>
      <c r="E14" s="13">
        <v>663</v>
      </c>
      <c r="F14" s="4">
        <f>E14*100/E7</f>
        <v>11.448799861854601</v>
      </c>
      <c r="G14" s="3">
        <v>462</v>
      </c>
      <c r="H14" s="4">
        <f>G14*100/G7</f>
        <v>6.4833005893909625</v>
      </c>
      <c r="I14" s="3">
        <v>832</v>
      </c>
      <c r="J14" s="4">
        <f>I14*100/I7</f>
        <v>11.743119266055047</v>
      </c>
      <c r="K14" s="3">
        <v>1034</v>
      </c>
      <c r="L14" s="4">
        <f>K14*100/K7</f>
        <v>13.759148369926812</v>
      </c>
      <c r="M14" s="3">
        <v>467</v>
      </c>
      <c r="N14" s="4">
        <f>M14*100/M7</f>
        <v>7.0310147545919905</v>
      </c>
      <c r="O14" s="3">
        <v>517</v>
      </c>
      <c r="P14" s="4">
        <f>O14*100/O7</f>
        <v>7.5123510607381574</v>
      </c>
      <c r="Q14" s="6"/>
      <c r="R14" s="7"/>
      <c r="S14" s="6"/>
      <c r="T14" s="7"/>
      <c r="U14" s="6"/>
      <c r="V14" s="7"/>
      <c r="AN14" s="49"/>
    </row>
    <row r="15" spans="2:40" x14ac:dyDescent="0.3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57</v>
      </c>
      <c r="P15" s="4">
        <f>O15*100/O7</f>
        <v>0.82824760244115081</v>
      </c>
      <c r="Q15" s="3">
        <v>551</v>
      </c>
      <c r="R15" s="4">
        <f>Q15*100/Q7</f>
        <v>7.9509379509379512</v>
      </c>
      <c r="S15" s="3">
        <v>1962</v>
      </c>
      <c r="T15" s="4">
        <f>S15*100/S7</f>
        <v>22.481952561017533</v>
      </c>
      <c r="U15" s="3">
        <v>2182</v>
      </c>
      <c r="V15" s="4">
        <f>U15*100/U7</f>
        <v>26.948252439175004</v>
      </c>
      <c r="AN15" s="49"/>
    </row>
    <row r="16" spans="2:40" x14ac:dyDescent="0.3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14</v>
      </c>
      <c r="R16" s="4">
        <f>Q16*100/Q7</f>
        <v>0.20202020202020202</v>
      </c>
      <c r="S16" s="5">
        <v>16</v>
      </c>
      <c r="T16" s="4">
        <f>S16*100/S7</f>
        <v>0.18333906267904204</v>
      </c>
      <c r="U16" s="5">
        <v>11</v>
      </c>
      <c r="V16" s="4">
        <f>U16*100/U7</f>
        <v>0.13585278498209213</v>
      </c>
      <c r="AN16" s="49"/>
    </row>
    <row r="17" spans="2:40" x14ac:dyDescent="0.3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39</v>
      </c>
      <c r="P17" s="4">
        <f>O17*100/O7</f>
        <v>0.56669572798605061</v>
      </c>
      <c r="Q17" s="3">
        <v>192</v>
      </c>
      <c r="R17" s="4">
        <f>Q17*100/Q7</f>
        <v>2.7705627705627704</v>
      </c>
      <c r="S17" s="3">
        <v>298</v>
      </c>
      <c r="T17" s="4">
        <f>S17*100/S7</f>
        <v>3.4146900423971585</v>
      </c>
      <c r="U17" s="3">
        <v>188</v>
      </c>
      <c r="V17" s="4">
        <f>U17*100/U7</f>
        <v>2.3218475978757565</v>
      </c>
      <c r="AN17" s="49"/>
    </row>
    <row r="18" spans="2:40" x14ac:dyDescent="0.3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281</v>
      </c>
      <c r="N18" s="4">
        <f>M18*100/M7</f>
        <v>4.2306534176452875</v>
      </c>
      <c r="O18" s="3">
        <v>162</v>
      </c>
      <c r="P18" s="4">
        <f>O18*100/O7</f>
        <v>2.3539668700959022</v>
      </c>
      <c r="Q18" s="3">
        <v>268</v>
      </c>
      <c r="R18" s="4">
        <f>Q18*100/Q7</f>
        <v>3.8672438672438672</v>
      </c>
      <c r="S18" s="3">
        <v>656</v>
      </c>
      <c r="T18" s="4">
        <f>S18*100/S7</f>
        <v>7.5169015698407238</v>
      </c>
      <c r="U18" s="3">
        <v>758</v>
      </c>
      <c r="V18" s="4">
        <f>U18*100/U7</f>
        <v>9.3614919105841672</v>
      </c>
      <c r="AN18" s="49"/>
    </row>
    <row r="19" spans="2:40" x14ac:dyDescent="0.3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25</v>
      </c>
      <c r="P19" s="4">
        <f>O19*100/O7</f>
        <v>0.36326649229875035</v>
      </c>
      <c r="Q19" s="5">
        <v>61</v>
      </c>
      <c r="R19" s="4">
        <f>Q19*100/Q7</f>
        <v>0.88023088023088025</v>
      </c>
      <c r="S19" s="5">
        <v>110</v>
      </c>
      <c r="T19" s="4">
        <f>S19*100/S7</f>
        <v>1.2604560559184141</v>
      </c>
      <c r="U19" s="5">
        <v>92</v>
      </c>
      <c r="V19" s="4">
        <f>U19*100/U7</f>
        <v>1.1362232925774978</v>
      </c>
      <c r="AN19" s="49"/>
    </row>
    <row r="20" spans="2:40" x14ac:dyDescent="0.3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53</v>
      </c>
      <c r="N20" s="4">
        <f>M20*100/M7</f>
        <v>0.79795242396868415</v>
      </c>
      <c r="O20" s="6"/>
      <c r="P20" s="7"/>
      <c r="Q20" s="8"/>
      <c r="R20" s="7"/>
      <c r="S20" s="8"/>
      <c r="T20" s="7"/>
      <c r="U20" s="8"/>
      <c r="V20" s="7"/>
      <c r="AN20" s="49"/>
    </row>
    <row r="21" spans="2:40" x14ac:dyDescent="0.3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19</v>
      </c>
      <c r="R21" s="4">
        <f>Q21*100/Q7</f>
        <v>0.27417027417027418</v>
      </c>
      <c r="S21" s="8"/>
      <c r="T21" s="7"/>
      <c r="U21" s="8"/>
      <c r="V21" s="7"/>
      <c r="AN21" s="49"/>
    </row>
    <row r="22" spans="2:40" x14ac:dyDescent="0.35">
      <c r="B22" s="23" t="s">
        <v>56</v>
      </c>
      <c r="C22" s="8"/>
      <c r="D22" s="7"/>
      <c r="E22" s="9"/>
      <c r="F22" s="7"/>
      <c r="G22" s="6"/>
      <c r="H22" s="7"/>
      <c r="I22" s="3">
        <v>26</v>
      </c>
      <c r="J22" s="4">
        <f>I22*100/I7</f>
        <v>0.3669724770642202</v>
      </c>
      <c r="K22" s="3">
        <v>30</v>
      </c>
      <c r="L22" s="4">
        <f>K22*100/K7</f>
        <v>0.39920159680638723</v>
      </c>
      <c r="M22" s="6"/>
      <c r="N22" s="7"/>
      <c r="O22" s="6"/>
      <c r="P22" s="7"/>
      <c r="Q22" s="6"/>
      <c r="R22" s="7"/>
      <c r="S22" s="8"/>
      <c r="T22" s="7"/>
      <c r="U22" s="8"/>
      <c r="V22" s="7"/>
      <c r="AN22" s="49"/>
    </row>
    <row r="23" spans="2:40" x14ac:dyDescent="0.35">
      <c r="B23" s="23" t="s">
        <v>61</v>
      </c>
      <c r="C23" s="8"/>
      <c r="D23" s="7"/>
      <c r="E23" s="9"/>
      <c r="F23" s="7"/>
      <c r="G23" s="6"/>
      <c r="H23" s="7"/>
      <c r="I23" s="3">
        <v>34</v>
      </c>
      <c r="J23" s="4">
        <f>I23*100/I7</f>
        <v>0.47988708539167257</v>
      </c>
      <c r="K23" s="6"/>
      <c r="L23" s="7"/>
      <c r="M23" s="6"/>
      <c r="N23" s="7"/>
      <c r="O23" s="6"/>
      <c r="P23" s="7"/>
      <c r="Q23" s="6"/>
      <c r="R23" s="7"/>
      <c r="S23" s="8"/>
      <c r="T23" s="7"/>
      <c r="U23" s="8"/>
      <c r="V23" s="7"/>
      <c r="AN23" s="49"/>
    </row>
    <row r="24" spans="2:40" x14ac:dyDescent="0.35">
      <c r="B24" s="23" t="s">
        <v>17</v>
      </c>
      <c r="C24" s="5">
        <v>17</v>
      </c>
      <c r="D24" s="4">
        <f>C24*100/C7</f>
        <v>0.30752532561505064</v>
      </c>
      <c r="E24" s="9"/>
      <c r="F24" s="7"/>
      <c r="G24" s="6"/>
      <c r="H24" s="7"/>
      <c r="I24" s="3">
        <v>323</v>
      </c>
      <c r="J24" s="4">
        <f>I24*100/I7</f>
        <v>4.5589273112208888</v>
      </c>
      <c r="K24" s="3">
        <v>230</v>
      </c>
      <c r="L24" s="4">
        <f>K24*100/K7</f>
        <v>3.0605455755156354</v>
      </c>
      <c r="M24" s="3">
        <v>109</v>
      </c>
      <c r="N24" s="4">
        <f>M24*100/M7</f>
        <v>1.6410719662752182</v>
      </c>
      <c r="O24" s="3">
        <v>33</v>
      </c>
      <c r="P24" s="4">
        <f>O24*100/O7</f>
        <v>0.47951176983435045</v>
      </c>
      <c r="Q24" s="3">
        <v>39</v>
      </c>
      <c r="R24" s="4">
        <f>Q24*100/Q7</f>
        <v>0.56277056277056281</v>
      </c>
      <c r="S24" s="8"/>
      <c r="T24" s="7"/>
      <c r="U24" s="5">
        <v>26</v>
      </c>
      <c r="V24" s="4">
        <f>U24*100/U7</f>
        <v>0.32110658268494502</v>
      </c>
      <c r="AN24" s="49"/>
    </row>
    <row r="25" spans="2:40" x14ac:dyDescent="0.3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16</v>
      </c>
      <c r="T25" s="4">
        <f>S25*100/S7</f>
        <v>0.18333906267904204</v>
      </c>
      <c r="U25" s="8"/>
      <c r="V25" s="7"/>
      <c r="AN25" s="49"/>
    </row>
    <row r="26" spans="2:40" x14ac:dyDescent="0.3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71</v>
      </c>
      <c r="N26" s="4">
        <f>M26*100/M7</f>
        <v>1.0689551339957843</v>
      </c>
      <c r="O26" s="3">
        <v>12</v>
      </c>
      <c r="P26" s="4">
        <f>O26*100/O7</f>
        <v>0.17436791630340018</v>
      </c>
      <c r="Q26" s="6"/>
      <c r="R26" s="7"/>
      <c r="S26" s="5">
        <v>15</v>
      </c>
      <c r="T26" s="4">
        <f>S26*100/S7</f>
        <v>0.17188037126160194</v>
      </c>
      <c r="U26" s="8"/>
      <c r="V26" s="7"/>
      <c r="AN26" s="49"/>
    </row>
    <row r="27" spans="2:40" x14ac:dyDescent="0.35">
      <c r="B27" s="23" t="s">
        <v>219</v>
      </c>
      <c r="C27" s="8"/>
      <c r="D27" s="7"/>
      <c r="E27" s="9"/>
      <c r="F27" s="7"/>
      <c r="G27" s="6"/>
      <c r="H27" s="7"/>
      <c r="I27" s="6"/>
      <c r="J27" s="7"/>
      <c r="K27" s="6"/>
      <c r="L27" s="7"/>
      <c r="M27" s="7"/>
      <c r="N27" s="7"/>
      <c r="O27" s="7"/>
      <c r="P27" s="7"/>
      <c r="Q27" s="7"/>
      <c r="R27" s="7"/>
      <c r="S27" s="7"/>
      <c r="T27" s="7"/>
      <c r="U27" s="5">
        <v>30</v>
      </c>
      <c r="V27" s="4">
        <f>U27*100/U7</f>
        <v>0.37050759540570583</v>
      </c>
      <c r="AN27" s="49"/>
    </row>
    <row r="28" spans="2:40" x14ac:dyDescent="0.35">
      <c r="B28" s="23" t="s">
        <v>19</v>
      </c>
      <c r="C28" s="8"/>
      <c r="D28" s="7"/>
      <c r="E28" s="9"/>
      <c r="F28" s="7"/>
      <c r="G28" s="6"/>
      <c r="H28" s="7"/>
      <c r="I28" s="6"/>
      <c r="J28" s="7"/>
      <c r="K28" s="3">
        <v>103</v>
      </c>
      <c r="L28" s="4">
        <f>K28*100/K7</f>
        <v>1.3705921490352628</v>
      </c>
      <c r="M28" s="3">
        <v>146</v>
      </c>
      <c r="N28" s="4">
        <f>M28*100/M7</f>
        <v>2.1981330924420357</v>
      </c>
      <c r="O28" s="3">
        <v>138</v>
      </c>
      <c r="P28" s="4">
        <f>O28*100/O7</f>
        <v>2.0052310374891018</v>
      </c>
      <c r="Q28" s="3">
        <v>130</v>
      </c>
      <c r="R28" s="4">
        <f>Q28*100/Q7</f>
        <v>1.875901875901876</v>
      </c>
      <c r="S28" s="3">
        <v>188</v>
      </c>
      <c r="T28" s="4">
        <f>S28*100/S7</f>
        <v>2.1542339864787441</v>
      </c>
      <c r="U28" s="3">
        <v>84</v>
      </c>
      <c r="V28" s="4">
        <f>U28*100/U7</f>
        <v>1.0374212671359764</v>
      </c>
      <c r="AN28" s="49"/>
    </row>
    <row r="29" spans="2:40" x14ac:dyDescent="0.35">
      <c r="B29" s="23" t="s">
        <v>21</v>
      </c>
      <c r="C29" s="3">
        <v>162</v>
      </c>
      <c r="D29" s="4">
        <f>C29*100/C7</f>
        <v>2.930535455861071</v>
      </c>
      <c r="E29" s="3">
        <v>109</v>
      </c>
      <c r="F29" s="4">
        <f>E29*100/E7</f>
        <v>1.8822310481782076</v>
      </c>
      <c r="G29" s="3">
        <v>240</v>
      </c>
      <c r="H29" s="4">
        <f>G29*100/G7</f>
        <v>3.3679483581251755</v>
      </c>
      <c r="I29" s="3">
        <v>282</v>
      </c>
      <c r="J29" s="4">
        <f>I29*100/I7</f>
        <v>3.9802399435426961</v>
      </c>
      <c r="K29" s="3">
        <v>266</v>
      </c>
      <c r="L29" s="4">
        <f>K29*100/K7</f>
        <v>3.5395874916832999</v>
      </c>
      <c r="M29" s="3">
        <v>267</v>
      </c>
      <c r="N29" s="4">
        <f>M29*100/M7</f>
        <v>4.0198735320686536</v>
      </c>
      <c r="O29" s="3">
        <v>169</v>
      </c>
      <c r="P29" s="4">
        <f>O29*100/O7</f>
        <v>2.4556814879395525</v>
      </c>
      <c r="Q29" s="3">
        <v>157</v>
      </c>
      <c r="R29" s="4">
        <f>Q29*100/Q7</f>
        <v>2.2655122655122657</v>
      </c>
      <c r="S29" s="3">
        <v>112</v>
      </c>
      <c r="T29" s="4">
        <f>S29*100/S7</f>
        <v>1.2833734387532945</v>
      </c>
      <c r="U29" s="3">
        <v>108</v>
      </c>
      <c r="V29" s="4">
        <f>U29*100/U7</f>
        <v>1.333827343460541</v>
      </c>
      <c r="AN29" s="49"/>
    </row>
    <row r="30" spans="2:40" x14ac:dyDescent="0.35">
      <c r="B30" s="23" t="s">
        <v>22</v>
      </c>
      <c r="C30" s="5">
        <v>24</v>
      </c>
      <c r="D30" s="4">
        <f>C30*100/C7</f>
        <v>0.43415340086830678</v>
      </c>
      <c r="E30" s="3">
        <v>25</v>
      </c>
      <c r="F30" s="4">
        <f>E30*100/E7</f>
        <v>0.43170436884821273</v>
      </c>
      <c r="G30" s="3">
        <v>89</v>
      </c>
      <c r="H30" s="4">
        <f>G30*100/G7</f>
        <v>1.2489475161380859</v>
      </c>
      <c r="I30" s="3">
        <v>76</v>
      </c>
      <c r="J30" s="4">
        <f>I30*100/I7</f>
        <v>1.0726887791107975</v>
      </c>
      <c r="K30" s="3">
        <v>105</v>
      </c>
      <c r="L30" s="4">
        <f>K30*100/K7</f>
        <v>1.3972055888223553</v>
      </c>
      <c r="M30" s="3">
        <v>79</v>
      </c>
      <c r="N30" s="4">
        <f>M30*100/M7</f>
        <v>1.1894007828967179</v>
      </c>
      <c r="O30" s="3">
        <v>44</v>
      </c>
      <c r="P30" s="4">
        <f>O30*100/O7</f>
        <v>0.63934902644580061</v>
      </c>
      <c r="Q30" s="6"/>
      <c r="R30" s="7"/>
      <c r="S30" s="6"/>
      <c r="T30" s="7"/>
      <c r="U30" s="6"/>
      <c r="V30" s="7"/>
      <c r="AN30" s="49"/>
    </row>
    <row r="31" spans="2:40" x14ac:dyDescent="0.35">
      <c r="B31" s="23" t="s">
        <v>24</v>
      </c>
      <c r="C31" s="8"/>
      <c r="D31" s="7"/>
      <c r="E31" s="9"/>
      <c r="F31" s="7"/>
      <c r="G31" s="6"/>
      <c r="H31" s="7"/>
      <c r="I31" s="6"/>
      <c r="J31" s="7"/>
      <c r="K31" s="8"/>
      <c r="L31" s="7"/>
      <c r="M31" s="3">
        <v>158</v>
      </c>
      <c r="N31" s="4">
        <f>M31*100/M7</f>
        <v>2.3788015657934358</v>
      </c>
      <c r="O31" s="3">
        <v>39</v>
      </c>
      <c r="P31" s="4">
        <f>O31*100/O7</f>
        <v>0.56669572798605061</v>
      </c>
      <c r="Q31" s="6"/>
      <c r="R31" s="7"/>
      <c r="S31" s="6"/>
      <c r="T31" s="7"/>
      <c r="U31" s="6"/>
      <c r="V31" s="7"/>
      <c r="AN31" s="49"/>
    </row>
    <row r="32" spans="2:40" x14ac:dyDescent="0.35">
      <c r="B32" s="23" t="s">
        <v>54</v>
      </c>
      <c r="C32" s="8"/>
      <c r="D32" s="7"/>
      <c r="E32" s="9"/>
      <c r="F32" s="7"/>
      <c r="G32" s="3">
        <v>49</v>
      </c>
      <c r="H32" s="4">
        <f>G32*100/G7</f>
        <v>0.68762278978389002</v>
      </c>
      <c r="I32" s="6"/>
      <c r="J32" s="7"/>
      <c r="K32" s="7"/>
      <c r="L32" s="7"/>
      <c r="M32" s="6"/>
      <c r="N32" s="7"/>
      <c r="O32" s="6"/>
      <c r="P32" s="7"/>
      <c r="Q32" s="6"/>
      <c r="R32" s="7"/>
      <c r="S32" s="6"/>
      <c r="T32" s="7"/>
      <c r="U32" s="6"/>
      <c r="V32" s="7"/>
      <c r="AN32" s="49"/>
    </row>
    <row r="33" spans="2:40" x14ac:dyDescent="0.35">
      <c r="B33" s="23" t="s">
        <v>25</v>
      </c>
      <c r="C33" s="8"/>
      <c r="D33" s="7"/>
      <c r="E33" s="9"/>
      <c r="F33" s="7"/>
      <c r="G33" s="3">
        <v>114</v>
      </c>
      <c r="H33" s="4">
        <f>G33*100/G7</f>
        <v>1.5997754701094584</v>
      </c>
      <c r="I33" s="3">
        <v>221</v>
      </c>
      <c r="J33" s="4">
        <f>I33*100/I7</f>
        <v>3.1192660550458715</v>
      </c>
      <c r="K33" s="3">
        <v>185</v>
      </c>
      <c r="L33" s="4">
        <f>K33*100/K7</f>
        <v>2.4617431803060548</v>
      </c>
      <c r="M33" s="6"/>
      <c r="N33" s="7"/>
      <c r="O33" s="6"/>
      <c r="P33" s="7"/>
      <c r="Q33" s="6"/>
      <c r="R33" s="7"/>
      <c r="S33" s="6"/>
      <c r="T33" s="7"/>
      <c r="U33" s="6"/>
      <c r="V33" s="7"/>
      <c r="AN33" s="49"/>
    </row>
    <row r="34" spans="2:40" x14ac:dyDescent="0.35">
      <c r="B34" s="23" t="s">
        <v>26</v>
      </c>
      <c r="C34" s="8"/>
      <c r="D34" s="7"/>
      <c r="E34" s="9"/>
      <c r="F34" s="7"/>
      <c r="G34" s="6"/>
      <c r="H34" s="7"/>
      <c r="I34" s="3">
        <v>24</v>
      </c>
      <c r="J34" s="4">
        <f>I34*100/I7</f>
        <v>0.33874382498235711</v>
      </c>
      <c r="K34" s="3">
        <v>29</v>
      </c>
      <c r="L34" s="4">
        <f>K34*100/K7</f>
        <v>0.38589487691284097</v>
      </c>
      <c r="M34" s="3">
        <v>55</v>
      </c>
      <c r="N34" s="4">
        <f>M34*100/M7</f>
        <v>0.82806383619391755</v>
      </c>
      <c r="O34" s="3">
        <v>15</v>
      </c>
      <c r="P34" s="4">
        <f>O34*100/O7</f>
        <v>0.21795989537925023</v>
      </c>
      <c r="Q34" s="6"/>
      <c r="R34" s="7"/>
      <c r="S34" s="6"/>
      <c r="T34" s="7"/>
      <c r="U34" s="6"/>
      <c r="V34" s="7"/>
      <c r="AN34" s="49"/>
    </row>
    <row r="35" spans="2:40" x14ac:dyDescent="0.35">
      <c r="B35" s="23" t="s">
        <v>27</v>
      </c>
      <c r="C35" s="3">
        <v>3160</v>
      </c>
      <c r="D35" s="4">
        <f>C35*100/C7</f>
        <v>57.163531114327064</v>
      </c>
      <c r="E35" s="3">
        <v>3672</v>
      </c>
      <c r="F35" s="4">
        <f>E35*100/E7</f>
        <v>63.40873769642549</v>
      </c>
      <c r="G35" s="3">
        <v>3833</v>
      </c>
      <c r="H35" s="4">
        <f>G35*100/G7</f>
        <v>53.788941902890819</v>
      </c>
      <c r="I35" s="3">
        <v>3726</v>
      </c>
      <c r="J35" s="4">
        <f>I35*100/I7</f>
        <v>52.589978828510937</v>
      </c>
      <c r="K35" s="3">
        <v>4102</v>
      </c>
      <c r="L35" s="4">
        <f>K35*100/K7</f>
        <v>54.584165003326682</v>
      </c>
      <c r="M35" s="3">
        <v>2921</v>
      </c>
      <c r="N35" s="4">
        <f>M35*100/M7</f>
        <v>43.97771755495333</v>
      </c>
      <c r="O35" s="3">
        <v>2899</v>
      </c>
      <c r="P35" s="4">
        <f>O35*100/O7</f>
        <v>42.124382446963089</v>
      </c>
      <c r="Q35" s="6"/>
      <c r="R35" s="7"/>
      <c r="S35" s="6"/>
      <c r="T35" s="7"/>
      <c r="U35" s="6"/>
      <c r="V35" s="7"/>
      <c r="AN35" s="49"/>
    </row>
    <row r="36" spans="2:40" x14ac:dyDescent="0.35">
      <c r="B36" s="23" t="s">
        <v>63</v>
      </c>
      <c r="C36" s="8"/>
      <c r="D36" s="7"/>
      <c r="E36" s="9"/>
      <c r="F36" s="7"/>
      <c r="G36" s="6"/>
      <c r="H36" s="7"/>
      <c r="I36" s="6"/>
      <c r="J36" s="7"/>
      <c r="K36" s="6"/>
      <c r="L36" s="7"/>
      <c r="M36" s="6"/>
      <c r="N36" s="7"/>
      <c r="O36" s="6"/>
      <c r="P36" s="7"/>
      <c r="Q36" s="3">
        <v>3136</v>
      </c>
      <c r="R36" s="4">
        <f>Q36*100/Q7</f>
        <v>45.252525252525253</v>
      </c>
      <c r="S36" s="3">
        <v>3342</v>
      </c>
      <c r="T36" s="4">
        <f>S36*100/S7</f>
        <v>38.294946717084912</v>
      </c>
      <c r="U36" s="3">
        <v>3488</v>
      </c>
      <c r="V36" s="4">
        <f>U36*100/U7</f>
        <v>43.077683092503399</v>
      </c>
      <c r="AN36" s="49"/>
    </row>
    <row r="37" spans="2:40" x14ac:dyDescent="0.35">
      <c r="B37" s="23" t="s">
        <v>42</v>
      </c>
      <c r="C37" s="8"/>
      <c r="D37" s="7"/>
      <c r="E37" s="9"/>
      <c r="F37" s="7"/>
      <c r="G37" s="6"/>
      <c r="H37" s="7"/>
      <c r="I37" s="3">
        <v>38</v>
      </c>
      <c r="J37" s="4">
        <f>I37*100/I7</f>
        <v>0.53634438955539876</v>
      </c>
      <c r="K37" s="3">
        <v>17</v>
      </c>
      <c r="L37" s="4">
        <f>K37*100/K7</f>
        <v>0.2262142381902861</v>
      </c>
      <c r="M37" s="3">
        <v>29</v>
      </c>
      <c r="N37" s="4">
        <f>M37*100/M7</f>
        <v>0.43661547726588379</v>
      </c>
      <c r="O37" s="3">
        <v>6</v>
      </c>
      <c r="P37" s="4">
        <f>O37*100/O7</f>
        <v>8.7183958151700089E-2</v>
      </c>
      <c r="Q37" s="3">
        <v>19</v>
      </c>
      <c r="R37" s="4">
        <f>Q37*100/Q7</f>
        <v>0.27417027417027418</v>
      </c>
      <c r="S37" s="3">
        <v>26</v>
      </c>
      <c r="T37" s="4">
        <f>S37*100/S7</f>
        <v>0.29792597685344335</v>
      </c>
      <c r="U37" s="3">
        <v>20</v>
      </c>
      <c r="V37" s="4">
        <f>U37*100/U7</f>
        <v>0.24700506360380386</v>
      </c>
      <c r="AN37" s="49"/>
    </row>
    <row r="38" spans="2:40" x14ac:dyDescent="0.35">
      <c r="B38" s="23" t="s">
        <v>28</v>
      </c>
      <c r="C38" s="3">
        <v>1436</v>
      </c>
      <c r="D38" s="4">
        <f>C38*100/C7</f>
        <v>25.97684515195369</v>
      </c>
      <c r="E38" s="3">
        <v>1103</v>
      </c>
      <c r="F38" s="4">
        <f>E38*100/E7</f>
        <v>19.046796753583145</v>
      </c>
      <c r="G38" s="3">
        <v>1983</v>
      </c>
      <c r="H38" s="4">
        <f>G38*100/G7</f>
        <v>27.827673309009263</v>
      </c>
      <c r="I38" s="3">
        <v>981</v>
      </c>
      <c r="J38" s="4">
        <f>I38*100/I7</f>
        <v>13.846153846153847</v>
      </c>
      <c r="K38" s="3">
        <v>808</v>
      </c>
      <c r="L38" s="4">
        <f>K38*100/K7</f>
        <v>10.751829673985362</v>
      </c>
      <c r="M38" s="3">
        <v>1106</v>
      </c>
      <c r="N38" s="4">
        <f>M38*100/M7</f>
        <v>16.651610960554049</v>
      </c>
      <c r="O38" s="3">
        <v>1973</v>
      </c>
      <c r="P38" s="4">
        <f>O38*100/O7</f>
        <v>28.668991572217379</v>
      </c>
      <c r="Q38" s="3">
        <v>1866</v>
      </c>
      <c r="R38" s="4">
        <f>Q38*100/Q7</f>
        <v>26.926406926406926</v>
      </c>
      <c r="S38" s="3">
        <v>1296</v>
      </c>
      <c r="T38" s="4">
        <f>S38*100/S7</f>
        <v>14.850464077002407</v>
      </c>
      <c r="U38" s="3">
        <v>753</v>
      </c>
      <c r="V38" s="4">
        <f>U38*100/U7</f>
        <v>9.2997406446832152</v>
      </c>
      <c r="AN38" s="49"/>
    </row>
    <row r="39" spans="2:40" x14ac:dyDescent="0.35">
      <c r="B39" s="23" t="s">
        <v>29</v>
      </c>
      <c r="C39" s="5">
        <v>26</v>
      </c>
      <c r="D39" s="4">
        <f>C39*100/C7</f>
        <v>0.47033285094066568</v>
      </c>
      <c r="E39" s="9"/>
      <c r="F39" s="7"/>
      <c r="G39" s="6"/>
      <c r="H39" s="7"/>
      <c r="I39" s="6"/>
      <c r="J39" s="7"/>
      <c r="K39" s="6"/>
      <c r="L39" s="7"/>
      <c r="M39" s="6"/>
      <c r="N39" s="7"/>
      <c r="O39" s="6"/>
      <c r="P39" s="7"/>
      <c r="Q39" s="6"/>
      <c r="R39" s="7"/>
      <c r="S39" s="6"/>
      <c r="T39" s="7"/>
      <c r="U39" s="6"/>
      <c r="V39" s="7"/>
      <c r="AN39" s="49"/>
    </row>
    <row r="40" spans="2:40" x14ac:dyDescent="0.35">
      <c r="B40" s="23" t="s">
        <v>30</v>
      </c>
      <c r="C40" s="8"/>
      <c r="D40" s="7"/>
      <c r="E40" s="9"/>
      <c r="F40" s="7"/>
      <c r="G40" s="6"/>
      <c r="H40" s="7"/>
      <c r="I40" s="6"/>
      <c r="J40" s="7"/>
      <c r="K40" s="3">
        <v>146</v>
      </c>
      <c r="L40" s="4">
        <f>K40*100/K7</f>
        <v>1.9427811044577512</v>
      </c>
      <c r="M40" s="3">
        <v>98</v>
      </c>
      <c r="N40" s="4">
        <f>M40*100/M7</f>
        <v>1.4754591990364347</v>
      </c>
      <c r="O40" s="3">
        <v>89</v>
      </c>
      <c r="P40" s="4">
        <f>O40*100/O7</f>
        <v>1.2932287125835513</v>
      </c>
      <c r="Q40" s="5">
        <v>46</v>
      </c>
      <c r="R40" s="4">
        <f>Q40*100/Q7</f>
        <v>0.6637806637806638</v>
      </c>
      <c r="S40" s="5">
        <v>55</v>
      </c>
      <c r="T40" s="4">
        <f>S40*100/S7</f>
        <v>0.63022802795920707</v>
      </c>
      <c r="U40" s="5">
        <v>34</v>
      </c>
      <c r="V40" s="4">
        <f>U40*100/U7</f>
        <v>0.41990860812646658</v>
      </c>
      <c r="AN40" s="49"/>
    </row>
    <row r="41" spans="2:40" x14ac:dyDescent="0.35">
      <c r="B41" s="23" t="s">
        <v>31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46</v>
      </c>
      <c r="P41" s="4">
        <f>O41*100/O7</f>
        <v>0.66841034582970071</v>
      </c>
      <c r="Q41" s="8"/>
      <c r="R41" s="7"/>
      <c r="S41" s="8"/>
      <c r="T41" s="7"/>
      <c r="U41" s="8"/>
      <c r="V41" s="7"/>
      <c r="AN41" s="49"/>
    </row>
    <row r="42" spans="2:40" x14ac:dyDescent="0.35">
      <c r="B42" s="23" t="s">
        <v>32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3">
        <v>94</v>
      </c>
      <c r="P42" s="4">
        <f>O42*100/O7</f>
        <v>1.3658820110433014</v>
      </c>
      <c r="Q42" s="5">
        <v>28</v>
      </c>
      <c r="R42" s="4">
        <f>Q42*100/Q7</f>
        <v>0.40404040404040403</v>
      </c>
      <c r="S42" s="5">
        <v>44</v>
      </c>
      <c r="T42" s="4">
        <f>S42*100/S7</f>
        <v>0.50418242236736566</v>
      </c>
      <c r="U42" s="5">
        <v>17</v>
      </c>
      <c r="V42" s="4">
        <f>U42*100/U7</f>
        <v>0.20995430406323329</v>
      </c>
      <c r="AN42" s="49"/>
    </row>
    <row r="43" spans="2:40" x14ac:dyDescent="0.35">
      <c r="B43" s="61" t="s">
        <v>68</v>
      </c>
      <c r="C43" s="8"/>
      <c r="D43" s="7"/>
      <c r="E43" s="9"/>
      <c r="F43" s="7"/>
      <c r="G43" s="6"/>
      <c r="H43" s="7"/>
      <c r="I43" s="6"/>
      <c r="J43" s="7"/>
      <c r="K43" s="6"/>
      <c r="L43" s="7"/>
      <c r="M43" s="6"/>
      <c r="N43" s="7"/>
      <c r="O43" s="7"/>
      <c r="P43" s="7"/>
      <c r="Q43" s="7"/>
      <c r="R43" s="7"/>
      <c r="S43" s="5">
        <v>16</v>
      </c>
      <c r="T43" s="4">
        <f>S43*100/S7</f>
        <v>0.18333906267904204</v>
      </c>
      <c r="U43" s="8"/>
      <c r="V43" s="7"/>
      <c r="AN43" s="18"/>
    </row>
    <row r="44" spans="2:40" s="18" customFormat="1" ht="3.75" customHeight="1" x14ac:dyDescent="0.3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AN44" s="17"/>
    </row>
    <row r="45" spans="2:40" s="18" customFormat="1" x14ac:dyDescent="0.35">
      <c r="B45" s="19" t="s">
        <v>220</v>
      </c>
      <c r="C45" s="17"/>
      <c r="D45" s="20"/>
      <c r="E45" s="17"/>
      <c r="F45" s="20"/>
      <c r="G45" s="17"/>
      <c r="H45" s="20"/>
      <c r="U45" s="50"/>
      <c r="V45" s="50"/>
      <c r="AN45"/>
    </row>
    <row r="46" spans="2:40" s="17" customFormat="1" ht="14.25" customHeight="1" x14ac:dyDescent="0.35">
      <c r="U46" s="50"/>
      <c r="V46" s="50"/>
      <c r="AN46"/>
    </row>
    <row r="47" spans="2:40" ht="30.75" customHeight="1" x14ac:dyDescent="0.35">
      <c r="B47" s="81" t="s">
        <v>203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47"/>
      <c r="V47" s="47"/>
    </row>
    <row r="48" spans="2:40" x14ac:dyDescent="0.35">
      <c r="B48" s="1" t="s">
        <v>0</v>
      </c>
      <c r="C48" s="72">
        <v>1999</v>
      </c>
      <c r="D48" s="66"/>
      <c r="E48" s="65">
        <v>2002</v>
      </c>
      <c r="F48" s="66"/>
      <c r="G48" s="72">
        <v>2005</v>
      </c>
      <c r="H48" s="73"/>
      <c r="I48" s="65">
        <v>2009</v>
      </c>
      <c r="J48" s="66"/>
      <c r="K48" s="72">
        <v>2011</v>
      </c>
      <c r="L48" s="66"/>
      <c r="M48" s="72">
        <v>2015</v>
      </c>
      <c r="N48" s="66"/>
      <c r="O48" s="72">
        <v>2019</v>
      </c>
      <c r="P48" s="66"/>
      <c r="Q48" s="72">
        <v>2022</v>
      </c>
      <c r="R48" s="66"/>
      <c r="S48" s="72">
        <v>2024</v>
      </c>
      <c r="T48" s="66"/>
      <c r="U48" s="65">
        <v>2025</v>
      </c>
      <c r="V48" s="73"/>
    </row>
    <row r="49" spans="2:40" x14ac:dyDescent="0.35">
      <c r="B49" s="67" t="s">
        <v>1</v>
      </c>
      <c r="C49" s="63">
        <v>44844</v>
      </c>
      <c r="D49" s="64"/>
      <c r="E49" s="68">
        <v>44637</v>
      </c>
      <c r="F49" s="64"/>
      <c r="G49" s="69">
        <v>44612</v>
      </c>
      <c r="H49" s="70"/>
      <c r="I49" s="75">
        <v>44831</v>
      </c>
      <c r="J49" s="67"/>
      <c r="K49" s="63">
        <v>44717</v>
      </c>
      <c r="L49" s="64"/>
      <c r="M49" s="63">
        <v>44838</v>
      </c>
      <c r="N49" s="64"/>
      <c r="O49" s="63">
        <v>44840</v>
      </c>
      <c r="P49" s="64"/>
      <c r="Q49" s="63">
        <v>44591</v>
      </c>
      <c r="R49" s="64"/>
      <c r="S49" s="63">
        <v>45361</v>
      </c>
      <c r="T49" s="64"/>
      <c r="U49" s="68">
        <v>45795</v>
      </c>
      <c r="V49" s="79"/>
      <c r="AN49" s="48"/>
    </row>
    <row r="50" spans="2:40" x14ac:dyDescent="0.35">
      <c r="B50" s="64"/>
      <c r="C50" s="30" t="s">
        <v>2</v>
      </c>
      <c r="D50" s="29" t="s">
        <v>3</v>
      </c>
      <c r="E50" s="30" t="s">
        <v>2</v>
      </c>
      <c r="F50" s="31" t="s">
        <v>3</v>
      </c>
      <c r="G50" s="31" t="s">
        <v>2</v>
      </c>
      <c r="H50" s="31" t="s">
        <v>3</v>
      </c>
      <c r="I50" s="30" t="s">
        <v>2</v>
      </c>
      <c r="J50" s="29" t="s">
        <v>3</v>
      </c>
      <c r="K50" s="30" t="s">
        <v>2</v>
      </c>
      <c r="L50" s="29" t="s">
        <v>3</v>
      </c>
      <c r="M50" s="30" t="s">
        <v>2</v>
      </c>
      <c r="N50" s="29" t="s">
        <v>3</v>
      </c>
      <c r="O50" s="30" t="s">
        <v>2</v>
      </c>
      <c r="P50" s="29" t="s">
        <v>3</v>
      </c>
      <c r="Q50" s="30" t="s">
        <v>2</v>
      </c>
      <c r="R50" s="29" t="s">
        <v>3</v>
      </c>
      <c r="S50" s="30" t="s">
        <v>2</v>
      </c>
      <c r="T50" s="29" t="s">
        <v>3</v>
      </c>
      <c r="U50" s="30" t="s">
        <v>2</v>
      </c>
      <c r="V50" s="29" t="s">
        <v>3</v>
      </c>
      <c r="AN50" s="49"/>
    </row>
    <row r="51" spans="2:40" x14ac:dyDescent="0.35">
      <c r="B51" s="23" t="s">
        <v>4</v>
      </c>
      <c r="C51" s="3">
        <v>1552</v>
      </c>
      <c r="D51" s="4">
        <v>100</v>
      </c>
      <c r="E51" s="3">
        <v>1643</v>
      </c>
      <c r="F51" s="4">
        <v>100</v>
      </c>
      <c r="G51" s="3">
        <v>1884</v>
      </c>
      <c r="H51" s="4">
        <v>100</v>
      </c>
      <c r="I51" s="3">
        <v>2100</v>
      </c>
      <c r="J51" s="4">
        <v>100</v>
      </c>
      <c r="K51" s="3">
        <v>2119</v>
      </c>
      <c r="L51" s="4">
        <v>100</v>
      </c>
      <c r="M51" s="3">
        <v>2037</v>
      </c>
      <c r="N51" s="4">
        <v>100</v>
      </c>
      <c r="O51" s="3">
        <v>2011</v>
      </c>
      <c r="P51" s="4">
        <v>100</v>
      </c>
      <c r="Q51" s="3">
        <v>1903</v>
      </c>
      <c r="R51" s="4">
        <v>100</v>
      </c>
      <c r="S51" s="3">
        <v>1810</v>
      </c>
      <c r="T51" s="4">
        <v>100</v>
      </c>
      <c r="U51" s="3">
        <v>1810</v>
      </c>
      <c r="V51" s="4">
        <v>100</v>
      </c>
      <c r="AN51" s="49"/>
    </row>
    <row r="52" spans="2:40" x14ac:dyDescent="0.35">
      <c r="B52" s="23" t="s">
        <v>5</v>
      </c>
      <c r="C52" s="3">
        <v>761</v>
      </c>
      <c r="D52" s="4">
        <f>C52*100/C51</f>
        <v>49.033505154639172</v>
      </c>
      <c r="E52" s="3">
        <v>863</v>
      </c>
      <c r="F52" s="4">
        <f>E52*100/E51</f>
        <v>52.525867315885577</v>
      </c>
      <c r="G52" s="3">
        <v>978</v>
      </c>
      <c r="H52" s="4">
        <f>G52*100/G51</f>
        <v>51.910828025477706</v>
      </c>
      <c r="I52" s="3">
        <v>985</v>
      </c>
      <c r="J52" s="4">
        <f>I52*100/I51</f>
        <v>46.904761904761905</v>
      </c>
      <c r="K52" s="3">
        <v>1003</v>
      </c>
      <c r="L52" s="4">
        <f>K52*100/K51</f>
        <v>47.333647947144883</v>
      </c>
      <c r="M52" s="3">
        <v>883</v>
      </c>
      <c r="N52" s="4">
        <f>M52*100/M51</f>
        <v>43.348060873834072</v>
      </c>
      <c r="O52" s="3">
        <v>914</v>
      </c>
      <c r="P52" s="4">
        <f>O52*100/O51</f>
        <v>45.450024863252111</v>
      </c>
      <c r="Q52" s="3">
        <v>884</v>
      </c>
      <c r="R52" s="4">
        <f>Q52*100/Q51</f>
        <v>46.452968996321594</v>
      </c>
      <c r="S52" s="3">
        <v>1011</v>
      </c>
      <c r="T52" s="4">
        <f>S52*100/S51</f>
        <v>55.856353591160222</v>
      </c>
      <c r="U52" s="3">
        <v>952</v>
      </c>
      <c r="V52" s="4">
        <f>U52*100/U51</f>
        <v>52.596685082872931</v>
      </c>
      <c r="AN52" s="49"/>
    </row>
    <row r="53" spans="2:40" x14ac:dyDescent="0.35">
      <c r="B53" s="23" t="s">
        <v>6</v>
      </c>
      <c r="C53" s="3">
        <v>1</v>
      </c>
      <c r="D53" s="4">
        <f>C53*100/C52</f>
        <v>0.13140604467805519</v>
      </c>
      <c r="E53" s="3">
        <v>1</v>
      </c>
      <c r="F53" s="4">
        <f>E53*100/E52</f>
        <v>0.11587485515643106</v>
      </c>
      <c r="G53" s="3">
        <v>3</v>
      </c>
      <c r="H53" s="4">
        <f>G53*100/G52</f>
        <v>0.30674846625766872</v>
      </c>
      <c r="I53" s="3">
        <v>10</v>
      </c>
      <c r="J53" s="4">
        <f>I53*100/I52</f>
        <v>1.015228426395939</v>
      </c>
      <c r="K53" s="3">
        <v>11</v>
      </c>
      <c r="L53" s="4">
        <f>K53*100/K52</f>
        <v>1.0967098703888336</v>
      </c>
      <c r="M53" s="3">
        <v>2</v>
      </c>
      <c r="N53" s="4">
        <f>M53*100/M52</f>
        <v>0.22650056625141562</v>
      </c>
      <c r="O53" s="3">
        <v>5</v>
      </c>
      <c r="P53" s="4">
        <f>O53*100/O52</f>
        <v>0.54704595185995619</v>
      </c>
      <c r="Q53" s="3">
        <v>9</v>
      </c>
      <c r="R53" s="4">
        <f>Q53*100/Q52</f>
        <v>1.0180995475113122</v>
      </c>
      <c r="S53" s="3">
        <v>3</v>
      </c>
      <c r="T53" s="4">
        <f>S53*100/S52</f>
        <v>0.29673590504451036</v>
      </c>
      <c r="U53" s="3">
        <v>2</v>
      </c>
      <c r="V53" s="4">
        <f>U53*100/U52</f>
        <v>0.21008403361344538</v>
      </c>
      <c r="AN53" s="49"/>
    </row>
    <row r="54" spans="2:40" x14ac:dyDescent="0.35">
      <c r="B54" s="23" t="s">
        <v>7</v>
      </c>
      <c r="C54" s="3">
        <v>36</v>
      </c>
      <c r="D54" s="4">
        <f>C54*100/C52</f>
        <v>4.7306176084099869</v>
      </c>
      <c r="E54" s="3">
        <v>44</v>
      </c>
      <c r="F54" s="4">
        <f>E54*100/E52</f>
        <v>5.0984936268829664</v>
      </c>
      <c r="G54" s="3">
        <v>32</v>
      </c>
      <c r="H54" s="4">
        <f>G54*100/G52</f>
        <v>3.2719836400817996</v>
      </c>
      <c r="I54" s="3">
        <v>38</v>
      </c>
      <c r="J54" s="4">
        <f>I54*100/I52</f>
        <v>3.8578680203045685</v>
      </c>
      <c r="K54" s="3">
        <v>31</v>
      </c>
      <c r="L54" s="4">
        <f>K54*100/K52</f>
        <v>3.0907278165503489</v>
      </c>
      <c r="M54" s="3">
        <v>29</v>
      </c>
      <c r="N54" s="4">
        <f>M54*100/M52</f>
        <v>3.2842582106455267</v>
      </c>
      <c r="O54" s="3">
        <v>21</v>
      </c>
      <c r="P54" s="4">
        <f>O54*100/O52</f>
        <v>2.2975929978118161</v>
      </c>
      <c r="Q54" s="3">
        <v>29</v>
      </c>
      <c r="R54" s="4">
        <f>Q54*100/Q52</f>
        <v>3.2805429864253393</v>
      </c>
      <c r="S54" s="3">
        <v>27</v>
      </c>
      <c r="T54" s="4">
        <f>S54*100/S52</f>
        <v>2.6706231454005933</v>
      </c>
      <c r="U54" s="3">
        <v>18</v>
      </c>
      <c r="V54" s="4">
        <f>U54*100/U52</f>
        <v>1.8907563025210083</v>
      </c>
      <c r="AN54" s="49"/>
    </row>
    <row r="55" spans="2:40" x14ac:dyDescent="0.35">
      <c r="B55" s="23" t="s">
        <v>8</v>
      </c>
      <c r="C55" s="6"/>
      <c r="D55" s="7"/>
      <c r="E55" s="9"/>
      <c r="F55" s="7"/>
      <c r="G55" s="6"/>
      <c r="H55" s="7"/>
      <c r="I55" s="6"/>
      <c r="J55" s="7"/>
      <c r="K55" s="6"/>
      <c r="L55" s="7"/>
      <c r="M55" s="6"/>
      <c r="N55" s="7"/>
      <c r="O55" s="3">
        <v>17</v>
      </c>
      <c r="P55" s="4">
        <f>O55*100/O52</f>
        <v>1.8599562363238511</v>
      </c>
      <c r="Q55" s="6"/>
      <c r="R55" s="7"/>
      <c r="S55" s="6"/>
      <c r="T55" s="7"/>
      <c r="U55" s="6"/>
      <c r="V55" s="7"/>
      <c r="AN55" s="49"/>
    </row>
    <row r="56" spans="2:40" x14ac:dyDescent="0.35">
      <c r="B56" s="23" t="s">
        <v>59</v>
      </c>
      <c r="C56" s="6"/>
      <c r="D56" s="7"/>
      <c r="E56" s="9"/>
      <c r="F56" s="7"/>
      <c r="G56" s="6"/>
      <c r="H56" s="7"/>
      <c r="I56" s="6"/>
      <c r="J56" s="7"/>
      <c r="K56" s="6"/>
      <c r="L56" s="7"/>
      <c r="M56" s="6"/>
      <c r="N56" s="7"/>
      <c r="O56" s="6"/>
      <c r="P56" s="7"/>
      <c r="Q56" s="3">
        <v>6</v>
      </c>
      <c r="R56" s="4">
        <f>Q56*100/Q52</f>
        <v>0.67873303167420818</v>
      </c>
      <c r="S56" s="3">
        <v>8</v>
      </c>
      <c r="T56" s="4">
        <f>S56*100/S52</f>
        <v>0.79129574678536108</v>
      </c>
      <c r="U56" s="3">
        <v>15</v>
      </c>
      <c r="V56" s="4">
        <f>U56*100/U52</f>
        <v>1.5756302521008403</v>
      </c>
      <c r="AN56" s="49"/>
    </row>
    <row r="57" spans="2:40" x14ac:dyDescent="0.35">
      <c r="B57" s="23" t="s">
        <v>10</v>
      </c>
      <c r="C57" s="3">
        <v>7</v>
      </c>
      <c r="D57" s="11">
        <f>C57*100/C52</f>
        <v>0.91984231274638628</v>
      </c>
      <c r="E57" s="6"/>
      <c r="F57" s="7"/>
      <c r="G57" s="3">
        <v>15</v>
      </c>
      <c r="H57" s="4">
        <f>G57*100/G52</f>
        <v>1.5337423312883436</v>
      </c>
      <c r="I57" s="3">
        <v>21</v>
      </c>
      <c r="J57" s="4">
        <f>I57*100/I52</f>
        <v>2.1319796954314723</v>
      </c>
      <c r="K57" s="3">
        <v>33</v>
      </c>
      <c r="L57" s="4">
        <f>K57*100/K52</f>
        <v>3.2901296111665004</v>
      </c>
      <c r="M57" s="3">
        <v>34</v>
      </c>
      <c r="N57" s="4">
        <f>M57*100/M52</f>
        <v>3.8505096262740657</v>
      </c>
      <c r="O57" s="5">
        <v>10</v>
      </c>
      <c r="P57" s="4">
        <f>O57*100/O52</f>
        <v>1.0940919037199124</v>
      </c>
      <c r="Q57" s="3">
        <v>21</v>
      </c>
      <c r="R57" s="4">
        <f>Q57*100/Q52</f>
        <v>2.3755656108597285</v>
      </c>
      <c r="S57" s="3">
        <v>19</v>
      </c>
      <c r="T57" s="4">
        <f>S57*100/S52</f>
        <v>1.8793273986152323</v>
      </c>
      <c r="U57" s="3">
        <v>18</v>
      </c>
      <c r="V57" s="4">
        <f>U57*100/U52</f>
        <v>1.8907563025210083</v>
      </c>
      <c r="AN57" s="49"/>
    </row>
    <row r="58" spans="2:40" x14ac:dyDescent="0.35">
      <c r="B58" s="23" t="s">
        <v>53</v>
      </c>
      <c r="C58" s="6"/>
      <c r="D58" s="7"/>
      <c r="E58" s="14">
        <v>25</v>
      </c>
      <c r="F58" s="4">
        <f>E58*100/E52</f>
        <v>2.8968713789107765</v>
      </c>
      <c r="G58" s="6"/>
      <c r="H58" s="7"/>
      <c r="I58" s="6"/>
      <c r="J58" s="7"/>
      <c r="K58" s="6"/>
      <c r="L58" s="7"/>
      <c r="M58" s="6"/>
      <c r="N58" s="7"/>
      <c r="O58" s="6"/>
      <c r="P58" s="7"/>
      <c r="Q58" s="6"/>
      <c r="R58" s="7"/>
      <c r="S58" s="6"/>
      <c r="T58" s="7"/>
      <c r="U58" s="6"/>
      <c r="V58" s="7"/>
      <c r="AN58" s="49"/>
    </row>
    <row r="59" spans="2:40" x14ac:dyDescent="0.35">
      <c r="B59" s="23" t="s">
        <v>11</v>
      </c>
      <c r="C59" s="3">
        <v>55</v>
      </c>
      <c r="D59" s="4">
        <f>C59*100/C52</f>
        <v>7.2273324572930351</v>
      </c>
      <c r="E59" s="13">
        <v>38</v>
      </c>
      <c r="F59" s="4">
        <f>E59*100/E52</f>
        <v>4.4032444959443797</v>
      </c>
      <c r="G59" s="3">
        <v>62</v>
      </c>
      <c r="H59" s="4">
        <f>G59*100/G52</f>
        <v>6.3394683026584868</v>
      </c>
      <c r="I59" s="3">
        <v>81</v>
      </c>
      <c r="J59" s="4">
        <f>I59*100/I52</f>
        <v>8.2233502538071068</v>
      </c>
      <c r="K59" s="3">
        <v>74</v>
      </c>
      <c r="L59" s="4">
        <f>K59*100/K52</f>
        <v>7.3778664007976076</v>
      </c>
      <c r="M59" s="3">
        <v>49</v>
      </c>
      <c r="N59" s="4">
        <f>M59*100/M52</f>
        <v>5.5492638731596831</v>
      </c>
      <c r="O59" s="3">
        <v>52</v>
      </c>
      <c r="P59" s="4">
        <f>O59*100/O52</f>
        <v>5.6892778993435451</v>
      </c>
      <c r="Q59" s="6"/>
      <c r="R59" s="7"/>
      <c r="S59" s="6"/>
      <c r="T59" s="7"/>
      <c r="U59" s="6"/>
      <c r="V59" s="7"/>
      <c r="AN59" s="49"/>
    </row>
    <row r="60" spans="2:40" x14ac:dyDescent="0.35">
      <c r="B60" s="23" t="s">
        <v>13</v>
      </c>
      <c r="C60" s="8"/>
      <c r="D60" s="7"/>
      <c r="E60" s="9"/>
      <c r="F60" s="7"/>
      <c r="G60" s="6"/>
      <c r="H60" s="7"/>
      <c r="I60" s="6"/>
      <c r="J60" s="7"/>
      <c r="K60" s="6"/>
      <c r="L60" s="7"/>
      <c r="M60" s="6"/>
      <c r="N60" s="7"/>
      <c r="O60" s="3">
        <v>6</v>
      </c>
      <c r="P60" s="4">
        <f>O60*100/O52</f>
        <v>0.65645514223194745</v>
      </c>
      <c r="Q60" s="3">
        <v>29</v>
      </c>
      <c r="R60" s="4">
        <f>Q60*100/Q52</f>
        <v>3.2805429864253393</v>
      </c>
      <c r="S60" s="3">
        <v>130</v>
      </c>
      <c r="T60" s="4">
        <f>S60*100/S52</f>
        <v>12.858555885262117</v>
      </c>
      <c r="U60" s="3">
        <v>144</v>
      </c>
      <c r="V60" s="4">
        <f>U60*100/U52</f>
        <v>15.126050420168067</v>
      </c>
      <c r="AN60" s="49"/>
    </row>
    <row r="61" spans="2:40" x14ac:dyDescent="0.35">
      <c r="B61" s="23" t="s">
        <v>60</v>
      </c>
      <c r="C61" s="8"/>
      <c r="D61" s="7"/>
      <c r="E61" s="9"/>
      <c r="F61" s="7"/>
      <c r="G61" s="6"/>
      <c r="H61" s="7"/>
      <c r="I61" s="6"/>
      <c r="J61" s="7"/>
      <c r="K61" s="6"/>
      <c r="L61" s="7"/>
      <c r="M61" s="6"/>
      <c r="N61" s="7"/>
      <c r="O61" s="6"/>
      <c r="P61" s="7"/>
      <c r="Q61" s="5">
        <v>3</v>
      </c>
      <c r="R61" s="4">
        <f>Q61*100/Q52</f>
        <v>0.33936651583710409</v>
      </c>
      <c r="S61" s="5">
        <v>3</v>
      </c>
      <c r="T61" s="4">
        <f>S61*100/S52</f>
        <v>0.29673590504451036</v>
      </c>
      <c r="U61" s="5">
        <v>2</v>
      </c>
      <c r="V61" s="4">
        <f>U61*100/U52</f>
        <v>0.21008403361344538</v>
      </c>
      <c r="AN61" s="49"/>
    </row>
    <row r="62" spans="2:40" x14ac:dyDescent="0.35">
      <c r="B62" s="23" t="s">
        <v>14</v>
      </c>
      <c r="C62" s="8"/>
      <c r="D62" s="7"/>
      <c r="E62" s="9"/>
      <c r="F62" s="7"/>
      <c r="G62" s="6"/>
      <c r="H62" s="7"/>
      <c r="I62" s="6"/>
      <c r="J62" s="7"/>
      <c r="K62" s="6"/>
      <c r="L62" s="7"/>
      <c r="M62" s="6"/>
      <c r="N62" s="7"/>
      <c r="O62" s="5">
        <v>0</v>
      </c>
      <c r="P62" s="4">
        <f>O62*100/O52</f>
        <v>0</v>
      </c>
      <c r="Q62" s="3">
        <v>17</v>
      </c>
      <c r="R62" s="4">
        <f>Q62*100/Q52</f>
        <v>1.9230769230769231</v>
      </c>
      <c r="S62" s="3">
        <v>21</v>
      </c>
      <c r="T62" s="4">
        <f>S62*100/S52</f>
        <v>2.0771513353115729</v>
      </c>
      <c r="U62" s="3">
        <v>15</v>
      </c>
      <c r="V62" s="4">
        <f>U62*100/U52</f>
        <v>1.5756302521008403</v>
      </c>
      <c r="AN62" s="49"/>
    </row>
    <row r="63" spans="2:40" x14ac:dyDescent="0.35">
      <c r="B63" s="23" t="s">
        <v>15</v>
      </c>
      <c r="C63" s="8"/>
      <c r="D63" s="7"/>
      <c r="E63" s="9"/>
      <c r="F63" s="7"/>
      <c r="G63" s="6"/>
      <c r="H63" s="7"/>
      <c r="I63" s="6"/>
      <c r="J63" s="7"/>
      <c r="K63" s="6"/>
      <c r="L63" s="7"/>
      <c r="M63" s="3">
        <v>21</v>
      </c>
      <c r="N63" s="4">
        <f>M63*100/M52</f>
        <v>2.378255945639864</v>
      </c>
      <c r="O63" s="3">
        <v>6</v>
      </c>
      <c r="P63" s="4">
        <f>O63*100/O52</f>
        <v>0.65645514223194745</v>
      </c>
      <c r="Q63" s="3">
        <v>13</v>
      </c>
      <c r="R63" s="4">
        <f>Q63*100/Q52</f>
        <v>1.4705882352941178</v>
      </c>
      <c r="S63" s="3">
        <v>26</v>
      </c>
      <c r="T63" s="4">
        <f>S63*100/S52</f>
        <v>2.5717111770524235</v>
      </c>
      <c r="U63" s="3">
        <v>44</v>
      </c>
      <c r="V63" s="4">
        <f>U63*100/U52</f>
        <v>4.6218487394957979</v>
      </c>
      <c r="AN63" s="49"/>
    </row>
    <row r="64" spans="2:40" x14ac:dyDescent="0.35">
      <c r="B64" s="23" t="s">
        <v>58</v>
      </c>
      <c r="C64" s="8"/>
      <c r="D64" s="7"/>
      <c r="E64" s="9"/>
      <c r="F64" s="7"/>
      <c r="G64" s="6"/>
      <c r="H64" s="7"/>
      <c r="I64" s="6"/>
      <c r="J64" s="7"/>
      <c r="K64" s="6"/>
      <c r="L64" s="7"/>
      <c r="M64" s="6"/>
      <c r="N64" s="7"/>
      <c r="O64" s="3">
        <v>8</v>
      </c>
      <c r="P64" s="4">
        <f>O64*100/O52</f>
        <v>0.87527352297592997</v>
      </c>
      <c r="Q64" s="5">
        <v>8</v>
      </c>
      <c r="R64" s="4">
        <f>Q64*100/Q52</f>
        <v>0.90497737556561086</v>
      </c>
      <c r="S64" s="5">
        <v>12</v>
      </c>
      <c r="T64" s="4">
        <f>S64*100/S52</f>
        <v>1.1869436201780414</v>
      </c>
      <c r="U64" s="5">
        <v>6</v>
      </c>
      <c r="V64" s="4">
        <f>U64*100/U52</f>
        <v>0.63025210084033612</v>
      </c>
      <c r="AN64" s="49"/>
    </row>
    <row r="65" spans="2:40" x14ac:dyDescent="0.35">
      <c r="B65" s="23" t="s">
        <v>62</v>
      </c>
      <c r="C65" s="8"/>
      <c r="D65" s="7"/>
      <c r="E65" s="9"/>
      <c r="F65" s="7"/>
      <c r="G65" s="6"/>
      <c r="H65" s="7"/>
      <c r="I65" s="6"/>
      <c r="J65" s="7"/>
      <c r="K65" s="6"/>
      <c r="L65" s="7"/>
      <c r="M65" s="3">
        <v>13</v>
      </c>
      <c r="N65" s="4">
        <f>M65*100/M52</f>
        <v>1.4722536806342015</v>
      </c>
      <c r="O65" s="6"/>
      <c r="P65" s="7"/>
      <c r="Q65" s="8"/>
      <c r="R65" s="7"/>
      <c r="S65" s="8"/>
      <c r="T65" s="7"/>
      <c r="U65" s="8"/>
      <c r="V65" s="7"/>
      <c r="AN65" s="49"/>
    </row>
    <row r="66" spans="2:40" x14ac:dyDescent="0.35">
      <c r="B66" s="23" t="s">
        <v>16</v>
      </c>
      <c r="C66" s="8"/>
      <c r="D66" s="7"/>
      <c r="E66" s="9"/>
      <c r="F66" s="7"/>
      <c r="G66" s="6"/>
      <c r="H66" s="7"/>
      <c r="I66" s="6"/>
      <c r="J66" s="7"/>
      <c r="K66" s="6"/>
      <c r="L66" s="7"/>
      <c r="M66" s="6"/>
      <c r="N66" s="7"/>
      <c r="O66" s="6"/>
      <c r="P66" s="7"/>
      <c r="Q66" s="3">
        <v>4</v>
      </c>
      <c r="R66" s="4">
        <f>Q66*100/Q52</f>
        <v>0.45248868778280543</v>
      </c>
      <c r="S66" s="8"/>
      <c r="T66" s="7"/>
      <c r="U66" s="8"/>
      <c r="V66" s="7"/>
      <c r="AN66" s="49"/>
    </row>
    <row r="67" spans="2:40" x14ac:dyDescent="0.35">
      <c r="B67" s="23" t="s">
        <v>56</v>
      </c>
      <c r="C67" s="8"/>
      <c r="D67" s="7"/>
      <c r="E67" s="9"/>
      <c r="F67" s="7"/>
      <c r="G67" s="6"/>
      <c r="H67" s="7"/>
      <c r="I67" s="3">
        <v>2</v>
      </c>
      <c r="J67" s="4">
        <f>I67*100/I52</f>
        <v>0.20304568527918782</v>
      </c>
      <c r="K67" s="3">
        <v>10</v>
      </c>
      <c r="L67" s="4">
        <f>K67*100/K52</f>
        <v>0.99700897308075775</v>
      </c>
      <c r="M67" s="6"/>
      <c r="N67" s="7"/>
      <c r="O67" s="6"/>
      <c r="P67" s="7"/>
      <c r="Q67" s="6"/>
      <c r="R67" s="7"/>
      <c r="S67" s="8"/>
      <c r="T67" s="7"/>
      <c r="U67" s="8"/>
      <c r="V67" s="7"/>
      <c r="AN67" s="49"/>
    </row>
    <row r="68" spans="2:40" x14ac:dyDescent="0.35">
      <c r="B68" s="23" t="s">
        <v>61</v>
      </c>
      <c r="C68" s="8"/>
      <c r="D68" s="7"/>
      <c r="E68" s="9"/>
      <c r="F68" s="7"/>
      <c r="G68" s="6"/>
      <c r="H68" s="7"/>
      <c r="I68" s="3">
        <v>3</v>
      </c>
      <c r="J68" s="4">
        <f>I68*100/I52</f>
        <v>0.30456852791878175</v>
      </c>
      <c r="K68" s="6"/>
      <c r="L68" s="7"/>
      <c r="M68" s="6"/>
      <c r="N68" s="7"/>
      <c r="O68" s="6"/>
      <c r="P68" s="7"/>
      <c r="Q68" s="6"/>
      <c r="R68" s="7"/>
      <c r="S68" s="8"/>
      <c r="T68" s="7"/>
      <c r="U68" s="8"/>
      <c r="V68" s="7"/>
      <c r="AN68" s="49"/>
    </row>
    <row r="69" spans="2:40" x14ac:dyDescent="0.35">
      <c r="B69" s="23" t="s">
        <v>17</v>
      </c>
      <c r="C69" s="5">
        <v>8</v>
      </c>
      <c r="D69" s="4">
        <f>C69*100/C52</f>
        <v>1.0512483574244416</v>
      </c>
      <c r="E69" s="9"/>
      <c r="F69" s="7"/>
      <c r="G69" s="6"/>
      <c r="H69" s="7"/>
      <c r="I69" s="3">
        <v>20</v>
      </c>
      <c r="J69" s="4">
        <f>I69*100/I52</f>
        <v>2.030456852791878</v>
      </c>
      <c r="K69" s="3">
        <v>23</v>
      </c>
      <c r="L69" s="4">
        <f>K69*100/K52</f>
        <v>2.293120638085743</v>
      </c>
      <c r="M69" s="3">
        <v>26</v>
      </c>
      <c r="N69" s="4">
        <f>M69*100/M52</f>
        <v>2.944507361268403</v>
      </c>
      <c r="O69" s="3">
        <v>3</v>
      </c>
      <c r="P69" s="4">
        <f>O69*100/O52</f>
        <v>0.32822757111597373</v>
      </c>
      <c r="Q69" s="3">
        <v>9</v>
      </c>
      <c r="R69" s="4">
        <f>Q69*100/Q52</f>
        <v>1.0180995475113122</v>
      </c>
      <c r="S69" s="8"/>
      <c r="T69" s="7"/>
      <c r="U69" s="5">
        <v>2</v>
      </c>
      <c r="V69" s="4">
        <f>U69*100/U52</f>
        <v>0.21008403361344538</v>
      </c>
      <c r="AN69" s="49"/>
    </row>
    <row r="70" spans="2:40" x14ac:dyDescent="0.35">
      <c r="B70" s="23" t="s">
        <v>69</v>
      </c>
      <c r="C70" s="8"/>
      <c r="D70" s="7"/>
      <c r="E70" s="9"/>
      <c r="F70" s="7"/>
      <c r="G70" s="6"/>
      <c r="H70" s="7"/>
      <c r="I70" s="6"/>
      <c r="J70" s="7"/>
      <c r="K70" s="6"/>
      <c r="L70" s="7"/>
      <c r="M70" s="6"/>
      <c r="N70" s="7"/>
      <c r="O70" s="6"/>
      <c r="P70" s="7"/>
      <c r="Q70" s="6"/>
      <c r="R70" s="7"/>
      <c r="S70" s="5">
        <v>4</v>
      </c>
      <c r="T70" s="4">
        <f>S70*100/S52</f>
        <v>0.39564787339268054</v>
      </c>
      <c r="U70" s="8"/>
      <c r="V70" s="7"/>
      <c r="AN70" s="49"/>
    </row>
    <row r="71" spans="2:40" x14ac:dyDescent="0.35">
      <c r="B71" s="23" t="s">
        <v>57</v>
      </c>
      <c r="C71" s="8"/>
      <c r="D71" s="7"/>
      <c r="E71" s="9"/>
      <c r="F71" s="7"/>
      <c r="G71" s="6"/>
      <c r="H71" s="7"/>
      <c r="I71" s="6"/>
      <c r="J71" s="7"/>
      <c r="K71" s="6"/>
      <c r="L71" s="7"/>
      <c r="M71" s="3">
        <v>14</v>
      </c>
      <c r="N71" s="4">
        <f>M71*100/M52</f>
        <v>1.5855039637599093</v>
      </c>
      <c r="O71" s="3">
        <v>3</v>
      </c>
      <c r="P71" s="4">
        <f>O71*100/O52</f>
        <v>0.32822757111597373</v>
      </c>
      <c r="Q71" s="6"/>
      <c r="R71" s="7"/>
      <c r="S71" s="5">
        <v>6</v>
      </c>
      <c r="T71" s="4">
        <f>S71*100/S52</f>
        <v>0.59347181008902072</v>
      </c>
      <c r="U71" s="8"/>
      <c r="V71" s="7"/>
      <c r="AN71" s="49"/>
    </row>
    <row r="72" spans="2:40" x14ac:dyDescent="0.35">
      <c r="B72" s="23" t="s">
        <v>219</v>
      </c>
      <c r="C72" s="8"/>
      <c r="D72" s="7"/>
      <c r="E72" s="9"/>
      <c r="F72" s="7"/>
      <c r="G72" s="6"/>
      <c r="H72" s="7"/>
      <c r="I72" s="6"/>
      <c r="J72" s="7"/>
      <c r="K72" s="6"/>
      <c r="L72" s="7"/>
      <c r="M72" s="7"/>
      <c r="N72" s="7"/>
      <c r="O72" s="7"/>
      <c r="P72" s="7"/>
      <c r="Q72" s="7"/>
      <c r="R72" s="7"/>
      <c r="S72" s="7"/>
      <c r="T72" s="7"/>
      <c r="U72" s="5">
        <v>2</v>
      </c>
      <c r="V72" s="4">
        <f>U72*100/U52</f>
        <v>0.21008403361344538</v>
      </c>
      <c r="AN72" s="49"/>
    </row>
    <row r="73" spans="2:40" x14ac:dyDescent="0.35">
      <c r="B73" s="23" t="s">
        <v>19</v>
      </c>
      <c r="C73" s="8"/>
      <c r="D73" s="7"/>
      <c r="E73" s="9"/>
      <c r="F73" s="7"/>
      <c r="G73" s="6"/>
      <c r="H73" s="7"/>
      <c r="I73" s="6"/>
      <c r="J73" s="7"/>
      <c r="K73" s="3">
        <v>21</v>
      </c>
      <c r="L73" s="4">
        <f>K73*100/K52</f>
        <v>2.093718843469591</v>
      </c>
      <c r="M73" s="3">
        <v>12</v>
      </c>
      <c r="N73" s="4">
        <f>M73*100/M52</f>
        <v>1.3590033975084939</v>
      </c>
      <c r="O73" s="3">
        <v>18</v>
      </c>
      <c r="P73" s="4">
        <f>O73*100/O52</f>
        <v>1.9693654266958425</v>
      </c>
      <c r="Q73" s="3">
        <v>14</v>
      </c>
      <c r="R73" s="4">
        <f>Q73*100/Q52</f>
        <v>1.5837104072398189</v>
      </c>
      <c r="S73" s="3">
        <v>26</v>
      </c>
      <c r="T73" s="4">
        <f>S73*100/S52</f>
        <v>2.5717111770524235</v>
      </c>
      <c r="U73" s="3">
        <v>6</v>
      </c>
      <c r="V73" s="4">
        <f>U73*100/U52</f>
        <v>0.63025210084033612</v>
      </c>
      <c r="AN73" s="49"/>
    </row>
    <row r="74" spans="2:40" x14ac:dyDescent="0.35">
      <c r="B74" s="23" t="s">
        <v>21</v>
      </c>
      <c r="C74" s="3">
        <v>18</v>
      </c>
      <c r="D74" s="4">
        <f>C74*100/C52</f>
        <v>2.3653088042049935</v>
      </c>
      <c r="E74" s="3">
        <v>19</v>
      </c>
      <c r="F74" s="4">
        <f>E74*100/E52</f>
        <v>2.2016222479721899</v>
      </c>
      <c r="G74" s="3">
        <v>38</v>
      </c>
      <c r="H74" s="4">
        <f>G74*100/G52</f>
        <v>3.8854805725971371</v>
      </c>
      <c r="I74" s="3">
        <v>91</v>
      </c>
      <c r="J74" s="4">
        <f>I74*100/I52</f>
        <v>9.2385786802030463</v>
      </c>
      <c r="K74" s="3">
        <v>87</v>
      </c>
      <c r="L74" s="4">
        <f>K74*100/K52</f>
        <v>8.6739780658025918</v>
      </c>
      <c r="M74" s="3">
        <v>65</v>
      </c>
      <c r="N74" s="4">
        <f>M74*100/M52</f>
        <v>7.3612684031710076</v>
      </c>
      <c r="O74" s="3">
        <v>41</v>
      </c>
      <c r="P74" s="4">
        <f>O74*100/O52</f>
        <v>4.4857768052516409</v>
      </c>
      <c r="Q74" s="3">
        <v>31</v>
      </c>
      <c r="R74" s="4">
        <f>Q74*100/Q52</f>
        <v>3.5067873303167421</v>
      </c>
      <c r="S74" s="3">
        <v>48</v>
      </c>
      <c r="T74" s="4">
        <f>S74*100/S52</f>
        <v>4.7477744807121658</v>
      </c>
      <c r="U74" s="3">
        <v>34</v>
      </c>
      <c r="V74" s="4">
        <f>U74*100/U52</f>
        <v>3.5714285714285716</v>
      </c>
      <c r="AN74" s="49"/>
    </row>
    <row r="75" spans="2:40" x14ac:dyDescent="0.35">
      <c r="B75" s="23" t="s">
        <v>22</v>
      </c>
      <c r="C75" s="5">
        <v>3</v>
      </c>
      <c r="D75" s="4">
        <f>C75*100/C52</f>
        <v>0.39421813403416556</v>
      </c>
      <c r="E75" s="3">
        <v>3</v>
      </c>
      <c r="F75" s="4">
        <f>E75*100/E52</f>
        <v>0.34762456546929316</v>
      </c>
      <c r="G75" s="3">
        <v>12</v>
      </c>
      <c r="H75" s="4">
        <f>G75*100/G52</f>
        <v>1.2269938650306749</v>
      </c>
      <c r="I75" s="3">
        <v>12</v>
      </c>
      <c r="J75" s="4">
        <f>I75*100/I52</f>
        <v>1.218274111675127</v>
      </c>
      <c r="K75" s="3">
        <v>21</v>
      </c>
      <c r="L75" s="4">
        <f>K75*100/K52</f>
        <v>2.093718843469591</v>
      </c>
      <c r="M75" s="3">
        <v>8</v>
      </c>
      <c r="N75" s="4">
        <f>M75*100/M52</f>
        <v>0.9060022650056625</v>
      </c>
      <c r="O75" s="3">
        <v>10</v>
      </c>
      <c r="P75" s="4">
        <f>O75*100/O52</f>
        <v>1.0940919037199124</v>
      </c>
      <c r="Q75" s="6"/>
      <c r="R75" s="7"/>
      <c r="S75" s="6"/>
      <c r="T75" s="7"/>
      <c r="U75" s="6"/>
      <c r="V75" s="7"/>
      <c r="AN75" s="49"/>
    </row>
    <row r="76" spans="2:40" x14ac:dyDescent="0.35">
      <c r="B76" s="23" t="s">
        <v>24</v>
      </c>
      <c r="C76" s="8"/>
      <c r="D76" s="7"/>
      <c r="E76" s="9"/>
      <c r="F76" s="7"/>
      <c r="G76" s="6"/>
      <c r="H76" s="7"/>
      <c r="I76" s="6"/>
      <c r="J76" s="7"/>
      <c r="K76" s="8"/>
      <c r="L76" s="7"/>
      <c r="M76" s="3">
        <v>12</v>
      </c>
      <c r="N76" s="4">
        <f>M76*100/M52</f>
        <v>1.3590033975084939</v>
      </c>
      <c r="O76" s="3">
        <v>3</v>
      </c>
      <c r="P76" s="4">
        <f>O76*100/O52</f>
        <v>0.32822757111597373</v>
      </c>
      <c r="Q76" s="6"/>
      <c r="R76" s="7"/>
      <c r="S76" s="6"/>
      <c r="T76" s="7"/>
      <c r="U76" s="6"/>
      <c r="V76" s="7"/>
      <c r="AN76" s="49"/>
    </row>
    <row r="77" spans="2:40" x14ac:dyDescent="0.35">
      <c r="B77" s="23" t="s">
        <v>54</v>
      </c>
      <c r="C77" s="8"/>
      <c r="D77" s="7"/>
      <c r="E77" s="9"/>
      <c r="F77" s="7"/>
      <c r="G77" s="3">
        <v>11</v>
      </c>
      <c r="H77" s="4">
        <f>G77*100/G52</f>
        <v>1.1247443762781186</v>
      </c>
      <c r="I77" s="6"/>
      <c r="J77" s="7"/>
      <c r="K77" s="7"/>
      <c r="L77" s="7"/>
      <c r="M77" s="6"/>
      <c r="N77" s="7"/>
      <c r="O77" s="6"/>
      <c r="P77" s="7"/>
      <c r="Q77" s="6"/>
      <c r="R77" s="7"/>
      <c r="S77" s="6"/>
      <c r="T77" s="7"/>
      <c r="U77" s="6"/>
      <c r="V77" s="7"/>
      <c r="AN77" s="49"/>
    </row>
    <row r="78" spans="2:40" x14ac:dyDescent="0.35">
      <c r="B78" s="23" t="s">
        <v>25</v>
      </c>
      <c r="C78" s="8"/>
      <c r="D78" s="7"/>
      <c r="E78" s="9"/>
      <c r="F78" s="7"/>
      <c r="G78" s="3">
        <v>11</v>
      </c>
      <c r="H78" s="4">
        <f>G78*100/G52</f>
        <v>1.1247443762781186</v>
      </c>
      <c r="I78" s="3">
        <v>17</v>
      </c>
      <c r="J78" s="4">
        <f>I78*100/I52</f>
        <v>1.7258883248730965</v>
      </c>
      <c r="K78" s="3">
        <v>26</v>
      </c>
      <c r="L78" s="4">
        <f>K78*100/K52</f>
        <v>2.5922233300099702</v>
      </c>
      <c r="M78" s="6"/>
      <c r="N78" s="7"/>
      <c r="O78" s="6"/>
      <c r="P78" s="7"/>
      <c r="Q78" s="6"/>
      <c r="R78" s="7"/>
      <c r="S78" s="6"/>
      <c r="T78" s="7"/>
      <c r="U78" s="6"/>
      <c r="V78" s="7"/>
      <c r="AN78" s="49"/>
    </row>
    <row r="79" spans="2:40" x14ac:dyDescent="0.35">
      <c r="B79" s="23" t="s">
        <v>26</v>
      </c>
      <c r="C79" s="8"/>
      <c r="D79" s="7"/>
      <c r="E79" s="9"/>
      <c r="F79" s="7"/>
      <c r="G79" s="6"/>
      <c r="H79" s="7"/>
      <c r="I79" s="3">
        <v>3</v>
      </c>
      <c r="J79" s="4">
        <f>I79*100/I52</f>
        <v>0.30456852791878175</v>
      </c>
      <c r="K79" s="3">
        <v>9</v>
      </c>
      <c r="L79" s="4">
        <f>K79*100/K52</f>
        <v>0.8973080757726819</v>
      </c>
      <c r="M79" s="3">
        <v>3</v>
      </c>
      <c r="N79" s="4">
        <f>M79*100/M52</f>
        <v>0.33975084937712347</v>
      </c>
      <c r="O79" s="3">
        <v>1</v>
      </c>
      <c r="P79" s="4">
        <f>O79*100/O52</f>
        <v>0.10940919037199125</v>
      </c>
      <c r="Q79" s="6"/>
      <c r="R79" s="7"/>
      <c r="S79" s="6"/>
      <c r="T79" s="7"/>
      <c r="U79" s="6"/>
      <c r="V79" s="7"/>
      <c r="AN79" s="49"/>
    </row>
    <row r="80" spans="2:40" x14ac:dyDescent="0.35">
      <c r="B80" s="23" t="s">
        <v>27</v>
      </c>
      <c r="C80" s="3">
        <v>515</v>
      </c>
      <c r="D80" s="4">
        <f>C80*100/C52</f>
        <v>67.674113009198422</v>
      </c>
      <c r="E80" s="3">
        <v>631</v>
      </c>
      <c r="F80" s="4">
        <f>E80*100/E52</f>
        <v>73.117033603707995</v>
      </c>
      <c r="G80" s="3">
        <v>641</v>
      </c>
      <c r="H80" s="4">
        <f>G80*100/G52</f>
        <v>65.541922290388541</v>
      </c>
      <c r="I80" s="3">
        <v>599</v>
      </c>
      <c r="J80" s="4">
        <f>I80*100/I52</f>
        <v>60.81218274111675</v>
      </c>
      <c r="K80" s="3">
        <v>583</v>
      </c>
      <c r="L80" s="4">
        <f>K80*100/K52</f>
        <v>58.125623130608176</v>
      </c>
      <c r="M80" s="3">
        <v>522</v>
      </c>
      <c r="N80" s="4">
        <f>M80*100/M52</f>
        <v>59.116647791619478</v>
      </c>
      <c r="O80" s="3">
        <v>529</v>
      </c>
      <c r="P80" s="4">
        <f>O80*100/O52</f>
        <v>57.877461706783372</v>
      </c>
      <c r="Q80" s="6"/>
      <c r="R80" s="7"/>
      <c r="S80" s="6"/>
      <c r="T80" s="7"/>
      <c r="U80" s="6"/>
      <c r="V80" s="7"/>
      <c r="AN80" s="49"/>
    </row>
    <row r="81" spans="2:40" x14ac:dyDescent="0.35">
      <c r="B81" s="23" t="s">
        <v>63</v>
      </c>
      <c r="C81" s="8"/>
      <c r="D81" s="7"/>
      <c r="E81" s="9"/>
      <c r="F81" s="7"/>
      <c r="G81" s="6"/>
      <c r="H81" s="7"/>
      <c r="I81" s="6"/>
      <c r="J81" s="7"/>
      <c r="K81" s="6"/>
      <c r="L81" s="7"/>
      <c r="M81" s="6"/>
      <c r="N81" s="7"/>
      <c r="O81" s="6"/>
      <c r="P81" s="7"/>
      <c r="Q81" s="3">
        <v>486</v>
      </c>
      <c r="R81" s="4">
        <f>Q81*100/Q52</f>
        <v>54.977375565610856</v>
      </c>
      <c r="S81" s="3">
        <v>534</v>
      </c>
      <c r="T81" s="4">
        <f>S81*100/S52</f>
        <v>52.818991097922847</v>
      </c>
      <c r="U81" s="3">
        <v>544</v>
      </c>
      <c r="V81" s="4">
        <f>U81*100/U52</f>
        <v>57.142857142857146</v>
      </c>
      <c r="AN81" s="49"/>
    </row>
    <row r="82" spans="2:40" x14ac:dyDescent="0.35">
      <c r="B82" s="23" t="s">
        <v>42</v>
      </c>
      <c r="C82" s="8"/>
      <c r="D82" s="7"/>
      <c r="E82" s="9"/>
      <c r="F82" s="7"/>
      <c r="G82" s="6"/>
      <c r="H82" s="7"/>
      <c r="I82" s="3">
        <v>10</v>
      </c>
      <c r="J82" s="4">
        <f>I82*100/I52</f>
        <v>1.015228426395939</v>
      </c>
      <c r="K82" s="3">
        <v>3</v>
      </c>
      <c r="L82" s="4">
        <f>K82*100/K52</f>
        <v>0.29910269192422734</v>
      </c>
      <c r="M82" s="3">
        <v>2</v>
      </c>
      <c r="N82" s="4">
        <f>M82*100/M52</f>
        <v>0.22650056625141562</v>
      </c>
      <c r="O82" s="3">
        <v>3</v>
      </c>
      <c r="P82" s="4">
        <f>O82*100/O52</f>
        <v>0.32822757111597373</v>
      </c>
      <c r="Q82" s="3">
        <v>4</v>
      </c>
      <c r="R82" s="4">
        <f>Q82*100/Q52</f>
        <v>0.45248868778280543</v>
      </c>
      <c r="S82" s="3">
        <v>11</v>
      </c>
      <c r="T82" s="4">
        <f>S82*100/S52</f>
        <v>1.0880316518298714</v>
      </c>
      <c r="U82" s="3">
        <v>17</v>
      </c>
      <c r="V82" s="4">
        <f>U82*100/U52</f>
        <v>1.7857142857142858</v>
      </c>
      <c r="AN82" s="49"/>
    </row>
    <row r="83" spans="2:40" x14ac:dyDescent="0.35">
      <c r="B83" s="23" t="s">
        <v>28</v>
      </c>
      <c r="C83" s="3">
        <v>112</v>
      </c>
      <c r="D83" s="4">
        <f>C83*100/C52</f>
        <v>14.717477003942181</v>
      </c>
      <c r="E83" s="3">
        <v>102</v>
      </c>
      <c r="F83" s="4">
        <f>E83*100/E52</f>
        <v>11.819235225955968</v>
      </c>
      <c r="G83" s="3">
        <v>153</v>
      </c>
      <c r="H83" s="4">
        <f>G83*100/G52</f>
        <v>15.644171779141104</v>
      </c>
      <c r="I83" s="3">
        <v>78</v>
      </c>
      <c r="J83" s="4">
        <f>I83*100/I52</f>
        <v>7.9187817258883246</v>
      </c>
      <c r="K83" s="3">
        <v>55</v>
      </c>
      <c r="L83" s="4">
        <f>K83*100/K52</f>
        <v>5.4835493519441671</v>
      </c>
      <c r="M83" s="3">
        <v>57</v>
      </c>
      <c r="N83" s="4">
        <f>M83*100/M52</f>
        <v>6.4552661381653458</v>
      </c>
      <c r="O83" s="3">
        <v>151</v>
      </c>
      <c r="P83" s="4">
        <f>O83*100/O52</f>
        <v>16.520787746170679</v>
      </c>
      <c r="Q83" s="3">
        <v>176</v>
      </c>
      <c r="R83" s="4">
        <f>Q83*100/Q52</f>
        <v>19.909502262443439</v>
      </c>
      <c r="S83" s="3">
        <v>107</v>
      </c>
      <c r="T83" s="4">
        <f>S83*100/S52</f>
        <v>10.583580613254204</v>
      </c>
      <c r="U83" s="3">
        <v>69</v>
      </c>
      <c r="V83" s="4">
        <f>U83*100/U52</f>
        <v>7.2478991596638656</v>
      </c>
      <c r="AN83" s="49"/>
    </row>
    <row r="84" spans="2:40" x14ac:dyDescent="0.35">
      <c r="B84" s="23" t="s">
        <v>29</v>
      </c>
      <c r="C84" s="5">
        <v>6</v>
      </c>
      <c r="D84" s="4">
        <f>C84*100/C52</f>
        <v>0.78843626806833111</v>
      </c>
      <c r="E84" s="9"/>
      <c r="F84" s="7"/>
      <c r="G84" s="6"/>
      <c r="H84" s="7"/>
      <c r="I84" s="6"/>
      <c r="J84" s="7"/>
      <c r="K84" s="6"/>
      <c r="L84" s="7"/>
      <c r="M84" s="6"/>
      <c r="N84" s="7"/>
      <c r="O84" s="6"/>
      <c r="P84" s="7"/>
      <c r="Q84" s="6"/>
      <c r="R84" s="7"/>
      <c r="S84" s="6"/>
      <c r="T84" s="7"/>
      <c r="U84" s="6"/>
      <c r="V84" s="7"/>
      <c r="AN84" s="49"/>
    </row>
    <row r="85" spans="2:40" x14ac:dyDescent="0.35">
      <c r="B85" s="23" t="s">
        <v>30</v>
      </c>
      <c r="C85" s="8"/>
      <c r="D85" s="7"/>
      <c r="E85" s="9"/>
      <c r="F85" s="7"/>
      <c r="G85" s="6"/>
      <c r="H85" s="7"/>
      <c r="I85" s="6"/>
      <c r="J85" s="7"/>
      <c r="K85" s="3">
        <v>16</v>
      </c>
      <c r="L85" s="4">
        <f>K85*100/K52</f>
        <v>1.5952143569292123</v>
      </c>
      <c r="M85" s="3">
        <v>14</v>
      </c>
      <c r="N85" s="4">
        <f>M85*100/M52</f>
        <v>1.5855039637599093</v>
      </c>
      <c r="O85" s="3">
        <v>10</v>
      </c>
      <c r="P85" s="4">
        <f>O85*100/O52</f>
        <v>1.0940919037199124</v>
      </c>
      <c r="Q85" s="5">
        <v>19</v>
      </c>
      <c r="R85" s="4">
        <f>Q85*100/Q52</f>
        <v>2.1493212669683257</v>
      </c>
      <c r="S85" s="5">
        <v>11</v>
      </c>
      <c r="T85" s="4">
        <f>S85*100/S52</f>
        <v>1.0880316518298714</v>
      </c>
      <c r="U85" s="5">
        <v>5</v>
      </c>
      <c r="V85" s="4">
        <f>U85*100/U52</f>
        <v>0.52521008403361347</v>
      </c>
      <c r="AN85" s="49"/>
    </row>
    <row r="86" spans="2:40" x14ac:dyDescent="0.35">
      <c r="B86" s="23" t="s">
        <v>31</v>
      </c>
      <c r="C86" s="8"/>
      <c r="D86" s="7"/>
      <c r="E86" s="9"/>
      <c r="F86" s="7"/>
      <c r="G86" s="6"/>
      <c r="H86" s="7"/>
      <c r="I86" s="6"/>
      <c r="J86" s="7"/>
      <c r="K86" s="6"/>
      <c r="L86" s="7"/>
      <c r="M86" s="6"/>
      <c r="N86" s="7"/>
      <c r="O86" s="3">
        <v>8</v>
      </c>
      <c r="P86" s="4">
        <f>O86*100/O52</f>
        <v>0.87527352297592997</v>
      </c>
      <c r="Q86" s="8"/>
      <c r="R86" s="7"/>
      <c r="S86" s="8"/>
      <c r="T86" s="7"/>
      <c r="U86" s="8"/>
      <c r="V86" s="7"/>
      <c r="AN86" s="49"/>
    </row>
    <row r="87" spans="2:40" x14ac:dyDescent="0.35">
      <c r="B87" s="23" t="s">
        <v>32</v>
      </c>
      <c r="C87" s="8"/>
      <c r="D87" s="7"/>
      <c r="E87" s="9"/>
      <c r="F87" s="7"/>
      <c r="G87" s="6"/>
      <c r="H87" s="7"/>
      <c r="I87" s="6"/>
      <c r="J87" s="7"/>
      <c r="K87" s="6"/>
      <c r="L87" s="7"/>
      <c r="M87" s="6"/>
      <c r="N87" s="7"/>
      <c r="O87" s="3">
        <v>9</v>
      </c>
      <c r="P87" s="4">
        <f>O87*100/O52</f>
        <v>0.98468271334792123</v>
      </c>
      <c r="Q87" s="5">
        <v>6</v>
      </c>
      <c r="R87" s="4">
        <f>Q87*100/Q52</f>
        <v>0.67873303167420818</v>
      </c>
      <c r="S87" s="5">
        <v>8</v>
      </c>
      <c r="T87" s="4">
        <f>S87*100/S52</f>
        <v>0.79129574678536108</v>
      </c>
      <c r="U87" s="5">
        <v>9</v>
      </c>
      <c r="V87" s="4">
        <f>U87*100/U52</f>
        <v>0.94537815126050417</v>
      </c>
      <c r="AN87" s="49"/>
    </row>
    <row r="88" spans="2:40" x14ac:dyDescent="0.35">
      <c r="B88" s="61" t="s">
        <v>68</v>
      </c>
      <c r="C88" s="8"/>
      <c r="D88" s="7"/>
      <c r="E88" s="9"/>
      <c r="F88" s="7"/>
      <c r="G88" s="6"/>
      <c r="H88" s="7"/>
      <c r="I88" s="6"/>
      <c r="J88" s="7"/>
      <c r="K88" s="6"/>
      <c r="L88" s="7"/>
      <c r="M88" s="6"/>
      <c r="N88" s="7"/>
      <c r="O88" s="7"/>
      <c r="P88" s="7"/>
      <c r="Q88" s="7"/>
      <c r="R88" s="7"/>
      <c r="S88" s="5">
        <v>7</v>
      </c>
      <c r="T88" s="4">
        <f>S88*100/S52</f>
        <v>0.6923837784371909</v>
      </c>
      <c r="U88" s="8"/>
      <c r="V88" s="7"/>
    </row>
    <row r="89" spans="2:40" s="18" customFormat="1" ht="3.75" customHeight="1" x14ac:dyDescent="0.35"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AN89"/>
    </row>
    <row r="90" spans="2:40" s="18" customFormat="1" x14ac:dyDescent="0.35">
      <c r="B90" s="19" t="s">
        <v>220</v>
      </c>
      <c r="C90" s="17"/>
      <c r="D90" s="20"/>
      <c r="E90" s="17"/>
      <c r="F90" s="20"/>
      <c r="G90" s="17"/>
      <c r="H90" s="20"/>
      <c r="U90" s="50"/>
      <c r="V90" s="50"/>
      <c r="AN90"/>
    </row>
    <row r="91" spans="2:40" ht="14.25" customHeight="1" x14ac:dyDescent="0.35"/>
    <row r="92" spans="2:40" ht="30.75" customHeight="1" x14ac:dyDescent="0.35">
      <c r="B92" s="81" t="s">
        <v>204</v>
      </c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47"/>
      <c r="V92" s="47"/>
    </row>
    <row r="93" spans="2:40" x14ac:dyDescent="0.35">
      <c r="B93" s="1" t="s">
        <v>0</v>
      </c>
      <c r="C93" s="72">
        <v>1999</v>
      </c>
      <c r="D93" s="66"/>
      <c r="E93" s="65">
        <v>2002</v>
      </c>
      <c r="F93" s="66"/>
      <c r="G93" s="72">
        <v>2005</v>
      </c>
      <c r="H93" s="73"/>
      <c r="I93" s="65">
        <v>2009</v>
      </c>
      <c r="J93" s="66"/>
      <c r="K93" s="72">
        <v>2011</v>
      </c>
      <c r="L93" s="66"/>
      <c r="M93" s="72">
        <v>2015</v>
      </c>
      <c r="N93" s="66"/>
      <c r="O93" s="72">
        <v>2019</v>
      </c>
      <c r="P93" s="66"/>
      <c r="Q93" s="72">
        <v>2022</v>
      </c>
      <c r="R93" s="66"/>
      <c r="S93" s="72">
        <v>2024</v>
      </c>
      <c r="T93" s="66"/>
      <c r="U93" s="65">
        <v>2025</v>
      </c>
      <c r="V93" s="73"/>
      <c r="AN93" s="48"/>
    </row>
    <row r="94" spans="2:40" x14ac:dyDescent="0.35">
      <c r="B94" s="67" t="s">
        <v>1</v>
      </c>
      <c r="C94" s="63">
        <v>44844</v>
      </c>
      <c r="D94" s="64"/>
      <c r="E94" s="68">
        <v>44637</v>
      </c>
      <c r="F94" s="64"/>
      <c r="G94" s="69">
        <v>44612</v>
      </c>
      <c r="H94" s="70"/>
      <c r="I94" s="75">
        <v>44831</v>
      </c>
      <c r="J94" s="67"/>
      <c r="K94" s="63">
        <v>44717</v>
      </c>
      <c r="L94" s="64"/>
      <c r="M94" s="63">
        <v>44838</v>
      </c>
      <c r="N94" s="64"/>
      <c r="O94" s="63">
        <v>44840</v>
      </c>
      <c r="P94" s="64"/>
      <c r="Q94" s="63">
        <v>44591</v>
      </c>
      <c r="R94" s="64"/>
      <c r="S94" s="63">
        <v>45361</v>
      </c>
      <c r="T94" s="64"/>
      <c r="U94" s="68">
        <v>45795</v>
      </c>
      <c r="V94" s="79"/>
      <c r="AN94" s="49"/>
    </row>
    <row r="95" spans="2:40" x14ac:dyDescent="0.35">
      <c r="B95" s="64"/>
      <c r="C95" s="30" t="s">
        <v>2</v>
      </c>
      <c r="D95" s="29" t="s">
        <v>3</v>
      </c>
      <c r="E95" s="30" t="s">
        <v>2</v>
      </c>
      <c r="F95" s="31" t="s">
        <v>3</v>
      </c>
      <c r="G95" s="31" t="s">
        <v>2</v>
      </c>
      <c r="H95" s="31" t="s">
        <v>3</v>
      </c>
      <c r="I95" s="30" t="s">
        <v>2</v>
      </c>
      <c r="J95" s="29" t="s">
        <v>3</v>
      </c>
      <c r="K95" s="30" t="s">
        <v>2</v>
      </c>
      <c r="L95" s="29" t="s">
        <v>3</v>
      </c>
      <c r="M95" s="30" t="s">
        <v>2</v>
      </c>
      <c r="N95" s="29" t="s">
        <v>3</v>
      </c>
      <c r="O95" s="30" t="s">
        <v>2</v>
      </c>
      <c r="P95" s="29" t="s">
        <v>3</v>
      </c>
      <c r="Q95" s="30" t="s">
        <v>2</v>
      </c>
      <c r="R95" s="29" t="s">
        <v>3</v>
      </c>
      <c r="S95" s="30" t="s">
        <v>2</v>
      </c>
      <c r="T95" s="29" t="s">
        <v>3</v>
      </c>
      <c r="U95" s="30" t="s">
        <v>2</v>
      </c>
      <c r="V95" s="29" t="s">
        <v>3</v>
      </c>
      <c r="AN95" s="49"/>
    </row>
    <row r="96" spans="2:40" x14ac:dyDescent="0.35">
      <c r="B96" s="23" t="s">
        <v>4</v>
      </c>
      <c r="C96" s="3">
        <v>6542</v>
      </c>
      <c r="D96" s="4">
        <v>100</v>
      </c>
      <c r="E96" s="3">
        <v>6685</v>
      </c>
      <c r="F96" s="4">
        <v>100</v>
      </c>
      <c r="G96" s="3">
        <v>7673</v>
      </c>
      <c r="H96" s="4">
        <v>100</v>
      </c>
      <c r="I96" s="3">
        <v>9305</v>
      </c>
      <c r="J96" s="4">
        <v>100</v>
      </c>
      <c r="K96" s="3">
        <v>9485</v>
      </c>
      <c r="L96" s="4">
        <v>100</v>
      </c>
      <c r="M96" s="3">
        <v>9383</v>
      </c>
      <c r="N96" s="4">
        <v>100</v>
      </c>
      <c r="O96" s="3">
        <v>9476</v>
      </c>
      <c r="P96" s="4">
        <v>100</v>
      </c>
      <c r="Q96" s="3">
        <v>9546</v>
      </c>
      <c r="R96" s="4">
        <v>100</v>
      </c>
      <c r="S96" s="3">
        <v>9643</v>
      </c>
      <c r="T96" s="4">
        <v>100</v>
      </c>
      <c r="U96" s="3">
        <v>9711</v>
      </c>
      <c r="V96" s="4">
        <v>100</v>
      </c>
      <c r="AN96" s="49"/>
    </row>
    <row r="97" spans="2:40" x14ac:dyDescent="0.35">
      <c r="B97" s="23" t="s">
        <v>5</v>
      </c>
      <c r="C97" s="3">
        <v>3956</v>
      </c>
      <c r="D97" s="4">
        <f>C97*100/C96</f>
        <v>60.470804035463161</v>
      </c>
      <c r="E97" s="3">
        <v>4180</v>
      </c>
      <c r="F97" s="4">
        <f>E97*100/E96</f>
        <v>62.528047868362002</v>
      </c>
      <c r="G97" s="3">
        <v>4893</v>
      </c>
      <c r="H97" s="4">
        <f>G97*100/G96</f>
        <v>63.769060341457056</v>
      </c>
      <c r="I97" s="3">
        <v>4999</v>
      </c>
      <c r="J97" s="4">
        <f>I97*100/I96</f>
        <v>53.723804406233207</v>
      </c>
      <c r="K97" s="3">
        <v>5248</v>
      </c>
      <c r="L97" s="4">
        <f>K97*100/K96</f>
        <v>55.329467580390087</v>
      </c>
      <c r="M97" s="3">
        <v>4709</v>
      </c>
      <c r="N97" s="4">
        <f>M97*100/M96</f>
        <v>50.186507513588403</v>
      </c>
      <c r="O97" s="3">
        <v>4816</v>
      </c>
      <c r="P97" s="4">
        <f>O97*100/O96</f>
        <v>50.823132123258759</v>
      </c>
      <c r="Q97" s="3">
        <v>4597</v>
      </c>
      <c r="R97" s="4">
        <f>Q97*100/Q96</f>
        <v>48.156295830714434</v>
      </c>
      <c r="S97" s="3">
        <v>5615</v>
      </c>
      <c r="T97" s="4">
        <f>S97*100/S96</f>
        <v>58.22876698122991</v>
      </c>
      <c r="U97" s="3">
        <v>5353</v>
      </c>
      <c r="V97" s="4">
        <f>U97*100/U96</f>
        <v>55.123056327875602</v>
      </c>
      <c r="AN97" s="49"/>
    </row>
    <row r="98" spans="2:40" x14ac:dyDescent="0.35">
      <c r="B98" s="23" t="s">
        <v>6</v>
      </c>
      <c r="C98" s="3">
        <v>36</v>
      </c>
      <c r="D98" s="4">
        <f>C98*100/C97</f>
        <v>0.91001011122345798</v>
      </c>
      <c r="E98" s="3">
        <v>29</v>
      </c>
      <c r="F98" s="4">
        <f>E98*100/E97</f>
        <v>0.69377990430622005</v>
      </c>
      <c r="G98" s="3">
        <v>54</v>
      </c>
      <c r="H98" s="4">
        <f>G98*100/G97</f>
        <v>1.1036174126302882</v>
      </c>
      <c r="I98" s="3">
        <v>53</v>
      </c>
      <c r="J98" s="4">
        <f>I98*100/I97</f>
        <v>1.0602120424084818</v>
      </c>
      <c r="K98" s="3">
        <v>53</v>
      </c>
      <c r="L98" s="4">
        <f>K98*100/K97</f>
        <v>1.0099085365853659</v>
      </c>
      <c r="M98" s="3">
        <v>34</v>
      </c>
      <c r="N98" s="4">
        <f>M98*100/M97</f>
        <v>0.72202166064981954</v>
      </c>
      <c r="O98" s="3">
        <v>29</v>
      </c>
      <c r="P98" s="4">
        <f>O98*100/O97</f>
        <v>0.60215946843853818</v>
      </c>
      <c r="Q98" s="3">
        <v>24</v>
      </c>
      <c r="R98" s="4">
        <f>Q98*100/Q97</f>
        <v>0.52207961714161411</v>
      </c>
      <c r="S98" s="3">
        <v>24</v>
      </c>
      <c r="T98" s="4">
        <f>S98*100/S97</f>
        <v>0.42742653606411396</v>
      </c>
      <c r="U98" s="3">
        <v>14</v>
      </c>
      <c r="V98" s="4">
        <f>U98*100/U97</f>
        <v>0.26153558752101624</v>
      </c>
      <c r="AN98" s="49"/>
    </row>
    <row r="99" spans="2:40" x14ac:dyDescent="0.35">
      <c r="B99" s="23" t="s">
        <v>7</v>
      </c>
      <c r="C99" s="3">
        <v>57</v>
      </c>
      <c r="D99" s="4">
        <f>C99*100/C97</f>
        <v>1.4408493427704752</v>
      </c>
      <c r="E99" s="3">
        <v>67</v>
      </c>
      <c r="F99" s="4">
        <f>E99*100/E97</f>
        <v>1.6028708133971292</v>
      </c>
      <c r="G99" s="3">
        <v>101</v>
      </c>
      <c r="H99" s="4">
        <f>G99*100/G97</f>
        <v>2.0641733088085021</v>
      </c>
      <c r="I99" s="3">
        <v>106</v>
      </c>
      <c r="J99" s="4">
        <f>I99*100/I97</f>
        <v>2.1204240848169635</v>
      </c>
      <c r="K99" s="3">
        <v>132</v>
      </c>
      <c r="L99" s="4">
        <f>K99*100/K97</f>
        <v>2.5152439024390243</v>
      </c>
      <c r="M99" s="3">
        <v>158</v>
      </c>
      <c r="N99" s="4">
        <f>M99*100/M97</f>
        <v>3.3552771289021024</v>
      </c>
      <c r="O99" s="3">
        <v>119</v>
      </c>
      <c r="P99" s="4">
        <f>O99*100/O97</f>
        <v>2.4709302325581395</v>
      </c>
      <c r="Q99" s="3">
        <v>127</v>
      </c>
      <c r="R99" s="4">
        <f>Q99*100/Q97</f>
        <v>2.7626713073743745</v>
      </c>
      <c r="S99" s="3">
        <v>133</v>
      </c>
      <c r="T99" s="4">
        <f>S99*100/S97</f>
        <v>2.3686553873552985</v>
      </c>
      <c r="U99" s="3">
        <v>83</v>
      </c>
      <c r="V99" s="4">
        <f>U99*100/U97</f>
        <v>1.5505324117317392</v>
      </c>
      <c r="AN99" s="49"/>
    </row>
    <row r="100" spans="2:40" x14ac:dyDescent="0.35">
      <c r="B100" s="23" t="s">
        <v>8</v>
      </c>
      <c r="C100" s="6"/>
      <c r="D100" s="7"/>
      <c r="E100" s="9"/>
      <c r="F100" s="7"/>
      <c r="G100" s="6"/>
      <c r="H100" s="7"/>
      <c r="I100" s="6"/>
      <c r="J100" s="7"/>
      <c r="K100" s="6"/>
      <c r="L100" s="7"/>
      <c r="M100" s="6"/>
      <c r="N100" s="7"/>
      <c r="O100" s="3">
        <v>21</v>
      </c>
      <c r="P100" s="4">
        <f>O100*100/O97</f>
        <v>0.43604651162790697</v>
      </c>
      <c r="Q100" s="6"/>
      <c r="R100" s="7"/>
      <c r="S100" s="6"/>
      <c r="T100" s="7"/>
      <c r="U100" s="6"/>
      <c r="V100" s="7"/>
      <c r="AN100" s="49"/>
    </row>
    <row r="101" spans="2:40" x14ac:dyDescent="0.35">
      <c r="B101" s="23" t="s">
        <v>59</v>
      </c>
      <c r="C101" s="6"/>
      <c r="D101" s="7"/>
      <c r="E101" s="9"/>
      <c r="F101" s="7"/>
      <c r="G101" s="6"/>
      <c r="H101" s="7"/>
      <c r="I101" s="6"/>
      <c r="J101" s="7"/>
      <c r="K101" s="6"/>
      <c r="L101" s="7"/>
      <c r="M101" s="6"/>
      <c r="N101" s="7"/>
      <c r="O101" s="6"/>
      <c r="P101" s="7"/>
      <c r="Q101" s="3">
        <v>28</v>
      </c>
      <c r="R101" s="4">
        <f>Q101*100/Q97</f>
        <v>0.60909288666521644</v>
      </c>
      <c r="S101" s="3">
        <v>77</v>
      </c>
      <c r="T101" s="4">
        <f>S101*100/S97</f>
        <v>1.3713268032056991</v>
      </c>
      <c r="U101" s="3">
        <v>56</v>
      </c>
      <c r="V101" s="4">
        <f>U101*100/U97</f>
        <v>1.046142350084065</v>
      </c>
      <c r="AN101" s="49"/>
    </row>
    <row r="102" spans="2:40" x14ac:dyDescent="0.35">
      <c r="B102" s="23" t="s">
        <v>10</v>
      </c>
      <c r="C102" s="3">
        <v>21</v>
      </c>
      <c r="D102" s="11">
        <f>C102*100/C97</f>
        <v>0.53083923154701718</v>
      </c>
      <c r="E102" s="6"/>
      <c r="F102" s="7"/>
      <c r="G102" s="3">
        <v>115</v>
      </c>
      <c r="H102" s="4">
        <f>G102*100/G97</f>
        <v>2.3502963417126508</v>
      </c>
      <c r="I102" s="3">
        <v>246</v>
      </c>
      <c r="J102" s="4">
        <f>I102*100/I97</f>
        <v>4.9209841968393677</v>
      </c>
      <c r="K102" s="3">
        <v>176</v>
      </c>
      <c r="L102" s="4">
        <f>K102*100/K97</f>
        <v>3.3536585365853657</v>
      </c>
      <c r="M102" s="3">
        <v>352</v>
      </c>
      <c r="N102" s="4">
        <f>M102*100/M97</f>
        <v>7.4750477808451903</v>
      </c>
      <c r="O102" s="5">
        <v>200</v>
      </c>
      <c r="P102" s="4">
        <f>O102*100/O97</f>
        <v>4.1528239202657806</v>
      </c>
      <c r="Q102" s="3">
        <v>141</v>
      </c>
      <c r="R102" s="4">
        <f>Q102*100/Q97</f>
        <v>3.0672177507069827</v>
      </c>
      <c r="S102" s="3">
        <v>147</v>
      </c>
      <c r="T102" s="4">
        <f>S102*100/S97</f>
        <v>2.6179875333926983</v>
      </c>
      <c r="U102" s="3">
        <v>81</v>
      </c>
      <c r="V102" s="4">
        <f>U102*100/U97</f>
        <v>1.5131701849430226</v>
      </c>
      <c r="AN102" s="49"/>
    </row>
    <row r="103" spans="2:40" x14ac:dyDescent="0.35">
      <c r="B103" s="23" t="s">
        <v>53</v>
      </c>
      <c r="C103" s="6"/>
      <c r="D103" s="7"/>
      <c r="E103" s="14">
        <v>72</v>
      </c>
      <c r="F103" s="4">
        <f>E103*100/E97</f>
        <v>1.7224880382775121</v>
      </c>
      <c r="G103" s="6"/>
      <c r="H103" s="7"/>
      <c r="I103" s="6"/>
      <c r="J103" s="7"/>
      <c r="K103" s="6"/>
      <c r="L103" s="7"/>
      <c r="M103" s="6"/>
      <c r="N103" s="7"/>
      <c r="O103" s="6"/>
      <c r="P103" s="7"/>
      <c r="Q103" s="6"/>
      <c r="R103" s="7"/>
      <c r="S103" s="6"/>
      <c r="T103" s="7"/>
      <c r="U103" s="6"/>
      <c r="V103" s="7"/>
      <c r="AN103" s="49"/>
    </row>
    <row r="104" spans="2:40" x14ac:dyDescent="0.35">
      <c r="B104" s="23" t="s">
        <v>11</v>
      </c>
      <c r="C104" s="3">
        <v>319</v>
      </c>
      <c r="D104" s="4">
        <f>C104*100/C97</f>
        <v>8.0637007077856424</v>
      </c>
      <c r="E104" s="13">
        <v>429</v>
      </c>
      <c r="F104" s="4">
        <f>E104*100/E97</f>
        <v>10.263157894736842</v>
      </c>
      <c r="G104" s="3">
        <v>314</v>
      </c>
      <c r="H104" s="4">
        <f>G104*100/G97</f>
        <v>6.4173308808501943</v>
      </c>
      <c r="I104" s="3">
        <v>532</v>
      </c>
      <c r="J104" s="4">
        <f>I104*100/I97</f>
        <v>10.642128425685137</v>
      </c>
      <c r="K104" s="3">
        <v>590</v>
      </c>
      <c r="L104" s="4">
        <f>K104*100/K97</f>
        <v>11.242378048780488</v>
      </c>
      <c r="M104" s="3">
        <v>328</v>
      </c>
      <c r="N104" s="4">
        <f>M104*100/M97</f>
        <v>6.9653854321511997</v>
      </c>
      <c r="O104" s="3">
        <v>403</v>
      </c>
      <c r="P104" s="4">
        <f>O104*100/O97</f>
        <v>8.367940199335548</v>
      </c>
      <c r="Q104" s="6"/>
      <c r="R104" s="7"/>
      <c r="S104" s="6"/>
      <c r="T104" s="7"/>
      <c r="U104" s="6"/>
      <c r="V104" s="7"/>
      <c r="AN104" s="49"/>
    </row>
    <row r="105" spans="2:40" x14ac:dyDescent="0.35">
      <c r="B105" s="23" t="s">
        <v>13</v>
      </c>
      <c r="C105" s="8"/>
      <c r="D105" s="7"/>
      <c r="E105" s="9"/>
      <c r="F105" s="7"/>
      <c r="G105" s="6"/>
      <c r="H105" s="7"/>
      <c r="I105" s="6"/>
      <c r="J105" s="7"/>
      <c r="K105" s="6"/>
      <c r="L105" s="7"/>
      <c r="M105" s="6"/>
      <c r="N105" s="7"/>
      <c r="O105" s="3">
        <v>23</v>
      </c>
      <c r="P105" s="4">
        <f>O105*100/O97</f>
        <v>0.47757475083056478</v>
      </c>
      <c r="Q105" s="3">
        <v>330</v>
      </c>
      <c r="R105" s="4">
        <f>Q105*100/Q97</f>
        <v>7.1785947356971942</v>
      </c>
      <c r="S105" s="3">
        <v>1184</v>
      </c>
      <c r="T105" s="4">
        <f>S105*100/S97</f>
        <v>21.086375779162957</v>
      </c>
      <c r="U105" s="3">
        <v>1369</v>
      </c>
      <c r="V105" s="4">
        <f>U105*100/U97</f>
        <v>25.574444236876516</v>
      </c>
      <c r="AN105" s="49"/>
    </row>
    <row r="106" spans="2:40" x14ac:dyDescent="0.35">
      <c r="B106" s="23" t="s">
        <v>60</v>
      </c>
      <c r="C106" s="8"/>
      <c r="D106" s="7"/>
      <c r="E106" s="9"/>
      <c r="F106" s="7"/>
      <c r="G106" s="6"/>
      <c r="H106" s="7"/>
      <c r="I106" s="6"/>
      <c r="J106" s="7"/>
      <c r="K106" s="6"/>
      <c r="L106" s="7"/>
      <c r="M106" s="6"/>
      <c r="N106" s="7"/>
      <c r="O106" s="6"/>
      <c r="P106" s="7"/>
      <c r="Q106" s="5">
        <v>13</v>
      </c>
      <c r="R106" s="4">
        <f>Q106*100/Q97</f>
        <v>0.28279312595170764</v>
      </c>
      <c r="S106" s="5">
        <v>10</v>
      </c>
      <c r="T106" s="4">
        <f>S106*100/S97</f>
        <v>0.17809439002671415</v>
      </c>
      <c r="U106" s="5">
        <v>6</v>
      </c>
      <c r="V106" s="4">
        <f>U106*100/U97</f>
        <v>0.11208668036614983</v>
      </c>
      <c r="AN106" s="49"/>
    </row>
    <row r="107" spans="2:40" x14ac:dyDescent="0.35">
      <c r="B107" s="23" t="s">
        <v>14</v>
      </c>
      <c r="C107" s="8"/>
      <c r="D107" s="7"/>
      <c r="E107" s="9"/>
      <c r="F107" s="7"/>
      <c r="G107" s="6"/>
      <c r="H107" s="7"/>
      <c r="I107" s="6"/>
      <c r="J107" s="7"/>
      <c r="K107" s="6"/>
      <c r="L107" s="7"/>
      <c r="M107" s="6"/>
      <c r="N107" s="7"/>
      <c r="O107" s="3">
        <v>14</v>
      </c>
      <c r="P107" s="4">
        <f>O107*100/O97</f>
        <v>0.29069767441860467</v>
      </c>
      <c r="Q107" s="3">
        <v>101</v>
      </c>
      <c r="R107" s="4">
        <f>Q107*100/Q97</f>
        <v>2.1970850554709593</v>
      </c>
      <c r="S107" s="3">
        <v>175</v>
      </c>
      <c r="T107" s="4">
        <f>S107*100/S97</f>
        <v>3.116651825467498</v>
      </c>
      <c r="U107" s="3">
        <v>101</v>
      </c>
      <c r="V107" s="4">
        <f>U107*100/U97</f>
        <v>1.8867924528301887</v>
      </c>
      <c r="AN107" s="49"/>
    </row>
    <row r="108" spans="2:40" x14ac:dyDescent="0.35">
      <c r="B108" s="23" t="s">
        <v>15</v>
      </c>
      <c r="C108" s="8"/>
      <c r="D108" s="7"/>
      <c r="E108" s="9"/>
      <c r="F108" s="7"/>
      <c r="G108" s="6"/>
      <c r="H108" s="7"/>
      <c r="I108" s="6"/>
      <c r="J108" s="7"/>
      <c r="K108" s="6"/>
      <c r="L108" s="7"/>
      <c r="M108" s="3">
        <v>134</v>
      </c>
      <c r="N108" s="4">
        <f>M108*100/M97</f>
        <v>2.8456147802081122</v>
      </c>
      <c r="O108" s="3">
        <v>78</v>
      </c>
      <c r="P108" s="4">
        <f>O108*100/O97</f>
        <v>1.6196013289036544</v>
      </c>
      <c r="Q108" s="3">
        <v>109</v>
      </c>
      <c r="R108" s="4">
        <f>Q108*100/Q97</f>
        <v>2.371111594518164</v>
      </c>
      <c r="S108" s="3">
        <v>303</v>
      </c>
      <c r="T108" s="4">
        <f>S108*100/S97</f>
        <v>5.3962600178094391</v>
      </c>
      <c r="U108" s="3">
        <v>370</v>
      </c>
      <c r="V108" s="4">
        <f>U108*100/U97</f>
        <v>6.9120119559125728</v>
      </c>
      <c r="AN108" s="49"/>
    </row>
    <row r="109" spans="2:40" x14ac:dyDescent="0.35">
      <c r="B109" s="23" t="s">
        <v>58</v>
      </c>
      <c r="C109" s="8"/>
      <c r="D109" s="7"/>
      <c r="E109" s="9"/>
      <c r="F109" s="7"/>
      <c r="G109" s="6"/>
      <c r="H109" s="7"/>
      <c r="I109" s="6"/>
      <c r="J109" s="7"/>
      <c r="K109" s="6"/>
      <c r="L109" s="7"/>
      <c r="M109" s="6"/>
      <c r="N109" s="7"/>
      <c r="O109" s="3">
        <v>16</v>
      </c>
      <c r="P109" s="4">
        <f>O109*100/O97</f>
        <v>0.33222591362126247</v>
      </c>
      <c r="Q109" s="5">
        <v>31</v>
      </c>
      <c r="R109" s="4">
        <f>Q109*100/Q97</f>
        <v>0.67435283880791819</v>
      </c>
      <c r="S109" s="5">
        <v>71</v>
      </c>
      <c r="T109" s="4">
        <f>S109*100/S97</f>
        <v>1.2644701691896705</v>
      </c>
      <c r="U109" s="5">
        <v>56</v>
      </c>
      <c r="V109" s="4">
        <f>U109*100/U97</f>
        <v>1.046142350084065</v>
      </c>
      <c r="AN109" s="49"/>
    </row>
    <row r="110" spans="2:40" x14ac:dyDescent="0.35">
      <c r="B110" s="23" t="s">
        <v>62</v>
      </c>
      <c r="C110" s="8"/>
      <c r="D110" s="7"/>
      <c r="E110" s="9"/>
      <c r="F110" s="7"/>
      <c r="G110" s="6"/>
      <c r="H110" s="7"/>
      <c r="I110" s="6"/>
      <c r="J110" s="7"/>
      <c r="K110" s="6"/>
      <c r="L110" s="7"/>
      <c r="M110" s="3">
        <v>43</v>
      </c>
      <c r="N110" s="4">
        <f>M110*100/M97</f>
        <v>0.91314504141006581</v>
      </c>
      <c r="O110" s="6"/>
      <c r="P110" s="7"/>
      <c r="Q110" s="8"/>
      <c r="R110" s="7"/>
      <c r="S110" s="8"/>
      <c r="T110" s="7"/>
      <c r="U110" s="8"/>
      <c r="V110" s="7"/>
      <c r="AN110" s="49"/>
    </row>
    <row r="111" spans="2:40" x14ac:dyDescent="0.35">
      <c r="B111" s="23" t="s">
        <v>16</v>
      </c>
      <c r="C111" s="8"/>
      <c r="D111" s="7"/>
      <c r="E111" s="9"/>
      <c r="F111" s="7"/>
      <c r="G111" s="6"/>
      <c r="H111" s="7"/>
      <c r="I111" s="6"/>
      <c r="J111" s="7"/>
      <c r="K111" s="6"/>
      <c r="L111" s="7"/>
      <c r="M111" s="6"/>
      <c r="N111" s="7"/>
      <c r="O111" s="6"/>
      <c r="P111" s="7"/>
      <c r="Q111" s="3">
        <v>16</v>
      </c>
      <c r="R111" s="4">
        <f>Q111*100/Q97</f>
        <v>0.34805307809440938</v>
      </c>
      <c r="S111" s="8"/>
      <c r="T111" s="7"/>
      <c r="U111" s="8"/>
      <c r="V111" s="7"/>
      <c r="AN111" s="49"/>
    </row>
    <row r="112" spans="2:40" x14ac:dyDescent="0.35">
      <c r="B112" s="23" t="s">
        <v>56</v>
      </c>
      <c r="C112" s="8"/>
      <c r="D112" s="7"/>
      <c r="E112" s="9"/>
      <c r="F112" s="7"/>
      <c r="G112" s="6"/>
      <c r="H112" s="7"/>
      <c r="I112" s="3">
        <v>24</v>
      </c>
      <c r="J112" s="4">
        <f>I112*100/I97</f>
        <v>0.48009601920384076</v>
      </c>
      <c r="K112" s="3">
        <v>16</v>
      </c>
      <c r="L112" s="4">
        <f>K112*100/K97</f>
        <v>0.3048780487804878</v>
      </c>
      <c r="M112" s="6"/>
      <c r="N112" s="7"/>
      <c r="O112" s="6"/>
      <c r="P112" s="7"/>
      <c r="Q112" s="6"/>
      <c r="R112" s="7"/>
      <c r="S112" s="8"/>
      <c r="T112" s="7"/>
      <c r="U112" s="8"/>
      <c r="V112" s="7"/>
      <c r="AN112" s="49"/>
    </row>
    <row r="113" spans="2:40" x14ac:dyDescent="0.35">
      <c r="B113" s="23" t="s">
        <v>61</v>
      </c>
      <c r="C113" s="8"/>
      <c r="D113" s="7"/>
      <c r="E113" s="9"/>
      <c r="F113" s="7"/>
      <c r="G113" s="6"/>
      <c r="H113" s="7"/>
      <c r="I113" s="3">
        <v>14</v>
      </c>
      <c r="J113" s="4">
        <f>I113*100/I97</f>
        <v>0.28005601120224044</v>
      </c>
      <c r="K113" s="6"/>
      <c r="L113" s="7"/>
      <c r="M113" s="6"/>
      <c r="N113" s="7"/>
      <c r="O113" s="6"/>
      <c r="P113" s="7"/>
      <c r="Q113" s="6"/>
      <c r="R113" s="7"/>
      <c r="S113" s="8"/>
      <c r="T113" s="7"/>
      <c r="U113" s="8"/>
      <c r="V113" s="7"/>
      <c r="AN113" s="49"/>
    </row>
    <row r="114" spans="2:40" x14ac:dyDescent="0.35">
      <c r="B114" s="23" t="s">
        <v>17</v>
      </c>
      <c r="C114" s="5">
        <v>4</v>
      </c>
      <c r="D114" s="4">
        <f>C114*100/C97</f>
        <v>0.10111223458038422</v>
      </c>
      <c r="E114" s="9"/>
      <c r="F114" s="7"/>
      <c r="G114" s="6"/>
      <c r="H114" s="7"/>
      <c r="I114" s="3">
        <v>291</v>
      </c>
      <c r="J114" s="4">
        <f>I114*100/I97</f>
        <v>5.8211642328465691</v>
      </c>
      <c r="K114" s="3">
        <v>266</v>
      </c>
      <c r="L114" s="4">
        <f>K114*100/K97</f>
        <v>5.0685975609756095</v>
      </c>
      <c r="M114" s="3">
        <v>135</v>
      </c>
      <c r="N114" s="4">
        <f>M114*100/M97</f>
        <v>2.866850711403695</v>
      </c>
      <c r="O114" s="3">
        <v>34</v>
      </c>
      <c r="P114" s="4">
        <f>O114*100/O97</f>
        <v>0.70598006644518274</v>
      </c>
      <c r="Q114" s="3">
        <v>30</v>
      </c>
      <c r="R114" s="4">
        <f>Q114*100/Q97</f>
        <v>0.6525995214270176</v>
      </c>
      <c r="S114" s="8"/>
      <c r="T114" s="7"/>
      <c r="U114" s="5">
        <v>24</v>
      </c>
      <c r="V114" s="4">
        <f>U114*100/U97</f>
        <v>0.44834672146459931</v>
      </c>
      <c r="AN114" s="49"/>
    </row>
    <row r="115" spans="2:40" x14ac:dyDescent="0.35">
      <c r="B115" s="23" t="s">
        <v>69</v>
      </c>
      <c r="C115" s="8"/>
      <c r="D115" s="7"/>
      <c r="E115" s="9"/>
      <c r="F115" s="7"/>
      <c r="G115" s="6"/>
      <c r="H115" s="7"/>
      <c r="I115" s="6"/>
      <c r="J115" s="7"/>
      <c r="K115" s="6"/>
      <c r="L115" s="7"/>
      <c r="M115" s="6"/>
      <c r="N115" s="7"/>
      <c r="O115" s="6"/>
      <c r="P115" s="7"/>
      <c r="Q115" s="6"/>
      <c r="R115" s="7"/>
      <c r="S115" s="5">
        <v>11</v>
      </c>
      <c r="T115" s="4">
        <f>S115*100/S97</f>
        <v>0.19590382902938558</v>
      </c>
      <c r="U115" s="8"/>
      <c r="V115" s="7"/>
      <c r="AN115" s="49"/>
    </row>
    <row r="116" spans="2:40" x14ac:dyDescent="0.35">
      <c r="B116" s="23" t="s">
        <v>57</v>
      </c>
      <c r="C116" s="8"/>
      <c r="D116" s="7"/>
      <c r="E116" s="9"/>
      <c r="F116" s="7"/>
      <c r="G116" s="6"/>
      <c r="H116" s="7"/>
      <c r="I116" s="6"/>
      <c r="J116" s="7"/>
      <c r="K116" s="6"/>
      <c r="L116" s="7"/>
      <c r="M116" s="3">
        <v>40</v>
      </c>
      <c r="N116" s="4">
        <f>M116*100/M97</f>
        <v>0.84943724782331709</v>
      </c>
      <c r="O116" s="3">
        <v>10</v>
      </c>
      <c r="P116" s="4">
        <f>O116*100/O97</f>
        <v>0.20764119601328904</v>
      </c>
      <c r="Q116" s="6"/>
      <c r="R116" s="7"/>
      <c r="S116" s="5">
        <v>18</v>
      </c>
      <c r="T116" s="4">
        <f>S116*100/S97</f>
        <v>0.3205699020480855</v>
      </c>
      <c r="U116" s="8"/>
      <c r="V116" s="7"/>
      <c r="AN116" s="49"/>
    </row>
    <row r="117" spans="2:40" x14ac:dyDescent="0.35">
      <c r="B117" s="23" t="s">
        <v>219</v>
      </c>
      <c r="C117" s="8"/>
      <c r="D117" s="7"/>
      <c r="E117" s="9"/>
      <c r="F117" s="7"/>
      <c r="G117" s="6"/>
      <c r="H117" s="7"/>
      <c r="I117" s="6"/>
      <c r="J117" s="7"/>
      <c r="K117" s="6"/>
      <c r="L117" s="7"/>
      <c r="M117" s="7"/>
      <c r="N117" s="7"/>
      <c r="O117" s="7"/>
      <c r="P117" s="7"/>
      <c r="Q117" s="7"/>
      <c r="R117" s="7"/>
      <c r="S117" s="7"/>
      <c r="T117" s="7"/>
      <c r="U117" s="5">
        <v>23</v>
      </c>
      <c r="V117" s="4">
        <f>U117*100/U97</f>
        <v>0.42966560807024101</v>
      </c>
      <c r="AN117" s="49"/>
    </row>
    <row r="118" spans="2:40" x14ac:dyDescent="0.35">
      <c r="B118" s="23" t="s">
        <v>19</v>
      </c>
      <c r="C118" s="8"/>
      <c r="D118" s="7"/>
      <c r="E118" s="9"/>
      <c r="F118" s="7"/>
      <c r="G118" s="6"/>
      <c r="H118" s="7"/>
      <c r="I118" s="6"/>
      <c r="J118" s="7"/>
      <c r="K118" s="3">
        <v>61</v>
      </c>
      <c r="L118" s="4">
        <f>K118*100/K97</f>
        <v>1.1623475609756098</v>
      </c>
      <c r="M118" s="3">
        <v>89</v>
      </c>
      <c r="N118" s="4">
        <f>M118*100/M97</f>
        <v>1.8899978764068806</v>
      </c>
      <c r="O118" s="3">
        <v>73</v>
      </c>
      <c r="P118" s="4">
        <f>O118*100/O97</f>
        <v>1.5157807308970099</v>
      </c>
      <c r="Q118" s="3">
        <v>72</v>
      </c>
      <c r="R118" s="4">
        <f>Q118*100/Q97</f>
        <v>1.5662388514248422</v>
      </c>
      <c r="S118" s="3">
        <v>119</v>
      </c>
      <c r="T118" s="4">
        <f>S118*100/S97</f>
        <v>2.1193232413178986</v>
      </c>
      <c r="U118" s="3">
        <v>83</v>
      </c>
      <c r="V118" s="4">
        <f>U118*100/U97</f>
        <v>1.5505324117317392</v>
      </c>
      <c r="AN118" s="49"/>
    </row>
    <row r="119" spans="2:40" x14ac:dyDescent="0.35">
      <c r="B119" s="23" t="s">
        <v>21</v>
      </c>
      <c r="C119" s="3">
        <v>52</v>
      </c>
      <c r="D119" s="4">
        <f>C119*100/C97</f>
        <v>1.314459049544995</v>
      </c>
      <c r="E119" s="3">
        <v>68</v>
      </c>
      <c r="F119" s="4">
        <f>E119*100/E97</f>
        <v>1.6267942583732058</v>
      </c>
      <c r="G119" s="3">
        <v>109</v>
      </c>
      <c r="H119" s="4">
        <f>G119*100/G97</f>
        <v>2.2276721847537297</v>
      </c>
      <c r="I119" s="3">
        <v>158</v>
      </c>
      <c r="J119" s="4">
        <f>I119*100/I97</f>
        <v>3.160632126425285</v>
      </c>
      <c r="K119" s="3">
        <v>137</v>
      </c>
      <c r="L119" s="4">
        <f>K119*100/K97</f>
        <v>2.6105182926829267</v>
      </c>
      <c r="M119" s="3">
        <v>123</v>
      </c>
      <c r="N119" s="4">
        <f>M119*100/M97</f>
        <v>2.6120195370567001</v>
      </c>
      <c r="O119" s="3">
        <v>81</v>
      </c>
      <c r="P119" s="4">
        <f>O119*100/O97</f>
        <v>1.6818936877076411</v>
      </c>
      <c r="Q119" s="3">
        <v>103</v>
      </c>
      <c r="R119" s="4">
        <f>Q119*100/Q97</f>
        <v>2.2405916902327605</v>
      </c>
      <c r="S119" s="3">
        <v>90</v>
      </c>
      <c r="T119" s="4">
        <f>S119*100/S97</f>
        <v>1.6028495102404274</v>
      </c>
      <c r="U119" s="3">
        <v>52</v>
      </c>
      <c r="V119" s="4">
        <f>U119*100/U97</f>
        <v>0.9714178965066318</v>
      </c>
      <c r="AN119" s="49"/>
    </row>
    <row r="120" spans="2:40" x14ac:dyDescent="0.35">
      <c r="B120" s="23" t="s">
        <v>22</v>
      </c>
      <c r="C120" s="5">
        <v>11</v>
      </c>
      <c r="D120" s="4">
        <f>C120*100/C97</f>
        <v>0.2780586450960566</v>
      </c>
      <c r="E120" s="3">
        <v>28</v>
      </c>
      <c r="F120" s="4">
        <f>E120*100/E97</f>
        <v>0.66985645933014359</v>
      </c>
      <c r="G120" s="3">
        <v>59</v>
      </c>
      <c r="H120" s="4">
        <f>G120*100/G97</f>
        <v>1.2058042100960555</v>
      </c>
      <c r="I120" s="3">
        <v>38</v>
      </c>
      <c r="J120" s="4">
        <f>I120*100/I97</f>
        <v>0.76015203040608126</v>
      </c>
      <c r="K120" s="3">
        <v>78</v>
      </c>
      <c r="L120" s="4">
        <f>K120*100/K97</f>
        <v>1.4862804878048781</v>
      </c>
      <c r="M120" s="3">
        <v>69</v>
      </c>
      <c r="N120" s="4">
        <f>M120*100/M97</f>
        <v>1.4652792524952218</v>
      </c>
      <c r="O120" s="3">
        <v>37</v>
      </c>
      <c r="P120" s="4">
        <f>O120*100/O97</f>
        <v>0.76827242524916939</v>
      </c>
      <c r="Q120" s="6"/>
      <c r="R120" s="7"/>
      <c r="S120" s="6"/>
      <c r="T120" s="7"/>
      <c r="U120" s="6"/>
      <c r="V120" s="7"/>
      <c r="AN120" s="49"/>
    </row>
    <row r="121" spans="2:40" x14ac:dyDescent="0.35">
      <c r="B121" s="23" t="s">
        <v>24</v>
      </c>
      <c r="C121" s="8"/>
      <c r="D121" s="7"/>
      <c r="E121" s="9"/>
      <c r="F121" s="7"/>
      <c r="G121" s="6"/>
      <c r="H121" s="7"/>
      <c r="I121" s="6"/>
      <c r="J121" s="7"/>
      <c r="K121" s="8"/>
      <c r="L121" s="7"/>
      <c r="M121" s="3">
        <v>80</v>
      </c>
      <c r="N121" s="4">
        <f>M121*100/M97</f>
        <v>1.6988744956466342</v>
      </c>
      <c r="O121" s="3">
        <v>16</v>
      </c>
      <c r="P121" s="4">
        <f>O121*100/O97</f>
        <v>0.33222591362126247</v>
      </c>
      <c r="Q121" s="6"/>
      <c r="R121" s="7"/>
      <c r="S121" s="6"/>
      <c r="T121" s="7"/>
      <c r="U121" s="6"/>
      <c r="V121" s="7"/>
      <c r="AN121" s="49"/>
    </row>
    <row r="122" spans="2:40" x14ac:dyDescent="0.35">
      <c r="B122" s="23" t="s">
        <v>54</v>
      </c>
      <c r="C122" s="8"/>
      <c r="D122" s="7"/>
      <c r="E122" s="9"/>
      <c r="F122" s="7"/>
      <c r="G122" s="3">
        <v>18</v>
      </c>
      <c r="H122" s="4">
        <f>G122*100/G97</f>
        <v>0.36787247087676272</v>
      </c>
      <c r="I122" s="6"/>
      <c r="J122" s="7"/>
      <c r="K122" s="7"/>
      <c r="L122" s="7"/>
      <c r="M122" s="6"/>
      <c r="N122" s="7"/>
      <c r="O122" s="6"/>
      <c r="P122" s="7"/>
      <c r="Q122" s="6"/>
      <c r="R122" s="7"/>
      <c r="S122" s="6"/>
      <c r="T122" s="7"/>
      <c r="U122" s="6"/>
      <c r="V122" s="7"/>
      <c r="AN122" s="49"/>
    </row>
    <row r="123" spans="2:40" x14ac:dyDescent="0.35">
      <c r="B123" s="23" t="s">
        <v>25</v>
      </c>
      <c r="C123" s="8"/>
      <c r="D123" s="7"/>
      <c r="E123" s="9"/>
      <c r="F123" s="7"/>
      <c r="G123" s="3">
        <v>59</v>
      </c>
      <c r="H123" s="4">
        <f>G123*100/G97</f>
        <v>1.2058042100960555</v>
      </c>
      <c r="I123" s="3">
        <v>144</v>
      </c>
      <c r="J123" s="4">
        <f>I123*100/I97</f>
        <v>2.8805761152230445</v>
      </c>
      <c r="K123" s="3">
        <v>96</v>
      </c>
      <c r="L123" s="4">
        <f>K123*100/K97</f>
        <v>1.8292682926829269</v>
      </c>
      <c r="M123" s="6"/>
      <c r="N123" s="7"/>
      <c r="O123" s="6"/>
      <c r="P123" s="7"/>
      <c r="Q123" s="6"/>
      <c r="R123" s="7"/>
      <c r="S123" s="6"/>
      <c r="T123" s="7"/>
      <c r="U123" s="6"/>
      <c r="V123" s="7"/>
      <c r="AN123" s="49"/>
    </row>
    <row r="124" spans="2:40" x14ac:dyDescent="0.35">
      <c r="B124" s="23" t="s">
        <v>26</v>
      </c>
      <c r="C124" s="8"/>
      <c r="D124" s="7"/>
      <c r="E124" s="9"/>
      <c r="F124" s="7"/>
      <c r="G124" s="6"/>
      <c r="H124" s="7"/>
      <c r="I124" s="3">
        <v>19</v>
      </c>
      <c r="J124" s="4">
        <f>I124*100/I97</f>
        <v>0.38007601520304063</v>
      </c>
      <c r="K124" s="3">
        <v>19</v>
      </c>
      <c r="L124" s="4">
        <f>K124*100/K97</f>
        <v>0.36204268292682928</v>
      </c>
      <c r="M124" s="3">
        <v>33</v>
      </c>
      <c r="N124" s="4">
        <f>M124*100/M97</f>
        <v>0.70078572945423656</v>
      </c>
      <c r="O124" s="3">
        <v>9</v>
      </c>
      <c r="P124" s="4">
        <f>O124*100/O97</f>
        <v>0.18687707641196014</v>
      </c>
      <c r="Q124" s="6"/>
      <c r="R124" s="7"/>
      <c r="S124" s="6"/>
      <c r="T124" s="7"/>
      <c r="U124" s="6"/>
      <c r="V124" s="7"/>
      <c r="AN124" s="49"/>
    </row>
    <row r="125" spans="2:40" x14ac:dyDescent="0.35">
      <c r="B125" s="23" t="s">
        <v>27</v>
      </c>
      <c r="C125" s="3">
        <v>2699</v>
      </c>
      <c r="D125" s="4">
        <f>C125*100/C97</f>
        <v>68.225480283114251</v>
      </c>
      <c r="E125" s="3">
        <v>2984</v>
      </c>
      <c r="F125" s="4">
        <f>E125*100/E97</f>
        <v>71.387559808612437</v>
      </c>
      <c r="G125" s="3">
        <v>3025</v>
      </c>
      <c r="H125" s="4">
        <f>G125*100/G97</f>
        <v>61.823012466789294</v>
      </c>
      <c r="I125" s="3">
        <v>2784</v>
      </c>
      <c r="J125" s="4">
        <f>I125*100/I97</f>
        <v>55.691138227645531</v>
      </c>
      <c r="K125" s="3">
        <v>3052</v>
      </c>
      <c r="L125" s="4">
        <f>K125*100/K97</f>
        <v>58.155487804878049</v>
      </c>
      <c r="M125" s="3">
        <v>2462</v>
      </c>
      <c r="N125" s="4">
        <f>M125*100/M97</f>
        <v>52.282862603525167</v>
      </c>
      <c r="O125" s="3">
        <v>2350</v>
      </c>
      <c r="P125" s="4">
        <f>O125*100/O97</f>
        <v>48.79568106312292</v>
      </c>
      <c r="Q125" s="6"/>
      <c r="R125" s="7"/>
      <c r="S125" s="6"/>
      <c r="T125" s="7"/>
      <c r="U125" s="6"/>
      <c r="V125" s="7"/>
      <c r="AN125" s="49"/>
    </row>
    <row r="126" spans="2:40" x14ac:dyDescent="0.35">
      <c r="B126" s="23" t="s">
        <v>63</v>
      </c>
      <c r="C126" s="8"/>
      <c r="D126" s="7"/>
      <c r="E126" s="9"/>
      <c r="F126" s="7"/>
      <c r="G126" s="6"/>
      <c r="H126" s="7"/>
      <c r="I126" s="6"/>
      <c r="J126" s="7"/>
      <c r="K126" s="6"/>
      <c r="L126" s="7"/>
      <c r="M126" s="6"/>
      <c r="N126" s="7"/>
      <c r="O126" s="6"/>
      <c r="P126" s="7"/>
      <c r="Q126" s="3">
        <v>2245</v>
      </c>
      <c r="R126" s="4">
        <f>Q126*100/Q97</f>
        <v>48.836197520121821</v>
      </c>
      <c r="S126" s="3">
        <v>2418</v>
      </c>
      <c r="T126" s="4">
        <f>S126*100/S97</f>
        <v>43.063223508459487</v>
      </c>
      <c r="U126" s="3">
        <v>2557</v>
      </c>
      <c r="V126" s="4">
        <f>U126*100/U97</f>
        <v>47.767606949374184</v>
      </c>
      <c r="AN126" s="49"/>
    </row>
    <row r="127" spans="2:40" x14ac:dyDescent="0.35">
      <c r="B127" s="23" t="s">
        <v>42</v>
      </c>
      <c r="C127" s="8"/>
      <c r="D127" s="7"/>
      <c r="E127" s="9"/>
      <c r="F127" s="7"/>
      <c r="G127" s="6"/>
      <c r="H127" s="7"/>
      <c r="I127" s="3">
        <v>35</v>
      </c>
      <c r="J127" s="4">
        <f>I127*100/I97</f>
        <v>0.70014002800560116</v>
      </c>
      <c r="K127" s="3">
        <v>18</v>
      </c>
      <c r="L127" s="4">
        <f>K127*100/K97</f>
        <v>0.34298780487804881</v>
      </c>
      <c r="M127" s="3">
        <v>21</v>
      </c>
      <c r="N127" s="4">
        <f>M127*100/M97</f>
        <v>0.44595455510724147</v>
      </c>
      <c r="O127" s="3">
        <v>8</v>
      </c>
      <c r="P127" s="4">
        <f>O127*100/O97</f>
        <v>0.16611295681063123</v>
      </c>
      <c r="Q127" s="3">
        <v>8</v>
      </c>
      <c r="R127" s="4">
        <f>Q127*100/Q97</f>
        <v>0.17402653904720469</v>
      </c>
      <c r="S127" s="3">
        <v>17</v>
      </c>
      <c r="T127" s="4">
        <f>S127*100/S97</f>
        <v>0.3027604630454141</v>
      </c>
      <c r="U127" s="3">
        <v>13</v>
      </c>
      <c r="V127" s="4">
        <f>U127*100/U97</f>
        <v>0.24285447412665795</v>
      </c>
      <c r="AN127" s="49"/>
    </row>
    <row r="128" spans="2:40" x14ac:dyDescent="0.35">
      <c r="B128" s="23" t="s">
        <v>28</v>
      </c>
      <c r="C128" s="3">
        <v>739</v>
      </c>
      <c r="D128" s="4">
        <f>C128*100/C97</f>
        <v>18.680485338725987</v>
      </c>
      <c r="E128" s="3">
        <v>503</v>
      </c>
      <c r="F128" s="4">
        <f>E128*100/E97</f>
        <v>12.033492822966506</v>
      </c>
      <c r="G128" s="3">
        <v>1039</v>
      </c>
      <c r="H128" s="4">
        <f>G128*100/G97</f>
        <v>21.234416513386471</v>
      </c>
      <c r="I128" s="3">
        <v>555</v>
      </c>
      <c r="J128" s="4">
        <f>I128*100/I97</f>
        <v>11.102220444088818</v>
      </c>
      <c r="K128" s="3">
        <v>469</v>
      </c>
      <c r="L128" s="4">
        <f>K128*100/K97</f>
        <v>8.9367378048780495</v>
      </c>
      <c r="M128" s="3">
        <v>534</v>
      </c>
      <c r="N128" s="4">
        <f>M128*100/M97</f>
        <v>11.339987258441283</v>
      </c>
      <c r="O128" s="3">
        <v>1154</v>
      </c>
      <c r="P128" s="4">
        <f>O128*100/O97</f>
        <v>23.961794019933556</v>
      </c>
      <c r="Q128" s="3">
        <v>1134</v>
      </c>
      <c r="R128" s="4">
        <f>Q128*100/Q97</f>
        <v>24.668261909941265</v>
      </c>
      <c r="S128" s="3">
        <v>725</v>
      </c>
      <c r="T128" s="4">
        <f>S128*100/S97</f>
        <v>12.911843276936777</v>
      </c>
      <c r="U128" s="3">
        <v>421</v>
      </c>
      <c r="V128" s="4">
        <f>U128*100/U97</f>
        <v>7.8647487390248463</v>
      </c>
      <c r="AN128" s="49"/>
    </row>
    <row r="129" spans="2:40" x14ac:dyDescent="0.35">
      <c r="B129" s="23" t="s">
        <v>29</v>
      </c>
      <c r="C129" s="5">
        <v>18</v>
      </c>
      <c r="D129" s="4">
        <f>C129*100/C97</f>
        <v>0.45500505561172899</v>
      </c>
      <c r="E129" s="9"/>
      <c r="F129" s="7"/>
      <c r="G129" s="6"/>
      <c r="H129" s="7"/>
      <c r="I129" s="6"/>
      <c r="J129" s="7"/>
      <c r="K129" s="6"/>
      <c r="L129" s="7"/>
      <c r="M129" s="6"/>
      <c r="N129" s="7"/>
      <c r="O129" s="6"/>
      <c r="P129" s="7"/>
      <c r="Q129" s="6"/>
      <c r="R129" s="7"/>
      <c r="S129" s="6"/>
      <c r="T129" s="7"/>
      <c r="U129" s="6"/>
      <c r="V129" s="7"/>
      <c r="AN129" s="49"/>
    </row>
    <row r="130" spans="2:40" x14ac:dyDescent="0.35">
      <c r="B130" s="23" t="s">
        <v>30</v>
      </c>
      <c r="C130" s="8"/>
      <c r="D130" s="7"/>
      <c r="E130" s="9"/>
      <c r="F130" s="7"/>
      <c r="G130" s="6"/>
      <c r="H130" s="7"/>
      <c r="I130" s="6"/>
      <c r="J130" s="7"/>
      <c r="K130" s="3">
        <v>85</v>
      </c>
      <c r="L130" s="4">
        <f>K130*100/K97</f>
        <v>1.6196646341463414</v>
      </c>
      <c r="M130" s="3">
        <v>74</v>
      </c>
      <c r="N130" s="4">
        <f>M130*100/M97</f>
        <v>1.5714589084731365</v>
      </c>
      <c r="O130" s="3">
        <v>45</v>
      </c>
      <c r="P130" s="4">
        <f>O130*100/O97</f>
        <v>0.93438538205980071</v>
      </c>
      <c r="Q130" s="5">
        <v>44</v>
      </c>
      <c r="R130" s="4">
        <f>Q130*100/Q97</f>
        <v>0.95714596475962588</v>
      </c>
      <c r="S130" s="5">
        <v>43</v>
      </c>
      <c r="T130" s="4">
        <f>S130*100/S97</f>
        <v>0.76580587711487091</v>
      </c>
      <c r="U130" s="5">
        <v>23</v>
      </c>
      <c r="V130" s="4">
        <f>U130*100/U97</f>
        <v>0.42966560807024101</v>
      </c>
      <c r="AN130" s="49"/>
    </row>
    <row r="131" spans="2:40" x14ac:dyDescent="0.35">
      <c r="B131" s="23" t="s">
        <v>31</v>
      </c>
      <c r="C131" s="8"/>
      <c r="D131" s="7"/>
      <c r="E131" s="9"/>
      <c r="F131" s="7"/>
      <c r="G131" s="6"/>
      <c r="H131" s="7"/>
      <c r="I131" s="6"/>
      <c r="J131" s="7"/>
      <c r="K131" s="6"/>
      <c r="L131" s="7"/>
      <c r="M131" s="6"/>
      <c r="N131" s="7"/>
      <c r="O131" s="3">
        <v>29</v>
      </c>
      <c r="P131" s="4">
        <f>O131*100/O97</f>
        <v>0.60215946843853818</v>
      </c>
      <c r="Q131" s="8"/>
      <c r="R131" s="7"/>
      <c r="S131" s="8"/>
      <c r="T131" s="7"/>
      <c r="U131" s="8"/>
      <c r="V131" s="7"/>
      <c r="AN131" s="49"/>
    </row>
    <row r="132" spans="2:40" x14ac:dyDescent="0.35">
      <c r="B132" s="23" t="s">
        <v>32</v>
      </c>
      <c r="C132" s="8"/>
      <c r="D132" s="7"/>
      <c r="E132" s="9"/>
      <c r="F132" s="7"/>
      <c r="G132" s="6"/>
      <c r="H132" s="7"/>
      <c r="I132" s="6"/>
      <c r="J132" s="7"/>
      <c r="K132" s="6"/>
      <c r="L132" s="7"/>
      <c r="M132" s="6"/>
      <c r="N132" s="7"/>
      <c r="O132" s="3">
        <v>67</v>
      </c>
      <c r="P132" s="4">
        <f>O132*100/O97</f>
        <v>1.3911960132890366</v>
      </c>
      <c r="Q132" s="5">
        <v>41</v>
      </c>
      <c r="R132" s="4">
        <f>Q132*100/Q97</f>
        <v>0.89188601261692413</v>
      </c>
      <c r="S132" s="5">
        <v>37</v>
      </c>
      <c r="T132" s="4">
        <f>S132*100/S97</f>
        <v>0.6589492430988424</v>
      </c>
      <c r="U132" s="5">
        <v>21</v>
      </c>
      <c r="V132" s="4">
        <f>U132*100/U97</f>
        <v>0.39230338128152437</v>
      </c>
      <c r="AN132" s="49"/>
    </row>
    <row r="133" spans="2:40" x14ac:dyDescent="0.35">
      <c r="B133" s="61" t="s">
        <v>68</v>
      </c>
      <c r="C133" s="8"/>
      <c r="D133" s="7"/>
      <c r="E133" s="9"/>
      <c r="F133" s="7"/>
      <c r="G133" s="6"/>
      <c r="H133" s="7"/>
      <c r="I133" s="6"/>
      <c r="J133" s="7"/>
      <c r="K133" s="6"/>
      <c r="L133" s="7"/>
      <c r="M133" s="6"/>
      <c r="N133" s="7"/>
      <c r="O133" s="7"/>
      <c r="P133" s="7"/>
      <c r="Q133" s="7"/>
      <c r="R133" s="7"/>
      <c r="S133" s="5">
        <v>13</v>
      </c>
      <c r="T133" s="4">
        <f>S133*100/S97</f>
        <v>0.23152270703472841</v>
      </c>
      <c r="U133" s="8"/>
      <c r="V133" s="7"/>
    </row>
    <row r="134" spans="2:40" s="18" customFormat="1" ht="3.75" customHeight="1" x14ac:dyDescent="0.35">
      <c r="B134" s="15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AN134"/>
    </row>
    <row r="135" spans="2:40" s="18" customFormat="1" x14ac:dyDescent="0.35">
      <c r="B135" s="19" t="s">
        <v>220</v>
      </c>
      <c r="C135" s="17"/>
      <c r="D135" s="20"/>
      <c r="E135" s="17"/>
      <c r="F135" s="20"/>
      <c r="G135" s="17"/>
      <c r="H135" s="20"/>
      <c r="U135" s="50"/>
      <c r="V135" s="50"/>
      <c r="AN135"/>
    </row>
    <row r="136" spans="2:40" ht="14.25" customHeight="1" x14ac:dyDescent="0.35"/>
    <row r="137" spans="2:40" ht="30.75" customHeight="1" x14ac:dyDescent="0.35">
      <c r="B137" s="81" t="s">
        <v>81</v>
      </c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47"/>
      <c r="V137" s="47"/>
      <c r="AN137" s="48"/>
    </row>
    <row r="138" spans="2:40" x14ac:dyDescent="0.35">
      <c r="B138" s="1" t="s">
        <v>0</v>
      </c>
      <c r="C138" s="72">
        <v>1999</v>
      </c>
      <c r="D138" s="66"/>
      <c r="E138" s="65">
        <v>2002</v>
      </c>
      <c r="F138" s="66"/>
      <c r="G138" s="72">
        <v>2005</v>
      </c>
      <c r="H138" s="73"/>
      <c r="I138" s="65">
        <v>2009</v>
      </c>
      <c r="J138" s="66"/>
      <c r="K138" s="72">
        <v>2011</v>
      </c>
      <c r="L138" s="66"/>
      <c r="M138" s="72">
        <v>2015</v>
      </c>
      <c r="N138" s="66"/>
      <c r="O138" s="72">
        <v>2019</v>
      </c>
      <c r="P138" s="66"/>
      <c r="Q138" s="72">
        <v>2022</v>
      </c>
      <c r="R138" s="66"/>
      <c r="S138" s="72">
        <v>2024</v>
      </c>
      <c r="T138" s="66"/>
      <c r="U138" s="65">
        <v>2025</v>
      </c>
      <c r="V138" s="73"/>
      <c r="AN138" s="49"/>
    </row>
    <row r="139" spans="2:40" x14ac:dyDescent="0.35">
      <c r="B139" s="67" t="s">
        <v>1</v>
      </c>
      <c r="C139" s="63">
        <v>44844</v>
      </c>
      <c r="D139" s="64"/>
      <c r="E139" s="68">
        <v>44637</v>
      </c>
      <c r="F139" s="64"/>
      <c r="G139" s="69">
        <v>44612</v>
      </c>
      <c r="H139" s="70"/>
      <c r="I139" s="75">
        <v>44831</v>
      </c>
      <c r="J139" s="67"/>
      <c r="K139" s="63">
        <v>44717</v>
      </c>
      <c r="L139" s="64"/>
      <c r="M139" s="63">
        <v>44838</v>
      </c>
      <c r="N139" s="64"/>
      <c r="O139" s="63">
        <v>44840</v>
      </c>
      <c r="P139" s="64"/>
      <c r="Q139" s="63">
        <v>44591</v>
      </c>
      <c r="R139" s="64"/>
      <c r="S139" s="63">
        <v>45361</v>
      </c>
      <c r="T139" s="64"/>
      <c r="U139" s="68">
        <v>45795</v>
      </c>
      <c r="V139" s="79"/>
      <c r="AN139" s="49"/>
    </row>
    <row r="140" spans="2:40" x14ac:dyDescent="0.35">
      <c r="B140" s="64"/>
      <c r="C140" s="30" t="s">
        <v>2</v>
      </c>
      <c r="D140" s="29" t="s">
        <v>3</v>
      </c>
      <c r="E140" s="30" t="s">
        <v>2</v>
      </c>
      <c r="F140" s="31" t="s">
        <v>3</v>
      </c>
      <c r="G140" s="31" t="s">
        <v>2</v>
      </c>
      <c r="H140" s="31" t="s">
        <v>3</v>
      </c>
      <c r="I140" s="30" t="s">
        <v>2</v>
      </c>
      <c r="J140" s="29" t="s">
        <v>3</v>
      </c>
      <c r="K140" s="30" t="s">
        <v>2</v>
      </c>
      <c r="L140" s="29" t="s">
        <v>3</v>
      </c>
      <c r="M140" s="30" t="s">
        <v>2</v>
      </c>
      <c r="N140" s="29" t="s">
        <v>3</v>
      </c>
      <c r="O140" s="30" t="s">
        <v>2</v>
      </c>
      <c r="P140" s="29" t="s">
        <v>3</v>
      </c>
      <c r="Q140" s="30" t="s">
        <v>2</v>
      </c>
      <c r="R140" s="29" t="s">
        <v>3</v>
      </c>
      <c r="S140" s="30" t="s">
        <v>2</v>
      </c>
      <c r="T140" s="29" t="s">
        <v>3</v>
      </c>
      <c r="U140" s="30" t="s">
        <v>2</v>
      </c>
      <c r="V140" s="29" t="s">
        <v>3</v>
      </c>
      <c r="AN140" s="49"/>
    </row>
    <row r="141" spans="2:40" x14ac:dyDescent="0.35">
      <c r="B141" s="23" t="s">
        <v>4</v>
      </c>
      <c r="C141" s="3">
        <v>1577</v>
      </c>
      <c r="D141" s="4">
        <v>100</v>
      </c>
      <c r="E141" s="3">
        <v>1609</v>
      </c>
      <c r="F141" s="4">
        <v>100</v>
      </c>
      <c r="G141" s="3">
        <v>1851</v>
      </c>
      <c r="H141" s="4">
        <v>100</v>
      </c>
      <c r="I141" s="3">
        <v>1916</v>
      </c>
      <c r="J141" s="4">
        <v>100</v>
      </c>
      <c r="K141" s="3">
        <v>1938</v>
      </c>
      <c r="L141" s="4">
        <v>100</v>
      </c>
      <c r="M141" s="3">
        <v>1916</v>
      </c>
      <c r="N141" s="4">
        <v>100</v>
      </c>
      <c r="O141" s="3">
        <v>1949</v>
      </c>
      <c r="P141" s="4">
        <v>100</v>
      </c>
      <c r="Q141" s="3">
        <v>1955</v>
      </c>
      <c r="R141" s="4">
        <v>100</v>
      </c>
      <c r="S141" s="3">
        <v>1932</v>
      </c>
      <c r="T141" s="4">
        <v>100</v>
      </c>
      <c r="U141" s="3">
        <v>1977</v>
      </c>
      <c r="V141" s="4">
        <v>100</v>
      </c>
      <c r="AN141" s="49"/>
    </row>
    <row r="142" spans="2:40" x14ac:dyDescent="0.35">
      <c r="B142" s="23" t="s">
        <v>5</v>
      </c>
      <c r="C142" s="3">
        <v>944</v>
      </c>
      <c r="D142" s="4">
        <f>C142*100/C141</f>
        <v>59.860494610019025</v>
      </c>
      <c r="E142" s="3">
        <v>976</v>
      </c>
      <c r="F142" s="4">
        <f>E142*100/E141</f>
        <v>60.658794282162837</v>
      </c>
      <c r="G142" s="3">
        <v>1118</v>
      </c>
      <c r="H142" s="4">
        <f>G142*100/G141</f>
        <v>60.399783900594272</v>
      </c>
      <c r="I142" s="3">
        <v>1106</v>
      </c>
      <c r="J142" s="4">
        <f>I142*100/I141</f>
        <v>57.724425887265134</v>
      </c>
      <c r="K142" s="3">
        <v>1149</v>
      </c>
      <c r="L142" s="4">
        <f>K142*100/K141</f>
        <v>59.287925696594428</v>
      </c>
      <c r="M142" s="3">
        <v>1026</v>
      </c>
      <c r="N142" s="4">
        <f>M142*100/M141</f>
        <v>53.549060542797491</v>
      </c>
      <c r="O142" s="3">
        <v>1006</v>
      </c>
      <c r="P142" s="4">
        <f>O142*100/O141</f>
        <v>51.616213442791178</v>
      </c>
      <c r="Q142" s="3">
        <v>936</v>
      </c>
      <c r="R142" s="4">
        <f>Q142*100/Q141</f>
        <v>47.877237851662407</v>
      </c>
      <c r="S142" s="3">
        <v>1174</v>
      </c>
      <c r="T142" s="4">
        <f>S142*100/S141</f>
        <v>60.766045548654247</v>
      </c>
      <c r="U142" s="3">
        <v>1104</v>
      </c>
      <c r="V142" s="4">
        <f>U142*100/U141</f>
        <v>55.84218512898331</v>
      </c>
      <c r="AN142" s="49"/>
    </row>
    <row r="143" spans="2:40" x14ac:dyDescent="0.35">
      <c r="B143" s="23" t="s">
        <v>6</v>
      </c>
      <c r="C143" s="3">
        <v>9</v>
      </c>
      <c r="D143" s="4">
        <f>C143*100/C142</f>
        <v>0.95338983050847459</v>
      </c>
      <c r="E143" s="3">
        <v>3</v>
      </c>
      <c r="F143" s="4">
        <f>E143*100/E142</f>
        <v>0.30737704918032788</v>
      </c>
      <c r="G143" s="3">
        <v>9</v>
      </c>
      <c r="H143" s="4">
        <f>G143*100/G142</f>
        <v>0.80500894454382832</v>
      </c>
      <c r="I143" s="3">
        <v>8</v>
      </c>
      <c r="J143" s="4">
        <f>I143*100/I142</f>
        <v>0.72332730560578662</v>
      </c>
      <c r="K143" s="3">
        <v>17</v>
      </c>
      <c r="L143" s="4">
        <f>K143*100/K142</f>
        <v>1.4795474325500435</v>
      </c>
      <c r="M143" s="3">
        <v>4</v>
      </c>
      <c r="N143" s="4">
        <f>M143*100/M142</f>
        <v>0.38986354775828458</v>
      </c>
      <c r="O143" s="3">
        <v>4</v>
      </c>
      <c r="P143" s="4">
        <f>O143*100/O142</f>
        <v>0.39761431411530818</v>
      </c>
      <c r="Q143" s="3">
        <v>6</v>
      </c>
      <c r="R143" s="4">
        <f>Q143*100/Q142</f>
        <v>0.64102564102564108</v>
      </c>
      <c r="S143" s="3">
        <v>11</v>
      </c>
      <c r="T143" s="4">
        <f>S143*100/S142</f>
        <v>0.93696763202725719</v>
      </c>
      <c r="U143" s="3">
        <v>7</v>
      </c>
      <c r="V143" s="4">
        <f>U143*100/U142</f>
        <v>0.63405797101449279</v>
      </c>
      <c r="AN143" s="49"/>
    </row>
    <row r="144" spans="2:40" x14ac:dyDescent="0.35">
      <c r="B144" s="23" t="s">
        <v>7</v>
      </c>
      <c r="C144" s="3">
        <v>10</v>
      </c>
      <c r="D144" s="4">
        <f>C144*100/C142</f>
        <v>1.0593220338983051</v>
      </c>
      <c r="E144" s="3">
        <v>11</v>
      </c>
      <c r="F144" s="4">
        <f>E144*100/E142</f>
        <v>1.1270491803278688</v>
      </c>
      <c r="G144" s="3">
        <v>16</v>
      </c>
      <c r="H144" s="4">
        <f>G144*100/G142</f>
        <v>1.4311270125223614</v>
      </c>
      <c r="I144" s="3">
        <v>15</v>
      </c>
      <c r="J144" s="4">
        <f>I144*100/I142</f>
        <v>1.3562386980108498</v>
      </c>
      <c r="K144" s="3">
        <v>29</v>
      </c>
      <c r="L144" s="4">
        <f>K144*100/K142</f>
        <v>2.5239338555265447</v>
      </c>
      <c r="M144" s="3">
        <v>32</v>
      </c>
      <c r="N144" s="4">
        <f>M144*100/M142</f>
        <v>3.1189083820662766</v>
      </c>
      <c r="O144" s="3">
        <v>18</v>
      </c>
      <c r="P144" s="4">
        <f>O144*100/O142</f>
        <v>1.7892644135188867</v>
      </c>
      <c r="Q144" s="3">
        <v>18</v>
      </c>
      <c r="R144" s="4">
        <f>Q144*100/Q142</f>
        <v>1.9230769230769231</v>
      </c>
      <c r="S144" s="3">
        <v>18</v>
      </c>
      <c r="T144" s="4">
        <f>S144*100/S142</f>
        <v>1.5332197614991483</v>
      </c>
      <c r="U144" s="3">
        <v>17</v>
      </c>
      <c r="V144" s="4">
        <f>U144*100/U142</f>
        <v>1.5398550724637681</v>
      </c>
      <c r="AN144" s="49"/>
    </row>
    <row r="145" spans="2:40" x14ac:dyDescent="0.35">
      <c r="B145" s="23" t="s">
        <v>8</v>
      </c>
      <c r="C145" s="6"/>
      <c r="D145" s="7"/>
      <c r="E145" s="9"/>
      <c r="F145" s="7"/>
      <c r="G145" s="6"/>
      <c r="H145" s="7"/>
      <c r="I145" s="6"/>
      <c r="J145" s="7"/>
      <c r="K145" s="6"/>
      <c r="L145" s="7"/>
      <c r="M145" s="6"/>
      <c r="N145" s="7"/>
      <c r="O145" s="3">
        <v>12</v>
      </c>
      <c r="P145" s="4">
        <f>O145*100/O142</f>
        <v>1.1928429423459244</v>
      </c>
      <c r="Q145" s="6"/>
      <c r="R145" s="7"/>
      <c r="S145" s="6"/>
      <c r="T145" s="7"/>
      <c r="U145" s="6"/>
      <c r="V145" s="7"/>
      <c r="AN145" s="49"/>
    </row>
    <row r="146" spans="2:40" x14ac:dyDescent="0.35">
      <c r="B146" s="23" t="s">
        <v>59</v>
      </c>
      <c r="C146" s="6"/>
      <c r="D146" s="7"/>
      <c r="E146" s="9"/>
      <c r="F146" s="7"/>
      <c r="G146" s="6"/>
      <c r="H146" s="7"/>
      <c r="I146" s="6"/>
      <c r="J146" s="7"/>
      <c r="K146" s="6"/>
      <c r="L146" s="7"/>
      <c r="M146" s="6"/>
      <c r="N146" s="7"/>
      <c r="O146" s="6"/>
      <c r="P146" s="7"/>
      <c r="Q146" s="3">
        <v>1</v>
      </c>
      <c r="R146" s="4">
        <f>Q146*100/Q142</f>
        <v>0.10683760683760683</v>
      </c>
      <c r="S146" s="3">
        <v>15</v>
      </c>
      <c r="T146" s="4">
        <f>S146*100/S142</f>
        <v>1.2776831345826236</v>
      </c>
      <c r="U146" s="3">
        <v>12</v>
      </c>
      <c r="V146" s="4">
        <f>U146*100/U142</f>
        <v>1.0869565217391304</v>
      </c>
      <c r="AN146" s="49"/>
    </row>
    <row r="147" spans="2:40" x14ac:dyDescent="0.35">
      <c r="B147" s="23" t="s">
        <v>10</v>
      </c>
      <c r="C147" s="3">
        <v>2</v>
      </c>
      <c r="D147" s="11">
        <f>C147*100/C142</f>
        <v>0.21186440677966101</v>
      </c>
      <c r="E147" s="6"/>
      <c r="F147" s="7"/>
      <c r="G147" s="3">
        <v>24</v>
      </c>
      <c r="H147" s="4">
        <f>G147*100/G142</f>
        <v>2.1466905187835419</v>
      </c>
      <c r="I147" s="3">
        <v>49</v>
      </c>
      <c r="J147" s="4">
        <f>I147*100/I142</f>
        <v>4.4303797468354427</v>
      </c>
      <c r="K147" s="3">
        <v>31</v>
      </c>
      <c r="L147" s="4">
        <f>K147*100/K142</f>
        <v>2.6979982593559617</v>
      </c>
      <c r="M147" s="3">
        <v>60</v>
      </c>
      <c r="N147" s="4">
        <f>M147*100/M142</f>
        <v>5.8479532163742691</v>
      </c>
      <c r="O147" s="5">
        <v>25</v>
      </c>
      <c r="P147" s="4">
        <f>O147*100/O142</f>
        <v>2.4850894632206759</v>
      </c>
      <c r="Q147" s="3">
        <v>25</v>
      </c>
      <c r="R147" s="4">
        <f>Q147*100/Q142</f>
        <v>2.6709401709401708</v>
      </c>
      <c r="S147" s="3">
        <v>28</v>
      </c>
      <c r="T147" s="4">
        <f>S147*100/S142</f>
        <v>2.385008517887564</v>
      </c>
      <c r="U147" s="3">
        <v>9</v>
      </c>
      <c r="V147" s="4">
        <f>U147*100/U142</f>
        <v>0.81521739130434778</v>
      </c>
      <c r="AN147" s="49"/>
    </row>
    <row r="148" spans="2:40" x14ac:dyDescent="0.35">
      <c r="B148" s="23" t="s">
        <v>53</v>
      </c>
      <c r="C148" s="6"/>
      <c r="D148" s="7"/>
      <c r="E148" s="14">
        <v>15</v>
      </c>
      <c r="F148" s="4">
        <f>E148*100/E142</f>
        <v>1.5368852459016393</v>
      </c>
      <c r="G148" s="6"/>
      <c r="H148" s="7"/>
      <c r="I148" s="6"/>
      <c r="J148" s="7"/>
      <c r="K148" s="6"/>
      <c r="L148" s="7"/>
      <c r="M148" s="6"/>
      <c r="N148" s="7"/>
      <c r="O148" s="6"/>
      <c r="P148" s="7"/>
      <c r="Q148" s="6"/>
      <c r="R148" s="7"/>
      <c r="S148" s="6"/>
      <c r="T148" s="7"/>
      <c r="U148" s="6"/>
      <c r="V148" s="7"/>
      <c r="AN148" s="49"/>
    </row>
    <row r="149" spans="2:40" x14ac:dyDescent="0.35">
      <c r="B149" s="23" t="s">
        <v>11</v>
      </c>
      <c r="C149" s="3">
        <v>89</v>
      </c>
      <c r="D149" s="4">
        <f>C149*100/C142</f>
        <v>9.4279661016949152</v>
      </c>
      <c r="E149" s="13">
        <v>105</v>
      </c>
      <c r="F149" s="4">
        <f>E149*100/E142</f>
        <v>10.758196721311476</v>
      </c>
      <c r="G149" s="3">
        <v>69</v>
      </c>
      <c r="H149" s="4">
        <f>G149*100/G142</f>
        <v>6.1717352415026836</v>
      </c>
      <c r="I149" s="3">
        <v>104</v>
      </c>
      <c r="J149" s="4">
        <f>I149*100/I142</f>
        <v>9.4032549728752262</v>
      </c>
      <c r="K149" s="3">
        <v>106</v>
      </c>
      <c r="L149" s="4">
        <f>K149*100/K142</f>
        <v>9.2254134029590951</v>
      </c>
      <c r="M149" s="3">
        <v>81</v>
      </c>
      <c r="N149" s="4">
        <f>M149*100/M142</f>
        <v>7.8947368421052628</v>
      </c>
      <c r="O149" s="3">
        <v>82</v>
      </c>
      <c r="P149" s="4">
        <f>O149*100/O142</f>
        <v>8.1510934393638177</v>
      </c>
      <c r="Q149" s="6"/>
      <c r="R149" s="7"/>
      <c r="S149" s="6"/>
      <c r="T149" s="7"/>
      <c r="U149" s="6"/>
      <c r="V149" s="7"/>
      <c r="AN149" s="49"/>
    </row>
    <row r="150" spans="2:40" x14ac:dyDescent="0.35">
      <c r="B150" s="23" t="s">
        <v>13</v>
      </c>
      <c r="C150" s="8"/>
      <c r="D150" s="7"/>
      <c r="E150" s="9"/>
      <c r="F150" s="7"/>
      <c r="G150" s="6"/>
      <c r="H150" s="7"/>
      <c r="I150" s="6"/>
      <c r="J150" s="7"/>
      <c r="K150" s="6"/>
      <c r="L150" s="7"/>
      <c r="M150" s="6"/>
      <c r="N150" s="7"/>
      <c r="O150" s="3">
        <v>9</v>
      </c>
      <c r="P150" s="4">
        <f>O150*100/O142</f>
        <v>0.89463220675944333</v>
      </c>
      <c r="Q150" s="3">
        <v>50</v>
      </c>
      <c r="R150" s="4">
        <f>Q150*100/Q142</f>
        <v>5.3418803418803416</v>
      </c>
      <c r="S150" s="3">
        <v>242</v>
      </c>
      <c r="T150" s="4">
        <f>S150*100/S142</f>
        <v>20.613287904599659</v>
      </c>
      <c r="U150" s="3">
        <v>285</v>
      </c>
      <c r="V150" s="4">
        <f>U150*100/U142</f>
        <v>25.815217391304348</v>
      </c>
      <c r="AN150" s="49"/>
    </row>
    <row r="151" spans="2:40" x14ac:dyDescent="0.35">
      <c r="B151" s="23" t="s">
        <v>60</v>
      </c>
      <c r="C151" s="8"/>
      <c r="D151" s="7"/>
      <c r="E151" s="9"/>
      <c r="F151" s="7"/>
      <c r="G151" s="6"/>
      <c r="H151" s="7"/>
      <c r="I151" s="6"/>
      <c r="J151" s="7"/>
      <c r="K151" s="6"/>
      <c r="L151" s="7"/>
      <c r="M151" s="6"/>
      <c r="N151" s="7"/>
      <c r="O151" s="6"/>
      <c r="P151" s="7"/>
      <c r="Q151" s="5">
        <v>4</v>
      </c>
      <c r="R151" s="4">
        <f>Q151*100/Q142</f>
        <v>0.42735042735042733</v>
      </c>
      <c r="S151" s="5">
        <v>3</v>
      </c>
      <c r="T151" s="4">
        <f>S151*100/S142</f>
        <v>0.25553662691652468</v>
      </c>
      <c r="U151" s="5">
        <v>1</v>
      </c>
      <c r="V151" s="4">
        <f>U151*100/U142</f>
        <v>9.0579710144927536E-2</v>
      </c>
      <c r="AN151" s="49"/>
    </row>
    <row r="152" spans="2:40" x14ac:dyDescent="0.35">
      <c r="B152" s="23" t="s">
        <v>14</v>
      </c>
      <c r="C152" s="8"/>
      <c r="D152" s="7"/>
      <c r="E152" s="9"/>
      <c r="F152" s="7"/>
      <c r="G152" s="6"/>
      <c r="H152" s="7"/>
      <c r="I152" s="6"/>
      <c r="J152" s="7"/>
      <c r="K152" s="6"/>
      <c r="L152" s="7"/>
      <c r="M152" s="6"/>
      <c r="N152" s="7"/>
      <c r="O152" s="3">
        <v>1</v>
      </c>
      <c r="P152" s="4">
        <f>O152*100/O142</f>
        <v>9.9403578528827044E-2</v>
      </c>
      <c r="Q152" s="3">
        <v>16</v>
      </c>
      <c r="R152" s="4">
        <f>Q152*100/Q142</f>
        <v>1.7094017094017093</v>
      </c>
      <c r="S152" s="3">
        <v>30</v>
      </c>
      <c r="T152" s="4">
        <f>S152*100/S142</f>
        <v>2.5553662691652472</v>
      </c>
      <c r="U152" s="3">
        <v>27</v>
      </c>
      <c r="V152" s="4">
        <f>U152*100/U142</f>
        <v>2.4456521739130435</v>
      </c>
      <c r="AN152" s="49"/>
    </row>
    <row r="153" spans="2:40" x14ac:dyDescent="0.35">
      <c r="B153" s="23" t="s">
        <v>15</v>
      </c>
      <c r="C153" s="8"/>
      <c r="D153" s="7"/>
      <c r="E153" s="9"/>
      <c r="F153" s="7"/>
      <c r="G153" s="6"/>
      <c r="H153" s="7"/>
      <c r="I153" s="6"/>
      <c r="J153" s="7"/>
      <c r="K153" s="6"/>
      <c r="L153" s="7"/>
      <c r="M153" s="3">
        <v>44</v>
      </c>
      <c r="N153" s="4">
        <f>M153*100/M142</f>
        <v>4.2884990253411308</v>
      </c>
      <c r="O153" s="3">
        <v>27</v>
      </c>
      <c r="P153" s="4">
        <f>O153*100/O142</f>
        <v>2.6838966202783299</v>
      </c>
      <c r="Q153" s="3">
        <v>35</v>
      </c>
      <c r="R153" s="4">
        <f>Q153*100/Q142</f>
        <v>3.7393162393162394</v>
      </c>
      <c r="S153" s="3">
        <v>89</v>
      </c>
      <c r="T153" s="4">
        <f>S153*100/S142</f>
        <v>7.5809199318568998</v>
      </c>
      <c r="U153" s="3">
        <v>80</v>
      </c>
      <c r="V153" s="4">
        <f>U153*100/U142</f>
        <v>7.2463768115942031</v>
      </c>
      <c r="AN153" s="49"/>
    </row>
    <row r="154" spans="2:40" x14ac:dyDescent="0.35">
      <c r="B154" s="23" t="s">
        <v>58</v>
      </c>
      <c r="C154" s="8"/>
      <c r="D154" s="7"/>
      <c r="E154" s="9"/>
      <c r="F154" s="7"/>
      <c r="G154" s="6"/>
      <c r="H154" s="7"/>
      <c r="I154" s="6"/>
      <c r="J154" s="7"/>
      <c r="K154" s="6"/>
      <c r="L154" s="7"/>
      <c r="M154" s="6"/>
      <c r="N154" s="7"/>
      <c r="O154" s="3">
        <v>3</v>
      </c>
      <c r="P154" s="4">
        <f>O154*100/O142</f>
        <v>0.29821073558648109</v>
      </c>
      <c r="Q154" s="5">
        <v>11</v>
      </c>
      <c r="R154" s="4">
        <f>Q154*100/Q142</f>
        <v>1.1752136752136753</v>
      </c>
      <c r="S154" s="5">
        <v>12</v>
      </c>
      <c r="T154" s="4">
        <f>S154*100/S142</f>
        <v>1.0221465076660987</v>
      </c>
      <c r="U154" s="5">
        <v>16</v>
      </c>
      <c r="V154" s="4">
        <f>U154*100/U142</f>
        <v>1.4492753623188406</v>
      </c>
      <c r="AN154" s="49"/>
    </row>
    <row r="155" spans="2:40" x14ac:dyDescent="0.35">
      <c r="B155" s="23" t="s">
        <v>62</v>
      </c>
      <c r="C155" s="8"/>
      <c r="D155" s="7"/>
      <c r="E155" s="9"/>
      <c r="F155" s="7"/>
      <c r="G155" s="6"/>
      <c r="H155" s="7"/>
      <c r="I155" s="6"/>
      <c r="J155" s="7"/>
      <c r="K155" s="6"/>
      <c r="L155" s="7"/>
      <c r="M155" s="3">
        <v>14</v>
      </c>
      <c r="N155" s="4">
        <f>M155*100/M142</f>
        <v>1.364522417153996</v>
      </c>
      <c r="O155" s="6"/>
      <c r="P155" s="7"/>
      <c r="Q155" s="8"/>
      <c r="R155" s="7"/>
      <c r="S155" s="8"/>
      <c r="T155" s="7"/>
      <c r="U155" s="8"/>
      <c r="V155" s="7"/>
      <c r="AN155" s="49"/>
    </row>
    <row r="156" spans="2:40" x14ac:dyDescent="0.35">
      <c r="B156" s="23" t="s">
        <v>16</v>
      </c>
      <c r="C156" s="8"/>
      <c r="D156" s="7"/>
      <c r="E156" s="9"/>
      <c r="F156" s="7"/>
      <c r="G156" s="6"/>
      <c r="H156" s="7"/>
      <c r="I156" s="6"/>
      <c r="J156" s="7"/>
      <c r="K156" s="6"/>
      <c r="L156" s="7"/>
      <c r="M156" s="6"/>
      <c r="N156" s="7"/>
      <c r="O156" s="6"/>
      <c r="P156" s="7"/>
      <c r="Q156" s="3">
        <v>3</v>
      </c>
      <c r="R156" s="4">
        <f>Q156*100/Q142</f>
        <v>0.32051282051282054</v>
      </c>
      <c r="S156" s="8"/>
      <c r="T156" s="7"/>
      <c r="U156" s="8"/>
      <c r="V156" s="7"/>
      <c r="AN156" s="49"/>
    </row>
    <row r="157" spans="2:40" x14ac:dyDescent="0.35">
      <c r="B157" s="23" t="s">
        <v>56</v>
      </c>
      <c r="C157" s="8"/>
      <c r="D157" s="7"/>
      <c r="E157" s="9"/>
      <c r="F157" s="7"/>
      <c r="G157" s="6"/>
      <c r="H157" s="7"/>
      <c r="I157" s="3">
        <v>2</v>
      </c>
      <c r="J157" s="4">
        <f>I157*100/I142</f>
        <v>0.18083182640144665</v>
      </c>
      <c r="K157" s="3">
        <v>2</v>
      </c>
      <c r="L157" s="4">
        <f>K157*100/K142</f>
        <v>0.17406440382941687</v>
      </c>
      <c r="M157" s="6"/>
      <c r="N157" s="7"/>
      <c r="O157" s="6"/>
      <c r="P157" s="7"/>
      <c r="Q157" s="6"/>
      <c r="R157" s="7"/>
      <c r="S157" s="8"/>
      <c r="T157" s="7"/>
      <c r="U157" s="8"/>
      <c r="V157" s="7"/>
      <c r="AN157" s="49"/>
    </row>
    <row r="158" spans="2:40" x14ac:dyDescent="0.35">
      <c r="B158" s="23" t="s">
        <v>61</v>
      </c>
      <c r="C158" s="8"/>
      <c r="D158" s="7"/>
      <c r="E158" s="9"/>
      <c r="F158" s="7"/>
      <c r="G158" s="6"/>
      <c r="H158" s="7"/>
      <c r="I158" s="3">
        <v>5</v>
      </c>
      <c r="J158" s="4">
        <f>I158*100/I142</f>
        <v>0.45207956600361665</v>
      </c>
      <c r="K158" s="6"/>
      <c r="L158" s="7"/>
      <c r="M158" s="6"/>
      <c r="N158" s="7"/>
      <c r="O158" s="6"/>
      <c r="P158" s="7"/>
      <c r="Q158" s="6"/>
      <c r="R158" s="7"/>
      <c r="S158" s="8"/>
      <c r="T158" s="7"/>
      <c r="U158" s="8"/>
      <c r="V158" s="7"/>
      <c r="AN158" s="49"/>
    </row>
    <row r="159" spans="2:40" x14ac:dyDescent="0.35">
      <c r="B159" s="23" t="s">
        <v>17</v>
      </c>
      <c r="C159" s="5">
        <v>1</v>
      </c>
      <c r="D159" s="4">
        <f>C159*100/C142</f>
        <v>0.1059322033898305</v>
      </c>
      <c r="E159" s="9"/>
      <c r="F159" s="7"/>
      <c r="G159" s="6"/>
      <c r="H159" s="7"/>
      <c r="I159" s="3">
        <v>54</v>
      </c>
      <c r="J159" s="4">
        <f>I159*100/I142</f>
        <v>4.8824593128390594</v>
      </c>
      <c r="K159" s="3">
        <v>55</v>
      </c>
      <c r="L159" s="4">
        <f>K159*100/K142</f>
        <v>4.7867711053089641</v>
      </c>
      <c r="M159" s="3">
        <v>48</v>
      </c>
      <c r="N159" s="4">
        <f>M159*100/M142</f>
        <v>4.6783625730994149</v>
      </c>
      <c r="O159" s="3">
        <v>13</v>
      </c>
      <c r="P159" s="4">
        <f>O159*100/O142</f>
        <v>1.2922465208747516</v>
      </c>
      <c r="Q159" s="3">
        <v>11</v>
      </c>
      <c r="R159" s="4">
        <f>Q159*100/Q142</f>
        <v>1.1752136752136753</v>
      </c>
      <c r="S159" s="8"/>
      <c r="T159" s="7"/>
      <c r="U159" s="5">
        <v>8</v>
      </c>
      <c r="V159" s="4">
        <f>U159*100/U142</f>
        <v>0.72463768115942029</v>
      </c>
      <c r="AN159" s="49"/>
    </row>
    <row r="160" spans="2:40" x14ac:dyDescent="0.35">
      <c r="B160" s="23" t="s">
        <v>69</v>
      </c>
      <c r="C160" s="8"/>
      <c r="D160" s="7"/>
      <c r="E160" s="9"/>
      <c r="F160" s="7"/>
      <c r="G160" s="6"/>
      <c r="H160" s="7"/>
      <c r="I160" s="6"/>
      <c r="J160" s="7"/>
      <c r="K160" s="6"/>
      <c r="L160" s="7"/>
      <c r="M160" s="6"/>
      <c r="N160" s="7"/>
      <c r="O160" s="6"/>
      <c r="P160" s="7"/>
      <c r="Q160" s="6"/>
      <c r="R160" s="7"/>
      <c r="S160" s="5">
        <v>3</v>
      </c>
      <c r="T160" s="4">
        <f>S160*100/S142</f>
        <v>0.25553662691652468</v>
      </c>
      <c r="U160" s="8"/>
      <c r="V160" s="7"/>
      <c r="X160" s="5"/>
      <c r="AN160" s="49"/>
    </row>
    <row r="161" spans="2:40" x14ac:dyDescent="0.35">
      <c r="B161" s="23" t="s">
        <v>57</v>
      </c>
      <c r="C161" s="8"/>
      <c r="D161" s="7"/>
      <c r="E161" s="9"/>
      <c r="F161" s="7"/>
      <c r="G161" s="6"/>
      <c r="H161" s="7"/>
      <c r="I161" s="6"/>
      <c r="J161" s="7"/>
      <c r="K161" s="6"/>
      <c r="L161" s="7"/>
      <c r="M161" s="3">
        <v>5</v>
      </c>
      <c r="N161" s="4">
        <f>M161*100/M142</f>
        <v>0.48732943469785572</v>
      </c>
      <c r="O161" s="3">
        <v>1</v>
      </c>
      <c r="P161" s="4">
        <f>O161*100/O142</f>
        <v>9.9403578528827044E-2</v>
      </c>
      <c r="Q161" s="6"/>
      <c r="R161" s="7"/>
      <c r="S161" s="5">
        <v>4</v>
      </c>
      <c r="T161" s="4">
        <f>S161*100/S142</f>
        <v>0.34071550255536626</v>
      </c>
      <c r="U161" s="8"/>
      <c r="V161" s="7"/>
      <c r="AN161" s="49"/>
    </row>
    <row r="162" spans="2:40" x14ac:dyDescent="0.35">
      <c r="B162" s="23" t="s">
        <v>219</v>
      </c>
      <c r="C162" s="8"/>
      <c r="D162" s="7"/>
      <c r="E162" s="9"/>
      <c r="F162" s="7"/>
      <c r="G162" s="6"/>
      <c r="H162" s="7"/>
      <c r="I162" s="6"/>
      <c r="J162" s="7"/>
      <c r="K162" s="6"/>
      <c r="L162" s="7"/>
      <c r="M162" s="7"/>
      <c r="N162" s="7"/>
      <c r="O162" s="7"/>
      <c r="P162" s="7"/>
      <c r="Q162" s="7"/>
      <c r="R162" s="7"/>
      <c r="S162" s="7"/>
      <c r="T162" s="7"/>
      <c r="U162" s="5">
        <v>5</v>
      </c>
      <c r="V162" s="4">
        <f>U162*100/U142</f>
        <v>0.45289855072463769</v>
      </c>
      <c r="AN162" s="49"/>
    </row>
    <row r="163" spans="2:40" x14ac:dyDescent="0.35">
      <c r="B163" s="23" t="s">
        <v>19</v>
      </c>
      <c r="C163" s="8"/>
      <c r="D163" s="7"/>
      <c r="E163" s="9"/>
      <c r="F163" s="7"/>
      <c r="G163" s="6"/>
      <c r="H163" s="7"/>
      <c r="I163" s="6"/>
      <c r="J163" s="7"/>
      <c r="K163" s="3">
        <v>12</v>
      </c>
      <c r="L163" s="4">
        <f>K163*100/K142</f>
        <v>1.0443864229765014</v>
      </c>
      <c r="M163" s="3">
        <v>25</v>
      </c>
      <c r="N163" s="4">
        <f>M163*100/M142</f>
        <v>2.4366471734892787</v>
      </c>
      <c r="O163" s="3">
        <v>21</v>
      </c>
      <c r="P163" s="4">
        <f>O163*100/O142</f>
        <v>2.0874751491053676</v>
      </c>
      <c r="Q163" s="3">
        <v>18</v>
      </c>
      <c r="R163" s="4">
        <f>Q163*100/Q142</f>
        <v>1.9230769230769231</v>
      </c>
      <c r="S163" s="3">
        <v>23</v>
      </c>
      <c r="T163" s="4">
        <f>S163*100/S142</f>
        <v>1.959114139693356</v>
      </c>
      <c r="U163" s="3">
        <v>15</v>
      </c>
      <c r="V163" s="4">
        <f>U163*100/U142</f>
        <v>1.3586956521739131</v>
      </c>
      <c r="AN163" s="49"/>
    </row>
    <row r="164" spans="2:40" x14ac:dyDescent="0.35">
      <c r="B164" s="23" t="s">
        <v>21</v>
      </c>
      <c r="C164" s="3">
        <v>36</v>
      </c>
      <c r="D164" s="4">
        <f>C164*100/C142</f>
        <v>3.8135593220338984</v>
      </c>
      <c r="E164" s="3">
        <v>21</v>
      </c>
      <c r="F164" s="4">
        <f>E164*100/E142</f>
        <v>2.151639344262295</v>
      </c>
      <c r="G164" s="3">
        <v>39</v>
      </c>
      <c r="H164" s="4">
        <f>G164*100/G142</f>
        <v>3.4883720930232558</v>
      </c>
      <c r="I164" s="3">
        <v>31</v>
      </c>
      <c r="J164" s="4">
        <f>I164*100/I142</f>
        <v>2.8028933092224233</v>
      </c>
      <c r="K164" s="3">
        <v>21</v>
      </c>
      <c r="L164" s="4">
        <f>K164*100/K142</f>
        <v>1.8276762402088773</v>
      </c>
      <c r="M164" s="3">
        <v>17</v>
      </c>
      <c r="N164" s="4">
        <f>M164*100/M142</f>
        <v>1.6569200779727096</v>
      </c>
      <c r="O164" s="3">
        <v>11</v>
      </c>
      <c r="P164" s="4">
        <f>O164*100/O142</f>
        <v>1.0934393638170974</v>
      </c>
      <c r="Q164" s="3">
        <v>13</v>
      </c>
      <c r="R164" s="4">
        <f>Q164*100/Q142</f>
        <v>1.3888888888888888</v>
      </c>
      <c r="S164" s="3">
        <v>10</v>
      </c>
      <c r="T164" s="4">
        <f>S164*100/S142</f>
        <v>0.85178875638841567</v>
      </c>
      <c r="U164" s="3">
        <v>12</v>
      </c>
      <c r="V164" s="4">
        <f>U164*100/U142</f>
        <v>1.0869565217391304</v>
      </c>
      <c r="AN164" s="49"/>
    </row>
    <row r="165" spans="2:40" x14ac:dyDescent="0.35">
      <c r="B165" s="23" t="s">
        <v>22</v>
      </c>
      <c r="C165" s="5">
        <v>13</v>
      </c>
      <c r="D165" s="4">
        <f>C165*100/C142</f>
        <v>1.3771186440677967</v>
      </c>
      <c r="E165" s="3">
        <v>5</v>
      </c>
      <c r="F165" s="4">
        <f>E165*100/E142</f>
        <v>0.51229508196721307</v>
      </c>
      <c r="G165" s="3">
        <v>15</v>
      </c>
      <c r="H165" s="4">
        <f>G165*100/G142</f>
        <v>1.3416815742397137</v>
      </c>
      <c r="I165" s="3">
        <v>16</v>
      </c>
      <c r="J165" s="4">
        <f>I165*100/I142</f>
        <v>1.4466546112115732</v>
      </c>
      <c r="K165" s="3">
        <v>15</v>
      </c>
      <c r="L165" s="4">
        <f>K165*100/K142</f>
        <v>1.3054830287206267</v>
      </c>
      <c r="M165" s="3">
        <v>10</v>
      </c>
      <c r="N165" s="4">
        <f>M165*100/M142</f>
        <v>0.97465886939571145</v>
      </c>
      <c r="O165" s="3">
        <v>5</v>
      </c>
      <c r="P165" s="4">
        <f>O165*100/O142</f>
        <v>0.49701789264413521</v>
      </c>
      <c r="Q165" s="6"/>
      <c r="R165" s="7"/>
      <c r="S165" s="6"/>
      <c r="T165" s="7"/>
      <c r="U165" s="6"/>
      <c r="V165" s="7"/>
      <c r="AN165" s="49"/>
    </row>
    <row r="166" spans="2:40" x14ac:dyDescent="0.35">
      <c r="B166" s="23" t="s">
        <v>24</v>
      </c>
      <c r="C166" s="8"/>
      <c r="D166" s="7"/>
      <c r="E166" s="9"/>
      <c r="F166" s="7"/>
      <c r="G166" s="6"/>
      <c r="H166" s="7"/>
      <c r="I166" s="6"/>
      <c r="J166" s="7"/>
      <c r="K166" s="8"/>
      <c r="L166" s="7"/>
      <c r="M166" s="3">
        <v>30</v>
      </c>
      <c r="N166" s="4">
        <f>M166*100/M142</f>
        <v>2.9239766081871346</v>
      </c>
      <c r="O166" s="3">
        <v>6</v>
      </c>
      <c r="P166" s="4">
        <f>O166*100/O142</f>
        <v>0.59642147117296218</v>
      </c>
      <c r="Q166" s="6"/>
      <c r="R166" s="7"/>
      <c r="S166" s="6"/>
      <c r="T166" s="7"/>
      <c r="U166" s="6"/>
      <c r="V166" s="7"/>
      <c r="AN166" s="49"/>
    </row>
    <row r="167" spans="2:40" x14ac:dyDescent="0.35">
      <c r="B167" s="23" t="s">
        <v>54</v>
      </c>
      <c r="C167" s="8"/>
      <c r="D167" s="7"/>
      <c r="E167" s="9"/>
      <c r="F167" s="7"/>
      <c r="G167" s="3">
        <v>7</v>
      </c>
      <c r="H167" s="4">
        <f>G167*100/G142</f>
        <v>0.62611806797853309</v>
      </c>
      <c r="I167" s="6"/>
      <c r="J167" s="7"/>
      <c r="K167" s="7"/>
      <c r="L167" s="7"/>
      <c r="M167" s="6"/>
      <c r="N167" s="7"/>
      <c r="O167" s="6"/>
      <c r="P167" s="7"/>
      <c r="Q167" s="6"/>
      <c r="R167" s="7"/>
      <c r="S167" s="6"/>
      <c r="T167" s="7"/>
      <c r="U167" s="6"/>
      <c r="V167" s="7"/>
      <c r="AN167" s="49"/>
    </row>
    <row r="168" spans="2:40" x14ac:dyDescent="0.35">
      <c r="B168" s="23" t="s">
        <v>25</v>
      </c>
      <c r="C168" s="8"/>
      <c r="D168" s="7"/>
      <c r="E168" s="9"/>
      <c r="F168" s="7"/>
      <c r="G168" s="3">
        <v>22</v>
      </c>
      <c r="H168" s="4">
        <f>G168*100/G142</f>
        <v>1.9677996422182469</v>
      </c>
      <c r="I168" s="3">
        <v>27</v>
      </c>
      <c r="J168" s="4">
        <f>I168*100/I142</f>
        <v>2.4412296564195297</v>
      </c>
      <c r="K168" s="3">
        <v>23</v>
      </c>
      <c r="L168" s="4">
        <f>K168*100/K142</f>
        <v>2.0017406440382941</v>
      </c>
      <c r="M168" s="6"/>
      <c r="N168" s="7"/>
      <c r="O168" s="6"/>
      <c r="P168" s="7"/>
      <c r="Q168" s="6"/>
      <c r="R168" s="7"/>
      <c r="S168" s="6"/>
      <c r="T168" s="7"/>
      <c r="U168" s="6"/>
      <c r="V168" s="7"/>
      <c r="AN168" s="49"/>
    </row>
    <row r="169" spans="2:40" x14ac:dyDescent="0.35">
      <c r="B169" s="23" t="s">
        <v>26</v>
      </c>
      <c r="C169" s="8"/>
      <c r="D169" s="7"/>
      <c r="E169" s="9"/>
      <c r="F169" s="7"/>
      <c r="G169" s="6"/>
      <c r="H169" s="7"/>
      <c r="I169" s="3">
        <v>4</v>
      </c>
      <c r="J169" s="4">
        <f>I169*100/I142</f>
        <v>0.36166365280289331</v>
      </c>
      <c r="K169" s="3">
        <v>8</v>
      </c>
      <c r="L169" s="4">
        <f>K169*100/K142</f>
        <v>0.6962576153176675</v>
      </c>
      <c r="M169" s="3">
        <v>11</v>
      </c>
      <c r="N169" s="4">
        <f>M169*100/M142</f>
        <v>1.0721247563352827</v>
      </c>
      <c r="O169" s="5">
        <v>0</v>
      </c>
      <c r="P169" s="4">
        <f>O169*100/O142</f>
        <v>0</v>
      </c>
      <c r="Q169" s="6"/>
      <c r="R169" s="7"/>
      <c r="S169" s="6"/>
      <c r="T169" s="7"/>
      <c r="U169" s="6"/>
      <c r="V169" s="7"/>
      <c r="AN169" s="49"/>
    </row>
    <row r="170" spans="2:40" x14ac:dyDescent="0.35">
      <c r="B170" s="23" t="s">
        <v>27</v>
      </c>
      <c r="C170" s="3">
        <v>448</v>
      </c>
      <c r="D170" s="4">
        <f>C170*100/C142</f>
        <v>47.457627118644069</v>
      </c>
      <c r="E170" s="3">
        <v>634</v>
      </c>
      <c r="F170" s="4">
        <f>E170*100/E142</f>
        <v>64.959016393442624</v>
      </c>
      <c r="G170" s="3">
        <v>613</v>
      </c>
      <c r="H170" s="4">
        <f>G170*100/G142</f>
        <v>54.830053667262966</v>
      </c>
      <c r="I170" s="3">
        <v>639</v>
      </c>
      <c r="J170" s="4">
        <f>I170*100/I142</f>
        <v>57.775768535262209</v>
      </c>
      <c r="K170" s="3">
        <v>669</v>
      </c>
      <c r="L170" s="4">
        <f>K170*100/K142</f>
        <v>58.224543080939945</v>
      </c>
      <c r="M170" s="3">
        <v>495</v>
      </c>
      <c r="N170" s="4">
        <f>M170*100/M142</f>
        <v>48.245614035087719</v>
      </c>
      <c r="O170" s="3">
        <v>467</v>
      </c>
      <c r="P170" s="4">
        <f>O170*100/O142</f>
        <v>46.421471172962228</v>
      </c>
      <c r="Q170" s="6"/>
      <c r="R170" s="7"/>
      <c r="S170" s="6"/>
      <c r="T170" s="7"/>
      <c r="U170" s="6"/>
      <c r="V170" s="7"/>
      <c r="AN170" s="49"/>
    </row>
    <row r="171" spans="2:40" x14ac:dyDescent="0.35">
      <c r="B171" s="23" t="s">
        <v>63</v>
      </c>
      <c r="C171" s="8"/>
      <c r="D171" s="7"/>
      <c r="E171" s="9"/>
      <c r="F171" s="7"/>
      <c r="G171" s="6"/>
      <c r="H171" s="7"/>
      <c r="I171" s="6"/>
      <c r="J171" s="7"/>
      <c r="K171" s="6"/>
      <c r="L171" s="7"/>
      <c r="M171" s="6"/>
      <c r="N171" s="7"/>
      <c r="O171" s="6"/>
      <c r="P171" s="7"/>
      <c r="Q171" s="3">
        <v>433</v>
      </c>
      <c r="R171" s="4">
        <f>Q171*100/Q142</f>
        <v>46.260683760683762</v>
      </c>
      <c r="S171" s="3">
        <v>486</v>
      </c>
      <c r="T171" s="4">
        <f>S171*100/S142</f>
        <v>41.396933560477002</v>
      </c>
      <c r="U171" s="3">
        <v>492</v>
      </c>
      <c r="V171" s="4">
        <f>U171*100/U142</f>
        <v>44.565217391304351</v>
      </c>
      <c r="AN171" s="49"/>
    </row>
    <row r="172" spans="2:40" x14ac:dyDescent="0.35">
      <c r="B172" s="23" t="s">
        <v>42</v>
      </c>
      <c r="C172" s="8"/>
      <c r="D172" s="7"/>
      <c r="E172" s="9"/>
      <c r="F172" s="7"/>
      <c r="G172" s="6"/>
      <c r="H172" s="7"/>
      <c r="I172" s="3">
        <v>7</v>
      </c>
      <c r="J172" s="4">
        <f>I172*100/I142</f>
        <v>0.63291139240506333</v>
      </c>
      <c r="K172" s="3">
        <v>6</v>
      </c>
      <c r="L172" s="4">
        <f>K172*100/K142</f>
        <v>0.52219321148825071</v>
      </c>
      <c r="M172" s="3">
        <v>7</v>
      </c>
      <c r="N172" s="4">
        <f>M172*100/M142</f>
        <v>0.68226120857699801</v>
      </c>
      <c r="O172" s="3">
        <v>2</v>
      </c>
      <c r="P172" s="4">
        <f>O172*100/O142</f>
        <v>0.19880715705765409</v>
      </c>
      <c r="Q172" s="3">
        <v>2</v>
      </c>
      <c r="R172" s="4">
        <f>Q172*100/Q142</f>
        <v>0.21367521367521367</v>
      </c>
      <c r="S172" s="3">
        <v>7</v>
      </c>
      <c r="T172" s="4">
        <f>S172*100/S142</f>
        <v>0.59625212947189099</v>
      </c>
      <c r="U172" s="3">
        <v>4</v>
      </c>
      <c r="V172" s="4">
        <f>U172*100/U142</f>
        <v>0.36231884057971014</v>
      </c>
      <c r="AN172" s="49"/>
    </row>
    <row r="173" spans="2:40" x14ac:dyDescent="0.35">
      <c r="B173" s="23" t="s">
        <v>28</v>
      </c>
      <c r="C173" s="3">
        <v>333</v>
      </c>
      <c r="D173" s="4">
        <f>C173*100/C142</f>
        <v>35.275423728813557</v>
      </c>
      <c r="E173" s="3">
        <v>182</v>
      </c>
      <c r="F173" s="4">
        <f>E173*100/E142</f>
        <v>18.647540983606557</v>
      </c>
      <c r="G173" s="3">
        <v>304</v>
      </c>
      <c r="H173" s="4">
        <f>G173*100/G142</f>
        <v>27.191413237924866</v>
      </c>
      <c r="I173" s="3">
        <v>145</v>
      </c>
      <c r="J173" s="4">
        <f>I173*100/I142</f>
        <v>13.110307414104883</v>
      </c>
      <c r="K173" s="3">
        <v>121</v>
      </c>
      <c r="L173" s="4">
        <f>K173*100/K142</f>
        <v>10.530896431679722</v>
      </c>
      <c r="M173" s="3">
        <v>120</v>
      </c>
      <c r="N173" s="4">
        <f>M173*100/M142</f>
        <v>11.695906432748538</v>
      </c>
      <c r="O173" s="3">
        <v>272</v>
      </c>
      <c r="P173" s="4">
        <f>O173*100/O142</f>
        <v>27.037773359840955</v>
      </c>
      <c r="Q173" s="3">
        <v>270</v>
      </c>
      <c r="R173" s="4">
        <f>Q173*100/Q142</f>
        <v>28.846153846153847</v>
      </c>
      <c r="S173" s="3">
        <v>174</v>
      </c>
      <c r="T173" s="4">
        <f>S173*100/S142</f>
        <v>14.821124361158432</v>
      </c>
      <c r="U173" s="3">
        <v>101</v>
      </c>
      <c r="V173" s="4">
        <f>U173*100/U142</f>
        <v>9.1485507246376816</v>
      </c>
      <c r="AN173" s="49"/>
    </row>
    <row r="174" spans="2:40" x14ac:dyDescent="0.35">
      <c r="B174" s="23" t="s">
        <v>29</v>
      </c>
      <c r="C174" s="5">
        <v>3</v>
      </c>
      <c r="D174" s="4">
        <f>C174*100/C142</f>
        <v>0.31779661016949151</v>
      </c>
      <c r="E174" s="9"/>
      <c r="F174" s="7"/>
      <c r="G174" s="6"/>
      <c r="H174" s="7"/>
      <c r="I174" s="6"/>
      <c r="J174" s="7"/>
      <c r="K174" s="6"/>
      <c r="L174" s="7"/>
      <c r="M174" s="6"/>
      <c r="N174" s="7"/>
      <c r="O174" s="6"/>
      <c r="P174" s="7"/>
      <c r="Q174" s="6"/>
      <c r="R174" s="7"/>
      <c r="S174" s="6"/>
      <c r="T174" s="7"/>
      <c r="U174" s="6"/>
      <c r="V174" s="7"/>
      <c r="AN174" s="49"/>
    </row>
    <row r="175" spans="2:40" x14ac:dyDescent="0.35">
      <c r="B175" s="23" t="s">
        <v>30</v>
      </c>
      <c r="C175" s="8"/>
      <c r="D175" s="7"/>
      <c r="E175" s="9"/>
      <c r="F175" s="7"/>
      <c r="G175" s="6"/>
      <c r="H175" s="7"/>
      <c r="I175" s="6"/>
      <c r="J175" s="7"/>
      <c r="K175" s="3">
        <v>34</v>
      </c>
      <c r="L175" s="4">
        <f>K175*100/K142</f>
        <v>2.959094865100087</v>
      </c>
      <c r="M175" s="3">
        <v>23</v>
      </c>
      <c r="N175" s="4">
        <f>M175*100/M142</f>
        <v>2.2417153996101367</v>
      </c>
      <c r="O175" s="3">
        <v>13</v>
      </c>
      <c r="P175" s="4">
        <f>O175*100/O142</f>
        <v>1.2922465208747516</v>
      </c>
      <c r="Q175" s="5">
        <v>5</v>
      </c>
      <c r="R175" s="4">
        <f>Q175*100/Q142</f>
        <v>0.53418803418803418</v>
      </c>
      <c r="S175" s="5">
        <v>4</v>
      </c>
      <c r="T175" s="4">
        <f>S175*100/S142</f>
        <v>0.34071550255536626</v>
      </c>
      <c r="U175" s="5">
        <v>9</v>
      </c>
      <c r="V175" s="4">
        <f>U175*100/U142</f>
        <v>0.81521739130434778</v>
      </c>
      <c r="AN175" s="49"/>
    </row>
    <row r="176" spans="2:40" x14ac:dyDescent="0.35">
      <c r="B176" s="23" t="s">
        <v>31</v>
      </c>
      <c r="C176" s="8"/>
      <c r="D176" s="7"/>
      <c r="E176" s="9"/>
      <c r="F176" s="7"/>
      <c r="G176" s="6"/>
      <c r="H176" s="7"/>
      <c r="I176" s="6"/>
      <c r="J176" s="7"/>
      <c r="K176" s="6"/>
      <c r="L176" s="7"/>
      <c r="M176" s="6"/>
      <c r="N176" s="7"/>
      <c r="O176" s="3">
        <v>5</v>
      </c>
      <c r="P176" s="4">
        <f>O176*100/O142</f>
        <v>0.49701789264413521</v>
      </c>
      <c r="Q176" s="8"/>
      <c r="R176" s="7"/>
      <c r="S176" s="8"/>
      <c r="T176" s="7"/>
      <c r="U176" s="8"/>
      <c r="V176" s="7"/>
      <c r="AN176" s="49"/>
    </row>
    <row r="177" spans="2:40" x14ac:dyDescent="0.35">
      <c r="B177" s="23" t="s">
        <v>32</v>
      </c>
      <c r="C177" s="8"/>
      <c r="D177" s="7"/>
      <c r="E177" s="9"/>
      <c r="F177" s="7"/>
      <c r="G177" s="6"/>
      <c r="H177" s="7"/>
      <c r="I177" s="6"/>
      <c r="J177" s="7"/>
      <c r="K177" s="6"/>
      <c r="L177" s="7"/>
      <c r="M177" s="6"/>
      <c r="N177" s="7"/>
      <c r="O177" s="3">
        <v>9</v>
      </c>
      <c r="P177" s="4">
        <f>O177*100/O142</f>
        <v>0.89463220675944333</v>
      </c>
      <c r="Q177" s="5">
        <v>15</v>
      </c>
      <c r="R177" s="4">
        <f>Q177*100/Q142</f>
        <v>1.6025641025641026</v>
      </c>
      <c r="S177" s="5">
        <v>13</v>
      </c>
      <c r="T177" s="4">
        <f>S177*100/S142</f>
        <v>1.1073253833049403</v>
      </c>
      <c r="U177" s="5">
        <v>4</v>
      </c>
      <c r="V177" s="4">
        <f>U177*100/U142</f>
        <v>0.36231884057971014</v>
      </c>
      <c r="AN177" s="49"/>
    </row>
    <row r="178" spans="2:40" x14ac:dyDescent="0.35">
      <c r="B178" s="61" t="s">
        <v>68</v>
      </c>
      <c r="C178" s="8"/>
      <c r="D178" s="7"/>
      <c r="E178" s="9"/>
      <c r="F178" s="7"/>
      <c r="G178" s="6"/>
      <c r="H178" s="7"/>
      <c r="I178" s="6"/>
      <c r="J178" s="7"/>
      <c r="K178" s="6"/>
      <c r="L178" s="7"/>
      <c r="M178" s="6"/>
      <c r="N178" s="7"/>
      <c r="O178" s="7"/>
      <c r="P178" s="7"/>
      <c r="Q178" s="7"/>
      <c r="R178" s="7"/>
      <c r="S178" s="5">
        <v>2</v>
      </c>
      <c r="T178" s="4">
        <f>S178*100/S142</f>
        <v>0.17035775127768313</v>
      </c>
      <c r="U178" s="8"/>
      <c r="V178" s="7"/>
    </row>
    <row r="179" spans="2:40" s="18" customFormat="1" ht="3.75" customHeight="1" x14ac:dyDescent="0.35">
      <c r="B179" s="15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AN179"/>
    </row>
    <row r="180" spans="2:40" s="18" customFormat="1" x14ac:dyDescent="0.35">
      <c r="B180" s="19" t="s">
        <v>220</v>
      </c>
      <c r="C180" s="17"/>
      <c r="D180" s="20"/>
      <c r="E180" s="17"/>
      <c r="F180" s="20"/>
      <c r="G180" s="17"/>
      <c r="H180" s="20"/>
      <c r="U180" s="50"/>
      <c r="V180" s="50"/>
      <c r="AN180"/>
    </row>
    <row r="181" spans="2:40" ht="14.25" customHeight="1" x14ac:dyDescent="0.35">
      <c r="AN181" s="48"/>
    </row>
    <row r="182" spans="2:40" ht="30.75" customHeight="1" x14ac:dyDescent="0.35">
      <c r="B182" s="81" t="s">
        <v>205</v>
      </c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47"/>
      <c r="V182" s="47"/>
      <c r="AN182" s="49"/>
    </row>
    <row r="183" spans="2:40" x14ac:dyDescent="0.35">
      <c r="B183" s="1" t="s">
        <v>0</v>
      </c>
      <c r="C183" s="72">
        <v>1999</v>
      </c>
      <c r="D183" s="66"/>
      <c r="E183" s="65">
        <v>2002</v>
      </c>
      <c r="F183" s="66"/>
      <c r="G183" s="72">
        <v>2005</v>
      </c>
      <c r="H183" s="73"/>
      <c r="I183" s="65">
        <v>2009</v>
      </c>
      <c r="J183" s="66"/>
      <c r="K183" s="72">
        <v>2011</v>
      </c>
      <c r="L183" s="66"/>
      <c r="M183" s="72">
        <v>2015</v>
      </c>
      <c r="N183" s="66"/>
      <c r="O183" s="72">
        <v>2019</v>
      </c>
      <c r="P183" s="66"/>
      <c r="Q183" s="72">
        <v>2022</v>
      </c>
      <c r="R183" s="66"/>
      <c r="S183" s="72">
        <v>2024</v>
      </c>
      <c r="T183" s="66"/>
      <c r="U183" s="65">
        <v>2025</v>
      </c>
      <c r="V183" s="73"/>
      <c r="AN183" s="49"/>
    </row>
    <row r="184" spans="2:40" x14ac:dyDescent="0.35">
      <c r="B184" s="67" t="s">
        <v>1</v>
      </c>
      <c r="C184" s="63">
        <v>44844</v>
      </c>
      <c r="D184" s="64"/>
      <c r="E184" s="68">
        <v>44637</v>
      </c>
      <c r="F184" s="64"/>
      <c r="G184" s="69">
        <v>44612</v>
      </c>
      <c r="H184" s="70"/>
      <c r="I184" s="75">
        <v>44831</v>
      </c>
      <c r="J184" s="67"/>
      <c r="K184" s="63">
        <v>44717</v>
      </c>
      <c r="L184" s="64"/>
      <c r="M184" s="63">
        <v>44838</v>
      </c>
      <c r="N184" s="64"/>
      <c r="O184" s="63">
        <v>44840</v>
      </c>
      <c r="P184" s="64"/>
      <c r="Q184" s="63">
        <v>44591</v>
      </c>
      <c r="R184" s="64"/>
      <c r="S184" s="63">
        <v>45361</v>
      </c>
      <c r="T184" s="64"/>
      <c r="U184" s="68">
        <v>45795</v>
      </c>
      <c r="V184" s="79"/>
      <c r="AN184" s="49"/>
    </row>
    <row r="185" spans="2:40" x14ac:dyDescent="0.35">
      <c r="B185" s="64"/>
      <c r="C185" s="30" t="s">
        <v>2</v>
      </c>
      <c r="D185" s="29" t="s">
        <v>3</v>
      </c>
      <c r="E185" s="30" t="s">
        <v>2</v>
      </c>
      <c r="F185" s="31" t="s">
        <v>3</v>
      </c>
      <c r="G185" s="31" t="s">
        <v>2</v>
      </c>
      <c r="H185" s="31" t="s">
        <v>3</v>
      </c>
      <c r="I185" s="30" t="s">
        <v>2</v>
      </c>
      <c r="J185" s="29" t="s">
        <v>3</v>
      </c>
      <c r="K185" s="30" t="s">
        <v>2</v>
      </c>
      <c r="L185" s="29" t="s">
        <v>3</v>
      </c>
      <c r="M185" s="30" t="s">
        <v>2</v>
      </c>
      <c r="N185" s="29" t="s">
        <v>3</v>
      </c>
      <c r="O185" s="30" t="s">
        <v>2</v>
      </c>
      <c r="P185" s="29" t="s">
        <v>3</v>
      </c>
      <c r="Q185" s="30" t="s">
        <v>2</v>
      </c>
      <c r="R185" s="29" t="s">
        <v>3</v>
      </c>
      <c r="S185" s="30" t="s">
        <v>2</v>
      </c>
      <c r="T185" s="29" t="s">
        <v>3</v>
      </c>
      <c r="U185" s="30" t="s">
        <v>2</v>
      </c>
      <c r="V185" s="29" t="s">
        <v>3</v>
      </c>
      <c r="AN185" s="49"/>
    </row>
    <row r="186" spans="2:40" x14ac:dyDescent="0.35">
      <c r="B186" s="23" t="s">
        <v>4</v>
      </c>
      <c r="C186" s="3">
        <v>2457</v>
      </c>
      <c r="D186" s="4">
        <v>100</v>
      </c>
      <c r="E186" s="3">
        <v>2463</v>
      </c>
      <c r="F186" s="4">
        <v>100</v>
      </c>
      <c r="G186" s="3">
        <v>2793</v>
      </c>
      <c r="H186" s="4">
        <v>100</v>
      </c>
      <c r="I186" s="3">
        <v>3154</v>
      </c>
      <c r="J186" s="4">
        <v>100</v>
      </c>
      <c r="K186" s="3">
        <v>3205</v>
      </c>
      <c r="L186" s="4">
        <v>100</v>
      </c>
      <c r="M186" s="3">
        <v>3168</v>
      </c>
      <c r="N186" s="4">
        <v>100</v>
      </c>
      <c r="O186" s="3">
        <v>3115</v>
      </c>
      <c r="P186" s="4">
        <v>100</v>
      </c>
      <c r="Q186" s="3">
        <v>3006</v>
      </c>
      <c r="R186" s="4">
        <v>100</v>
      </c>
      <c r="S186" s="3">
        <v>2985</v>
      </c>
      <c r="T186" s="4">
        <v>100</v>
      </c>
      <c r="U186" s="3">
        <v>3000</v>
      </c>
      <c r="V186" s="4">
        <v>100</v>
      </c>
      <c r="AN186" s="49"/>
    </row>
    <row r="187" spans="2:40" x14ac:dyDescent="0.35">
      <c r="B187" s="23" t="s">
        <v>5</v>
      </c>
      <c r="C187" s="3">
        <v>1320</v>
      </c>
      <c r="D187" s="4">
        <f>C187*100/C186</f>
        <v>53.724053724053725</v>
      </c>
      <c r="E187" s="3">
        <v>1370</v>
      </c>
      <c r="F187" s="4">
        <f>E187*100/E186</f>
        <v>55.623223710921643</v>
      </c>
      <c r="G187" s="3">
        <v>1600</v>
      </c>
      <c r="H187" s="4">
        <f>G187*100/G186</f>
        <v>57.286072323666311</v>
      </c>
      <c r="I187" s="3">
        <v>1664</v>
      </c>
      <c r="J187" s="4">
        <f>I187*100/I186</f>
        <v>52.758402029169311</v>
      </c>
      <c r="K187" s="3">
        <v>1690</v>
      </c>
      <c r="L187" s="4">
        <f>K187*100/K186</f>
        <v>52.730109204368176</v>
      </c>
      <c r="M187" s="3">
        <v>1522</v>
      </c>
      <c r="N187" s="4">
        <f>M187*100/M186</f>
        <v>48.042929292929294</v>
      </c>
      <c r="O187" s="3">
        <v>1514</v>
      </c>
      <c r="P187" s="4">
        <f>O187*100/O186</f>
        <v>48.603531300160512</v>
      </c>
      <c r="Q187" s="3">
        <v>1410</v>
      </c>
      <c r="R187" s="4">
        <f>Q187*100/Q186</f>
        <v>46.906187624750501</v>
      </c>
      <c r="S187" s="3">
        <v>1685</v>
      </c>
      <c r="T187" s="4">
        <f>S187*100/S186</f>
        <v>56.448911222780566</v>
      </c>
      <c r="U187" s="3">
        <v>1551</v>
      </c>
      <c r="V187" s="4">
        <f>U187*100/U186</f>
        <v>51.7</v>
      </c>
      <c r="AN187" s="49"/>
    </row>
    <row r="188" spans="2:40" x14ac:dyDescent="0.35">
      <c r="B188" s="23" t="s">
        <v>6</v>
      </c>
      <c r="C188" s="3">
        <v>4</v>
      </c>
      <c r="D188" s="4">
        <f>C188*100/C187</f>
        <v>0.30303030303030304</v>
      </c>
      <c r="E188" s="3">
        <v>5</v>
      </c>
      <c r="F188" s="4">
        <f>E188*100/E187</f>
        <v>0.36496350364963503</v>
      </c>
      <c r="G188" s="3">
        <v>10</v>
      </c>
      <c r="H188" s="4">
        <f>G188*100/G187</f>
        <v>0.625</v>
      </c>
      <c r="I188" s="3">
        <v>11</v>
      </c>
      <c r="J188" s="4">
        <f>I188*100/I187</f>
        <v>0.66105769230769229</v>
      </c>
      <c r="K188" s="3">
        <v>38</v>
      </c>
      <c r="L188" s="4">
        <f>K188*100/K187</f>
        <v>2.2485207100591715</v>
      </c>
      <c r="M188" s="3">
        <v>13</v>
      </c>
      <c r="N188" s="4">
        <f>M188*100/M187</f>
        <v>0.8541392904073587</v>
      </c>
      <c r="O188" s="3">
        <v>10</v>
      </c>
      <c r="P188" s="4">
        <f>O188*100/O187</f>
        <v>0.66050198150594452</v>
      </c>
      <c r="Q188" s="3">
        <v>17</v>
      </c>
      <c r="R188" s="4">
        <f>Q188*100/Q187</f>
        <v>1.2056737588652482</v>
      </c>
      <c r="S188" s="3">
        <v>13</v>
      </c>
      <c r="T188" s="4">
        <f>S188*100/S187</f>
        <v>0.771513353115727</v>
      </c>
      <c r="U188" s="3">
        <v>3</v>
      </c>
      <c r="V188" s="4">
        <f>U188*100/U187</f>
        <v>0.19342359767891681</v>
      </c>
      <c r="AN188" s="49"/>
    </row>
    <row r="189" spans="2:40" x14ac:dyDescent="0.35">
      <c r="B189" s="23" t="s">
        <v>7</v>
      </c>
      <c r="C189" s="3">
        <v>45</v>
      </c>
      <c r="D189" s="4">
        <f>C189*100/C187</f>
        <v>3.4090909090909092</v>
      </c>
      <c r="E189" s="3">
        <v>34</v>
      </c>
      <c r="F189" s="4">
        <f>E189*100/E187</f>
        <v>2.4817518248175183</v>
      </c>
      <c r="G189" s="3">
        <v>39</v>
      </c>
      <c r="H189" s="4">
        <f>G189*100/G187</f>
        <v>2.4375</v>
      </c>
      <c r="I189" s="3">
        <v>49</v>
      </c>
      <c r="J189" s="4">
        <f>I189*100/I187</f>
        <v>2.9447115384615383</v>
      </c>
      <c r="K189" s="3">
        <v>56</v>
      </c>
      <c r="L189" s="4">
        <f>K189*100/K187</f>
        <v>3.3136094674556213</v>
      </c>
      <c r="M189" s="3">
        <v>51</v>
      </c>
      <c r="N189" s="4">
        <f>M189*100/M187</f>
        <v>3.3508541392904072</v>
      </c>
      <c r="O189" s="3">
        <v>32</v>
      </c>
      <c r="P189" s="4">
        <f>O189*100/O187</f>
        <v>2.1136063408190227</v>
      </c>
      <c r="Q189" s="3">
        <v>43</v>
      </c>
      <c r="R189" s="4">
        <f>Q189*100/Q187</f>
        <v>3.0496453900709222</v>
      </c>
      <c r="S189" s="3">
        <v>36</v>
      </c>
      <c r="T189" s="4">
        <f>S189*100/S187</f>
        <v>2.1364985163204748</v>
      </c>
      <c r="U189" s="3">
        <v>16</v>
      </c>
      <c r="V189" s="4">
        <f>U189*100/U187</f>
        <v>1.0315925209542232</v>
      </c>
      <c r="AN189" s="49"/>
    </row>
    <row r="190" spans="2:40" x14ac:dyDescent="0.35">
      <c r="B190" s="23" t="s">
        <v>8</v>
      </c>
      <c r="C190" s="6"/>
      <c r="D190" s="7"/>
      <c r="E190" s="9"/>
      <c r="F190" s="7"/>
      <c r="G190" s="6"/>
      <c r="H190" s="7"/>
      <c r="I190" s="6"/>
      <c r="J190" s="7"/>
      <c r="K190" s="6"/>
      <c r="L190" s="7"/>
      <c r="M190" s="6"/>
      <c r="N190" s="7"/>
      <c r="O190" s="3">
        <v>7</v>
      </c>
      <c r="P190" s="4">
        <f>O190*100/O187</f>
        <v>0.46235138705416118</v>
      </c>
      <c r="Q190" s="6"/>
      <c r="R190" s="7"/>
      <c r="S190" s="6"/>
      <c r="T190" s="7"/>
      <c r="U190" s="6"/>
      <c r="V190" s="7"/>
      <c r="AN190" s="49"/>
    </row>
    <row r="191" spans="2:40" x14ac:dyDescent="0.35">
      <c r="B191" s="23" t="s">
        <v>59</v>
      </c>
      <c r="C191" s="6"/>
      <c r="D191" s="7"/>
      <c r="E191" s="9"/>
      <c r="F191" s="7"/>
      <c r="G191" s="6"/>
      <c r="H191" s="7"/>
      <c r="I191" s="6"/>
      <c r="J191" s="7"/>
      <c r="K191" s="6"/>
      <c r="L191" s="7"/>
      <c r="M191" s="6"/>
      <c r="N191" s="7"/>
      <c r="O191" s="6"/>
      <c r="P191" s="7"/>
      <c r="Q191" s="3">
        <v>2</v>
      </c>
      <c r="R191" s="4">
        <f>Q191*100/Q187</f>
        <v>0.14184397163120568</v>
      </c>
      <c r="S191" s="3">
        <v>12</v>
      </c>
      <c r="T191" s="4">
        <f>S191*100/S187</f>
        <v>0.71216617210682498</v>
      </c>
      <c r="U191" s="3">
        <v>17</v>
      </c>
      <c r="V191" s="4">
        <f>U191*100/U187</f>
        <v>1.0960670535138621</v>
      </c>
      <c r="AN191" s="49"/>
    </row>
    <row r="192" spans="2:40" x14ac:dyDescent="0.35">
      <c r="B192" s="23" t="s">
        <v>10</v>
      </c>
      <c r="C192" s="3">
        <v>8</v>
      </c>
      <c r="D192" s="11">
        <f>C192*100/C187</f>
        <v>0.60606060606060608</v>
      </c>
      <c r="E192" s="6"/>
      <c r="F192" s="7"/>
      <c r="G192" s="3">
        <v>37</v>
      </c>
      <c r="H192" s="4">
        <f>G192*100/G187</f>
        <v>2.3125</v>
      </c>
      <c r="I192" s="3">
        <v>76</v>
      </c>
      <c r="J192" s="4">
        <f>I192*100/I187</f>
        <v>4.5673076923076925</v>
      </c>
      <c r="K192" s="3">
        <v>52</v>
      </c>
      <c r="L192" s="4">
        <f>K192*100/K187</f>
        <v>3.0769230769230771</v>
      </c>
      <c r="M192" s="3">
        <v>98</v>
      </c>
      <c r="N192" s="4">
        <f>M192*100/M187</f>
        <v>6.4388961892247041</v>
      </c>
      <c r="O192" s="5">
        <v>53</v>
      </c>
      <c r="P192" s="4">
        <f>O192*100/O187</f>
        <v>3.500660501981506</v>
      </c>
      <c r="Q192" s="3">
        <v>43</v>
      </c>
      <c r="R192" s="4">
        <f>Q192*100/Q187</f>
        <v>3.0496453900709222</v>
      </c>
      <c r="S192" s="3">
        <v>43</v>
      </c>
      <c r="T192" s="4">
        <f>S192*100/S187</f>
        <v>2.5519287833827895</v>
      </c>
      <c r="U192" s="3">
        <v>24</v>
      </c>
      <c r="V192" s="4">
        <f>U192*100/U187</f>
        <v>1.5473887814313345</v>
      </c>
      <c r="AN192" s="49"/>
    </row>
    <row r="193" spans="2:40" x14ac:dyDescent="0.35">
      <c r="B193" s="23" t="s">
        <v>53</v>
      </c>
      <c r="C193" s="6"/>
      <c r="D193" s="7"/>
      <c r="E193" s="14">
        <v>35</v>
      </c>
      <c r="F193" s="4">
        <f>E193*100/E187</f>
        <v>2.5547445255474455</v>
      </c>
      <c r="G193" s="6"/>
      <c r="H193" s="7"/>
      <c r="I193" s="6"/>
      <c r="J193" s="7"/>
      <c r="K193" s="6"/>
      <c r="L193" s="7"/>
      <c r="M193" s="6"/>
      <c r="N193" s="7"/>
      <c r="O193" s="6"/>
      <c r="P193" s="7"/>
      <c r="Q193" s="6"/>
      <c r="R193" s="7"/>
      <c r="S193" s="6"/>
      <c r="T193" s="7"/>
      <c r="U193" s="6"/>
      <c r="V193" s="7"/>
      <c r="AN193" s="49"/>
    </row>
    <row r="194" spans="2:40" x14ac:dyDescent="0.35">
      <c r="B194" s="23" t="s">
        <v>11</v>
      </c>
      <c r="C194" s="3">
        <v>80</v>
      </c>
      <c r="D194" s="4">
        <f>C194*100/C187</f>
        <v>6.0606060606060606</v>
      </c>
      <c r="E194" s="13">
        <v>134</v>
      </c>
      <c r="F194" s="4">
        <f>E194*100/E187</f>
        <v>9.7810218978102181</v>
      </c>
      <c r="G194" s="3">
        <v>63</v>
      </c>
      <c r="H194" s="4">
        <f>G194*100/G187</f>
        <v>3.9375</v>
      </c>
      <c r="I194" s="3">
        <v>157</v>
      </c>
      <c r="J194" s="4">
        <f>I194*100/I187</f>
        <v>9.4350961538461533</v>
      </c>
      <c r="K194" s="3">
        <v>156</v>
      </c>
      <c r="L194" s="4">
        <f>K194*100/K187</f>
        <v>9.2307692307692299</v>
      </c>
      <c r="M194" s="3">
        <v>118</v>
      </c>
      <c r="N194" s="4">
        <f>M194*100/M187</f>
        <v>7.7529566360052566</v>
      </c>
      <c r="O194" s="3">
        <v>88</v>
      </c>
      <c r="P194" s="4">
        <f>O194*100/O187</f>
        <v>5.8124174372523116</v>
      </c>
      <c r="Q194" s="6"/>
      <c r="R194" s="7"/>
      <c r="S194" s="6"/>
      <c r="T194" s="7"/>
      <c r="U194" s="6"/>
      <c r="V194" s="7"/>
      <c r="AN194" s="49"/>
    </row>
    <row r="195" spans="2:40" x14ac:dyDescent="0.35">
      <c r="B195" s="23" t="s">
        <v>13</v>
      </c>
      <c r="C195" s="8"/>
      <c r="D195" s="7"/>
      <c r="E195" s="9"/>
      <c r="F195" s="7"/>
      <c r="G195" s="6"/>
      <c r="H195" s="7"/>
      <c r="I195" s="6"/>
      <c r="J195" s="7"/>
      <c r="K195" s="6"/>
      <c r="L195" s="7"/>
      <c r="M195" s="6"/>
      <c r="N195" s="7"/>
      <c r="O195" s="3">
        <v>11</v>
      </c>
      <c r="P195" s="4">
        <f>O195*100/O187</f>
        <v>0.72655217965653895</v>
      </c>
      <c r="Q195" s="3">
        <v>80</v>
      </c>
      <c r="R195" s="4">
        <f>Q195*100/Q187</f>
        <v>5.6737588652482271</v>
      </c>
      <c r="S195" s="3">
        <v>320</v>
      </c>
      <c r="T195" s="4">
        <f>S195*100/S187</f>
        <v>18.991097922848663</v>
      </c>
      <c r="U195" s="3">
        <v>400</v>
      </c>
      <c r="V195" s="4">
        <f>U195*100/U187</f>
        <v>25.789813023855576</v>
      </c>
      <c r="AN195" s="49"/>
    </row>
    <row r="196" spans="2:40" x14ac:dyDescent="0.35">
      <c r="B196" s="23" t="s">
        <v>60</v>
      </c>
      <c r="C196" s="8"/>
      <c r="D196" s="7"/>
      <c r="E196" s="9"/>
      <c r="F196" s="7"/>
      <c r="G196" s="6"/>
      <c r="H196" s="7"/>
      <c r="I196" s="6"/>
      <c r="J196" s="7"/>
      <c r="K196" s="6"/>
      <c r="L196" s="7"/>
      <c r="M196" s="6"/>
      <c r="N196" s="7"/>
      <c r="O196" s="6"/>
      <c r="P196" s="7"/>
      <c r="Q196" s="5">
        <v>4</v>
      </c>
      <c r="R196" s="4">
        <f>Q196*100/Q187</f>
        <v>0.28368794326241137</v>
      </c>
      <c r="S196" s="5">
        <v>5</v>
      </c>
      <c r="T196" s="4">
        <f>S196*100/S187</f>
        <v>0.29673590504451036</v>
      </c>
      <c r="U196" s="5">
        <v>1</v>
      </c>
      <c r="V196" s="4">
        <f>U196*100/U187</f>
        <v>6.4474532559638947E-2</v>
      </c>
      <c r="AN196" s="49"/>
    </row>
    <row r="197" spans="2:40" x14ac:dyDescent="0.35">
      <c r="B197" s="23" t="s">
        <v>14</v>
      </c>
      <c r="C197" s="8"/>
      <c r="D197" s="7"/>
      <c r="E197" s="9"/>
      <c r="F197" s="7"/>
      <c r="G197" s="6"/>
      <c r="H197" s="7"/>
      <c r="I197" s="6"/>
      <c r="J197" s="7"/>
      <c r="K197" s="6"/>
      <c r="L197" s="7"/>
      <c r="M197" s="6"/>
      <c r="N197" s="7"/>
      <c r="O197" s="3">
        <v>8</v>
      </c>
      <c r="P197" s="4">
        <f>O197*100/O187</f>
        <v>0.52840158520475566</v>
      </c>
      <c r="Q197" s="3">
        <v>22</v>
      </c>
      <c r="R197" s="4">
        <f>Q197*100/Q187</f>
        <v>1.5602836879432624</v>
      </c>
      <c r="S197" s="3">
        <v>28</v>
      </c>
      <c r="T197" s="4">
        <f>S197*100/S187</f>
        <v>1.6617210682492582</v>
      </c>
      <c r="U197" s="3">
        <v>18</v>
      </c>
      <c r="V197" s="4">
        <f>U197*100/U187</f>
        <v>1.1605415860735009</v>
      </c>
      <c r="AN197" s="49"/>
    </row>
    <row r="198" spans="2:40" x14ac:dyDescent="0.35">
      <c r="B198" s="23" t="s">
        <v>15</v>
      </c>
      <c r="C198" s="8"/>
      <c r="D198" s="7"/>
      <c r="E198" s="9"/>
      <c r="F198" s="7"/>
      <c r="G198" s="6"/>
      <c r="H198" s="7"/>
      <c r="I198" s="6"/>
      <c r="J198" s="7"/>
      <c r="K198" s="6"/>
      <c r="L198" s="7"/>
      <c r="M198" s="3">
        <v>36</v>
      </c>
      <c r="N198" s="4">
        <f>M198*100/M187</f>
        <v>2.3653088042049935</v>
      </c>
      <c r="O198" s="3">
        <v>15</v>
      </c>
      <c r="P198" s="4">
        <f>O198*100/O187</f>
        <v>0.99075297225891679</v>
      </c>
      <c r="Q198" s="3">
        <v>28</v>
      </c>
      <c r="R198" s="4">
        <f>Q198*100/Q187</f>
        <v>1.9858156028368794</v>
      </c>
      <c r="S198" s="3">
        <v>88</v>
      </c>
      <c r="T198" s="4">
        <f>S198*100/S187</f>
        <v>5.2225519287833828</v>
      </c>
      <c r="U198" s="3">
        <v>111</v>
      </c>
      <c r="V198" s="4">
        <f>U198*100/U187</f>
        <v>7.1566731141199229</v>
      </c>
      <c r="AN198" s="49"/>
    </row>
    <row r="199" spans="2:40" x14ac:dyDescent="0.35">
      <c r="B199" s="23" t="s">
        <v>58</v>
      </c>
      <c r="C199" s="8"/>
      <c r="D199" s="7"/>
      <c r="E199" s="9"/>
      <c r="F199" s="7"/>
      <c r="G199" s="6"/>
      <c r="H199" s="7"/>
      <c r="I199" s="6"/>
      <c r="J199" s="7"/>
      <c r="K199" s="6"/>
      <c r="L199" s="7"/>
      <c r="M199" s="6"/>
      <c r="N199" s="7"/>
      <c r="O199" s="3">
        <v>3</v>
      </c>
      <c r="P199" s="4">
        <f>O199*100/O187</f>
        <v>0.19815059445178335</v>
      </c>
      <c r="Q199" s="5">
        <v>10</v>
      </c>
      <c r="R199" s="4">
        <f>Q199*100/Q187</f>
        <v>0.70921985815602839</v>
      </c>
      <c r="S199" s="5">
        <v>26</v>
      </c>
      <c r="T199" s="4">
        <f>S199*100/S187</f>
        <v>1.543026706231454</v>
      </c>
      <c r="U199" s="5">
        <v>25</v>
      </c>
      <c r="V199" s="4">
        <f>U199*100/U187</f>
        <v>1.6118633139909735</v>
      </c>
      <c r="AN199" s="49"/>
    </row>
    <row r="200" spans="2:40" x14ac:dyDescent="0.35">
      <c r="B200" s="23" t="s">
        <v>62</v>
      </c>
      <c r="C200" s="8"/>
      <c r="D200" s="7"/>
      <c r="E200" s="9"/>
      <c r="F200" s="7"/>
      <c r="G200" s="6"/>
      <c r="H200" s="7"/>
      <c r="I200" s="6"/>
      <c r="J200" s="7"/>
      <c r="K200" s="6"/>
      <c r="L200" s="7"/>
      <c r="M200" s="3">
        <v>22</v>
      </c>
      <c r="N200" s="4">
        <f>M200*100/M187</f>
        <v>1.4454664914586071</v>
      </c>
      <c r="O200" s="6"/>
      <c r="P200" s="7"/>
      <c r="Q200" s="8"/>
      <c r="R200" s="7"/>
      <c r="S200" s="8"/>
      <c r="T200" s="7"/>
      <c r="U200" s="8"/>
      <c r="V200" s="7"/>
      <c r="AN200" s="49"/>
    </row>
    <row r="201" spans="2:40" x14ac:dyDescent="0.35">
      <c r="B201" s="23" t="s">
        <v>16</v>
      </c>
      <c r="C201" s="8"/>
      <c r="D201" s="7"/>
      <c r="E201" s="9"/>
      <c r="F201" s="7"/>
      <c r="G201" s="6"/>
      <c r="H201" s="7"/>
      <c r="I201" s="6"/>
      <c r="J201" s="7"/>
      <c r="K201" s="6"/>
      <c r="L201" s="7"/>
      <c r="M201" s="6"/>
      <c r="N201" s="7"/>
      <c r="O201" s="6"/>
      <c r="P201" s="7"/>
      <c r="Q201" s="3">
        <v>5</v>
      </c>
      <c r="R201" s="4">
        <f>Q201*100/Q187</f>
        <v>0.3546099290780142</v>
      </c>
      <c r="S201" s="8"/>
      <c r="T201" s="7"/>
      <c r="U201" s="8"/>
      <c r="V201" s="7"/>
      <c r="AN201" s="49"/>
    </row>
    <row r="202" spans="2:40" x14ac:dyDescent="0.35">
      <c r="B202" s="23" t="s">
        <v>56</v>
      </c>
      <c r="C202" s="8"/>
      <c r="D202" s="7"/>
      <c r="E202" s="9"/>
      <c r="F202" s="7"/>
      <c r="G202" s="6"/>
      <c r="H202" s="7"/>
      <c r="I202" s="3">
        <v>10</v>
      </c>
      <c r="J202" s="4">
        <f>I202*100/I187</f>
        <v>0.60096153846153844</v>
      </c>
      <c r="K202" s="3">
        <v>4</v>
      </c>
      <c r="L202" s="4">
        <f>K202*100/K187</f>
        <v>0.23668639053254437</v>
      </c>
      <c r="M202" s="6"/>
      <c r="N202" s="7"/>
      <c r="O202" s="6"/>
      <c r="P202" s="7"/>
      <c r="Q202" s="6"/>
      <c r="R202" s="7"/>
      <c r="S202" s="8"/>
      <c r="T202" s="7"/>
      <c r="U202" s="8"/>
      <c r="V202" s="7"/>
      <c r="AN202" s="49"/>
    </row>
    <row r="203" spans="2:40" x14ac:dyDescent="0.35">
      <c r="B203" s="23" t="s">
        <v>61</v>
      </c>
      <c r="C203" s="8"/>
      <c r="D203" s="7"/>
      <c r="E203" s="9"/>
      <c r="F203" s="7"/>
      <c r="G203" s="6"/>
      <c r="H203" s="7"/>
      <c r="I203" s="3">
        <v>2</v>
      </c>
      <c r="J203" s="4">
        <f>I203*100/I187</f>
        <v>0.1201923076923077</v>
      </c>
      <c r="K203" s="6"/>
      <c r="L203" s="7"/>
      <c r="M203" s="6"/>
      <c r="N203" s="7"/>
      <c r="O203" s="6"/>
      <c r="P203" s="7"/>
      <c r="Q203" s="6"/>
      <c r="R203" s="7"/>
      <c r="S203" s="8"/>
      <c r="T203" s="7"/>
      <c r="U203" s="8"/>
      <c r="V203" s="7"/>
      <c r="AN203" s="49"/>
    </row>
    <row r="204" spans="2:40" x14ac:dyDescent="0.35">
      <c r="B204" s="23" t="s">
        <v>17</v>
      </c>
      <c r="C204" s="5">
        <v>4</v>
      </c>
      <c r="D204" s="4">
        <f>C204*100/C187</f>
        <v>0.30303030303030304</v>
      </c>
      <c r="E204" s="9"/>
      <c r="F204" s="7"/>
      <c r="G204" s="6"/>
      <c r="H204" s="7"/>
      <c r="I204" s="3">
        <v>95</v>
      </c>
      <c r="J204" s="4">
        <f>I204*100/I187</f>
        <v>5.709134615384615</v>
      </c>
      <c r="K204" s="3">
        <v>82</v>
      </c>
      <c r="L204" s="4">
        <f>K204*100/K187</f>
        <v>4.8520710059171597</v>
      </c>
      <c r="M204" s="3">
        <v>46</v>
      </c>
      <c r="N204" s="4">
        <f>M204*100/M187</f>
        <v>3.0223390275952693</v>
      </c>
      <c r="O204" s="3">
        <v>15</v>
      </c>
      <c r="P204" s="4">
        <f>O204*100/O187</f>
        <v>0.99075297225891679</v>
      </c>
      <c r="Q204" s="3">
        <v>8</v>
      </c>
      <c r="R204" s="4">
        <f>Q204*100/Q187</f>
        <v>0.56737588652482274</v>
      </c>
      <c r="S204" s="8"/>
      <c r="T204" s="7"/>
      <c r="U204" s="5">
        <v>10</v>
      </c>
      <c r="V204" s="4">
        <f>U204*100/U187</f>
        <v>0.64474532559638942</v>
      </c>
      <c r="AN204" s="49"/>
    </row>
    <row r="205" spans="2:40" x14ac:dyDescent="0.35">
      <c r="B205" s="23" t="s">
        <v>69</v>
      </c>
      <c r="C205" s="8"/>
      <c r="D205" s="7"/>
      <c r="E205" s="9"/>
      <c r="F205" s="7"/>
      <c r="G205" s="6"/>
      <c r="H205" s="7"/>
      <c r="I205" s="6"/>
      <c r="J205" s="7"/>
      <c r="K205" s="6"/>
      <c r="L205" s="7"/>
      <c r="M205" s="6"/>
      <c r="N205" s="7"/>
      <c r="O205" s="6"/>
      <c r="P205" s="7"/>
      <c r="Q205" s="6"/>
      <c r="R205" s="7"/>
      <c r="S205" s="5">
        <v>8</v>
      </c>
      <c r="T205" s="4">
        <f>S205*100/S187</f>
        <v>0.47477744807121663</v>
      </c>
      <c r="U205" s="8"/>
      <c r="V205" s="7"/>
      <c r="AN205" s="49"/>
    </row>
    <row r="206" spans="2:40" x14ac:dyDescent="0.35">
      <c r="B206" s="23" t="s">
        <v>57</v>
      </c>
      <c r="C206" s="8"/>
      <c r="D206" s="7"/>
      <c r="E206" s="9"/>
      <c r="F206" s="7"/>
      <c r="G206" s="6"/>
      <c r="H206" s="7"/>
      <c r="I206" s="6"/>
      <c r="J206" s="7"/>
      <c r="K206" s="6"/>
      <c r="L206" s="7"/>
      <c r="M206" s="3">
        <v>17</v>
      </c>
      <c r="N206" s="4">
        <f>M206*100/M187</f>
        <v>1.1169513797634691</v>
      </c>
      <c r="O206" s="3">
        <v>2</v>
      </c>
      <c r="P206" s="4">
        <f>O206*100/O187</f>
        <v>0.13210039630118892</v>
      </c>
      <c r="Q206" s="6"/>
      <c r="R206" s="7"/>
      <c r="S206" s="5">
        <v>5</v>
      </c>
      <c r="T206" s="4">
        <f>S206*100/S187</f>
        <v>0.29673590504451036</v>
      </c>
      <c r="U206" s="8"/>
      <c r="V206" s="7"/>
      <c r="AN206" s="49"/>
    </row>
    <row r="207" spans="2:40" x14ac:dyDescent="0.35">
      <c r="B207" s="23" t="s">
        <v>219</v>
      </c>
      <c r="C207" s="8"/>
      <c r="D207" s="7"/>
      <c r="E207" s="9"/>
      <c r="F207" s="7"/>
      <c r="G207" s="6"/>
      <c r="H207" s="7"/>
      <c r="I207" s="6"/>
      <c r="J207" s="7"/>
      <c r="K207" s="6"/>
      <c r="L207" s="7"/>
      <c r="M207" s="7"/>
      <c r="N207" s="7"/>
      <c r="O207" s="7"/>
      <c r="P207" s="7"/>
      <c r="Q207" s="7"/>
      <c r="R207" s="7"/>
      <c r="S207" s="7"/>
      <c r="T207" s="7"/>
      <c r="U207" s="5">
        <v>14</v>
      </c>
      <c r="V207" s="4">
        <f>U207*100/U187</f>
        <v>0.90264345583494521</v>
      </c>
      <c r="AN207" s="49"/>
    </row>
    <row r="208" spans="2:40" x14ac:dyDescent="0.35">
      <c r="B208" s="23" t="s">
        <v>19</v>
      </c>
      <c r="C208" s="8"/>
      <c r="D208" s="7"/>
      <c r="E208" s="9"/>
      <c r="F208" s="7"/>
      <c r="G208" s="6"/>
      <c r="H208" s="7"/>
      <c r="I208" s="6"/>
      <c r="J208" s="7"/>
      <c r="K208" s="3">
        <v>22</v>
      </c>
      <c r="L208" s="4">
        <f>K208*100/K187</f>
        <v>1.3017751479289941</v>
      </c>
      <c r="M208" s="3">
        <v>25</v>
      </c>
      <c r="N208" s="4">
        <f>M208*100/M187</f>
        <v>1.6425755584756898</v>
      </c>
      <c r="O208" s="3">
        <v>18</v>
      </c>
      <c r="P208" s="4">
        <f>O208*100/O187</f>
        <v>1.1889035667107002</v>
      </c>
      <c r="Q208" s="3">
        <v>15</v>
      </c>
      <c r="R208" s="4">
        <f>Q208*100/Q187</f>
        <v>1.0638297872340425</v>
      </c>
      <c r="S208" s="3">
        <v>27</v>
      </c>
      <c r="T208" s="4">
        <f>S208*100/S187</f>
        <v>1.6023738872403561</v>
      </c>
      <c r="U208" s="3">
        <v>19</v>
      </c>
      <c r="V208" s="4">
        <f>U208*100/U187</f>
        <v>1.2250161186331399</v>
      </c>
      <c r="AN208" s="49"/>
    </row>
    <row r="209" spans="2:40" x14ac:dyDescent="0.35">
      <c r="B209" s="23" t="s">
        <v>21</v>
      </c>
      <c r="C209" s="3">
        <v>78</v>
      </c>
      <c r="D209" s="4">
        <f>C209*100/C187</f>
        <v>5.9090909090909092</v>
      </c>
      <c r="E209" s="3">
        <v>54</v>
      </c>
      <c r="F209" s="4">
        <f>E209*100/E187</f>
        <v>3.9416058394160585</v>
      </c>
      <c r="G209" s="3">
        <v>100</v>
      </c>
      <c r="H209" s="4">
        <f>G209*100/G187</f>
        <v>6.25</v>
      </c>
      <c r="I209" s="3">
        <v>111</v>
      </c>
      <c r="J209" s="4">
        <f>I209*100/I187</f>
        <v>6.6706730769230766</v>
      </c>
      <c r="K209" s="3">
        <v>94</v>
      </c>
      <c r="L209" s="4">
        <f>K209*100/K187</f>
        <v>5.5621301775147929</v>
      </c>
      <c r="M209" s="3">
        <v>67</v>
      </c>
      <c r="N209" s="4">
        <f>M209*100/M187</f>
        <v>4.402102496714849</v>
      </c>
      <c r="O209" s="3">
        <v>34</v>
      </c>
      <c r="P209" s="4">
        <f>O209*100/O187</f>
        <v>2.2457067371202113</v>
      </c>
      <c r="Q209" s="3">
        <v>30</v>
      </c>
      <c r="R209" s="4">
        <f>Q209*100/Q187</f>
        <v>2.1276595744680851</v>
      </c>
      <c r="S209" s="3">
        <v>22</v>
      </c>
      <c r="T209" s="4">
        <f>S209*100/S187</f>
        <v>1.3056379821958457</v>
      </c>
      <c r="U209" s="3">
        <v>27</v>
      </c>
      <c r="V209" s="4">
        <f>U209*100/U187</f>
        <v>1.7408123791102514</v>
      </c>
      <c r="AN209" s="49"/>
    </row>
    <row r="210" spans="2:40" x14ac:dyDescent="0.35">
      <c r="B210" s="23" t="s">
        <v>22</v>
      </c>
      <c r="C210" s="5">
        <v>15</v>
      </c>
      <c r="D210" s="4">
        <f>C210*100/C187</f>
        <v>1.1363636363636365</v>
      </c>
      <c r="E210" s="3">
        <v>20</v>
      </c>
      <c r="F210" s="4">
        <f>E210*100/E187</f>
        <v>1.4598540145985401</v>
      </c>
      <c r="G210" s="3">
        <v>33</v>
      </c>
      <c r="H210" s="4">
        <f>G210*100/G187</f>
        <v>2.0625</v>
      </c>
      <c r="I210" s="3">
        <v>32</v>
      </c>
      <c r="J210" s="4">
        <f>I210*100/I187</f>
        <v>1.9230769230769231</v>
      </c>
      <c r="K210" s="3">
        <v>40</v>
      </c>
      <c r="L210" s="4">
        <f>K210*100/K187</f>
        <v>2.3668639053254439</v>
      </c>
      <c r="M210" s="3">
        <v>39</v>
      </c>
      <c r="N210" s="4">
        <f>M210*100/M187</f>
        <v>2.5624178712220762</v>
      </c>
      <c r="O210" s="3">
        <v>15</v>
      </c>
      <c r="P210" s="4">
        <f>O210*100/O187</f>
        <v>0.99075297225891679</v>
      </c>
      <c r="Q210" s="6"/>
      <c r="R210" s="7"/>
      <c r="S210" s="6"/>
      <c r="T210" s="7"/>
      <c r="U210" s="6"/>
      <c r="V210" s="7"/>
      <c r="AN210" s="49"/>
    </row>
    <row r="211" spans="2:40" x14ac:dyDescent="0.35">
      <c r="B211" s="23" t="s">
        <v>24</v>
      </c>
      <c r="C211" s="8"/>
      <c r="D211" s="7"/>
      <c r="E211" s="9"/>
      <c r="F211" s="7"/>
      <c r="G211" s="6"/>
      <c r="H211" s="7"/>
      <c r="I211" s="6"/>
      <c r="J211" s="7"/>
      <c r="K211" s="8"/>
      <c r="L211" s="7"/>
      <c r="M211" s="3">
        <v>19</v>
      </c>
      <c r="N211" s="4">
        <f>M211*100/M187</f>
        <v>1.2483574244415243</v>
      </c>
      <c r="O211" s="3">
        <v>8</v>
      </c>
      <c r="P211" s="4">
        <f>O211*100/O187</f>
        <v>0.52840158520475566</v>
      </c>
      <c r="Q211" s="6"/>
      <c r="R211" s="7"/>
      <c r="S211" s="6"/>
      <c r="T211" s="7"/>
      <c r="U211" s="6"/>
      <c r="V211" s="7"/>
      <c r="AN211" s="49"/>
    </row>
    <row r="212" spans="2:40" x14ac:dyDescent="0.35">
      <c r="B212" s="23" t="s">
        <v>54</v>
      </c>
      <c r="C212" s="8"/>
      <c r="D212" s="7"/>
      <c r="E212" s="9"/>
      <c r="F212" s="7"/>
      <c r="G212" s="3">
        <v>13</v>
      </c>
      <c r="H212" s="4">
        <f>G212*100/G187</f>
        <v>0.8125</v>
      </c>
      <c r="I212" s="6"/>
      <c r="J212" s="7"/>
      <c r="K212" s="7"/>
      <c r="L212" s="7"/>
      <c r="M212" s="6"/>
      <c r="N212" s="7"/>
      <c r="O212" s="6"/>
      <c r="P212" s="7"/>
      <c r="Q212" s="6"/>
      <c r="R212" s="7"/>
      <c r="S212" s="6"/>
      <c r="T212" s="7"/>
      <c r="U212" s="6"/>
      <c r="V212" s="7"/>
      <c r="AN212" s="49"/>
    </row>
    <row r="213" spans="2:40" x14ac:dyDescent="0.35">
      <c r="B213" s="23" t="s">
        <v>25</v>
      </c>
      <c r="C213" s="8"/>
      <c r="D213" s="7"/>
      <c r="E213" s="9"/>
      <c r="F213" s="7"/>
      <c r="G213" s="3">
        <v>23</v>
      </c>
      <c r="H213" s="4">
        <f>G213*100/G187</f>
        <v>1.4375</v>
      </c>
      <c r="I213" s="3">
        <v>32</v>
      </c>
      <c r="J213" s="4">
        <f>I213*100/I187</f>
        <v>1.9230769230769231</v>
      </c>
      <c r="K213" s="3">
        <v>32</v>
      </c>
      <c r="L213" s="4">
        <f>K213*100/K187</f>
        <v>1.8934911242603549</v>
      </c>
      <c r="M213" s="6"/>
      <c r="N213" s="7"/>
      <c r="O213" s="6"/>
      <c r="P213" s="7"/>
      <c r="Q213" s="6"/>
      <c r="R213" s="7"/>
      <c r="S213" s="6"/>
      <c r="T213" s="7"/>
      <c r="U213" s="6"/>
      <c r="V213" s="7"/>
      <c r="AN213" s="49"/>
    </row>
    <row r="214" spans="2:40" x14ac:dyDescent="0.35">
      <c r="B214" s="23" t="s">
        <v>26</v>
      </c>
      <c r="C214" s="8"/>
      <c r="D214" s="7"/>
      <c r="E214" s="9"/>
      <c r="F214" s="7"/>
      <c r="G214" s="6"/>
      <c r="H214" s="7"/>
      <c r="I214" s="3">
        <v>6</v>
      </c>
      <c r="J214" s="4">
        <f>I214*100/I187</f>
        <v>0.36057692307692307</v>
      </c>
      <c r="K214" s="3">
        <v>8</v>
      </c>
      <c r="L214" s="4">
        <f>K214*100/K187</f>
        <v>0.47337278106508873</v>
      </c>
      <c r="M214" s="3">
        <v>13</v>
      </c>
      <c r="N214" s="4">
        <f>M214*100/M187</f>
        <v>0.8541392904073587</v>
      </c>
      <c r="O214" s="3">
        <v>3</v>
      </c>
      <c r="P214" s="4">
        <f>O214*100/O187</f>
        <v>0.19815059445178335</v>
      </c>
      <c r="Q214" s="6"/>
      <c r="R214" s="7"/>
      <c r="S214" s="6"/>
      <c r="T214" s="7"/>
      <c r="U214" s="6"/>
      <c r="V214" s="7"/>
      <c r="AN214" s="49"/>
    </row>
    <row r="215" spans="2:40" x14ac:dyDescent="0.35">
      <c r="B215" s="23" t="s">
        <v>27</v>
      </c>
      <c r="C215" s="3">
        <v>566</v>
      </c>
      <c r="D215" s="4">
        <f>C215*100/C187</f>
        <v>42.878787878787875</v>
      </c>
      <c r="E215" s="3">
        <v>691</v>
      </c>
      <c r="F215" s="4">
        <f>E215*100/E187</f>
        <v>50.43795620437956</v>
      </c>
      <c r="G215" s="3">
        <v>691</v>
      </c>
      <c r="H215" s="4">
        <f>G215*100/G187</f>
        <v>43.1875</v>
      </c>
      <c r="I215" s="3">
        <v>734</v>
      </c>
      <c r="J215" s="4">
        <f>I215*100/I187</f>
        <v>44.11057692307692</v>
      </c>
      <c r="K215" s="3">
        <v>759</v>
      </c>
      <c r="L215" s="4">
        <f>K215*100/K187</f>
        <v>44.911242603550299</v>
      </c>
      <c r="M215" s="3">
        <v>607</v>
      </c>
      <c r="N215" s="4">
        <f>M215*100/M187</f>
        <v>39.881734559789749</v>
      </c>
      <c r="O215" s="3">
        <v>560</v>
      </c>
      <c r="P215" s="4">
        <f>O215*100/O187</f>
        <v>36.98811096433289</v>
      </c>
      <c r="Q215" s="6"/>
      <c r="R215" s="7"/>
      <c r="S215" s="6"/>
      <c r="T215" s="7"/>
      <c r="U215" s="6"/>
      <c r="V215" s="7"/>
      <c r="AN215" s="49"/>
    </row>
    <row r="216" spans="2:40" x14ac:dyDescent="0.35">
      <c r="B216" s="23" t="s">
        <v>63</v>
      </c>
      <c r="C216" s="8"/>
      <c r="D216" s="7"/>
      <c r="E216" s="9"/>
      <c r="F216" s="7"/>
      <c r="G216" s="6"/>
      <c r="H216" s="7"/>
      <c r="I216" s="6"/>
      <c r="J216" s="7"/>
      <c r="K216" s="6"/>
      <c r="L216" s="7"/>
      <c r="M216" s="6"/>
      <c r="N216" s="7"/>
      <c r="O216" s="6"/>
      <c r="P216" s="7"/>
      <c r="Q216" s="3">
        <v>538</v>
      </c>
      <c r="R216" s="4">
        <f>Q216*100/Q187</f>
        <v>38.156028368794324</v>
      </c>
      <c r="S216" s="3">
        <v>613</v>
      </c>
      <c r="T216" s="4">
        <f>S216*100/S187</f>
        <v>36.379821958456972</v>
      </c>
      <c r="U216" s="3">
        <v>618</v>
      </c>
      <c r="V216" s="4">
        <f>U216*100/U187</f>
        <v>39.845261121856865</v>
      </c>
      <c r="AN216" s="49"/>
    </row>
    <row r="217" spans="2:40" x14ac:dyDescent="0.35">
      <c r="B217" s="23" t="s">
        <v>42</v>
      </c>
      <c r="C217" s="8"/>
      <c r="D217" s="7"/>
      <c r="E217" s="9"/>
      <c r="F217" s="7"/>
      <c r="G217" s="6"/>
      <c r="H217" s="7"/>
      <c r="I217" s="3">
        <v>11</v>
      </c>
      <c r="J217" s="4">
        <f>I217*100/I187</f>
        <v>0.66105769230769229</v>
      </c>
      <c r="K217" s="3">
        <v>19</v>
      </c>
      <c r="L217" s="4">
        <f>K217*100/K187</f>
        <v>1.1242603550295858</v>
      </c>
      <c r="M217" s="3">
        <v>9</v>
      </c>
      <c r="N217" s="4">
        <f>M217*100/M187</f>
        <v>0.59132720105124836</v>
      </c>
      <c r="O217" s="3">
        <v>5</v>
      </c>
      <c r="P217" s="4">
        <f>O217*100/O187</f>
        <v>0.33025099075297226</v>
      </c>
      <c r="Q217" s="3">
        <v>6</v>
      </c>
      <c r="R217" s="4">
        <f>Q217*100/Q187</f>
        <v>0.42553191489361702</v>
      </c>
      <c r="S217" s="3">
        <v>2</v>
      </c>
      <c r="T217" s="4">
        <f>S217*100/S187</f>
        <v>0.11869436201780416</v>
      </c>
      <c r="U217" s="3">
        <v>10</v>
      </c>
      <c r="V217" s="4">
        <f>U217*100/U187</f>
        <v>0.64474532559638942</v>
      </c>
      <c r="AN217" s="49"/>
    </row>
    <row r="218" spans="2:40" x14ac:dyDescent="0.35">
      <c r="B218" s="23" t="s">
        <v>28</v>
      </c>
      <c r="C218" s="3">
        <v>516</v>
      </c>
      <c r="D218" s="4">
        <f>C218*100/C187</f>
        <v>39.090909090909093</v>
      </c>
      <c r="E218" s="3">
        <v>397</v>
      </c>
      <c r="F218" s="4">
        <f>E218*100/E187</f>
        <v>28.978102189781023</v>
      </c>
      <c r="G218" s="3">
        <v>591</v>
      </c>
      <c r="H218" s="4">
        <f>G218*100/G187</f>
        <v>36.9375</v>
      </c>
      <c r="I218" s="3">
        <v>338</v>
      </c>
      <c r="J218" s="4">
        <f>I218*100/I187</f>
        <v>20.3125</v>
      </c>
      <c r="K218" s="3">
        <v>278</v>
      </c>
      <c r="L218" s="4">
        <f>K218*100/K187</f>
        <v>16.449704142011836</v>
      </c>
      <c r="M218" s="3">
        <v>288</v>
      </c>
      <c r="N218" s="4">
        <f>M218*100/M187</f>
        <v>18.922470433639948</v>
      </c>
      <c r="O218" s="3">
        <v>553</v>
      </c>
      <c r="P218" s="4">
        <f>O218*100/O187</f>
        <v>36.525759577278734</v>
      </c>
      <c r="Q218" s="3">
        <v>534</v>
      </c>
      <c r="R218" s="4">
        <f>Q218*100/Q187</f>
        <v>37.872340425531917</v>
      </c>
      <c r="S218" s="3">
        <v>403</v>
      </c>
      <c r="T218" s="4">
        <f>S218*100/S187</f>
        <v>23.916913946587538</v>
      </c>
      <c r="U218" s="3">
        <v>218</v>
      </c>
      <c r="V218" s="4">
        <f>U218*100/U187</f>
        <v>14.055448098001289</v>
      </c>
      <c r="AN218" s="49"/>
    </row>
    <row r="219" spans="2:40" x14ac:dyDescent="0.35">
      <c r="B219" s="23" t="s">
        <v>29</v>
      </c>
      <c r="C219" s="5">
        <v>4</v>
      </c>
      <c r="D219" s="4">
        <f>C219*100/C187</f>
        <v>0.30303030303030304</v>
      </c>
      <c r="E219" s="9"/>
      <c r="F219" s="7"/>
      <c r="G219" s="6"/>
      <c r="H219" s="7"/>
      <c r="I219" s="6"/>
      <c r="J219" s="7"/>
      <c r="K219" s="6"/>
      <c r="L219" s="7"/>
      <c r="M219" s="6"/>
      <c r="N219" s="7"/>
      <c r="O219" s="6"/>
      <c r="P219" s="7"/>
      <c r="Q219" s="6"/>
      <c r="R219" s="7"/>
      <c r="S219" s="6"/>
      <c r="T219" s="7"/>
      <c r="U219" s="6"/>
      <c r="V219" s="7"/>
      <c r="AN219" s="49"/>
    </row>
    <row r="220" spans="2:40" x14ac:dyDescent="0.35">
      <c r="B220" s="23" t="s">
        <v>30</v>
      </c>
      <c r="C220" s="8"/>
      <c r="D220" s="7"/>
      <c r="E220" s="9"/>
      <c r="F220" s="7"/>
      <c r="G220" s="6"/>
      <c r="H220" s="7"/>
      <c r="I220" s="6"/>
      <c r="J220" s="7"/>
      <c r="K220" s="3">
        <v>50</v>
      </c>
      <c r="L220" s="4">
        <f>K220*100/K187</f>
        <v>2.9585798816568047</v>
      </c>
      <c r="M220" s="3">
        <v>54</v>
      </c>
      <c r="N220" s="4">
        <f>M220*100/M187</f>
        <v>3.54796320630749</v>
      </c>
      <c r="O220" s="3">
        <v>21</v>
      </c>
      <c r="P220" s="4">
        <f>O220*100/O187</f>
        <v>1.3870541611624836</v>
      </c>
      <c r="Q220" s="5">
        <v>15</v>
      </c>
      <c r="R220" s="4">
        <f>Q220*100/Q187</f>
        <v>1.0638297872340425</v>
      </c>
      <c r="S220" s="5">
        <v>17</v>
      </c>
      <c r="T220" s="4">
        <f>S220*100/S187</f>
        <v>1.0089020771513353</v>
      </c>
      <c r="U220" s="5">
        <v>9</v>
      </c>
      <c r="V220" s="4">
        <f>U220*100/U187</f>
        <v>0.58027079303675044</v>
      </c>
      <c r="AN220" s="49"/>
    </row>
    <row r="221" spans="2:40" x14ac:dyDescent="0.35">
      <c r="B221" s="23" t="s">
        <v>31</v>
      </c>
      <c r="C221" s="8"/>
      <c r="D221" s="7"/>
      <c r="E221" s="9"/>
      <c r="F221" s="7"/>
      <c r="G221" s="6"/>
      <c r="H221" s="7"/>
      <c r="I221" s="6"/>
      <c r="J221" s="7"/>
      <c r="K221" s="6"/>
      <c r="L221" s="7"/>
      <c r="M221" s="6"/>
      <c r="N221" s="7"/>
      <c r="O221" s="3">
        <v>23</v>
      </c>
      <c r="P221" s="4">
        <f>O221*100/O187</f>
        <v>1.5191545574636725</v>
      </c>
      <c r="Q221" s="8"/>
      <c r="R221" s="7"/>
      <c r="S221" s="8"/>
      <c r="T221" s="7"/>
      <c r="U221" s="8"/>
      <c r="V221" s="7"/>
      <c r="AN221" s="49"/>
    </row>
    <row r="222" spans="2:40" x14ac:dyDescent="0.35">
      <c r="B222" s="23" t="s">
        <v>32</v>
      </c>
      <c r="C222" s="8"/>
      <c r="D222" s="7"/>
      <c r="E222" s="9"/>
      <c r="F222" s="7"/>
      <c r="G222" s="6"/>
      <c r="H222" s="7"/>
      <c r="I222" s="6"/>
      <c r="J222" s="7"/>
      <c r="K222" s="6"/>
      <c r="L222" s="7"/>
      <c r="M222" s="6"/>
      <c r="N222" s="7"/>
      <c r="O222" s="3">
        <v>30</v>
      </c>
      <c r="P222" s="4">
        <f>O222*100/O187</f>
        <v>1.9815059445178336</v>
      </c>
      <c r="Q222" s="5">
        <v>10</v>
      </c>
      <c r="R222" s="4">
        <f>Q222*100/Q187</f>
        <v>0.70921985815602839</v>
      </c>
      <c r="S222" s="5">
        <v>13</v>
      </c>
      <c r="T222" s="4">
        <f>S222*100/S187</f>
        <v>0.771513353115727</v>
      </c>
      <c r="U222" s="5">
        <v>11</v>
      </c>
      <c r="V222" s="4">
        <f>U222*100/U187</f>
        <v>0.70921985815602839</v>
      </c>
      <c r="AN222" s="49"/>
    </row>
    <row r="223" spans="2:40" x14ac:dyDescent="0.35">
      <c r="B223" s="61" t="s">
        <v>68</v>
      </c>
      <c r="C223" s="8"/>
      <c r="D223" s="7"/>
      <c r="E223" s="9"/>
      <c r="F223" s="7"/>
      <c r="G223" s="6"/>
      <c r="H223" s="7"/>
      <c r="I223" s="6"/>
      <c r="J223" s="7"/>
      <c r="K223" s="6"/>
      <c r="L223" s="7"/>
      <c r="M223" s="6"/>
      <c r="N223" s="7"/>
      <c r="O223" s="7"/>
      <c r="P223" s="7"/>
      <c r="Q223" s="7"/>
      <c r="R223" s="7"/>
      <c r="S223" s="5">
        <v>4</v>
      </c>
      <c r="T223" s="4">
        <f>S223*100/S187</f>
        <v>0.23738872403560832</v>
      </c>
      <c r="U223" s="8"/>
      <c r="V223" s="7"/>
    </row>
    <row r="224" spans="2:40" s="18" customFormat="1" ht="3.75" customHeight="1" x14ac:dyDescent="0.35"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AN224"/>
    </row>
    <row r="225" spans="2:40" s="18" customFormat="1" x14ac:dyDescent="0.35">
      <c r="B225" s="19" t="s">
        <v>220</v>
      </c>
      <c r="C225" s="17"/>
      <c r="D225" s="20"/>
      <c r="E225" s="17"/>
      <c r="F225" s="20"/>
      <c r="G225" s="17"/>
      <c r="H225" s="20"/>
      <c r="U225" s="50"/>
      <c r="V225" s="50"/>
      <c r="AN225"/>
    </row>
    <row r="226" spans="2:40" x14ac:dyDescent="0.35">
      <c r="AN226" s="49"/>
    </row>
    <row r="227" spans="2:40" x14ac:dyDescent="0.35">
      <c r="AN227" s="49"/>
    </row>
    <row r="228" spans="2:40" x14ac:dyDescent="0.35">
      <c r="AN228" s="49"/>
    </row>
    <row r="229" spans="2:40" x14ac:dyDescent="0.35">
      <c r="AN229" s="49"/>
    </row>
    <row r="230" spans="2:40" x14ac:dyDescent="0.35">
      <c r="AN230" s="49"/>
    </row>
    <row r="231" spans="2:40" x14ac:dyDescent="0.35">
      <c r="AN231" s="49"/>
    </row>
    <row r="232" spans="2:40" x14ac:dyDescent="0.35">
      <c r="AN232" s="49"/>
    </row>
    <row r="233" spans="2:40" x14ac:dyDescent="0.35">
      <c r="AN233" s="49"/>
    </row>
    <row r="234" spans="2:40" x14ac:dyDescent="0.35">
      <c r="AN234" s="49"/>
    </row>
    <row r="235" spans="2:40" x14ac:dyDescent="0.35">
      <c r="AN235" s="49"/>
    </row>
    <row r="236" spans="2:40" x14ac:dyDescent="0.35">
      <c r="AN236" s="49"/>
    </row>
    <row r="237" spans="2:40" x14ac:dyDescent="0.35">
      <c r="AN237" s="49"/>
    </row>
    <row r="238" spans="2:40" x14ac:dyDescent="0.35">
      <c r="AN238" s="49"/>
    </row>
    <row r="239" spans="2:40" x14ac:dyDescent="0.35">
      <c r="AN239" s="49"/>
    </row>
    <row r="240" spans="2:40" x14ac:dyDescent="0.35">
      <c r="AN240" s="49"/>
    </row>
    <row r="241" spans="40:40" x14ac:dyDescent="0.35">
      <c r="AN241" s="49"/>
    </row>
    <row r="242" spans="40:40" x14ac:dyDescent="0.35">
      <c r="AN242" s="49"/>
    </row>
    <row r="243" spans="40:40" x14ac:dyDescent="0.35">
      <c r="AN243" s="49"/>
    </row>
    <row r="244" spans="40:40" x14ac:dyDescent="0.35">
      <c r="AN244" s="49"/>
    </row>
    <row r="245" spans="40:40" x14ac:dyDescent="0.35">
      <c r="AN245" s="49"/>
    </row>
    <row r="246" spans="40:40" x14ac:dyDescent="0.35">
      <c r="AN246" s="49"/>
    </row>
    <row r="247" spans="40:40" x14ac:dyDescent="0.35">
      <c r="AN247" s="49"/>
    </row>
    <row r="248" spans="40:40" x14ac:dyDescent="0.35">
      <c r="AN248" s="49"/>
    </row>
    <row r="249" spans="40:40" x14ac:dyDescent="0.35">
      <c r="AN249" s="49"/>
    </row>
    <row r="250" spans="40:40" x14ac:dyDescent="0.35">
      <c r="AN250" s="49"/>
    </row>
    <row r="251" spans="40:40" x14ac:dyDescent="0.35">
      <c r="AN251" s="49"/>
    </row>
    <row r="252" spans="40:40" x14ac:dyDescent="0.35">
      <c r="AN252" s="49"/>
    </row>
    <row r="253" spans="40:40" x14ac:dyDescent="0.35">
      <c r="AN253" s="49"/>
    </row>
    <row r="254" spans="40:40" x14ac:dyDescent="0.35">
      <c r="AN254" s="49"/>
    </row>
    <row r="255" spans="40:40" x14ac:dyDescent="0.35">
      <c r="AN255" s="49"/>
    </row>
    <row r="256" spans="40:40" x14ac:dyDescent="0.35">
      <c r="AN256" s="49"/>
    </row>
    <row r="257" spans="40:40" x14ac:dyDescent="0.35">
      <c r="AN257" s="49"/>
    </row>
    <row r="258" spans="40:40" x14ac:dyDescent="0.35">
      <c r="AN258" s="49"/>
    </row>
    <row r="259" spans="40:40" x14ac:dyDescent="0.35">
      <c r="AN259" s="49"/>
    </row>
    <row r="260" spans="40:40" x14ac:dyDescent="0.35">
      <c r="AN260" s="49"/>
    </row>
    <row r="261" spans="40:40" x14ac:dyDescent="0.35">
      <c r="AN261" s="49"/>
    </row>
    <row r="270" spans="40:40" x14ac:dyDescent="0.35">
      <c r="AN270" s="49"/>
    </row>
    <row r="271" spans="40:40" x14ac:dyDescent="0.35">
      <c r="AN271" s="49"/>
    </row>
    <row r="272" spans="40:40" x14ac:dyDescent="0.35">
      <c r="AN272" s="49"/>
    </row>
    <row r="273" spans="40:40" x14ac:dyDescent="0.35">
      <c r="AN273" s="49"/>
    </row>
    <row r="274" spans="40:40" x14ac:dyDescent="0.35">
      <c r="AN274" s="49"/>
    </row>
    <row r="275" spans="40:40" x14ac:dyDescent="0.35">
      <c r="AN275" s="49"/>
    </row>
    <row r="276" spans="40:40" x14ac:dyDescent="0.35">
      <c r="AN276" s="49"/>
    </row>
    <row r="277" spans="40:40" x14ac:dyDescent="0.35">
      <c r="AN277" s="49"/>
    </row>
    <row r="278" spans="40:40" x14ac:dyDescent="0.35">
      <c r="AN278" s="49"/>
    </row>
    <row r="279" spans="40:40" x14ac:dyDescent="0.35">
      <c r="AN279" s="49"/>
    </row>
    <row r="280" spans="40:40" x14ac:dyDescent="0.35">
      <c r="AN280" s="49"/>
    </row>
    <row r="281" spans="40:40" x14ac:dyDescent="0.35">
      <c r="AN281" s="49"/>
    </row>
    <row r="282" spans="40:40" x14ac:dyDescent="0.35">
      <c r="AN282" s="49"/>
    </row>
    <row r="283" spans="40:40" x14ac:dyDescent="0.35">
      <c r="AN283" s="49"/>
    </row>
    <row r="284" spans="40:40" x14ac:dyDescent="0.35">
      <c r="AN284" s="49"/>
    </row>
    <row r="285" spans="40:40" x14ac:dyDescent="0.35">
      <c r="AN285" s="49"/>
    </row>
    <row r="286" spans="40:40" x14ac:dyDescent="0.35">
      <c r="AN286" s="49"/>
    </row>
    <row r="287" spans="40:40" x14ac:dyDescent="0.35">
      <c r="AN287" s="49"/>
    </row>
    <row r="288" spans="40:40" x14ac:dyDescent="0.35">
      <c r="AN288" s="49"/>
    </row>
    <row r="289" spans="40:40" x14ac:dyDescent="0.35">
      <c r="AN289" s="49"/>
    </row>
    <row r="290" spans="40:40" x14ac:dyDescent="0.35">
      <c r="AN290" s="49"/>
    </row>
    <row r="291" spans="40:40" x14ac:dyDescent="0.35">
      <c r="AN291" s="49"/>
    </row>
    <row r="292" spans="40:40" x14ac:dyDescent="0.35">
      <c r="AN292" s="49"/>
    </row>
    <row r="293" spans="40:40" x14ac:dyDescent="0.35">
      <c r="AN293" s="49"/>
    </row>
    <row r="294" spans="40:40" x14ac:dyDescent="0.35">
      <c r="AN294" s="49"/>
    </row>
    <row r="295" spans="40:40" x14ac:dyDescent="0.35">
      <c r="AN295" s="49"/>
    </row>
    <row r="296" spans="40:40" x14ac:dyDescent="0.35">
      <c r="AN296" s="49"/>
    </row>
    <row r="297" spans="40:40" x14ac:dyDescent="0.35">
      <c r="AN297" s="49"/>
    </row>
    <row r="298" spans="40:40" x14ac:dyDescent="0.35">
      <c r="AN298" s="49"/>
    </row>
    <row r="299" spans="40:40" x14ac:dyDescent="0.35">
      <c r="AN299" s="49"/>
    </row>
    <row r="300" spans="40:40" x14ac:dyDescent="0.35">
      <c r="AN300" s="49"/>
    </row>
    <row r="301" spans="40:40" x14ac:dyDescent="0.35">
      <c r="AN301" s="49"/>
    </row>
    <row r="302" spans="40:40" x14ac:dyDescent="0.35">
      <c r="AN302" s="49" t="str">
        <f t="shared" ref="AN302:AN305" si="0">IF(V302="","",+U302/U$270-V302/100)</f>
        <v/>
      </c>
    </row>
    <row r="303" spans="40:40" x14ac:dyDescent="0.35">
      <c r="AN303" s="49" t="str">
        <f t="shared" si="0"/>
        <v/>
      </c>
    </row>
    <row r="304" spans="40:40" x14ac:dyDescent="0.35">
      <c r="AN304" s="49" t="str">
        <f t="shared" si="0"/>
        <v/>
      </c>
    </row>
    <row r="305" spans="40:40" x14ac:dyDescent="0.35">
      <c r="AN305" s="49" t="str">
        <f t="shared" si="0"/>
        <v/>
      </c>
    </row>
    <row r="314" spans="40:40" x14ac:dyDescent="0.35">
      <c r="AN314" s="49" t="str">
        <f>IF(V314="","",+U314/U313-V314/100)</f>
        <v/>
      </c>
    </row>
    <row r="315" spans="40:40" x14ac:dyDescent="0.35">
      <c r="AN315" s="49" t="str">
        <f t="shared" ref="AN315:AN349" si="1">IF(V315="","",+U315/U$314-V315/100)</f>
        <v/>
      </c>
    </row>
    <row r="316" spans="40:40" x14ac:dyDescent="0.35">
      <c r="AN316" s="49" t="str">
        <f t="shared" si="1"/>
        <v/>
      </c>
    </row>
    <row r="317" spans="40:40" x14ac:dyDescent="0.35">
      <c r="AN317" s="49" t="str">
        <f t="shared" si="1"/>
        <v/>
      </c>
    </row>
    <row r="318" spans="40:40" x14ac:dyDescent="0.35">
      <c r="AN318" s="49" t="str">
        <f t="shared" si="1"/>
        <v/>
      </c>
    </row>
    <row r="319" spans="40:40" x14ac:dyDescent="0.35">
      <c r="AN319" s="49" t="str">
        <f t="shared" si="1"/>
        <v/>
      </c>
    </row>
    <row r="320" spans="40:40" x14ac:dyDescent="0.35">
      <c r="AN320" s="49" t="str">
        <f t="shared" si="1"/>
        <v/>
      </c>
    </row>
    <row r="321" spans="40:40" x14ac:dyDescent="0.35">
      <c r="AN321" s="49" t="str">
        <f t="shared" si="1"/>
        <v/>
      </c>
    </row>
    <row r="322" spans="40:40" x14ac:dyDescent="0.35">
      <c r="AN322" s="49" t="str">
        <f t="shared" si="1"/>
        <v/>
      </c>
    </row>
    <row r="323" spans="40:40" x14ac:dyDescent="0.35">
      <c r="AN323" s="49" t="str">
        <f t="shared" si="1"/>
        <v/>
      </c>
    </row>
    <row r="324" spans="40:40" x14ac:dyDescent="0.35">
      <c r="AN324" s="49" t="str">
        <f t="shared" si="1"/>
        <v/>
      </c>
    </row>
    <row r="325" spans="40:40" x14ac:dyDescent="0.35">
      <c r="AN325" s="49" t="str">
        <f t="shared" si="1"/>
        <v/>
      </c>
    </row>
    <row r="326" spans="40:40" x14ac:dyDescent="0.35">
      <c r="AN326" s="49" t="str">
        <f t="shared" si="1"/>
        <v/>
      </c>
    </row>
    <row r="327" spans="40:40" x14ac:dyDescent="0.35">
      <c r="AN327" s="49" t="str">
        <f t="shared" si="1"/>
        <v/>
      </c>
    </row>
    <row r="328" spans="40:40" x14ac:dyDescent="0.35">
      <c r="AN328" s="49" t="str">
        <f t="shared" si="1"/>
        <v/>
      </c>
    </row>
    <row r="329" spans="40:40" x14ac:dyDescent="0.35">
      <c r="AN329" s="49" t="str">
        <f t="shared" si="1"/>
        <v/>
      </c>
    </row>
    <row r="330" spans="40:40" x14ac:dyDescent="0.35">
      <c r="AN330" s="49" t="str">
        <f t="shared" si="1"/>
        <v/>
      </c>
    </row>
    <row r="331" spans="40:40" x14ac:dyDescent="0.35">
      <c r="AN331" s="49" t="str">
        <f t="shared" si="1"/>
        <v/>
      </c>
    </row>
    <row r="332" spans="40:40" x14ac:dyDescent="0.35">
      <c r="AN332" s="49" t="str">
        <f t="shared" si="1"/>
        <v/>
      </c>
    </row>
    <row r="333" spans="40:40" x14ac:dyDescent="0.35">
      <c r="AN333" s="49" t="str">
        <f t="shared" si="1"/>
        <v/>
      </c>
    </row>
    <row r="334" spans="40:40" x14ac:dyDescent="0.35">
      <c r="AN334" s="49" t="str">
        <f t="shared" si="1"/>
        <v/>
      </c>
    </row>
    <row r="335" spans="40:40" x14ac:dyDescent="0.35">
      <c r="AN335" s="49" t="str">
        <f t="shared" si="1"/>
        <v/>
      </c>
    </row>
    <row r="336" spans="40:40" x14ac:dyDescent="0.35">
      <c r="AN336" s="49" t="str">
        <f t="shared" si="1"/>
        <v/>
      </c>
    </row>
    <row r="337" spans="40:40" x14ac:dyDescent="0.35">
      <c r="AN337" s="49" t="str">
        <f t="shared" si="1"/>
        <v/>
      </c>
    </row>
    <row r="338" spans="40:40" x14ac:dyDescent="0.35">
      <c r="AN338" s="49" t="str">
        <f t="shared" si="1"/>
        <v/>
      </c>
    </row>
    <row r="339" spans="40:40" x14ac:dyDescent="0.35">
      <c r="AN339" s="49" t="str">
        <f t="shared" si="1"/>
        <v/>
      </c>
    </row>
    <row r="340" spans="40:40" x14ac:dyDescent="0.35">
      <c r="AN340" s="49" t="str">
        <f t="shared" si="1"/>
        <v/>
      </c>
    </row>
    <row r="341" spans="40:40" x14ac:dyDescent="0.35">
      <c r="AN341" s="49" t="str">
        <f t="shared" si="1"/>
        <v/>
      </c>
    </row>
    <row r="342" spans="40:40" x14ac:dyDescent="0.35">
      <c r="AN342" s="49" t="str">
        <f t="shared" si="1"/>
        <v/>
      </c>
    </row>
    <row r="343" spans="40:40" x14ac:dyDescent="0.35">
      <c r="AN343" s="49" t="str">
        <f t="shared" si="1"/>
        <v/>
      </c>
    </row>
    <row r="344" spans="40:40" x14ac:dyDescent="0.35">
      <c r="AN344" s="49" t="str">
        <f t="shared" si="1"/>
        <v/>
      </c>
    </row>
    <row r="345" spans="40:40" x14ac:dyDescent="0.35">
      <c r="AN345" s="49" t="str">
        <f t="shared" si="1"/>
        <v/>
      </c>
    </row>
    <row r="346" spans="40:40" x14ac:dyDescent="0.35">
      <c r="AN346" s="49" t="str">
        <f t="shared" si="1"/>
        <v/>
      </c>
    </row>
    <row r="347" spans="40:40" x14ac:dyDescent="0.35">
      <c r="AN347" s="49" t="str">
        <f t="shared" si="1"/>
        <v/>
      </c>
    </row>
    <row r="348" spans="40:40" x14ac:dyDescent="0.35">
      <c r="AN348" s="49" t="str">
        <f t="shared" si="1"/>
        <v/>
      </c>
    </row>
    <row r="349" spans="40:40" x14ac:dyDescent="0.35">
      <c r="AN349" s="49" t="str">
        <f t="shared" si="1"/>
        <v/>
      </c>
    </row>
  </sheetData>
  <mergeCells count="111">
    <mergeCell ref="U184:V184"/>
    <mergeCell ref="B1:V1"/>
    <mergeCell ref="B2:V2"/>
    <mergeCell ref="U3:V3"/>
    <mergeCell ref="U4:V4"/>
    <mergeCell ref="U48:V48"/>
    <mergeCell ref="U49:V49"/>
    <mergeCell ref="U93:V93"/>
    <mergeCell ref="U94:V94"/>
    <mergeCell ref="U138:V138"/>
    <mergeCell ref="U139:V139"/>
    <mergeCell ref="U183:V183"/>
    <mergeCell ref="S94:T94"/>
    <mergeCell ref="S138:T138"/>
    <mergeCell ref="S139:T139"/>
    <mergeCell ref="S183:T183"/>
    <mergeCell ref="S184:T184"/>
    <mergeCell ref="B182:T182"/>
    <mergeCell ref="B137:T137"/>
    <mergeCell ref="C183:D183"/>
    <mergeCell ref="E183:F183"/>
    <mergeCell ref="G183:H183"/>
    <mergeCell ref="I183:J183"/>
    <mergeCell ref="K183:L183"/>
    <mergeCell ref="B94:B95"/>
    <mergeCell ref="C94:D94"/>
    <mergeCell ref="E94:F94"/>
    <mergeCell ref="S49:T49"/>
    <mergeCell ref="S93:T93"/>
    <mergeCell ref="B92:T92"/>
    <mergeCell ref="B47:T47"/>
    <mergeCell ref="C3:D3"/>
    <mergeCell ref="E3:F3"/>
    <mergeCell ref="G3:H3"/>
    <mergeCell ref="I3:J3"/>
    <mergeCell ref="K3:L3"/>
    <mergeCell ref="M3:N3"/>
    <mergeCell ref="O3:P3"/>
    <mergeCell ref="Q3:R3"/>
    <mergeCell ref="O48:P48"/>
    <mergeCell ref="C93:D93"/>
    <mergeCell ref="E93:F93"/>
    <mergeCell ref="G93:H93"/>
    <mergeCell ref="I93:J93"/>
    <mergeCell ref="K93:L93"/>
    <mergeCell ref="B49:B50"/>
    <mergeCell ref="C49:D49"/>
    <mergeCell ref="E49:F49"/>
    <mergeCell ref="G49:H49"/>
    <mergeCell ref="I49:J49"/>
    <mergeCell ref="K49:L49"/>
    <mergeCell ref="M4:N4"/>
    <mergeCell ref="O4:P4"/>
    <mergeCell ref="Q4:R4"/>
    <mergeCell ref="C48:D48"/>
    <mergeCell ref="E48:F48"/>
    <mergeCell ref="G48:H48"/>
    <mergeCell ref="I48:J48"/>
    <mergeCell ref="K48:L48"/>
    <mergeCell ref="M48:N48"/>
    <mergeCell ref="M49:N49"/>
    <mergeCell ref="O49:P49"/>
    <mergeCell ref="Q49:R49"/>
    <mergeCell ref="B4:B5"/>
    <mergeCell ref="C4:D4"/>
    <mergeCell ref="E4:F4"/>
    <mergeCell ref="G4:H4"/>
    <mergeCell ref="I4:J4"/>
    <mergeCell ref="K4:L4"/>
    <mergeCell ref="S3:T3"/>
    <mergeCell ref="S4:T4"/>
    <mergeCell ref="S48:T48"/>
    <mergeCell ref="Q48:R48"/>
    <mergeCell ref="G94:H94"/>
    <mergeCell ref="I94:J94"/>
    <mergeCell ref="K94:L94"/>
    <mergeCell ref="O183:P183"/>
    <mergeCell ref="Q183:R183"/>
    <mergeCell ref="M93:N93"/>
    <mergeCell ref="O93:P93"/>
    <mergeCell ref="Q93:R93"/>
    <mergeCell ref="M94:N94"/>
    <mergeCell ref="O94:P94"/>
    <mergeCell ref="Q94:R94"/>
    <mergeCell ref="M183:N183"/>
    <mergeCell ref="B139:B140"/>
    <mergeCell ref="C139:D139"/>
    <mergeCell ref="E139:F139"/>
    <mergeCell ref="G139:H139"/>
    <mergeCell ref="I139:J139"/>
    <mergeCell ref="K184:L184"/>
    <mergeCell ref="M184:N184"/>
    <mergeCell ref="O184:P184"/>
    <mergeCell ref="Q184:R184"/>
    <mergeCell ref="B184:B185"/>
    <mergeCell ref="C184:D184"/>
    <mergeCell ref="E184:F184"/>
    <mergeCell ref="G184:H184"/>
    <mergeCell ref="I184:J184"/>
    <mergeCell ref="C138:D138"/>
    <mergeCell ref="E138:F138"/>
    <mergeCell ref="G138:H138"/>
    <mergeCell ref="I138:J138"/>
    <mergeCell ref="K138:L138"/>
    <mergeCell ref="M138:N138"/>
    <mergeCell ref="O138:P138"/>
    <mergeCell ref="Q138:R138"/>
    <mergeCell ref="M139:N139"/>
    <mergeCell ref="O139:P139"/>
    <mergeCell ref="Q139:R139"/>
    <mergeCell ref="K139:L139"/>
  </mergeCells>
  <conditionalFormatting sqref="AN5">
    <cfRule type="cellIs" dxfId="5" priority="5" operator="lessThan">
      <formula>0</formula>
    </cfRule>
  </conditionalFormatting>
  <conditionalFormatting sqref="AN49">
    <cfRule type="cellIs" dxfId="4" priority="4" operator="lessThan">
      <formula>0</formula>
    </cfRule>
  </conditionalFormatting>
  <conditionalFormatting sqref="AN93">
    <cfRule type="cellIs" dxfId="3" priority="3" operator="lessThan">
      <formula>0</formula>
    </cfRule>
  </conditionalFormatting>
  <conditionalFormatting sqref="AN137">
    <cfRule type="cellIs" dxfId="2" priority="2" operator="lessThan">
      <formula>0</formula>
    </cfRule>
  </conditionalFormatting>
  <conditionalFormatting sqref="AN181">
    <cfRule type="cellIs" dxfId="1" priority="1" operator="lessThan">
      <formula>0</formula>
    </cfRule>
  </conditionalFormatting>
  <hyperlinks>
    <hyperlink ref="X3" location="ÍNDICE!A1" display="(Voltar ao Índice)" xr:uid="{72CC9836-F31B-4C62-8EA9-33240AD8CC52}"/>
  </hyperlinks>
  <printOptions horizontalCentered="1"/>
  <pageMargins left="0.47244094488188981" right="0.47244094488188981" top="0.6692913385826772" bottom="0.6692913385826772" header="0" footer="0"/>
  <pageSetup paperSize="9" scale="7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C8C65-A468-4B85-A85E-D72CCF8A7232}">
  <sheetPr>
    <pageSetUpPr fitToPage="1"/>
  </sheetPr>
  <dimension ref="B1:X76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V1"/>
    </sheetView>
  </sheetViews>
  <sheetFormatPr defaultRowHeight="14.5" x14ac:dyDescent="0.35"/>
  <cols>
    <col min="1" max="1" width="6.7265625" customWidth="1"/>
    <col min="2" max="2" width="15.54296875" customWidth="1"/>
    <col min="23" max="23" width="6.7265625" customWidth="1"/>
    <col min="24" max="24" width="13.26953125" bestFit="1" customWidth="1"/>
  </cols>
  <sheetData>
    <row r="1" spans="2:24" ht="30.75" customHeight="1" x14ac:dyDescent="0.35">
      <c r="B1" s="80" t="s">
        <v>173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24" ht="30.75" customHeight="1" x14ac:dyDescent="0.35">
      <c r="B2" s="74" t="s">
        <v>73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24" x14ac:dyDescent="0.35">
      <c r="B3" s="1" t="s">
        <v>0</v>
      </c>
      <c r="C3" s="72">
        <v>1999</v>
      </c>
      <c r="D3" s="66"/>
      <c r="E3" s="65">
        <v>2002</v>
      </c>
      <c r="F3" s="66"/>
      <c r="G3" s="72">
        <v>2005</v>
      </c>
      <c r="H3" s="73"/>
      <c r="I3" s="65">
        <v>2009</v>
      </c>
      <c r="J3" s="66"/>
      <c r="K3" s="72">
        <v>2011</v>
      </c>
      <c r="L3" s="66"/>
      <c r="M3" s="72">
        <v>2015</v>
      </c>
      <c r="N3" s="66"/>
      <c r="O3" s="72">
        <v>2019</v>
      </c>
      <c r="P3" s="66"/>
      <c r="Q3" s="72">
        <v>2022</v>
      </c>
      <c r="R3" s="66"/>
      <c r="S3" s="65">
        <v>2024</v>
      </c>
      <c r="T3" s="73"/>
      <c r="U3" s="65">
        <v>2025</v>
      </c>
      <c r="V3" s="73"/>
      <c r="X3" s="82" t="s">
        <v>191</v>
      </c>
    </row>
    <row r="4" spans="2:24" x14ac:dyDescent="0.35">
      <c r="B4" s="67" t="s">
        <v>1</v>
      </c>
      <c r="C4" s="63">
        <v>44844</v>
      </c>
      <c r="D4" s="64"/>
      <c r="E4" s="68">
        <v>44637</v>
      </c>
      <c r="F4" s="64"/>
      <c r="G4" s="69">
        <v>44612</v>
      </c>
      <c r="H4" s="70"/>
      <c r="I4" s="75">
        <v>44831</v>
      </c>
      <c r="J4" s="67"/>
      <c r="K4" s="63">
        <v>44717</v>
      </c>
      <c r="L4" s="64"/>
      <c r="M4" s="63">
        <v>44838</v>
      </c>
      <c r="N4" s="64"/>
      <c r="O4" s="63">
        <v>44840</v>
      </c>
      <c r="P4" s="64"/>
      <c r="Q4" s="63">
        <v>44591</v>
      </c>
      <c r="R4" s="64"/>
      <c r="S4" s="68">
        <v>45361</v>
      </c>
      <c r="T4" s="79"/>
      <c r="U4" s="68">
        <v>45795</v>
      </c>
      <c r="V4" s="79"/>
    </row>
    <row r="5" spans="2:24" x14ac:dyDescent="0.35">
      <c r="B5" s="64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1" t="s">
        <v>2</v>
      </c>
      <c r="T5" s="41" t="s">
        <v>3</v>
      </c>
      <c r="U5" s="41" t="s">
        <v>2</v>
      </c>
      <c r="V5" s="41" t="s">
        <v>3</v>
      </c>
    </row>
    <row r="6" spans="2:24" x14ac:dyDescent="0.35">
      <c r="B6" s="23" t="s">
        <v>4</v>
      </c>
      <c r="C6" s="3">
        <v>96141</v>
      </c>
      <c r="D6" s="4">
        <v>100</v>
      </c>
      <c r="E6" s="3">
        <v>97003</v>
      </c>
      <c r="F6" s="4">
        <v>100</v>
      </c>
      <c r="G6" s="3">
        <v>100555</v>
      </c>
      <c r="H6" s="4">
        <v>100</v>
      </c>
      <c r="I6" s="3">
        <v>105932</v>
      </c>
      <c r="J6" s="4">
        <v>100</v>
      </c>
      <c r="K6" s="3">
        <v>106431</v>
      </c>
      <c r="L6" s="4">
        <v>100</v>
      </c>
      <c r="M6" s="3">
        <v>106059</v>
      </c>
      <c r="N6" s="4">
        <v>100</v>
      </c>
      <c r="O6" s="3">
        <v>106791</v>
      </c>
      <c r="P6" s="4">
        <v>100</v>
      </c>
      <c r="Q6" s="3">
        <v>105978</v>
      </c>
      <c r="R6" s="4">
        <v>100</v>
      </c>
      <c r="S6" s="3">
        <v>104930</v>
      </c>
      <c r="T6" s="4">
        <v>100</v>
      </c>
      <c r="U6" s="3">
        <v>104824</v>
      </c>
      <c r="V6" s="4">
        <v>100</v>
      </c>
    </row>
    <row r="7" spans="2:24" x14ac:dyDescent="0.35">
      <c r="B7" s="23" t="s">
        <v>5</v>
      </c>
      <c r="C7" s="3">
        <v>55786</v>
      </c>
      <c r="D7" s="4">
        <f>C7*100/C6</f>
        <v>58.025192165673332</v>
      </c>
      <c r="E7" s="3">
        <v>56776</v>
      </c>
      <c r="F7" s="4">
        <f>E7*100/E6</f>
        <v>58.530148552106638</v>
      </c>
      <c r="G7" s="3">
        <v>61739</v>
      </c>
      <c r="H7" s="4">
        <f>G7*100/G6</f>
        <v>61.398239769280494</v>
      </c>
      <c r="I7" s="3">
        <v>58410</v>
      </c>
      <c r="J7" s="4">
        <f>I7*100/I6</f>
        <v>55.139145867160067</v>
      </c>
      <c r="K7" s="3">
        <v>59306</v>
      </c>
      <c r="L7" s="4">
        <f>K7*100/K6</f>
        <v>55.722486869427144</v>
      </c>
      <c r="M7" s="3">
        <v>53179</v>
      </c>
      <c r="N7" s="4">
        <f>M7*100/M6</f>
        <v>50.140959277383345</v>
      </c>
      <c r="O7" s="3">
        <v>54722</v>
      </c>
      <c r="P7" s="4">
        <f>O7*100/O6</f>
        <v>51.242145873715948</v>
      </c>
      <c r="Q7" s="3">
        <v>53880</v>
      </c>
      <c r="R7" s="4">
        <f>Q7*100/Q6</f>
        <v>50.840740531053612</v>
      </c>
      <c r="S7" s="3">
        <v>63332</v>
      </c>
      <c r="T7" s="4">
        <f>S7*100/S6</f>
        <v>60.356428094920425</v>
      </c>
      <c r="U7" s="3">
        <v>57821</v>
      </c>
      <c r="V7" s="4">
        <f>U7*100/U6</f>
        <v>55.160077844768374</v>
      </c>
    </row>
    <row r="8" spans="2:24" x14ac:dyDescent="0.35">
      <c r="B8" s="23" t="s">
        <v>6</v>
      </c>
      <c r="C8" s="3">
        <v>717</v>
      </c>
      <c r="D8" s="4">
        <f>C8*100/C7</f>
        <v>1.2852687054099594</v>
      </c>
      <c r="E8" s="3">
        <v>618</v>
      </c>
      <c r="F8" s="4">
        <f>E8*100/E7</f>
        <v>1.0884880935606593</v>
      </c>
      <c r="G8" s="3">
        <v>751</v>
      </c>
      <c r="H8" s="4">
        <f>G8*100/G7</f>
        <v>1.2164110205866632</v>
      </c>
      <c r="I8" s="3">
        <v>662</v>
      </c>
      <c r="J8" s="4">
        <f>I8*100/I7</f>
        <v>1.1333675740455402</v>
      </c>
      <c r="K8" s="3">
        <v>663</v>
      </c>
      <c r="L8" s="4">
        <f>K8*100/K7</f>
        <v>1.1179307321350285</v>
      </c>
      <c r="M8" s="3">
        <v>428</v>
      </c>
      <c r="N8" s="4">
        <f>M8*100/M7</f>
        <v>0.8048289738430584</v>
      </c>
      <c r="O8" s="3">
        <v>292</v>
      </c>
      <c r="P8" s="4">
        <f>O8*100/O7</f>
        <v>0.53360622784254963</v>
      </c>
      <c r="Q8" s="3">
        <v>301</v>
      </c>
      <c r="R8" s="4">
        <f>Q8*100/Q7</f>
        <v>0.55864884929472902</v>
      </c>
      <c r="S8" s="3">
        <v>302</v>
      </c>
      <c r="T8" s="4">
        <f>S8*100/S7</f>
        <v>0.47685214425566852</v>
      </c>
      <c r="U8" s="3">
        <v>217</v>
      </c>
      <c r="V8" s="4">
        <f>U8*100/U7</f>
        <v>0.37529617267082893</v>
      </c>
    </row>
    <row r="9" spans="2:24" x14ac:dyDescent="0.35">
      <c r="B9" s="23" t="s">
        <v>7</v>
      </c>
      <c r="C9" s="3">
        <v>788</v>
      </c>
      <c r="D9" s="4">
        <f>C9*100/C7</f>
        <v>1.4125407808410713</v>
      </c>
      <c r="E9" s="3">
        <v>817</v>
      </c>
      <c r="F9" s="4">
        <f>E9*100/E7</f>
        <v>1.4389883049175709</v>
      </c>
      <c r="G9" s="3">
        <v>996</v>
      </c>
      <c r="H9" s="4">
        <f>G9*100/G7</f>
        <v>1.6132428448792497</v>
      </c>
      <c r="I9" s="3">
        <v>888</v>
      </c>
      <c r="J9" s="4">
        <f>I9*100/I7</f>
        <v>1.5202876219825372</v>
      </c>
      <c r="K9" s="3">
        <v>1225</v>
      </c>
      <c r="L9" s="4">
        <f>K9*100/K7</f>
        <v>2.0655582908980543</v>
      </c>
      <c r="M9" s="3">
        <v>1509</v>
      </c>
      <c r="N9" s="4">
        <f>M9*100/M7</f>
        <v>2.8375862652550818</v>
      </c>
      <c r="O9" s="3">
        <v>892</v>
      </c>
      <c r="P9" s="4">
        <f>O9*100/O7</f>
        <v>1.6300573809436789</v>
      </c>
      <c r="Q9" s="3">
        <v>930</v>
      </c>
      <c r="R9" s="4">
        <f>Q9*100/Q7</f>
        <v>1.7260579064587973</v>
      </c>
      <c r="S9" s="3">
        <v>1139</v>
      </c>
      <c r="T9" s="4">
        <f>S9*100/S7</f>
        <v>1.7984589149245247</v>
      </c>
      <c r="U9" s="3">
        <v>775</v>
      </c>
      <c r="V9" s="4">
        <f>U9*100/U7</f>
        <v>1.3403434738243891</v>
      </c>
    </row>
    <row r="10" spans="2:24" x14ac:dyDescent="0.3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310</v>
      </c>
      <c r="P10" s="4">
        <f>O10*100/O7</f>
        <v>0.56649976243558353</v>
      </c>
      <c r="Q10" s="6"/>
      <c r="R10" s="7"/>
      <c r="S10" s="6"/>
      <c r="T10" s="7"/>
      <c r="U10" s="6"/>
      <c r="V10" s="7"/>
    </row>
    <row r="11" spans="2:24" x14ac:dyDescent="0.3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227</v>
      </c>
      <c r="R11" s="4">
        <f>Q11*100/Q7</f>
        <v>0.42130660727542685</v>
      </c>
      <c r="S11" s="3">
        <v>1081</v>
      </c>
      <c r="T11" s="4">
        <f>S11*100/S7</f>
        <v>1.7068780395376746</v>
      </c>
      <c r="U11" s="3">
        <v>665</v>
      </c>
      <c r="V11" s="4">
        <f>U11*100/U7</f>
        <v>1.1501011743138305</v>
      </c>
    </row>
    <row r="12" spans="2:24" x14ac:dyDescent="0.35">
      <c r="B12" s="23" t="s">
        <v>10</v>
      </c>
      <c r="C12" s="3">
        <v>989</v>
      </c>
      <c r="D12" s="11">
        <f>C12*100/C7</f>
        <v>1.7728462338221058</v>
      </c>
      <c r="E12" s="6"/>
      <c r="F12" s="7"/>
      <c r="G12" s="3">
        <v>3177</v>
      </c>
      <c r="H12" s="4">
        <f>G12*100/G7</f>
        <v>5.145855941949173</v>
      </c>
      <c r="I12" s="3">
        <v>4280</v>
      </c>
      <c r="J12" s="4">
        <f>I12*100/I7</f>
        <v>7.3275124122581747</v>
      </c>
      <c r="K12" s="3">
        <v>2841</v>
      </c>
      <c r="L12" s="4">
        <f>K12*100/K7</f>
        <v>4.7904090648500999</v>
      </c>
      <c r="M12" s="3">
        <v>6798</v>
      </c>
      <c r="N12" s="4">
        <f>M12*100/M7</f>
        <v>12.7832415051054</v>
      </c>
      <c r="O12" s="3">
        <v>3486</v>
      </c>
      <c r="P12" s="4">
        <f>O12*100/O7</f>
        <v>6.3703811995175617</v>
      </c>
      <c r="Q12" s="3">
        <v>2023</v>
      </c>
      <c r="R12" s="4">
        <f>Q12*100/Q7</f>
        <v>3.7546399406087603</v>
      </c>
      <c r="S12" s="3">
        <v>2208</v>
      </c>
      <c r="T12" s="4">
        <f>S12*100/S7</f>
        <v>3.4863891871407819</v>
      </c>
      <c r="U12" s="3">
        <v>941</v>
      </c>
      <c r="V12" s="4">
        <f>U12*100/U7</f>
        <v>1.6274363985403226</v>
      </c>
    </row>
    <row r="13" spans="2:24" x14ac:dyDescent="0.35">
      <c r="B13" s="23" t="s">
        <v>53</v>
      </c>
      <c r="C13" s="6"/>
      <c r="D13" s="7"/>
      <c r="E13" s="14">
        <v>2669</v>
      </c>
      <c r="F13" s="4">
        <f>E13*100/E7</f>
        <v>4.7009299704100327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  <c r="U13" s="6"/>
      <c r="V13" s="7"/>
    </row>
    <row r="14" spans="2:24" x14ac:dyDescent="0.35">
      <c r="B14" s="23" t="s">
        <v>11</v>
      </c>
      <c r="C14" s="3">
        <v>6538</v>
      </c>
      <c r="D14" s="4">
        <f>C14*100/C7</f>
        <v>11.719786326318431</v>
      </c>
      <c r="E14" s="13">
        <v>7302</v>
      </c>
      <c r="F14" s="4">
        <f>E14*100/E7</f>
        <v>12.861068056925461</v>
      </c>
      <c r="G14" s="3">
        <v>4226</v>
      </c>
      <c r="H14" s="4">
        <f>G14*100/G7</f>
        <v>6.844944038614166</v>
      </c>
      <c r="I14" s="3">
        <v>6402</v>
      </c>
      <c r="J14" s="4">
        <f>I14*100/I7</f>
        <v>10.96045197740113</v>
      </c>
      <c r="K14" s="3">
        <v>9146</v>
      </c>
      <c r="L14" s="4">
        <f>K14*100/K7</f>
        <v>15.42171112534988</v>
      </c>
      <c r="M14" s="3">
        <v>3011</v>
      </c>
      <c r="N14" s="4">
        <f>M14*100/M7</f>
        <v>5.6620094398164689</v>
      </c>
      <c r="O14" s="3">
        <v>3080</v>
      </c>
      <c r="P14" s="4">
        <f>O14*100/O7</f>
        <v>5.6284492525857974</v>
      </c>
      <c r="Q14" s="6"/>
      <c r="R14" s="7"/>
      <c r="S14" s="6"/>
      <c r="T14" s="7"/>
      <c r="U14" s="6"/>
      <c r="V14" s="7"/>
    </row>
    <row r="15" spans="2:24" x14ac:dyDescent="0.3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383</v>
      </c>
      <c r="P15" s="4">
        <f>O15*100/O7</f>
        <v>0.69990131939622091</v>
      </c>
      <c r="Q15" s="3">
        <v>3244</v>
      </c>
      <c r="R15" s="4">
        <f>Q15*100/Q7</f>
        <v>6.020786933927246</v>
      </c>
      <c r="S15" s="3">
        <v>10645</v>
      </c>
      <c r="T15" s="4">
        <f>S15*100/S7</f>
        <v>16.808248594707258</v>
      </c>
      <c r="U15" s="3">
        <v>11808</v>
      </c>
      <c r="V15" s="4">
        <f>U15*100/U7</f>
        <v>20.421646114733402</v>
      </c>
    </row>
    <row r="16" spans="2:24" x14ac:dyDescent="0.3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78</v>
      </c>
      <c r="R16" s="4">
        <f>Q16*100/Q7</f>
        <v>0.1447661469933185</v>
      </c>
      <c r="S16" s="5">
        <v>87</v>
      </c>
      <c r="T16" s="4">
        <f>S16*100/S7</f>
        <v>0.13737131308027536</v>
      </c>
      <c r="U16" s="5">
        <v>76</v>
      </c>
      <c r="V16" s="4">
        <f>U16*100/U7</f>
        <v>0.13144013420729492</v>
      </c>
    </row>
    <row r="17" spans="2:22" x14ac:dyDescent="0.3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553</v>
      </c>
      <c r="P17" s="4">
        <f>O17*100/O7</f>
        <v>1.0105624794415409</v>
      </c>
      <c r="Q17" s="3">
        <v>2354</v>
      </c>
      <c r="R17" s="4">
        <f>Q17*100/Q7</f>
        <v>4.3689680772086117</v>
      </c>
      <c r="S17" s="3">
        <v>3121</v>
      </c>
      <c r="T17" s="4">
        <f>S17*100/S7</f>
        <v>4.9279984841786142</v>
      </c>
      <c r="U17" s="3">
        <v>1934</v>
      </c>
      <c r="V17" s="4">
        <f>U17*100/U7</f>
        <v>3.3448055204856368</v>
      </c>
    </row>
    <row r="18" spans="2:22" x14ac:dyDescent="0.35">
      <c r="B18" s="23" t="s">
        <v>15</v>
      </c>
      <c r="C18" s="8"/>
      <c r="D18" s="7"/>
      <c r="E18" s="9"/>
      <c r="F18" s="7"/>
      <c r="G18" s="6" t="s">
        <v>64</v>
      </c>
      <c r="H18" s="7"/>
      <c r="I18" s="6"/>
      <c r="J18" s="7"/>
      <c r="K18" s="6"/>
      <c r="L18" s="7"/>
      <c r="M18" s="3">
        <v>2616</v>
      </c>
      <c r="N18" s="4">
        <f>M18*100/M7</f>
        <v>4.9192350363865431</v>
      </c>
      <c r="O18" s="3">
        <v>1498</v>
      </c>
      <c r="P18" s="4">
        <f>O18*100/O7</f>
        <v>2.7374730455758196</v>
      </c>
      <c r="Q18" s="3">
        <v>1935</v>
      </c>
      <c r="R18" s="4">
        <f>Q18*100/Q7</f>
        <v>3.591314031180401</v>
      </c>
      <c r="S18" s="3">
        <v>4582</v>
      </c>
      <c r="T18" s="4">
        <f>S18*100/S7</f>
        <v>7.2348891555611701</v>
      </c>
      <c r="U18" s="3">
        <v>6397</v>
      </c>
      <c r="V18" s="4">
        <f>U18*100/U7</f>
        <v>11.063454454264022</v>
      </c>
    </row>
    <row r="19" spans="2:22" x14ac:dyDescent="0.3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226</v>
      </c>
      <c r="P19" s="4">
        <f>O19*100/O7</f>
        <v>0.41299660100142538</v>
      </c>
      <c r="Q19" s="5">
        <v>443</v>
      </c>
      <c r="R19" s="4">
        <f>Q19*100/Q7</f>
        <v>0.82219747587230885</v>
      </c>
      <c r="S19" s="5">
        <v>919</v>
      </c>
      <c r="T19" s="4">
        <f>S19*100/S7</f>
        <v>1.4510831806985409</v>
      </c>
      <c r="U19" s="5">
        <v>850</v>
      </c>
      <c r="V19" s="4">
        <f>U19*100/U7</f>
        <v>1.4700541325815879</v>
      </c>
    </row>
    <row r="20" spans="2:22" x14ac:dyDescent="0.3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602</v>
      </c>
      <c r="N20" s="4">
        <f>M20*100/M7</f>
        <v>1.1320257996577596</v>
      </c>
      <c r="O20" s="6"/>
      <c r="P20" s="7"/>
      <c r="Q20" s="8"/>
      <c r="R20" s="7"/>
      <c r="S20" s="8"/>
      <c r="T20" s="7"/>
      <c r="U20" s="8"/>
      <c r="V20" s="7"/>
    </row>
    <row r="21" spans="2:22" x14ac:dyDescent="0.3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108</v>
      </c>
      <c r="R21" s="4">
        <f>Q21*100/Q7</f>
        <v>0.20044543429844097</v>
      </c>
      <c r="S21" s="8"/>
      <c r="T21" s="7"/>
      <c r="U21" s="8"/>
      <c r="V21" s="7"/>
    </row>
    <row r="22" spans="2:22" x14ac:dyDescent="0.35">
      <c r="B22" s="23" t="s">
        <v>56</v>
      </c>
      <c r="C22" s="8"/>
      <c r="D22" s="7"/>
      <c r="E22" s="9"/>
      <c r="F22" s="7"/>
      <c r="G22" s="6"/>
      <c r="H22" s="7"/>
      <c r="I22" s="3">
        <v>241</v>
      </c>
      <c r="J22" s="4">
        <f>I22*100/I7</f>
        <v>0.41260058209210754</v>
      </c>
      <c r="K22" s="3">
        <v>199</v>
      </c>
      <c r="L22" s="4">
        <f>K22*100/K7</f>
        <v>0.33554783664384719</v>
      </c>
      <c r="M22" s="6"/>
      <c r="N22" s="7"/>
      <c r="O22" s="6"/>
      <c r="P22" s="7"/>
      <c r="Q22" s="6"/>
      <c r="R22" s="7"/>
      <c r="S22" s="8"/>
      <c r="T22" s="7"/>
      <c r="U22" s="8"/>
      <c r="V22" s="7"/>
    </row>
    <row r="23" spans="2:22" x14ac:dyDescent="0.35">
      <c r="B23" s="23" t="s">
        <v>61</v>
      </c>
      <c r="C23" s="8"/>
      <c r="D23" s="7"/>
      <c r="E23" s="9"/>
      <c r="F23" s="7"/>
      <c r="G23" s="6"/>
      <c r="H23" s="7"/>
      <c r="I23" s="3">
        <v>143</v>
      </c>
      <c r="J23" s="4">
        <f>I23*100/I7</f>
        <v>0.2448210922787194</v>
      </c>
      <c r="K23" s="6"/>
      <c r="L23" s="7"/>
      <c r="M23" s="6"/>
      <c r="N23" s="7"/>
      <c r="O23" s="6"/>
      <c r="P23" s="7"/>
      <c r="Q23" s="6"/>
      <c r="R23" s="7"/>
      <c r="S23" s="8"/>
      <c r="T23" s="7"/>
      <c r="U23" s="8"/>
      <c r="V23" s="7"/>
    </row>
    <row r="24" spans="2:22" x14ac:dyDescent="0.35">
      <c r="B24" s="23" t="s">
        <v>17</v>
      </c>
      <c r="C24" s="5">
        <v>273</v>
      </c>
      <c r="D24" s="4">
        <f>C24*100/C7</f>
        <v>0.48937009285483812</v>
      </c>
      <c r="E24" s="9"/>
      <c r="F24" s="7"/>
      <c r="G24" s="6"/>
      <c r="H24" s="7"/>
      <c r="I24" s="3">
        <v>1034</v>
      </c>
      <c r="J24" s="4">
        <f>I24*100/I7</f>
        <v>1.7702448210922788</v>
      </c>
      <c r="K24" s="3">
        <v>923</v>
      </c>
      <c r="L24" s="4">
        <f>K24*100/K7</f>
        <v>1.5563349408154319</v>
      </c>
      <c r="M24" s="3">
        <v>657</v>
      </c>
      <c r="N24" s="4">
        <f>M24*100/M7</f>
        <v>1.235450083679648</v>
      </c>
      <c r="O24" s="3">
        <v>189</v>
      </c>
      <c r="P24" s="4">
        <f>O24*100/O7</f>
        <v>0.34538211322685575</v>
      </c>
      <c r="Q24" s="3">
        <v>200</v>
      </c>
      <c r="R24" s="4">
        <f>Q24*100/Q7</f>
        <v>0.3711952487008166</v>
      </c>
      <c r="S24" s="8"/>
      <c r="T24" s="7"/>
      <c r="U24" s="5">
        <v>130</v>
      </c>
      <c r="V24" s="4">
        <f>U24*100/U7</f>
        <v>0.22483180851247817</v>
      </c>
    </row>
    <row r="25" spans="2:22" x14ac:dyDescent="0.3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87</v>
      </c>
      <c r="T25" s="4">
        <f>S25*100/S7</f>
        <v>0.13737131308027536</v>
      </c>
      <c r="U25" s="8"/>
      <c r="V25" s="7"/>
    </row>
    <row r="26" spans="2:22" x14ac:dyDescent="0.3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623</v>
      </c>
      <c r="N26" s="4">
        <f>M26*100/M7</f>
        <v>1.1715150717388443</v>
      </c>
      <c r="O26" s="3">
        <v>87</v>
      </c>
      <c r="P26" s="4">
        <f>O26*100/O7</f>
        <v>0.15898541719966375</v>
      </c>
      <c r="Q26" s="6"/>
      <c r="R26" s="7"/>
      <c r="S26" s="5">
        <v>142</v>
      </c>
      <c r="T26" s="4">
        <f>S26*100/S7</f>
        <v>0.22421524663677131</v>
      </c>
      <c r="U26" s="8"/>
      <c r="V26" s="7"/>
    </row>
    <row r="27" spans="2:22" x14ac:dyDescent="0.35">
      <c r="B27" s="23" t="s">
        <v>219</v>
      </c>
      <c r="C27" s="8"/>
      <c r="D27" s="7"/>
      <c r="E27" s="9"/>
      <c r="F27" s="7"/>
      <c r="G27" s="6"/>
      <c r="H27" s="7"/>
      <c r="I27" s="6"/>
      <c r="J27" s="7"/>
      <c r="K27" s="6"/>
      <c r="L27" s="7"/>
      <c r="M27" s="7"/>
      <c r="N27" s="7"/>
      <c r="O27" s="7"/>
      <c r="P27" s="7"/>
      <c r="Q27" s="7"/>
      <c r="R27" s="7"/>
      <c r="S27" s="7"/>
      <c r="T27" s="7"/>
      <c r="U27" s="5">
        <v>191</v>
      </c>
      <c r="V27" s="4">
        <f>U27*100/U7</f>
        <v>0.3303298109683333</v>
      </c>
    </row>
    <row r="28" spans="2:22" x14ac:dyDescent="0.35">
      <c r="B28" s="23" t="s">
        <v>19</v>
      </c>
      <c r="C28" s="8"/>
      <c r="D28" s="7"/>
      <c r="E28" s="9"/>
      <c r="F28" s="7"/>
      <c r="G28" s="6"/>
      <c r="H28" s="7"/>
      <c r="I28" s="6"/>
      <c r="J28" s="7"/>
      <c r="K28" s="3">
        <v>1210</v>
      </c>
      <c r="L28" s="4">
        <f>K28*100/K7</f>
        <v>2.0402657403972615</v>
      </c>
      <c r="M28" s="3">
        <v>1131</v>
      </c>
      <c r="N28" s="4">
        <f>M28*100/M7</f>
        <v>2.1267793677955584</v>
      </c>
      <c r="O28" s="3">
        <v>1256</v>
      </c>
      <c r="P28" s="4">
        <f>O28*100/O7</f>
        <v>2.2952377471583643</v>
      </c>
      <c r="Q28" s="3">
        <v>1042</v>
      </c>
      <c r="R28" s="4">
        <f>Q28*100/Q7</f>
        <v>1.9339272457312546</v>
      </c>
      <c r="S28" s="3">
        <v>1565</v>
      </c>
      <c r="T28" s="4">
        <f>S28*100/S7</f>
        <v>2.4711046548348388</v>
      </c>
      <c r="U28" s="3">
        <v>735</v>
      </c>
      <c r="V28" s="4">
        <f>U28*100/U7</f>
        <v>1.2711644558205497</v>
      </c>
    </row>
    <row r="29" spans="2:22" x14ac:dyDescent="0.35">
      <c r="B29" s="23" t="s">
        <v>21</v>
      </c>
      <c r="C29" s="3">
        <v>2145</v>
      </c>
      <c r="D29" s="4">
        <f>C29*100/C7</f>
        <v>3.8450507295737282</v>
      </c>
      <c r="E29" s="3">
        <v>2190</v>
      </c>
      <c r="F29" s="4">
        <f>E29*100/E7</f>
        <v>3.8572636325207834</v>
      </c>
      <c r="G29" s="3">
        <v>3243</v>
      </c>
      <c r="H29" s="4">
        <f>G29*100/G7</f>
        <v>5.2527575762484009</v>
      </c>
      <c r="I29" s="3">
        <v>3407</v>
      </c>
      <c r="J29" s="4">
        <f>I29*100/I7</f>
        <v>5.8329053244307483</v>
      </c>
      <c r="K29" s="3">
        <v>3132</v>
      </c>
      <c r="L29" s="4">
        <f>K29*100/K7</f>
        <v>5.2810845445654744</v>
      </c>
      <c r="M29" s="3">
        <v>2588</v>
      </c>
      <c r="N29" s="4">
        <f>M29*100/M7</f>
        <v>4.8665826736117639</v>
      </c>
      <c r="O29" s="3">
        <v>1613</v>
      </c>
      <c r="P29" s="4">
        <f>O29*100/O7</f>
        <v>2.947626183253536</v>
      </c>
      <c r="Q29" s="3">
        <v>1438</v>
      </c>
      <c r="R29" s="4">
        <f>Q29*100/Q7</f>
        <v>2.6688938381588714</v>
      </c>
      <c r="S29" s="3">
        <v>1407</v>
      </c>
      <c r="T29" s="4">
        <f>S29*100/S7</f>
        <v>2.2216257184361776</v>
      </c>
      <c r="U29" s="3">
        <v>956</v>
      </c>
      <c r="V29" s="4">
        <f>U29*100/U7</f>
        <v>1.6533785302917625</v>
      </c>
    </row>
    <row r="30" spans="2:22" x14ac:dyDescent="0.35">
      <c r="B30" s="23" t="s">
        <v>22</v>
      </c>
      <c r="C30" s="5">
        <v>356</v>
      </c>
      <c r="D30" s="4">
        <f>C30*100/C7</f>
        <v>0.63815294159825042</v>
      </c>
      <c r="E30" s="3">
        <v>471</v>
      </c>
      <c r="F30" s="4">
        <f>E30*100/E7</f>
        <v>0.82957587713118219</v>
      </c>
      <c r="G30" s="3">
        <v>869</v>
      </c>
      <c r="H30" s="4">
        <f>G30*100/G7</f>
        <v>1.4075381849398274</v>
      </c>
      <c r="I30" s="3">
        <v>777</v>
      </c>
      <c r="J30" s="4">
        <f>I30*100/I7</f>
        <v>1.3302516692347202</v>
      </c>
      <c r="K30" s="3">
        <v>958</v>
      </c>
      <c r="L30" s="4">
        <f>K30*100/K7</f>
        <v>1.6153508919839477</v>
      </c>
      <c r="M30" s="3">
        <v>716</v>
      </c>
      <c r="N30" s="4">
        <f>M30*100/M7</f>
        <v>1.346396133812219</v>
      </c>
      <c r="O30" s="3">
        <v>361</v>
      </c>
      <c r="P30" s="4">
        <f>O30*100/O7</f>
        <v>0.65969811044917948</v>
      </c>
      <c r="Q30" s="6"/>
      <c r="R30" s="7"/>
      <c r="S30" s="6"/>
      <c r="T30" s="7"/>
      <c r="U30" s="6"/>
      <c r="V30" s="7"/>
    </row>
    <row r="31" spans="2:22" x14ac:dyDescent="0.35">
      <c r="B31" s="23" t="s">
        <v>24</v>
      </c>
      <c r="C31" s="8"/>
      <c r="D31" s="7"/>
      <c r="E31" s="9"/>
      <c r="F31" s="7"/>
      <c r="G31" s="6"/>
      <c r="H31" s="7"/>
      <c r="I31" s="6"/>
      <c r="J31" s="7"/>
      <c r="K31" s="8"/>
      <c r="L31" s="7"/>
      <c r="M31" s="3">
        <v>1167</v>
      </c>
      <c r="N31" s="4">
        <f>M31*100/M7</f>
        <v>2.1944752627917037</v>
      </c>
      <c r="O31" s="3">
        <v>209</v>
      </c>
      <c r="P31" s="4">
        <f>O31*100/O7</f>
        <v>0.38193048499689342</v>
      </c>
      <c r="Q31" s="6"/>
      <c r="R31" s="7"/>
      <c r="S31" s="6"/>
      <c r="T31" s="7"/>
      <c r="U31" s="6"/>
      <c r="V31" s="7"/>
    </row>
    <row r="32" spans="2:22" x14ac:dyDescent="0.35">
      <c r="B32" s="23" t="s">
        <v>54</v>
      </c>
      <c r="C32" s="8"/>
      <c r="D32" s="7"/>
      <c r="E32" s="9"/>
      <c r="F32" s="7"/>
      <c r="G32" s="3">
        <v>394</v>
      </c>
      <c r="H32" s="4">
        <f>G32*100/G7</f>
        <v>0.6381703623317514</v>
      </c>
      <c r="I32" s="6"/>
      <c r="J32" s="7"/>
      <c r="K32" s="7"/>
      <c r="L32" s="7"/>
      <c r="M32" s="6"/>
      <c r="N32" s="7"/>
      <c r="O32" s="6"/>
      <c r="P32" s="7"/>
      <c r="Q32" s="6"/>
      <c r="R32" s="7"/>
      <c r="S32" s="6"/>
      <c r="T32" s="7"/>
      <c r="U32" s="6"/>
      <c r="V32" s="7"/>
    </row>
    <row r="33" spans="2:22" x14ac:dyDescent="0.35">
      <c r="B33" s="23" t="s">
        <v>25</v>
      </c>
      <c r="C33" s="8"/>
      <c r="D33" s="7"/>
      <c r="E33" s="9"/>
      <c r="F33" s="7"/>
      <c r="G33" s="3">
        <v>984</v>
      </c>
      <c r="H33" s="4">
        <f>G33*100/G7</f>
        <v>1.5938061840975721</v>
      </c>
      <c r="I33" s="3">
        <v>2574</v>
      </c>
      <c r="J33" s="4">
        <f>I33*100/I7</f>
        <v>4.406779661016949</v>
      </c>
      <c r="K33" s="3">
        <v>2039</v>
      </c>
      <c r="L33" s="4">
        <f>K33*100/K7</f>
        <v>3.4381006980743938</v>
      </c>
      <c r="M33" s="6"/>
      <c r="N33" s="7"/>
      <c r="O33" s="6"/>
      <c r="P33" s="7"/>
      <c r="Q33" s="6"/>
      <c r="R33" s="7"/>
      <c r="S33" s="6"/>
      <c r="T33" s="7"/>
      <c r="U33" s="6"/>
      <c r="V33" s="7"/>
    </row>
    <row r="34" spans="2:22" x14ac:dyDescent="0.35">
      <c r="B34" s="23" t="s">
        <v>26</v>
      </c>
      <c r="C34" s="8"/>
      <c r="D34" s="7"/>
      <c r="E34" s="9"/>
      <c r="F34" s="7"/>
      <c r="G34" s="6"/>
      <c r="H34" s="7"/>
      <c r="I34" s="3">
        <v>213</v>
      </c>
      <c r="J34" s="4">
        <f>I34*100/I7</f>
        <v>0.36466358500256807</v>
      </c>
      <c r="K34" s="3">
        <v>234</v>
      </c>
      <c r="L34" s="4">
        <f>K34*100/K7</f>
        <v>0.39456378781236301</v>
      </c>
      <c r="M34" s="3">
        <v>348</v>
      </c>
      <c r="N34" s="4">
        <f>M34*100/M7</f>
        <v>0.65439365162940255</v>
      </c>
      <c r="O34" s="3">
        <v>75</v>
      </c>
      <c r="P34" s="4">
        <f>O34*100/O7</f>
        <v>0.13705639413764117</v>
      </c>
      <c r="Q34" s="6"/>
      <c r="R34" s="7"/>
      <c r="S34" s="6"/>
      <c r="T34" s="7"/>
      <c r="U34" s="6"/>
      <c r="V34" s="7"/>
    </row>
    <row r="35" spans="2:22" x14ac:dyDescent="0.35">
      <c r="B35" s="23" t="s">
        <v>27</v>
      </c>
      <c r="C35" s="3">
        <v>21960</v>
      </c>
      <c r="D35" s="4">
        <f>C35*100/C7</f>
        <v>39.364715161510055</v>
      </c>
      <c r="E35" s="3">
        <v>26336</v>
      </c>
      <c r="F35" s="4">
        <f>E35*100/E7</f>
        <v>46.385796815555871</v>
      </c>
      <c r="G35" s="3">
        <v>23592</v>
      </c>
      <c r="H35" s="4">
        <f>G35*100/G7</f>
        <v>38.212475096778377</v>
      </c>
      <c r="I35" s="3">
        <v>25511</v>
      </c>
      <c r="J35" s="4">
        <f>I35*100/I7</f>
        <v>43.675740455401474</v>
      </c>
      <c r="K35" s="3">
        <v>26177</v>
      </c>
      <c r="L35" s="4">
        <f>K35*100/K7</f>
        <v>44.138872963949687</v>
      </c>
      <c r="M35" s="3">
        <v>17522</v>
      </c>
      <c r="N35" s="4">
        <f>M35*100/M7</f>
        <v>32.949096447845953</v>
      </c>
      <c r="O35" s="3">
        <v>19097</v>
      </c>
      <c r="P35" s="4">
        <f>O35*100/O7</f>
        <v>34.898212784620448</v>
      </c>
      <c r="Q35" s="6"/>
      <c r="R35" s="7"/>
      <c r="S35" s="6"/>
      <c r="T35" s="7"/>
      <c r="U35" s="6"/>
      <c r="V35" s="7"/>
    </row>
    <row r="36" spans="2:22" x14ac:dyDescent="0.35">
      <c r="B36" s="23" t="s">
        <v>63</v>
      </c>
      <c r="C36" s="8"/>
      <c r="D36" s="7"/>
      <c r="E36" s="9"/>
      <c r="F36" s="7"/>
      <c r="G36" s="6"/>
      <c r="H36" s="7"/>
      <c r="I36" s="6"/>
      <c r="J36" s="7"/>
      <c r="K36" s="6"/>
      <c r="L36" s="7"/>
      <c r="M36" s="6"/>
      <c r="N36" s="7"/>
      <c r="O36" s="6"/>
      <c r="P36" s="7"/>
      <c r="Q36" s="3">
        <v>21304</v>
      </c>
      <c r="R36" s="4">
        <f>Q36*100/Q7</f>
        <v>39.539717891610991</v>
      </c>
      <c r="S36" s="3">
        <v>21287</v>
      </c>
      <c r="T36" s="4">
        <f>S36*100/S7</f>
        <v>33.611760247584158</v>
      </c>
      <c r="U36" s="3">
        <v>23081</v>
      </c>
      <c r="V36" s="4">
        <f>U36*100/U7</f>
        <v>39.918022863665449</v>
      </c>
    </row>
    <row r="37" spans="2:22" x14ac:dyDescent="0.35">
      <c r="B37" s="23" t="s">
        <v>42</v>
      </c>
      <c r="C37" s="8"/>
      <c r="D37" s="7"/>
      <c r="E37" s="9"/>
      <c r="F37" s="7"/>
      <c r="G37" s="6"/>
      <c r="H37" s="7"/>
      <c r="I37" s="3">
        <v>309</v>
      </c>
      <c r="J37" s="4">
        <f>I37*100/I7</f>
        <v>0.52901900359527476</v>
      </c>
      <c r="K37" s="3">
        <v>214</v>
      </c>
      <c r="L37" s="4">
        <f>K37*100/K7</f>
        <v>0.36084038714463967</v>
      </c>
      <c r="M37" s="3">
        <v>221</v>
      </c>
      <c r="N37" s="4">
        <f>M37*100/M7</f>
        <v>0.41557757761522407</v>
      </c>
      <c r="O37" s="3">
        <v>75</v>
      </c>
      <c r="P37" s="4">
        <f>O37*100/O7</f>
        <v>0.13705639413764117</v>
      </c>
      <c r="Q37" s="3">
        <v>92</v>
      </c>
      <c r="R37" s="4">
        <f>Q37*100/Q7</f>
        <v>0.17074981440237566</v>
      </c>
      <c r="S37" s="3">
        <v>171</v>
      </c>
      <c r="T37" s="4">
        <f>S37*100/S7</f>
        <v>0.27000568433019645</v>
      </c>
      <c r="U37" s="3">
        <v>163</v>
      </c>
      <c r="V37" s="4">
        <f>U37*100/U7</f>
        <v>0.28190449836564568</v>
      </c>
    </row>
    <row r="38" spans="2:22" x14ac:dyDescent="0.35">
      <c r="B38" s="23" t="s">
        <v>28</v>
      </c>
      <c r="C38" s="3">
        <v>21714</v>
      </c>
      <c r="D38" s="4">
        <f>C38*100/C7</f>
        <v>38.923744308607894</v>
      </c>
      <c r="E38" s="3">
        <v>16373</v>
      </c>
      <c r="F38" s="4">
        <f>E38*100/E7</f>
        <v>28.837889248978442</v>
      </c>
      <c r="G38" s="3">
        <v>23507</v>
      </c>
      <c r="H38" s="4">
        <f>G38*100/G7</f>
        <v>38.074798749574825</v>
      </c>
      <c r="I38" s="3">
        <v>11969</v>
      </c>
      <c r="J38" s="4">
        <f>I38*100/I7</f>
        <v>20.491354220167779</v>
      </c>
      <c r="K38" s="3">
        <v>9134</v>
      </c>
      <c r="L38" s="4">
        <f>K38*100/K7</f>
        <v>15.401477084949246</v>
      </c>
      <c r="M38" s="3">
        <v>12599</v>
      </c>
      <c r="N38" s="4">
        <f>M38*100/M7</f>
        <v>23.691682807123112</v>
      </c>
      <c r="O38" s="3">
        <v>19716</v>
      </c>
      <c r="P38" s="4">
        <f>O38*100/O7</f>
        <v>36.02938489090311</v>
      </c>
      <c r="Q38" s="3">
        <v>17686</v>
      </c>
      <c r="R38" s="4">
        <f>Q38*100/Q7</f>
        <v>32.824795842613213</v>
      </c>
      <c r="S38" s="3">
        <v>13914</v>
      </c>
      <c r="T38" s="4">
        <f>S38*100/S7</f>
        <v>21.969936209183352</v>
      </c>
      <c r="U38" s="3">
        <v>8600</v>
      </c>
      <c r="V38" s="4">
        <f>U38*100/U7</f>
        <v>14.873488870825479</v>
      </c>
    </row>
    <row r="39" spans="2:22" x14ac:dyDescent="0.35">
      <c r="B39" s="23" t="s">
        <v>29</v>
      </c>
      <c r="C39" s="5">
        <v>306</v>
      </c>
      <c r="D39" s="4">
        <f>C39*100/C7</f>
        <v>0.54852471946366477</v>
      </c>
      <c r="E39" s="9"/>
      <c r="F39" s="7"/>
      <c r="G39" s="6"/>
      <c r="H39" s="7"/>
      <c r="I39" s="6"/>
      <c r="J39" s="7"/>
      <c r="K39" s="6"/>
      <c r="L39" s="7"/>
      <c r="M39" s="6"/>
      <c r="N39" s="7"/>
      <c r="O39" s="6"/>
      <c r="P39" s="7"/>
      <c r="Q39" s="6"/>
      <c r="R39" s="7"/>
      <c r="S39" s="6"/>
      <c r="T39" s="7"/>
      <c r="U39" s="6"/>
      <c r="V39" s="7"/>
    </row>
    <row r="40" spans="2:22" x14ac:dyDescent="0.35">
      <c r="B40" s="23" t="s">
        <v>30</v>
      </c>
      <c r="C40" s="8"/>
      <c r="D40" s="7"/>
      <c r="E40" s="9"/>
      <c r="F40" s="7"/>
      <c r="G40" s="6"/>
      <c r="H40" s="7"/>
      <c r="I40" s="6"/>
      <c r="J40" s="7"/>
      <c r="K40" s="3">
        <v>1211</v>
      </c>
      <c r="L40" s="4">
        <f>K40*100/K7</f>
        <v>2.0419519104306478</v>
      </c>
      <c r="M40" s="3">
        <v>643</v>
      </c>
      <c r="N40" s="4">
        <f>M40*100/M7</f>
        <v>1.2091239022922582</v>
      </c>
      <c r="O40" s="3">
        <v>515</v>
      </c>
      <c r="P40" s="4">
        <f>O40*100/O7</f>
        <v>0.9411205730784693</v>
      </c>
      <c r="Q40" s="5">
        <v>241</v>
      </c>
      <c r="R40" s="4">
        <f>Q40*100/Q7</f>
        <v>0.44729027468448401</v>
      </c>
      <c r="S40" s="5">
        <v>274</v>
      </c>
      <c r="T40" s="4">
        <f>S40*100/S7</f>
        <v>0.43264068717236154</v>
      </c>
      <c r="U40" s="5">
        <v>159</v>
      </c>
      <c r="V40" s="4">
        <f>U40*100/U7</f>
        <v>0.27498659656526175</v>
      </c>
    </row>
    <row r="41" spans="2:22" x14ac:dyDescent="0.35">
      <c r="B41" s="23" t="s">
        <v>31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304</v>
      </c>
      <c r="P41" s="4">
        <f>O41*100/O7</f>
        <v>0.55553525090457223</v>
      </c>
      <c r="Q41" s="8"/>
      <c r="R41" s="7"/>
      <c r="S41" s="8"/>
      <c r="T41" s="7"/>
      <c r="U41" s="8"/>
      <c r="V41" s="7"/>
    </row>
    <row r="42" spans="2:22" x14ac:dyDescent="0.35">
      <c r="B42" s="23" t="s">
        <v>32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3">
        <v>505</v>
      </c>
      <c r="P42" s="4">
        <f>O42*100/O7</f>
        <v>0.92284638719345058</v>
      </c>
      <c r="Q42" s="5">
        <v>234</v>
      </c>
      <c r="R42" s="4">
        <f>Q42*100/Q7</f>
        <v>0.43429844097995546</v>
      </c>
      <c r="S42" s="5">
        <v>306</v>
      </c>
      <c r="T42" s="4">
        <f>S42*100/S7</f>
        <v>0.48316806669614099</v>
      </c>
      <c r="U42" s="5">
        <v>143</v>
      </c>
      <c r="V42" s="4">
        <f>U42*100/U7</f>
        <v>0.24731498936372598</v>
      </c>
    </row>
    <row r="43" spans="2:22" x14ac:dyDescent="0.35">
      <c r="B43" s="61" t="s">
        <v>68</v>
      </c>
      <c r="C43" s="8"/>
      <c r="D43" s="7"/>
      <c r="E43" s="9"/>
      <c r="F43" s="7"/>
      <c r="G43" s="6"/>
      <c r="H43" s="7"/>
      <c r="I43" s="6"/>
      <c r="J43" s="7"/>
      <c r="K43" s="6"/>
      <c r="L43" s="7"/>
      <c r="M43" s="6"/>
      <c r="N43" s="7"/>
      <c r="O43" s="7"/>
      <c r="P43" s="7"/>
      <c r="Q43" s="7"/>
      <c r="R43" s="7"/>
      <c r="S43" s="5">
        <v>95</v>
      </c>
      <c r="T43" s="4">
        <f>S43*100/S7</f>
        <v>0.15000315796122024</v>
      </c>
      <c r="U43" s="8"/>
      <c r="V43" s="7"/>
    </row>
    <row r="44" spans="2:22" s="18" customFormat="1" ht="3.75" customHeight="1" x14ac:dyDescent="0.3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22" s="18" customFormat="1" ht="14" x14ac:dyDescent="0.3">
      <c r="B45" s="19" t="s">
        <v>220</v>
      </c>
      <c r="C45" s="17"/>
      <c r="D45" s="20"/>
      <c r="E45" s="17"/>
      <c r="F45" s="20"/>
      <c r="G45" s="17"/>
      <c r="H45" s="20"/>
    </row>
    <row r="46" spans="2:22" s="17" customFormat="1" ht="15" customHeight="1" x14ac:dyDescent="0.2">
      <c r="U46" s="50"/>
      <c r="V46" s="50"/>
    </row>
    <row r="47" spans="2:22" x14ac:dyDescent="0.3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50"/>
      <c r="V47" s="50"/>
    </row>
    <row r="48" spans="2:22" x14ac:dyDescent="0.3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3:22" x14ac:dyDescent="0.3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35">
      <c r="C50" s="24"/>
      <c r="D50" s="25"/>
      <c r="E50" s="24"/>
      <c r="F50" s="25"/>
      <c r="G50" s="24"/>
      <c r="H50" s="25"/>
      <c r="I50" s="24"/>
      <c r="J50" s="25"/>
      <c r="K50" s="24"/>
      <c r="L50" s="25"/>
      <c r="M50" s="24"/>
      <c r="N50" s="25"/>
      <c r="O50" s="24"/>
      <c r="P50" s="25"/>
      <c r="Q50" s="24"/>
      <c r="R50" s="25"/>
      <c r="S50" s="24"/>
      <c r="T50" s="25"/>
      <c r="U50" s="24"/>
      <c r="V50" s="25"/>
    </row>
    <row r="51" spans="3:22" x14ac:dyDescent="0.3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3:22" x14ac:dyDescent="0.3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3:22" x14ac:dyDescent="0.3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3:22" x14ac:dyDescent="0.3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3:22" x14ac:dyDescent="0.3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3:22" x14ac:dyDescent="0.3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3:22" x14ac:dyDescent="0.3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3:22" x14ac:dyDescent="0.3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3:22" x14ac:dyDescent="0.3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3:22" x14ac:dyDescent="0.3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3:22" x14ac:dyDescent="0.3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3:22" x14ac:dyDescent="0.3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3:22" x14ac:dyDescent="0.3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3:22" x14ac:dyDescent="0.3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3:22" x14ac:dyDescent="0.3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3:22" x14ac:dyDescent="0.3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3:22" x14ac:dyDescent="0.3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3:22" x14ac:dyDescent="0.3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3:22" x14ac:dyDescent="0.3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3:22" x14ac:dyDescent="0.3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3:22" x14ac:dyDescent="0.3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3:22" x14ac:dyDescent="0.3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3:22" x14ac:dyDescent="0.3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3:22" x14ac:dyDescent="0.3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3:22" x14ac:dyDescent="0.3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3:22" x14ac:dyDescent="0.3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</sheetData>
  <mergeCells count="23">
    <mergeCell ref="I4:J4"/>
    <mergeCell ref="K4:L4"/>
    <mergeCell ref="C3:D3"/>
    <mergeCell ref="E3:F3"/>
    <mergeCell ref="G3:H3"/>
    <mergeCell ref="I3:J3"/>
    <mergeCell ref="K3:L3"/>
    <mergeCell ref="U3:V3"/>
    <mergeCell ref="U4:V4"/>
    <mergeCell ref="B1:V1"/>
    <mergeCell ref="B2:V2"/>
    <mergeCell ref="M3:N3"/>
    <mergeCell ref="O3:P3"/>
    <mergeCell ref="Q3:R3"/>
    <mergeCell ref="S3:T3"/>
    <mergeCell ref="S4:T4"/>
    <mergeCell ref="M4:N4"/>
    <mergeCell ref="O4:P4"/>
    <mergeCell ref="Q4:R4"/>
    <mergeCell ref="B4:B5"/>
    <mergeCell ref="C4:D4"/>
    <mergeCell ref="E4:F4"/>
    <mergeCell ref="G4:H4"/>
  </mergeCells>
  <hyperlinks>
    <hyperlink ref="X3" location="ÍNDICE!A1" display="(Voltar ao Índice)" xr:uid="{2473E8FC-5837-46C7-8100-5D312460E85A}"/>
  </hyperlinks>
  <printOptions horizontalCentered="1"/>
  <pageMargins left="0.47244094488188981" right="0.47244094488188981" top="0.6692913385826772" bottom="0.6692913385826772" header="0" footer="0"/>
  <pageSetup paperSize="9" scale="72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FBFA1-014F-4D8A-A237-D7F302215EC6}">
  <dimension ref="B1:AN450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V1"/>
    </sheetView>
  </sheetViews>
  <sheetFormatPr defaultRowHeight="14.5" x14ac:dyDescent="0.35"/>
  <cols>
    <col min="1" max="1" width="6.7265625" customWidth="1"/>
    <col min="2" max="2" width="15.54296875" customWidth="1"/>
    <col min="23" max="23" width="6.7265625" customWidth="1"/>
    <col min="24" max="24" width="13.26953125" bestFit="1" customWidth="1"/>
  </cols>
  <sheetData>
    <row r="1" spans="2:40" ht="30.75" customHeight="1" x14ac:dyDescent="0.35">
      <c r="B1" s="80" t="s">
        <v>174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40" ht="30.75" customHeight="1" x14ac:dyDescent="0.35">
      <c r="B2" s="74" t="s">
        <v>206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40" x14ac:dyDescent="0.35">
      <c r="B3" s="1" t="s">
        <v>0</v>
      </c>
      <c r="C3" s="72">
        <v>1999</v>
      </c>
      <c r="D3" s="66"/>
      <c r="E3" s="65">
        <v>2002</v>
      </c>
      <c r="F3" s="66"/>
      <c r="G3" s="72">
        <v>2005</v>
      </c>
      <c r="H3" s="73"/>
      <c r="I3" s="65">
        <v>2009</v>
      </c>
      <c r="J3" s="66"/>
      <c r="K3" s="72">
        <v>2011</v>
      </c>
      <c r="L3" s="66"/>
      <c r="M3" s="72">
        <v>2015</v>
      </c>
      <c r="N3" s="66"/>
      <c r="O3" s="72">
        <v>2019</v>
      </c>
      <c r="P3" s="66"/>
      <c r="Q3" s="72">
        <v>2022</v>
      </c>
      <c r="R3" s="66"/>
      <c r="S3" s="65">
        <v>2024</v>
      </c>
      <c r="T3" s="73"/>
      <c r="U3" s="65">
        <v>2025</v>
      </c>
      <c r="V3" s="73"/>
      <c r="X3" s="82" t="s">
        <v>191</v>
      </c>
    </row>
    <row r="4" spans="2:40" x14ac:dyDescent="0.35">
      <c r="B4" s="67" t="s">
        <v>1</v>
      </c>
      <c r="C4" s="63">
        <v>44844</v>
      </c>
      <c r="D4" s="64"/>
      <c r="E4" s="68">
        <v>44637</v>
      </c>
      <c r="F4" s="64"/>
      <c r="G4" s="69">
        <v>44612</v>
      </c>
      <c r="H4" s="70"/>
      <c r="I4" s="75">
        <v>44831</v>
      </c>
      <c r="J4" s="67"/>
      <c r="K4" s="63">
        <v>44717</v>
      </c>
      <c r="L4" s="64"/>
      <c r="M4" s="63">
        <v>44838</v>
      </c>
      <c r="N4" s="64"/>
      <c r="O4" s="63">
        <v>44840</v>
      </c>
      <c r="P4" s="64"/>
      <c r="Q4" s="63">
        <v>44591</v>
      </c>
      <c r="R4" s="64"/>
      <c r="S4" s="68">
        <v>45361</v>
      </c>
      <c r="T4" s="79"/>
      <c r="U4" s="68">
        <v>45795</v>
      </c>
      <c r="V4" s="79"/>
    </row>
    <row r="5" spans="2:40" x14ac:dyDescent="0.35">
      <c r="B5" s="64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1" t="s">
        <v>2</v>
      </c>
      <c r="T5" s="41" t="s">
        <v>3</v>
      </c>
      <c r="U5" s="41" t="s">
        <v>2</v>
      </c>
      <c r="V5" s="41" t="s">
        <v>3</v>
      </c>
    </row>
    <row r="6" spans="2:40" x14ac:dyDescent="0.35">
      <c r="B6" s="23" t="s">
        <v>4</v>
      </c>
      <c r="C6" s="3">
        <v>7479</v>
      </c>
      <c r="D6" s="4">
        <v>100</v>
      </c>
      <c r="E6" s="3">
        <v>7374</v>
      </c>
      <c r="F6" s="4">
        <v>100</v>
      </c>
      <c r="G6" s="3">
        <v>6948</v>
      </c>
      <c r="H6" s="4">
        <v>100</v>
      </c>
      <c r="I6" s="3">
        <v>6671</v>
      </c>
      <c r="J6" s="4">
        <v>100</v>
      </c>
      <c r="K6" s="3">
        <v>6436</v>
      </c>
      <c r="L6" s="4">
        <v>100</v>
      </c>
      <c r="M6" s="3">
        <v>6111</v>
      </c>
      <c r="N6" s="4">
        <v>100</v>
      </c>
      <c r="O6" s="3">
        <v>5899</v>
      </c>
      <c r="P6" s="4">
        <v>100</v>
      </c>
      <c r="Q6" s="3">
        <v>5830</v>
      </c>
      <c r="R6" s="4">
        <v>100</v>
      </c>
      <c r="S6" s="3">
        <v>5691</v>
      </c>
      <c r="T6" s="4">
        <v>100</v>
      </c>
      <c r="U6" s="3">
        <v>5668</v>
      </c>
      <c r="V6" s="4">
        <v>100</v>
      </c>
    </row>
    <row r="7" spans="2:40" x14ac:dyDescent="0.35">
      <c r="B7" s="23" t="s">
        <v>5</v>
      </c>
      <c r="C7" s="3">
        <v>3985</v>
      </c>
      <c r="D7" s="4">
        <f>C7*100/C6</f>
        <v>53.282524401657973</v>
      </c>
      <c r="E7" s="3">
        <v>4000</v>
      </c>
      <c r="F7" s="4">
        <f>E7*100/E6</f>
        <v>54.244643341470031</v>
      </c>
      <c r="G7" s="3">
        <v>4007</v>
      </c>
      <c r="H7" s="4">
        <f>G7*100/G6</f>
        <v>57.671272308578011</v>
      </c>
      <c r="I7" s="3">
        <v>3553</v>
      </c>
      <c r="J7" s="4">
        <f>I7*100/I6</f>
        <v>53.260380752510869</v>
      </c>
      <c r="K7" s="3">
        <v>3480</v>
      </c>
      <c r="L7" s="4">
        <f>K7*100/K6</f>
        <v>54.070851460534492</v>
      </c>
      <c r="M7" s="3">
        <v>3031</v>
      </c>
      <c r="N7" s="4">
        <f>M7*100/M6</f>
        <v>49.599083619702178</v>
      </c>
      <c r="O7" s="3">
        <v>2966</v>
      </c>
      <c r="P7" s="4">
        <f>O7*100/O6</f>
        <v>50.279708425156805</v>
      </c>
      <c r="Q7" s="3">
        <v>2922</v>
      </c>
      <c r="R7" s="4">
        <f>Q7*100/Q6</f>
        <v>50.120068610634647</v>
      </c>
      <c r="S7" s="3">
        <v>3376</v>
      </c>
      <c r="T7" s="4">
        <f>S7*100/S6</f>
        <v>59.321736074503605</v>
      </c>
      <c r="U7" s="3">
        <v>3014</v>
      </c>
      <c r="V7" s="4">
        <f>U7*100/U6</f>
        <v>53.175723359209599</v>
      </c>
      <c r="AN7" s="49"/>
    </row>
    <row r="8" spans="2:40" x14ac:dyDescent="0.35">
      <c r="B8" s="23" t="s">
        <v>6</v>
      </c>
      <c r="C8" s="3">
        <v>58</v>
      </c>
      <c r="D8" s="4">
        <f>C8*100/C7</f>
        <v>1.4554579673776662</v>
      </c>
      <c r="E8" s="3">
        <v>56</v>
      </c>
      <c r="F8" s="4">
        <f>E8*100/E7</f>
        <v>1.4</v>
      </c>
      <c r="G8" s="3">
        <v>29</v>
      </c>
      <c r="H8" s="4">
        <f>G8*100/G7</f>
        <v>0.72373346643374092</v>
      </c>
      <c r="I8" s="3">
        <v>34</v>
      </c>
      <c r="J8" s="4">
        <f>I8*100/I7</f>
        <v>0.9569377990430622</v>
      </c>
      <c r="K8" s="3">
        <v>27</v>
      </c>
      <c r="L8" s="4">
        <f>K8*100/K7</f>
        <v>0.77586206896551724</v>
      </c>
      <c r="M8" s="3">
        <v>28</v>
      </c>
      <c r="N8" s="4">
        <f>M8*100/M7</f>
        <v>0.92378752886836024</v>
      </c>
      <c r="O8" s="3">
        <v>6</v>
      </c>
      <c r="P8" s="4">
        <f>O8*100/O7</f>
        <v>0.20229265003371544</v>
      </c>
      <c r="Q8" s="3">
        <v>18</v>
      </c>
      <c r="R8" s="4">
        <f>Q8*100/Q7</f>
        <v>0.61601642710472282</v>
      </c>
      <c r="S8" s="3">
        <v>20</v>
      </c>
      <c r="T8" s="4">
        <f>S8*100/S7</f>
        <v>0.59241706161137442</v>
      </c>
      <c r="U8" s="3">
        <v>14</v>
      </c>
      <c r="V8" s="4">
        <f>U8*100/U7</f>
        <v>0.46449900464499005</v>
      </c>
      <c r="AN8" s="49"/>
    </row>
    <row r="9" spans="2:40" x14ac:dyDescent="0.35">
      <c r="B9" s="23" t="s">
        <v>7</v>
      </c>
      <c r="C9" s="3">
        <v>46</v>
      </c>
      <c r="D9" s="4">
        <f>C9*100/C7</f>
        <v>1.1543287327478042</v>
      </c>
      <c r="E9" s="3">
        <v>47</v>
      </c>
      <c r="F9" s="4">
        <f>E9*100/E7</f>
        <v>1.175</v>
      </c>
      <c r="G9" s="3">
        <v>49</v>
      </c>
      <c r="H9" s="4">
        <f>G9*100/G7</f>
        <v>1.2228599950087347</v>
      </c>
      <c r="I9" s="3">
        <v>50</v>
      </c>
      <c r="J9" s="4">
        <f>I9*100/I7</f>
        <v>1.4072614691809737</v>
      </c>
      <c r="K9" s="3">
        <v>68</v>
      </c>
      <c r="L9" s="4">
        <f>K9*100/K7</f>
        <v>1.9540229885057472</v>
      </c>
      <c r="M9" s="3">
        <v>83</v>
      </c>
      <c r="N9" s="4">
        <f>M9*100/M7</f>
        <v>2.7383701748597824</v>
      </c>
      <c r="O9" s="3">
        <v>30</v>
      </c>
      <c r="P9" s="4">
        <f>O9*100/O7</f>
        <v>1.0114632501685772</v>
      </c>
      <c r="Q9" s="3">
        <v>53</v>
      </c>
      <c r="R9" s="4">
        <f>Q9*100/Q7</f>
        <v>1.8138261464750172</v>
      </c>
      <c r="S9" s="3">
        <v>59</v>
      </c>
      <c r="T9" s="4">
        <f>S9*100/S7</f>
        <v>1.7476303317535544</v>
      </c>
      <c r="U9" s="3">
        <v>35</v>
      </c>
      <c r="V9" s="4">
        <f>U9*100/U7</f>
        <v>1.1612475116124752</v>
      </c>
      <c r="AN9" s="49"/>
    </row>
    <row r="10" spans="2:40" x14ac:dyDescent="0.3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12</v>
      </c>
      <c r="P10" s="4">
        <f>O10*100/O7</f>
        <v>0.40458530006743088</v>
      </c>
      <c r="Q10" s="6"/>
      <c r="R10" s="7"/>
      <c r="S10" s="6"/>
      <c r="T10" s="7"/>
      <c r="U10" s="6"/>
      <c r="V10" s="7"/>
      <c r="AN10" s="49"/>
    </row>
    <row r="11" spans="2:40" x14ac:dyDescent="0.3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24</v>
      </c>
      <c r="R11" s="4">
        <f>Q11*100/Q7</f>
        <v>0.82135523613963035</v>
      </c>
      <c r="S11" s="3">
        <v>54</v>
      </c>
      <c r="T11" s="4">
        <f>S11*100/S7</f>
        <v>1.5995260663507109</v>
      </c>
      <c r="U11" s="3">
        <v>29</v>
      </c>
      <c r="V11" s="4">
        <f>U11*100/U7</f>
        <v>0.96217650962176504</v>
      </c>
      <c r="AN11" s="49"/>
    </row>
    <row r="12" spans="2:40" x14ac:dyDescent="0.35">
      <c r="B12" s="23" t="s">
        <v>10</v>
      </c>
      <c r="C12" s="3">
        <v>95</v>
      </c>
      <c r="D12" s="11">
        <f>C12*100/C7</f>
        <v>2.3839397741530739</v>
      </c>
      <c r="E12" s="6"/>
      <c r="F12" s="7"/>
      <c r="G12" s="3">
        <v>240</v>
      </c>
      <c r="H12" s="4">
        <f>G12*100/G7</f>
        <v>5.9895183428999248</v>
      </c>
      <c r="I12" s="3">
        <v>288</v>
      </c>
      <c r="J12" s="4">
        <f>I12*100/I7</f>
        <v>8.105826062482409</v>
      </c>
      <c r="K12" s="3">
        <v>152</v>
      </c>
      <c r="L12" s="4">
        <f>K12*100/K7</f>
        <v>4.3678160919540234</v>
      </c>
      <c r="M12" s="3">
        <v>414</v>
      </c>
      <c r="N12" s="4">
        <f>M12*100/M7</f>
        <v>13.658858462553612</v>
      </c>
      <c r="O12" s="5">
        <v>170</v>
      </c>
      <c r="P12" s="4">
        <f>O12*100/O7</f>
        <v>5.7316250842886038</v>
      </c>
      <c r="Q12" s="3">
        <v>100</v>
      </c>
      <c r="R12" s="4">
        <f>Q12*100/Q7</f>
        <v>3.4223134839151266</v>
      </c>
      <c r="S12" s="3">
        <v>99</v>
      </c>
      <c r="T12" s="4">
        <f>S12*100/S7</f>
        <v>2.9324644549763033</v>
      </c>
      <c r="U12" s="3">
        <v>39</v>
      </c>
      <c r="V12" s="4">
        <f>U12*100/U7</f>
        <v>1.2939615129396151</v>
      </c>
      <c r="AN12" s="49"/>
    </row>
    <row r="13" spans="2:40" x14ac:dyDescent="0.35">
      <c r="B13" s="23" t="s">
        <v>53</v>
      </c>
      <c r="C13" s="6"/>
      <c r="D13" s="7"/>
      <c r="E13" s="14">
        <v>176</v>
      </c>
      <c r="F13" s="4">
        <f>E13*100/E7</f>
        <v>4.4000000000000004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  <c r="U13" s="6"/>
      <c r="V13" s="7"/>
      <c r="AN13" s="49"/>
    </row>
    <row r="14" spans="2:40" x14ac:dyDescent="0.35">
      <c r="B14" s="23" t="s">
        <v>11</v>
      </c>
      <c r="C14" s="3">
        <v>536</v>
      </c>
      <c r="D14" s="4">
        <f>C14*100/C7</f>
        <v>13.450439146800502</v>
      </c>
      <c r="E14" s="13">
        <v>522</v>
      </c>
      <c r="F14" s="4">
        <f>E14*100/E7</f>
        <v>13.05</v>
      </c>
      <c r="G14" s="3">
        <v>319</v>
      </c>
      <c r="H14" s="4">
        <f>G14*100/G7</f>
        <v>7.9610681307711504</v>
      </c>
      <c r="I14" s="3">
        <v>377</v>
      </c>
      <c r="J14" s="4">
        <f>I14*100/I7</f>
        <v>10.610751477624543</v>
      </c>
      <c r="K14" s="3">
        <v>587</v>
      </c>
      <c r="L14" s="4">
        <f>K14*100/K7</f>
        <v>16.867816091954023</v>
      </c>
      <c r="M14" s="3">
        <v>154</v>
      </c>
      <c r="N14" s="4">
        <f>M14*100/M7</f>
        <v>5.0808314087759818</v>
      </c>
      <c r="O14" s="3">
        <v>191</v>
      </c>
      <c r="P14" s="4">
        <f>O14*100/O7</f>
        <v>6.4396493594066087</v>
      </c>
      <c r="Q14" s="6"/>
      <c r="R14" s="7"/>
      <c r="S14" s="6"/>
      <c r="T14" s="7"/>
      <c r="U14" s="6"/>
      <c r="V14" s="7"/>
      <c r="AN14" s="49"/>
    </row>
    <row r="15" spans="2:40" x14ac:dyDescent="0.3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18</v>
      </c>
      <c r="P15" s="4">
        <f>O15*100/O7</f>
        <v>0.60687795010114631</v>
      </c>
      <c r="Q15" s="3">
        <v>201</v>
      </c>
      <c r="R15" s="4">
        <f>Q15*100/Q7</f>
        <v>6.8788501026694044</v>
      </c>
      <c r="S15" s="3">
        <v>539</v>
      </c>
      <c r="T15" s="4">
        <f>S15*100/S7</f>
        <v>15.96563981042654</v>
      </c>
      <c r="U15" s="3">
        <v>610</v>
      </c>
      <c r="V15" s="4">
        <f>U15*100/U7</f>
        <v>20.23888520238885</v>
      </c>
      <c r="AN15" s="49"/>
    </row>
    <row r="16" spans="2:40" x14ac:dyDescent="0.3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7</v>
      </c>
      <c r="R16" s="4">
        <f>Q16*100/Q7</f>
        <v>0.23956194387405885</v>
      </c>
      <c r="S16" s="5">
        <v>1</v>
      </c>
      <c r="T16" s="4">
        <f>S16*100/S7</f>
        <v>2.9620853080568721E-2</v>
      </c>
      <c r="U16" s="5">
        <v>2</v>
      </c>
      <c r="V16" s="4">
        <f>U16*100/U7</f>
        <v>6.6357000663570004E-2</v>
      </c>
      <c r="AN16" s="49"/>
    </row>
    <row r="17" spans="2:40" x14ac:dyDescent="0.3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34</v>
      </c>
      <c r="P17" s="4">
        <f>O17*100/O7</f>
        <v>1.1463250168577208</v>
      </c>
      <c r="Q17" s="3">
        <v>119</v>
      </c>
      <c r="R17" s="4">
        <f>Q17*100/Q7</f>
        <v>4.0725530458590002</v>
      </c>
      <c r="S17" s="3">
        <v>175</v>
      </c>
      <c r="T17" s="4">
        <f>S17*100/S7</f>
        <v>5.1836492890995265</v>
      </c>
      <c r="U17" s="3">
        <v>120</v>
      </c>
      <c r="V17" s="4">
        <f>U17*100/U7</f>
        <v>3.9814200398142003</v>
      </c>
      <c r="AN17" s="49"/>
    </row>
    <row r="18" spans="2:40" x14ac:dyDescent="0.3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120</v>
      </c>
      <c r="N18" s="4">
        <f>M18*100/M7</f>
        <v>3.9590894094358298</v>
      </c>
      <c r="O18" s="3">
        <v>83</v>
      </c>
      <c r="P18" s="4">
        <f>O18*100/O7</f>
        <v>2.7983816587997303</v>
      </c>
      <c r="Q18" s="3">
        <v>109</v>
      </c>
      <c r="R18" s="4">
        <f>Q18*100/Q7</f>
        <v>3.7303216974674882</v>
      </c>
      <c r="S18" s="3">
        <v>262</v>
      </c>
      <c r="T18" s="4">
        <f>S18*100/S7</f>
        <v>7.7606635071090047</v>
      </c>
      <c r="U18" s="3">
        <v>356</v>
      </c>
      <c r="V18" s="4">
        <f>U18*100/U7</f>
        <v>11.81154611811546</v>
      </c>
      <c r="AN18" s="49"/>
    </row>
    <row r="19" spans="2:40" x14ac:dyDescent="0.3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14</v>
      </c>
      <c r="P19" s="4">
        <f>O19*100/O7</f>
        <v>0.47201618341200269</v>
      </c>
      <c r="Q19" s="5">
        <v>28</v>
      </c>
      <c r="R19" s="4">
        <f>Q19*100/Q7</f>
        <v>0.95824777549623541</v>
      </c>
      <c r="S19" s="5">
        <v>63</v>
      </c>
      <c r="T19" s="4">
        <f>S19*100/S7</f>
        <v>1.8661137440758293</v>
      </c>
      <c r="U19" s="5">
        <v>49</v>
      </c>
      <c r="V19" s="4">
        <f>U19*100/U7</f>
        <v>1.6257465162574651</v>
      </c>
      <c r="AN19" s="49"/>
    </row>
    <row r="20" spans="2:40" x14ac:dyDescent="0.3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29</v>
      </c>
      <c r="N20" s="4">
        <f>M20*100/M7</f>
        <v>0.9567799406136589</v>
      </c>
      <c r="O20" s="6"/>
      <c r="P20" s="7"/>
      <c r="Q20" s="8"/>
      <c r="R20" s="7"/>
      <c r="S20" s="8"/>
      <c r="T20" s="7"/>
      <c r="U20" s="8"/>
      <c r="V20" s="7"/>
      <c r="AN20" s="49"/>
    </row>
    <row r="21" spans="2:40" x14ac:dyDescent="0.3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8</v>
      </c>
      <c r="R21" s="4">
        <f>Q21*100/Q7</f>
        <v>0.27378507871321012</v>
      </c>
      <c r="S21" s="8"/>
      <c r="T21" s="7"/>
      <c r="U21" s="8"/>
      <c r="V21" s="7"/>
      <c r="AN21" s="49"/>
    </row>
    <row r="22" spans="2:40" x14ac:dyDescent="0.35">
      <c r="B22" s="23" t="s">
        <v>56</v>
      </c>
      <c r="C22" s="8"/>
      <c r="D22" s="7"/>
      <c r="E22" s="9"/>
      <c r="F22" s="7"/>
      <c r="G22" s="6"/>
      <c r="H22" s="7"/>
      <c r="I22" s="3">
        <v>11</v>
      </c>
      <c r="J22" s="4">
        <f>I22*100/I7</f>
        <v>0.30959752321981426</v>
      </c>
      <c r="K22" s="3">
        <v>5</v>
      </c>
      <c r="L22" s="4">
        <f>K22*100/K7</f>
        <v>0.14367816091954022</v>
      </c>
      <c r="M22" s="6"/>
      <c r="N22" s="7"/>
      <c r="O22" s="6"/>
      <c r="P22" s="7"/>
      <c r="Q22" s="6"/>
      <c r="R22" s="7"/>
      <c r="S22" s="8"/>
      <c r="T22" s="7"/>
      <c r="U22" s="8"/>
      <c r="V22" s="7"/>
      <c r="AN22" s="49"/>
    </row>
    <row r="23" spans="2:40" x14ac:dyDescent="0.35">
      <c r="B23" s="23" t="s">
        <v>61</v>
      </c>
      <c r="C23" s="8"/>
      <c r="D23" s="7"/>
      <c r="E23" s="9"/>
      <c r="F23" s="7"/>
      <c r="G23" s="6"/>
      <c r="H23" s="7"/>
      <c r="I23" s="3">
        <v>7</v>
      </c>
      <c r="J23" s="4">
        <f>I23*100/I7</f>
        <v>0.19701660568533633</v>
      </c>
      <c r="K23" s="6"/>
      <c r="L23" s="7"/>
      <c r="M23" s="6"/>
      <c r="N23" s="7"/>
      <c r="O23" s="6"/>
      <c r="P23" s="7"/>
      <c r="Q23" s="6"/>
      <c r="R23" s="7"/>
      <c r="S23" s="8"/>
      <c r="T23" s="7"/>
      <c r="U23" s="8"/>
      <c r="V23" s="7"/>
      <c r="AN23" s="49"/>
    </row>
    <row r="24" spans="2:40" x14ac:dyDescent="0.35">
      <c r="B24" s="23" t="s">
        <v>17</v>
      </c>
      <c r="C24" s="5">
        <v>19</v>
      </c>
      <c r="D24" s="4">
        <f>C24*100/C7</f>
        <v>0.47678795483061481</v>
      </c>
      <c r="E24" s="9"/>
      <c r="F24" s="7"/>
      <c r="G24" s="6"/>
      <c r="H24" s="7"/>
      <c r="I24" s="3">
        <v>62</v>
      </c>
      <c r="J24" s="4">
        <f>I24*100/I7</f>
        <v>1.7450042217844075</v>
      </c>
      <c r="K24" s="3">
        <v>48</v>
      </c>
      <c r="L24" s="4">
        <f>K24*100/K7</f>
        <v>1.3793103448275863</v>
      </c>
      <c r="M24" s="3">
        <v>27</v>
      </c>
      <c r="N24" s="4">
        <f>M24*100/M7</f>
        <v>0.8907951171230617</v>
      </c>
      <c r="O24" s="3">
        <v>6</v>
      </c>
      <c r="P24" s="4">
        <f>O24*100/O7</f>
        <v>0.20229265003371544</v>
      </c>
      <c r="Q24" s="3">
        <v>9</v>
      </c>
      <c r="R24" s="4">
        <f>Q24*100/Q7</f>
        <v>0.30800821355236141</v>
      </c>
      <c r="S24" s="8"/>
      <c r="T24" s="7"/>
      <c r="U24" s="5">
        <v>3</v>
      </c>
      <c r="V24" s="4">
        <f>U24*100/U7</f>
        <v>9.9535500995355006E-2</v>
      </c>
      <c r="AN24" s="49"/>
    </row>
    <row r="25" spans="2:40" x14ac:dyDescent="0.3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4</v>
      </c>
      <c r="T25" s="4">
        <f>S25*100/S7</f>
        <v>0.11848341232227488</v>
      </c>
      <c r="U25" s="8"/>
      <c r="V25" s="7"/>
      <c r="AN25" s="49"/>
    </row>
    <row r="26" spans="2:40" x14ac:dyDescent="0.3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24</v>
      </c>
      <c r="N26" s="4">
        <f>M26*100/M7</f>
        <v>0.79181788188716595</v>
      </c>
      <c r="O26" s="3">
        <v>2</v>
      </c>
      <c r="P26" s="4">
        <f>O26*100/O7</f>
        <v>6.7430883344571813E-2</v>
      </c>
      <c r="Q26" s="6"/>
      <c r="R26" s="7"/>
      <c r="S26" s="5">
        <v>9</v>
      </c>
      <c r="T26" s="4">
        <f>S26*100/S7</f>
        <v>0.26658767772511849</v>
      </c>
      <c r="U26" s="8"/>
      <c r="V26" s="7"/>
      <c r="AN26" s="49"/>
    </row>
    <row r="27" spans="2:40" x14ac:dyDescent="0.35">
      <c r="B27" s="23" t="s">
        <v>219</v>
      </c>
      <c r="C27" s="8"/>
      <c r="D27" s="7"/>
      <c r="E27" s="9"/>
      <c r="F27" s="7"/>
      <c r="G27" s="6"/>
      <c r="H27" s="7"/>
      <c r="I27" s="6"/>
      <c r="J27" s="7"/>
      <c r="K27" s="6"/>
      <c r="L27" s="7"/>
      <c r="M27" s="7"/>
      <c r="N27" s="7"/>
      <c r="O27" s="7"/>
      <c r="P27" s="7"/>
      <c r="Q27" s="7"/>
      <c r="R27" s="7"/>
      <c r="S27" s="7"/>
      <c r="T27" s="7"/>
      <c r="U27" s="5">
        <v>9</v>
      </c>
      <c r="V27" s="4">
        <f>U27*100/U7</f>
        <v>0.298606502986065</v>
      </c>
      <c r="AN27" s="49"/>
    </row>
    <row r="28" spans="2:40" x14ac:dyDescent="0.35">
      <c r="B28" s="23" t="s">
        <v>19</v>
      </c>
      <c r="C28" s="8"/>
      <c r="D28" s="7"/>
      <c r="E28" s="9"/>
      <c r="F28" s="7"/>
      <c r="G28" s="6"/>
      <c r="H28" s="7"/>
      <c r="I28" s="6"/>
      <c r="J28" s="7"/>
      <c r="K28" s="3">
        <v>70</v>
      </c>
      <c r="L28" s="4">
        <f>K28*100/K7</f>
        <v>2.0114942528735633</v>
      </c>
      <c r="M28" s="3">
        <v>60</v>
      </c>
      <c r="N28" s="4">
        <f>M28*100/M7</f>
        <v>1.9795447047179149</v>
      </c>
      <c r="O28" s="3">
        <v>72</v>
      </c>
      <c r="P28" s="4">
        <f>O28*100/O7</f>
        <v>2.4275118004045853</v>
      </c>
      <c r="Q28" s="3">
        <v>55</v>
      </c>
      <c r="R28" s="4">
        <f>Q28*100/Q7</f>
        <v>1.8822724161533197</v>
      </c>
      <c r="S28" s="3">
        <v>96</v>
      </c>
      <c r="T28" s="4">
        <f>S28*100/S7</f>
        <v>2.8436018957345972</v>
      </c>
      <c r="U28" s="3">
        <v>45</v>
      </c>
      <c r="V28" s="4">
        <f>U28*100/U7</f>
        <v>1.4930325149303252</v>
      </c>
      <c r="AN28" s="49"/>
    </row>
    <row r="29" spans="2:40" x14ac:dyDescent="0.35">
      <c r="B29" s="23" t="s">
        <v>21</v>
      </c>
      <c r="C29" s="3">
        <v>140</v>
      </c>
      <c r="D29" s="4">
        <f>C29*100/C7</f>
        <v>3.5131744040150563</v>
      </c>
      <c r="E29" s="3">
        <v>133</v>
      </c>
      <c r="F29" s="4">
        <f>E29*100/E7</f>
        <v>3.3250000000000002</v>
      </c>
      <c r="G29" s="3">
        <v>178</v>
      </c>
      <c r="H29" s="4">
        <f>G29*100/G7</f>
        <v>4.4422261043174442</v>
      </c>
      <c r="I29" s="3">
        <v>190</v>
      </c>
      <c r="J29" s="4">
        <f>I29*100/I7</f>
        <v>5.3475935828877006</v>
      </c>
      <c r="K29" s="3">
        <v>158</v>
      </c>
      <c r="L29" s="4">
        <f>K29*100/K7</f>
        <v>4.5402298850574709</v>
      </c>
      <c r="M29" s="3">
        <v>172</v>
      </c>
      <c r="N29" s="4">
        <f>M29*100/M7</f>
        <v>5.6746948201913563</v>
      </c>
      <c r="O29" s="3">
        <v>92</v>
      </c>
      <c r="P29" s="4">
        <f>O29*100/O7</f>
        <v>3.1018206338503034</v>
      </c>
      <c r="Q29" s="3">
        <v>97</v>
      </c>
      <c r="R29" s="4">
        <f>Q29*100/Q7</f>
        <v>3.3196440793976727</v>
      </c>
      <c r="S29" s="3">
        <v>69</v>
      </c>
      <c r="T29" s="4">
        <f>S29*100/S7</f>
        <v>2.0438388625592419</v>
      </c>
      <c r="U29" s="3">
        <v>49</v>
      </c>
      <c r="V29" s="4">
        <f>U29*100/U7</f>
        <v>1.6257465162574651</v>
      </c>
      <c r="AN29" s="49"/>
    </row>
    <row r="30" spans="2:40" x14ac:dyDescent="0.35">
      <c r="B30" s="23" t="s">
        <v>22</v>
      </c>
      <c r="C30" s="5">
        <v>20</v>
      </c>
      <c r="D30" s="4">
        <f>C30*100/C7</f>
        <v>0.50188205771643668</v>
      </c>
      <c r="E30" s="3">
        <v>30</v>
      </c>
      <c r="F30" s="4">
        <f>E30*100/E7</f>
        <v>0.75</v>
      </c>
      <c r="G30" s="3">
        <v>50</v>
      </c>
      <c r="H30" s="4">
        <f>G30*100/G7</f>
        <v>1.2478163214374844</v>
      </c>
      <c r="I30" s="3">
        <v>39</v>
      </c>
      <c r="J30" s="4">
        <f>I30*100/I7</f>
        <v>1.0976639459611597</v>
      </c>
      <c r="K30" s="3">
        <v>51</v>
      </c>
      <c r="L30" s="4">
        <f>K30*100/K7</f>
        <v>1.4655172413793103</v>
      </c>
      <c r="M30" s="3">
        <v>40</v>
      </c>
      <c r="N30" s="4">
        <f>M30*100/M7</f>
        <v>1.3196964698119433</v>
      </c>
      <c r="O30" s="3">
        <v>23</v>
      </c>
      <c r="P30" s="4">
        <f>O30*100/O7</f>
        <v>0.77545515846257584</v>
      </c>
      <c r="Q30" s="6"/>
      <c r="R30" s="7"/>
      <c r="S30" s="6"/>
      <c r="T30" s="7"/>
      <c r="U30" s="6"/>
      <c r="V30" s="7"/>
      <c r="AN30" s="49"/>
    </row>
    <row r="31" spans="2:40" x14ac:dyDescent="0.35">
      <c r="B31" s="23" t="s">
        <v>24</v>
      </c>
      <c r="C31" s="8"/>
      <c r="D31" s="7"/>
      <c r="E31" s="9"/>
      <c r="F31" s="7"/>
      <c r="G31" s="6"/>
      <c r="H31" s="7"/>
      <c r="I31" s="6"/>
      <c r="J31" s="7"/>
      <c r="K31" s="8"/>
      <c r="L31" s="7"/>
      <c r="M31" s="3">
        <v>52</v>
      </c>
      <c r="N31" s="4">
        <f>M31*100/M7</f>
        <v>1.7156054107555263</v>
      </c>
      <c r="O31" s="3">
        <v>8</v>
      </c>
      <c r="P31" s="4">
        <f>O31*100/O7</f>
        <v>0.26972353337828725</v>
      </c>
      <c r="Q31" s="6"/>
      <c r="R31" s="7"/>
      <c r="S31" s="6"/>
      <c r="T31" s="7"/>
      <c r="U31" s="6"/>
      <c r="V31" s="7"/>
      <c r="AN31" s="49"/>
    </row>
    <row r="32" spans="2:40" x14ac:dyDescent="0.35">
      <c r="B32" s="23" t="s">
        <v>54</v>
      </c>
      <c r="C32" s="8"/>
      <c r="D32" s="7"/>
      <c r="E32" s="9"/>
      <c r="F32" s="7"/>
      <c r="G32" s="3">
        <v>21</v>
      </c>
      <c r="H32" s="4">
        <f>G32*100/G7</f>
        <v>0.52408285500374341</v>
      </c>
      <c r="I32" s="6"/>
      <c r="J32" s="7"/>
      <c r="K32" s="7"/>
      <c r="L32" s="7"/>
      <c r="M32" s="6"/>
      <c r="N32" s="7"/>
      <c r="O32" s="6"/>
      <c r="P32" s="7"/>
      <c r="Q32" s="6"/>
      <c r="R32" s="7"/>
      <c r="S32" s="6"/>
      <c r="T32" s="7"/>
      <c r="U32" s="6"/>
      <c r="V32" s="7"/>
      <c r="AN32" s="49"/>
    </row>
    <row r="33" spans="2:40" x14ac:dyDescent="0.35">
      <c r="B33" s="23" t="s">
        <v>25</v>
      </c>
      <c r="C33" s="8"/>
      <c r="D33" s="7"/>
      <c r="E33" s="9"/>
      <c r="F33" s="7"/>
      <c r="G33" s="3">
        <v>67</v>
      </c>
      <c r="H33" s="4">
        <f>G33*100/G7</f>
        <v>1.672073870726229</v>
      </c>
      <c r="I33" s="3">
        <v>190</v>
      </c>
      <c r="J33" s="4">
        <f>I33*100/I7</f>
        <v>5.3475935828877006</v>
      </c>
      <c r="K33" s="3">
        <v>138</v>
      </c>
      <c r="L33" s="4">
        <f>K33*100/K7</f>
        <v>3.9655172413793105</v>
      </c>
      <c r="M33" s="6"/>
      <c r="N33" s="7"/>
      <c r="O33" s="6"/>
      <c r="P33" s="7"/>
      <c r="Q33" s="6"/>
      <c r="R33" s="7"/>
      <c r="S33" s="6"/>
      <c r="T33" s="7"/>
      <c r="U33" s="6"/>
      <c r="V33" s="7"/>
      <c r="AN33" s="49"/>
    </row>
    <row r="34" spans="2:40" x14ac:dyDescent="0.35">
      <c r="B34" s="23" t="s">
        <v>26</v>
      </c>
      <c r="C34" s="8"/>
      <c r="D34" s="7"/>
      <c r="E34" s="9"/>
      <c r="F34" s="7"/>
      <c r="G34" s="6"/>
      <c r="H34" s="7"/>
      <c r="I34" s="3">
        <v>16</v>
      </c>
      <c r="J34" s="4">
        <f>I34*100/I7</f>
        <v>0.45032367013791164</v>
      </c>
      <c r="K34" s="3">
        <v>9</v>
      </c>
      <c r="L34" s="4">
        <f>K34*100/K7</f>
        <v>0.25862068965517243</v>
      </c>
      <c r="M34" s="3">
        <v>16</v>
      </c>
      <c r="N34" s="4">
        <f>M34*100/M7</f>
        <v>0.52787858792477726</v>
      </c>
      <c r="O34" s="3">
        <v>6</v>
      </c>
      <c r="P34" s="4">
        <f>O34*100/O7</f>
        <v>0.20229265003371544</v>
      </c>
      <c r="Q34" s="6"/>
      <c r="R34" s="7"/>
      <c r="S34" s="6"/>
      <c r="T34" s="7"/>
      <c r="U34" s="6"/>
      <c r="V34" s="7"/>
      <c r="AN34" s="49"/>
    </row>
    <row r="35" spans="2:40" x14ac:dyDescent="0.35">
      <c r="B35" s="23" t="s">
        <v>27</v>
      </c>
      <c r="C35" s="3">
        <v>1531</v>
      </c>
      <c r="D35" s="4">
        <f>C35*100/C7</f>
        <v>38.419071518193228</v>
      </c>
      <c r="E35" s="3">
        <v>1848</v>
      </c>
      <c r="F35" s="4">
        <f>E35*100/E7</f>
        <v>46.2</v>
      </c>
      <c r="G35" s="3">
        <v>1506</v>
      </c>
      <c r="H35" s="4">
        <f>G35*100/G7</f>
        <v>37.58422760169703</v>
      </c>
      <c r="I35" s="3">
        <v>1532</v>
      </c>
      <c r="J35" s="4">
        <f>I35*100/I7</f>
        <v>43.118491415705037</v>
      </c>
      <c r="K35" s="3">
        <v>1562</v>
      </c>
      <c r="L35" s="4">
        <f>K35*100/K7</f>
        <v>44.885057471264368</v>
      </c>
      <c r="M35" s="3">
        <v>971</v>
      </c>
      <c r="N35" s="4">
        <f>M35*100/M7</f>
        <v>32.035631804684925</v>
      </c>
      <c r="O35" s="3">
        <v>1000</v>
      </c>
      <c r="P35" s="4">
        <f>O35*100/O7</f>
        <v>33.715441672285905</v>
      </c>
      <c r="Q35" s="6"/>
      <c r="R35" s="7"/>
      <c r="S35" s="6"/>
      <c r="T35" s="7"/>
      <c r="U35" s="6"/>
      <c r="V35" s="7"/>
      <c r="AN35" s="49"/>
    </row>
    <row r="36" spans="2:40" x14ac:dyDescent="0.35">
      <c r="B36" s="23" t="s">
        <v>63</v>
      </c>
      <c r="C36" s="8"/>
      <c r="D36" s="7"/>
      <c r="E36" s="9"/>
      <c r="F36" s="7"/>
      <c r="G36" s="6"/>
      <c r="H36" s="7"/>
      <c r="I36" s="6"/>
      <c r="J36" s="7"/>
      <c r="K36" s="6"/>
      <c r="L36" s="7"/>
      <c r="M36" s="6"/>
      <c r="N36" s="7"/>
      <c r="O36" s="6"/>
      <c r="P36" s="7"/>
      <c r="Q36" s="3">
        <v>1151</v>
      </c>
      <c r="R36" s="4">
        <f>Q36*100/Q7</f>
        <v>39.390828199863108</v>
      </c>
      <c r="S36" s="3">
        <v>1132</v>
      </c>
      <c r="T36" s="4">
        <f>S36*100/S7</f>
        <v>33.530805687203788</v>
      </c>
      <c r="U36" s="3">
        <v>1188</v>
      </c>
      <c r="V36" s="4">
        <f>U36*100/U7</f>
        <v>39.416058394160586</v>
      </c>
      <c r="AN36" s="49"/>
    </row>
    <row r="37" spans="2:40" x14ac:dyDescent="0.35">
      <c r="B37" s="23" t="s">
        <v>42</v>
      </c>
      <c r="C37" s="8"/>
      <c r="D37" s="7"/>
      <c r="E37" s="9"/>
      <c r="F37" s="7"/>
      <c r="G37" s="6"/>
      <c r="H37" s="7"/>
      <c r="I37" s="3">
        <v>13</v>
      </c>
      <c r="J37" s="4">
        <f>I37*100/I7</f>
        <v>0.36588798198705319</v>
      </c>
      <c r="K37" s="3">
        <v>7</v>
      </c>
      <c r="L37" s="4">
        <f>K37*100/K7</f>
        <v>0.20114942528735633</v>
      </c>
      <c r="M37" s="3">
        <v>15</v>
      </c>
      <c r="N37" s="4">
        <f>M37*100/M7</f>
        <v>0.49488617617947872</v>
      </c>
      <c r="O37" s="3">
        <v>7</v>
      </c>
      <c r="P37" s="4">
        <f>O37*100/O7</f>
        <v>0.23600809170600134</v>
      </c>
      <c r="Q37" s="3">
        <v>3</v>
      </c>
      <c r="R37" s="4">
        <f>Q37*100/Q7</f>
        <v>0.10266940451745379</v>
      </c>
      <c r="S37" s="3">
        <v>7</v>
      </c>
      <c r="T37" s="4">
        <f>S37*100/S7</f>
        <v>0.20734597156398105</v>
      </c>
      <c r="U37" s="3">
        <v>8</v>
      </c>
      <c r="V37" s="4">
        <f>U37*100/U7</f>
        <v>0.26542800265428002</v>
      </c>
      <c r="AN37" s="49"/>
    </row>
    <row r="38" spans="2:40" x14ac:dyDescent="0.35">
      <c r="B38" s="23" t="s">
        <v>28</v>
      </c>
      <c r="C38" s="3">
        <v>1521</v>
      </c>
      <c r="D38" s="4">
        <f>C38*100/C7</f>
        <v>38.168130489335006</v>
      </c>
      <c r="E38" s="3">
        <v>1188</v>
      </c>
      <c r="F38" s="4">
        <f>E38*100/E7</f>
        <v>29.7</v>
      </c>
      <c r="G38" s="3">
        <v>1548</v>
      </c>
      <c r="H38" s="4">
        <f>G38*100/G7</f>
        <v>38.632393311704519</v>
      </c>
      <c r="I38" s="3">
        <v>744</v>
      </c>
      <c r="J38" s="4">
        <f>I38*100/I7</f>
        <v>20.94005066141289</v>
      </c>
      <c r="K38" s="3">
        <v>535</v>
      </c>
      <c r="L38" s="4">
        <f>K38*100/K7</f>
        <v>15.373563218390805</v>
      </c>
      <c r="M38" s="3">
        <v>796</v>
      </c>
      <c r="N38" s="4">
        <f>M38*100/M7</f>
        <v>26.26195974925767</v>
      </c>
      <c r="O38" s="3">
        <v>1116</v>
      </c>
      <c r="P38" s="4">
        <f>O38*100/O7</f>
        <v>37.62643290627107</v>
      </c>
      <c r="Q38" s="3">
        <v>914</v>
      </c>
      <c r="R38" s="4">
        <f>Q38*100/Q7</f>
        <v>31.279945242984258</v>
      </c>
      <c r="S38" s="3">
        <v>756</v>
      </c>
      <c r="T38" s="4">
        <f>S38*100/S7</f>
        <v>22.393364928909953</v>
      </c>
      <c r="U38" s="3">
        <v>440</v>
      </c>
      <c r="V38" s="4">
        <f>U38*100/U7</f>
        <v>14.598540145985401</v>
      </c>
      <c r="AN38" s="49"/>
    </row>
    <row r="39" spans="2:40" x14ac:dyDescent="0.35">
      <c r="B39" s="23" t="s">
        <v>29</v>
      </c>
      <c r="C39" s="5">
        <v>19</v>
      </c>
      <c r="D39" s="4">
        <f>C39*100/C7</f>
        <v>0.47678795483061481</v>
      </c>
      <c r="E39" s="9"/>
      <c r="F39" s="7"/>
      <c r="G39" s="6"/>
      <c r="H39" s="7"/>
      <c r="I39" s="6"/>
      <c r="J39" s="7"/>
      <c r="K39" s="6"/>
      <c r="L39" s="7"/>
      <c r="M39" s="6"/>
      <c r="N39" s="7"/>
      <c r="O39" s="6"/>
      <c r="P39" s="7"/>
      <c r="Q39" s="6"/>
      <c r="R39" s="7"/>
      <c r="S39" s="6"/>
      <c r="T39" s="7"/>
      <c r="U39" s="6"/>
      <c r="V39" s="7"/>
      <c r="AN39" s="49"/>
    </row>
    <row r="40" spans="2:40" x14ac:dyDescent="0.35">
      <c r="B40" s="23" t="s">
        <v>30</v>
      </c>
      <c r="C40" s="8"/>
      <c r="D40" s="7"/>
      <c r="E40" s="9"/>
      <c r="F40" s="7"/>
      <c r="G40" s="6"/>
      <c r="H40" s="7"/>
      <c r="I40" s="6"/>
      <c r="J40" s="7"/>
      <c r="K40" s="3">
        <v>63</v>
      </c>
      <c r="L40" s="4">
        <f>K40*100/K7</f>
        <v>1.8103448275862069</v>
      </c>
      <c r="M40" s="3">
        <v>30</v>
      </c>
      <c r="N40" s="4">
        <f>M40*100/M7</f>
        <v>0.98977235235895744</v>
      </c>
      <c r="O40" s="3">
        <v>30</v>
      </c>
      <c r="P40" s="4">
        <f>O40*100/O7</f>
        <v>1.0114632501685772</v>
      </c>
      <c r="Q40" s="5">
        <v>21</v>
      </c>
      <c r="R40" s="4">
        <f>Q40*100/Q7</f>
        <v>0.71868583162217659</v>
      </c>
      <c r="S40" s="5">
        <v>17</v>
      </c>
      <c r="T40" s="4">
        <f>S40*100/S7</f>
        <v>0.50355450236966826</v>
      </c>
      <c r="U40" s="5">
        <v>13</v>
      </c>
      <c r="V40" s="4">
        <f>U40*100/U7</f>
        <v>0.43132050431320507</v>
      </c>
      <c r="AN40" s="49"/>
    </row>
    <row r="41" spans="2:40" x14ac:dyDescent="0.35">
      <c r="B41" s="23" t="s">
        <v>31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25</v>
      </c>
      <c r="P41" s="4">
        <f>O41*100/O7</f>
        <v>0.84288604180714766</v>
      </c>
      <c r="Q41" s="8"/>
      <c r="R41" s="7"/>
      <c r="S41" s="8"/>
      <c r="T41" s="7"/>
      <c r="U41" s="8"/>
      <c r="V41" s="7"/>
      <c r="AN41" s="49"/>
    </row>
    <row r="42" spans="2:40" x14ac:dyDescent="0.35">
      <c r="B42" s="23" t="s">
        <v>32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3">
        <v>21</v>
      </c>
      <c r="P42" s="4">
        <f>O42*100/O7</f>
        <v>0.70802427511800403</v>
      </c>
      <c r="Q42" s="5">
        <v>5</v>
      </c>
      <c r="R42" s="4">
        <f>Q42*100/Q7</f>
        <v>0.17111567419575632</v>
      </c>
      <c r="S42" s="5">
        <v>9</v>
      </c>
      <c r="T42" s="4">
        <f>S42*100/S7</f>
        <v>0.26658767772511849</v>
      </c>
      <c r="U42" s="5">
        <v>5</v>
      </c>
      <c r="V42" s="4">
        <f>U42*100/U7</f>
        <v>0.16589250165892502</v>
      </c>
      <c r="AN42" s="49"/>
    </row>
    <row r="43" spans="2:40" x14ac:dyDescent="0.35">
      <c r="B43" s="61" t="s">
        <v>68</v>
      </c>
      <c r="C43" s="8"/>
      <c r="D43" s="7"/>
      <c r="E43" s="9"/>
      <c r="F43" s="7"/>
      <c r="G43" s="6"/>
      <c r="H43" s="7"/>
      <c r="I43" s="6"/>
      <c r="J43" s="7"/>
      <c r="K43" s="6"/>
      <c r="L43" s="7"/>
      <c r="M43" s="6"/>
      <c r="N43" s="7"/>
      <c r="O43" s="7"/>
      <c r="P43" s="7"/>
      <c r="Q43" s="7"/>
      <c r="R43" s="7"/>
      <c r="S43" s="5">
        <v>5</v>
      </c>
      <c r="T43" s="4">
        <f>S43*100/S7</f>
        <v>0.1481042654028436</v>
      </c>
      <c r="U43" s="8"/>
      <c r="V43" s="7"/>
    </row>
    <row r="44" spans="2:40" s="18" customFormat="1" ht="3.75" customHeight="1" x14ac:dyDescent="0.3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40" s="18" customFormat="1" ht="14" x14ac:dyDescent="0.3">
      <c r="B45" s="19" t="s">
        <v>220</v>
      </c>
      <c r="C45" s="17"/>
      <c r="D45" s="20"/>
      <c r="E45" s="17"/>
      <c r="F45" s="20"/>
      <c r="G45" s="17"/>
      <c r="H45" s="20"/>
    </row>
    <row r="46" spans="2:40" s="17" customFormat="1" ht="14.25" customHeight="1" x14ac:dyDescent="0.2"/>
    <row r="47" spans="2:40" ht="30.75" customHeight="1" x14ac:dyDescent="0.35">
      <c r="B47" s="81" t="s">
        <v>82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</row>
    <row r="48" spans="2:40" x14ac:dyDescent="0.35">
      <c r="B48" s="1" t="s">
        <v>0</v>
      </c>
      <c r="C48" s="72">
        <v>1999</v>
      </c>
      <c r="D48" s="66"/>
      <c r="E48" s="65">
        <v>2002</v>
      </c>
      <c r="F48" s="66"/>
      <c r="G48" s="72">
        <v>2005</v>
      </c>
      <c r="H48" s="73"/>
      <c r="I48" s="65">
        <v>2009</v>
      </c>
      <c r="J48" s="66"/>
      <c r="K48" s="72">
        <v>2011</v>
      </c>
      <c r="L48" s="66"/>
      <c r="M48" s="72">
        <v>2015</v>
      </c>
      <c r="N48" s="66"/>
      <c r="O48" s="72">
        <v>2019</v>
      </c>
      <c r="P48" s="66"/>
      <c r="Q48" s="72">
        <v>2022</v>
      </c>
      <c r="R48" s="66"/>
      <c r="S48" s="72">
        <v>2024</v>
      </c>
      <c r="T48" s="66"/>
      <c r="U48" s="65">
        <v>2025</v>
      </c>
      <c r="V48" s="73"/>
    </row>
    <row r="49" spans="2:40" x14ac:dyDescent="0.35">
      <c r="B49" s="67" t="s">
        <v>1</v>
      </c>
      <c r="C49" s="63">
        <v>44844</v>
      </c>
      <c r="D49" s="64"/>
      <c r="E49" s="68">
        <v>44637</v>
      </c>
      <c r="F49" s="64"/>
      <c r="G49" s="69">
        <v>44612</v>
      </c>
      <c r="H49" s="70"/>
      <c r="I49" s="75">
        <v>44831</v>
      </c>
      <c r="J49" s="67"/>
      <c r="K49" s="63">
        <v>44717</v>
      </c>
      <c r="L49" s="64"/>
      <c r="M49" s="63">
        <v>44838</v>
      </c>
      <c r="N49" s="64"/>
      <c r="O49" s="63">
        <v>44840</v>
      </c>
      <c r="P49" s="64"/>
      <c r="Q49" s="63">
        <v>44591</v>
      </c>
      <c r="R49" s="64"/>
      <c r="S49" s="63">
        <v>45361</v>
      </c>
      <c r="T49" s="64"/>
      <c r="U49" s="68">
        <v>45795</v>
      </c>
      <c r="V49" s="79"/>
    </row>
    <row r="50" spans="2:40" x14ac:dyDescent="0.35">
      <c r="B50" s="64"/>
      <c r="C50" s="30" t="s">
        <v>2</v>
      </c>
      <c r="D50" s="29" t="s">
        <v>3</v>
      </c>
      <c r="E50" s="30" t="s">
        <v>2</v>
      </c>
      <c r="F50" s="31" t="s">
        <v>3</v>
      </c>
      <c r="G50" s="31" t="s">
        <v>2</v>
      </c>
      <c r="H50" s="31" t="s">
        <v>3</v>
      </c>
      <c r="I50" s="30" t="s">
        <v>2</v>
      </c>
      <c r="J50" s="29" t="s">
        <v>3</v>
      </c>
      <c r="K50" s="30" t="s">
        <v>2</v>
      </c>
      <c r="L50" s="29" t="s">
        <v>3</v>
      </c>
      <c r="M50" s="30" t="s">
        <v>2</v>
      </c>
      <c r="N50" s="29" t="s">
        <v>3</v>
      </c>
      <c r="O50" s="30" t="s">
        <v>2</v>
      </c>
      <c r="P50" s="29" t="s">
        <v>3</v>
      </c>
      <c r="Q50" s="30" t="s">
        <v>2</v>
      </c>
      <c r="R50" s="29" t="s">
        <v>3</v>
      </c>
      <c r="S50" s="30" t="s">
        <v>2</v>
      </c>
      <c r="T50" s="29" t="s">
        <v>3</v>
      </c>
      <c r="U50" s="30" t="s">
        <v>2</v>
      </c>
      <c r="V50" s="29" t="s">
        <v>3</v>
      </c>
    </row>
    <row r="51" spans="2:40" x14ac:dyDescent="0.35">
      <c r="B51" s="23" t="s">
        <v>4</v>
      </c>
      <c r="C51" s="3">
        <v>6565</v>
      </c>
      <c r="D51" s="4">
        <v>100</v>
      </c>
      <c r="E51" s="3">
        <v>6568</v>
      </c>
      <c r="F51" s="4">
        <v>100</v>
      </c>
      <c r="G51" s="3">
        <v>6735</v>
      </c>
      <c r="H51" s="4">
        <v>100</v>
      </c>
      <c r="I51" s="3">
        <v>6797</v>
      </c>
      <c r="J51" s="4">
        <v>100</v>
      </c>
      <c r="K51" s="3">
        <v>6611</v>
      </c>
      <c r="L51" s="4">
        <v>100</v>
      </c>
      <c r="M51" s="3">
        <v>6122</v>
      </c>
      <c r="N51" s="4">
        <v>100</v>
      </c>
      <c r="O51" s="3">
        <v>5906</v>
      </c>
      <c r="P51" s="4">
        <v>100</v>
      </c>
      <c r="Q51" s="3">
        <v>5774</v>
      </c>
      <c r="R51" s="4">
        <v>100</v>
      </c>
      <c r="S51" s="3">
        <v>5660</v>
      </c>
      <c r="T51" s="4">
        <v>100</v>
      </c>
      <c r="U51" s="3">
        <v>5657</v>
      </c>
      <c r="V51" s="4">
        <v>100</v>
      </c>
    </row>
    <row r="52" spans="2:40" x14ac:dyDescent="0.35">
      <c r="B52" s="23" t="s">
        <v>5</v>
      </c>
      <c r="C52" s="3">
        <v>3952</v>
      </c>
      <c r="D52" s="4">
        <f>C52*100/C51</f>
        <v>60.198019801980195</v>
      </c>
      <c r="E52" s="3">
        <v>4024</v>
      </c>
      <c r="F52" s="4">
        <f>E52*100/E51</f>
        <v>61.266747868453109</v>
      </c>
      <c r="G52" s="3">
        <v>4256</v>
      </c>
      <c r="H52" s="4">
        <f>G52*100/G51</f>
        <v>63.192279138827026</v>
      </c>
      <c r="I52" s="3">
        <v>3839</v>
      </c>
      <c r="J52" s="4">
        <f>I52*100/I51</f>
        <v>56.480800353096953</v>
      </c>
      <c r="K52" s="3">
        <v>3704</v>
      </c>
      <c r="L52" s="4">
        <f>K52*100/K51</f>
        <v>56.027832400544547</v>
      </c>
      <c r="M52" s="3">
        <v>3016</v>
      </c>
      <c r="N52" s="4">
        <f>M52*100/M51</f>
        <v>49.264946096047041</v>
      </c>
      <c r="O52" s="3">
        <v>2999</v>
      </c>
      <c r="P52" s="4">
        <f>O52*100/O51</f>
        <v>50.778868946833725</v>
      </c>
      <c r="Q52" s="3">
        <v>2923</v>
      </c>
      <c r="R52" s="4">
        <f>Q52*100/Q51</f>
        <v>50.623484586075513</v>
      </c>
      <c r="S52" s="3">
        <v>3396</v>
      </c>
      <c r="T52" s="4">
        <f>S52*100/S51</f>
        <v>60</v>
      </c>
      <c r="U52" s="3">
        <v>3095</v>
      </c>
      <c r="V52" s="4">
        <f>U52*100/U51</f>
        <v>54.710977549938129</v>
      </c>
      <c r="AN52" s="49"/>
    </row>
    <row r="53" spans="2:40" x14ac:dyDescent="0.35">
      <c r="B53" s="23" t="s">
        <v>6</v>
      </c>
      <c r="C53" s="3">
        <v>40</v>
      </c>
      <c r="D53" s="4">
        <f>C53*100/C52</f>
        <v>1.0121457489878543</v>
      </c>
      <c r="E53" s="3">
        <v>41</v>
      </c>
      <c r="F53" s="4">
        <f>E53*100/E52</f>
        <v>1.0188866799204772</v>
      </c>
      <c r="G53" s="3">
        <v>58</v>
      </c>
      <c r="H53" s="4">
        <f>G53*100/G52</f>
        <v>1.362781954887218</v>
      </c>
      <c r="I53" s="3">
        <v>28</v>
      </c>
      <c r="J53" s="4">
        <f>I53*100/I52</f>
        <v>0.72935660328210472</v>
      </c>
      <c r="K53" s="3">
        <v>44</v>
      </c>
      <c r="L53" s="4">
        <f>K53*100/K52</f>
        <v>1.1879049676025919</v>
      </c>
      <c r="M53" s="3">
        <v>10</v>
      </c>
      <c r="N53" s="4">
        <f>M53*100/M52</f>
        <v>0.33156498673740054</v>
      </c>
      <c r="O53" s="3">
        <v>17</v>
      </c>
      <c r="P53" s="4">
        <f>O53*100/O52</f>
        <v>0.56685561853951316</v>
      </c>
      <c r="Q53" s="3">
        <v>18</v>
      </c>
      <c r="R53" s="4">
        <f>Q53*100/Q52</f>
        <v>0.61580567909681838</v>
      </c>
      <c r="S53" s="3">
        <v>12</v>
      </c>
      <c r="T53" s="4">
        <f>S53*100/S52</f>
        <v>0.35335689045936397</v>
      </c>
      <c r="U53" s="3">
        <v>12</v>
      </c>
      <c r="V53" s="4">
        <f>U53*100/U52</f>
        <v>0.3877221324717286</v>
      </c>
      <c r="AN53" s="49"/>
    </row>
    <row r="54" spans="2:40" x14ac:dyDescent="0.35">
      <c r="B54" s="23" t="s">
        <v>7</v>
      </c>
      <c r="C54" s="3">
        <v>59</v>
      </c>
      <c r="D54" s="4">
        <f>C54*100/C52</f>
        <v>1.4929149797570851</v>
      </c>
      <c r="E54" s="3">
        <v>64</v>
      </c>
      <c r="F54" s="4">
        <f>E54*100/E52</f>
        <v>1.5904572564612327</v>
      </c>
      <c r="G54" s="3">
        <v>63</v>
      </c>
      <c r="H54" s="4">
        <f>G54*100/G52</f>
        <v>1.4802631578947369</v>
      </c>
      <c r="I54" s="3">
        <v>68</v>
      </c>
      <c r="J54" s="4">
        <f>I54*100/I52</f>
        <v>1.7712946079708258</v>
      </c>
      <c r="K54" s="3">
        <v>73</v>
      </c>
      <c r="L54" s="4">
        <f>K54*100/K52</f>
        <v>1.970842332613391</v>
      </c>
      <c r="M54" s="3">
        <v>95</v>
      </c>
      <c r="N54" s="4">
        <f>M54*100/M52</f>
        <v>3.1498673740053049</v>
      </c>
      <c r="O54" s="3">
        <v>49</v>
      </c>
      <c r="P54" s="4">
        <f>O54*100/O52</f>
        <v>1.6338779593197732</v>
      </c>
      <c r="Q54" s="3">
        <v>46</v>
      </c>
      <c r="R54" s="4">
        <f>Q54*100/Q52</f>
        <v>1.5737256243585358</v>
      </c>
      <c r="S54" s="3">
        <v>49</v>
      </c>
      <c r="T54" s="4">
        <f>S54*100/S52</f>
        <v>1.4428739693757362</v>
      </c>
      <c r="U54" s="3">
        <v>39</v>
      </c>
      <c r="V54" s="4">
        <f>U54*100/U52</f>
        <v>1.260096930533118</v>
      </c>
      <c r="AN54" s="49"/>
    </row>
    <row r="55" spans="2:40" x14ac:dyDescent="0.35">
      <c r="B55" s="23" t="s">
        <v>8</v>
      </c>
      <c r="C55" s="6"/>
      <c r="D55" s="7"/>
      <c r="E55" s="9"/>
      <c r="F55" s="7"/>
      <c r="G55" s="6"/>
      <c r="H55" s="7"/>
      <c r="I55" s="6"/>
      <c r="J55" s="7"/>
      <c r="K55" s="6"/>
      <c r="L55" s="7"/>
      <c r="M55" s="6"/>
      <c r="N55" s="7"/>
      <c r="O55" s="3">
        <v>10</v>
      </c>
      <c r="P55" s="4">
        <f>O55*100/O52</f>
        <v>0.33344448149383127</v>
      </c>
      <c r="Q55" s="6"/>
      <c r="R55" s="7"/>
      <c r="S55" s="6"/>
      <c r="T55" s="7"/>
      <c r="U55" s="6"/>
      <c r="V55" s="7"/>
      <c r="AN55" s="49"/>
    </row>
    <row r="56" spans="2:40" x14ac:dyDescent="0.35">
      <c r="B56" s="23" t="s">
        <v>59</v>
      </c>
      <c r="C56" s="6"/>
      <c r="D56" s="7"/>
      <c r="E56" s="9"/>
      <c r="F56" s="7"/>
      <c r="G56" s="6"/>
      <c r="H56" s="7"/>
      <c r="I56" s="6"/>
      <c r="J56" s="7"/>
      <c r="K56" s="6"/>
      <c r="L56" s="7"/>
      <c r="M56" s="6"/>
      <c r="N56" s="7"/>
      <c r="O56" s="6"/>
      <c r="P56" s="7"/>
      <c r="Q56" s="3">
        <v>12</v>
      </c>
      <c r="R56" s="4">
        <f>Q56*100/Q52</f>
        <v>0.4105371193978789</v>
      </c>
      <c r="S56" s="3">
        <v>59</v>
      </c>
      <c r="T56" s="4">
        <f>S56*100/S52</f>
        <v>1.7373380447585394</v>
      </c>
      <c r="U56" s="3">
        <v>32</v>
      </c>
      <c r="V56" s="4">
        <f>U56*100/U52</f>
        <v>1.0339256865912763</v>
      </c>
      <c r="AN56" s="49"/>
    </row>
    <row r="57" spans="2:40" x14ac:dyDescent="0.35">
      <c r="B57" s="23" t="s">
        <v>10</v>
      </c>
      <c r="C57" s="3">
        <v>56</v>
      </c>
      <c r="D57" s="11">
        <f>C57*100/C52</f>
        <v>1.417004048582996</v>
      </c>
      <c r="E57" s="6"/>
      <c r="F57" s="7"/>
      <c r="G57" s="3">
        <v>171</v>
      </c>
      <c r="H57" s="4">
        <f>G57*100/G52</f>
        <v>4.0178571428571432</v>
      </c>
      <c r="I57" s="3">
        <v>226</v>
      </c>
      <c r="J57" s="4">
        <f>I57*100/I52</f>
        <v>5.8869497264912738</v>
      </c>
      <c r="K57" s="3">
        <v>173</v>
      </c>
      <c r="L57" s="4">
        <f>K57*100/K52</f>
        <v>4.6706263498920082</v>
      </c>
      <c r="M57" s="3">
        <v>360</v>
      </c>
      <c r="N57" s="4">
        <f>M57*100/M52</f>
        <v>11.936339522546419</v>
      </c>
      <c r="O57" s="5">
        <v>191</v>
      </c>
      <c r="P57" s="4">
        <f>O57*100/O52</f>
        <v>6.368789596532177</v>
      </c>
      <c r="Q57" s="3">
        <v>102</v>
      </c>
      <c r="R57" s="4">
        <f>Q57*100/Q52</f>
        <v>3.4895655148819706</v>
      </c>
      <c r="S57" s="3">
        <v>115</v>
      </c>
      <c r="T57" s="4">
        <f>S57*100/S52</f>
        <v>3.386336866902238</v>
      </c>
      <c r="U57" s="3">
        <v>42</v>
      </c>
      <c r="V57" s="4">
        <f>U57*100/U52</f>
        <v>1.35702746365105</v>
      </c>
      <c r="AN57" s="49"/>
    </row>
    <row r="58" spans="2:40" x14ac:dyDescent="0.35">
      <c r="B58" s="23" t="s">
        <v>53</v>
      </c>
      <c r="C58" s="6"/>
      <c r="D58" s="7"/>
      <c r="E58" s="14">
        <v>175</v>
      </c>
      <c r="F58" s="4">
        <f>E58*100/E52</f>
        <v>4.3489065606361832</v>
      </c>
      <c r="G58" s="6"/>
      <c r="H58" s="7"/>
      <c r="I58" s="6"/>
      <c r="J58" s="7"/>
      <c r="K58" s="6"/>
      <c r="L58" s="7"/>
      <c r="M58" s="6"/>
      <c r="N58" s="7"/>
      <c r="O58" s="6"/>
      <c r="P58" s="7"/>
      <c r="Q58" s="6"/>
      <c r="R58" s="7"/>
      <c r="S58" s="6"/>
      <c r="T58" s="7"/>
      <c r="U58" s="6"/>
      <c r="V58" s="7"/>
      <c r="AN58" s="49"/>
    </row>
    <row r="59" spans="2:40" x14ac:dyDescent="0.35">
      <c r="B59" s="23" t="s">
        <v>11</v>
      </c>
      <c r="C59" s="3">
        <v>455</v>
      </c>
      <c r="D59" s="4">
        <f>C59*100/C52</f>
        <v>11.513157894736842</v>
      </c>
      <c r="E59" s="13">
        <v>500</v>
      </c>
      <c r="F59" s="4">
        <f>E59*100/E52</f>
        <v>12.42544731610338</v>
      </c>
      <c r="G59" s="3">
        <v>239</v>
      </c>
      <c r="H59" s="4">
        <f>G59*100/G52</f>
        <v>5.6156015037593985</v>
      </c>
      <c r="I59" s="3">
        <v>453</v>
      </c>
      <c r="J59" s="4">
        <f>I59*100/I52</f>
        <v>11.799947903099765</v>
      </c>
      <c r="K59" s="3">
        <v>489</v>
      </c>
      <c r="L59" s="4">
        <f>K59*100/K52</f>
        <v>13.20194384449244</v>
      </c>
      <c r="M59" s="3">
        <v>150</v>
      </c>
      <c r="N59" s="4">
        <f>M59*100/M52</f>
        <v>4.9734748010610081</v>
      </c>
      <c r="O59" s="3">
        <v>148</v>
      </c>
      <c r="P59" s="4">
        <f>O59*100/O52</f>
        <v>4.9349783261087028</v>
      </c>
      <c r="Q59" s="6"/>
      <c r="R59" s="7"/>
      <c r="S59" s="6"/>
      <c r="T59" s="7"/>
      <c r="U59" s="6"/>
      <c r="V59" s="7"/>
      <c r="AN59" s="49"/>
    </row>
    <row r="60" spans="2:40" x14ac:dyDescent="0.35">
      <c r="B60" s="23" t="s">
        <v>13</v>
      </c>
      <c r="C60" s="8"/>
      <c r="D60" s="7"/>
      <c r="E60" s="9"/>
      <c r="F60" s="7"/>
      <c r="G60" s="6"/>
      <c r="H60" s="7"/>
      <c r="I60" s="6"/>
      <c r="J60" s="7"/>
      <c r="K60" s="6"/>
      <c r="L60" s="7"/>
      <c r="M60" s="6"/>
      <c r="N60" s="7"/>
      <c r="O60" s="3">
        <v>19</v>
      </c>
      <c r="P60" s="4">
        <f>O60*100/O52</f>
        <v>0.63354451483827945</v>
      </c>
      <c r="Q60" s="3">
        <v>182</v>
      </c>
      <c r="R60" s="4">
        <f>Q60*100/Q52</f>
        <v>6.226479644201163</v>
      </c>
      <c r="S60" s="3">
        <v>573</v>
      </c>
      <c r="T60" s="4">
        <f>S60*100/S52</f>
        <v>16.872791519434628</v>
      </c>
      <c r="U60" s="3">
        <v>657</v>
      </c>
      <c r="V60" s="4">
        <f>U60*100/U52</f>
        <v>21.227786752827139</v>
      </c>
      <c r="AN60" s="49"/>
    </row>
    <row r="61" spans="2:40" x14ac:dyDescent="0.35">
      <c r="B61" s="23" t="s">
        <v>60</v>
      </c>
      <c r="C61" s="8"/>
      <c r="D61" s="7"/>
      <c r="E61" s="9"/>
      <c r="F61" s="7"/>
      <c r="G61" s="6"/>
      <c r="H61" s="7"/>
      <c r="I61" s="6"/>
      <c r="J61" s="7"/>
      <c r="K61" s="6"/>
      <c r="L61" s="7"/>
      <c r="M61" s="6"/>
      <c r="N61" s="7"/>
      <c r="O61" s="6"/>
      <c r="P61" s="7"/>
      <c r="Q61" s="5">
        <v>4</v>
      </c>
      <c r="R61" s="4">
        <f>Q61*100/Q52</f>
        <v>0.13684570646595964</v>
      </c>
      <c r="S61" s="5">
        <v>6</v>
      </c>
      <c r="T61" s="4">
        <f>S61*100/S52</f>
        <v>0.17667844522968199</v>
      </c>
      <c r="U61" s="5">
        <v>6</v>
      </c>
      <c r="V61" s="4">
        <f>U61*100/U52</f>
        <v>0.1938610662358643</v>
      </c>
      <c r="AN61" s="49"/>
    </row>
    <row r="62" spans="2:40" x14ac:dyDescent="0.35">
      <c r="B62" s="23" t="s">
        <v>14</v>
      </c>
      <c r="C62" s="8"/>
      <c r="D62" s="7"/>
      <c r="E62" s="9"/>
      <c r="F62" s="7"/>
      <c r="G62" s="6"/>
      <c r="H62" s="7"/>
      <c r="I62" s="6"/>
      <c r="J62" s="7"/>
      <c r="K62" s="6"/>
      <c r="L62" s="7"/>
      <c r="M62" s="6"/>
      <c r="N62" s="7"/>
      <c r="O62" s="3">
        <v>27</v>
      </c>
      <c r="P62" s="4">
        <f>O62*100/O52</f>
        <v>0.90030010003334449</v>
      </c>
      <c r="Q62" s="3">
        <v>94</v>
      </c>
      <c r="R62" s="4">
        <f>Q62*100/Q52</f>
        <v>3.2158741019500514</v>
      </c>
      <c r="S62" s="3">
        <v>147</v>
      </c>
      <c r="T62" s="4">
        <f>S62*100/S52</f>
        <v>4.3286219081272082</v>
      </c>
      <c r="U62" s="3">
        <v>85</v>
      </c>
      <c r="V62" s="4">
        <f>U62*100/U52</f>
        <v>2.7463651050080777</v>
      </c>
      <c r="AN62" s="49"/>
    </row>
    <row r="63" spans="2:40" x14ac:dyDescent="0.35">
      <c r="B63" s="23" t="s">
        <v>15</v>
      </c>
      <c r="C63" s="8"/>
      <c r="D63" s="7"/>
      <c r="E63" s="9"/>
      <c r="F63" s="7"/>
      <c r="G63" s="6"/>
      <c r="H63" s="7"/>
      <c r="I63" s="6"/>
      <c r="J63" s="7"/>
      <c r="K63" s="6"/>
      <c r="L63" s="7"/>
      <c r="M63" s="3">
        <v>182</v>
      </c>
      <c r="N63" s="4">
        <f>M63*100/M52</f>
        <v>6.0344827586206895</v>
      </c>
      <c r="O63" s="3">
        <v>60</v>
      </c>
      <c r="P63" s="4">
        <f>O63*100/O52</f>
        <v>2.0006668889629875</v>
      </c>
      <c r="Q63" s="3">
        <v>128</v>
      </c>
      <c r="R63" s="4">
        <f>Q63*100/Q52</f>
        <v>4.3790626069107086</v>
      </c>
      <c r="S63" s="3">
        <v>223</v>
      </c>
      <c r="T63" s="4">
        <f>S63*100/S52</f>
        <v>6.5665488810365131</v>
      </c>
      <c r="U63" s="3">
        <v>324</v>
      </c>
      <c r="V63" s="4">
        <f>U63*100/U52</f>
        <v>10.468497576736672</v>
      </c>
      <c r="AN63" s="49"/>
    </row>
    <row r="64" spans="2:40" x14ac:dyDescent="0.35">
      <c r="B64" s="23" t="s">
        <v>58</v>
      </c>
      <c r="C64" s="8"/>
      <c r="D64" s="7"/>
      <c r="E64" s="9"/>
      <c r="F64" s="7"/>
      <c r="G64" s="6"/>
      <c r="H64" s="7"/>
      <c r="I64" s="6"/>
      <c r="J64" s="7"/>
      <c r="K64" s="6"/>
      <c r="L64" s="7"/>
      <c r="M64" s="6"/>
      <c r="N64" s="7"/>
      <c r="O64" s="3">
        <v>9</v>
      </c>
      <c r="P64" s="4">
        <f>O64*100/O52</f>
        <v>0.30010003334444812</v>
      </c>
      <c r="Q64" s="5">
        <v>22</v>
      </c>
      <c r="R64" s="4">
        <f>Q64*100/Q52</f>
        <v>0.752651385562778</v>
      </c>
      <c r="S64" s="5">
        <v>37</v>
      </c>
      <c r="T64" s="4">
        <f>S64*100/S52</f>
        <v>1.0895170789163722</v>
      </c>
      <c r="U64" s="5">
        <v>28</v>
      </c>
      <c r="V64" s="4">
        <f>U64*100/U52</f>
        <v>0.90468497576736673</v>
      </c>
      <c r="AN64" s="49"/>
    </row>
    <row r="65" spans="2:40" x14ac:dyDescent="0.35">
      <c r="B65" s="23" t="s">
        <v>62</v>
      </c>
      <c r="C65" s="8"/>
      <c r="D65" s="7"/>
      <c r="E65" s="9"/>
      <c r="F65" s="7"/>
      <c r="G65" s="6"/>
      <c r="H65" s="7"/>
      <c r="I65" s="6"/>
      <c r="J65" s="7"/>
      <c r="K65" s="6"/>
      <c r="L65" s="7"/>
      <c r="M65" s="3">
        <v>35</v>
      </c>
      <c r="N65" s="4">
        <f>M65*100/M52</f>
        <v>1.1604774535809019</v>
      </c>
      <c r="O65" s="6"/>
      <c r="P65" s="7"/>
      <c r="Q65" s="8"/>
      <c r="R65" s="7"/>
      <c r="S65" s="8"/>
      <c r="T65" s="7"/>
      <c r="U65" s="8"/>
      <c r="V65" s="7"/>
      <c r="AN65" s="49"/>
    </row>
    <row r="66" spans="2:40" x14ac:dyDescent="0.35">
      <c r="B66" s="23" t="s">
        <v>16</v>
      </c>
      <c r="C66" s="8"/>
      <c r="D66" s="7"/>
      <c r="E66" s="9"/>
      <c r="F66" s="7"/>
      <c r="G66" s="6"/>
      <c r="H66" s="7"/>
      <c r="I66" s="6"/>
      <c r="J66" s="7"/>
      <c r="K66" s="6"/>
      <c r="L66" s="7"/>
      <c r="M66" s="6"/>
      <c r="N66" s="7"/>
      <c r="O66" s="6"/>
      <c r="P66" s="7"/>
      <c r="Q66" s="3">
        <v>9</v>
      </c>
      <c r="R66" s="4">
        <f>Q66*100/Q52</f>
        <v>0.30790283954840919</v>
      </c>
      <c r="S66" s="8"/>
      <c r="T66" s="7"/>
      <c r="U66" s="8"/>
      <c r="V66" s="7"/>
      <c r="AN66" s="49"/>
    </row>
    <row r="67" spans="2:40" x14ac:dyDescent="0.35">
      <c r="B67" s="23" t="s">
        <v>56</v>
      </c>
      <c r="C67" s="8"/>
      <c r="D67" s="7"/>
      <c r="E67" s="9"/>
      <c r="F67" s="7"/>
      <c r="G67" s="6"/>
      <c r="H67" s="7"/>
      <c r="I67" s="3">
        <v>19</v>
      </c>
      <c r="J67" s="4">
        <f>I67*100/I52</f>
        <v>0.49492055222714249</v>
      </c>
      <c r="K67" s="3">
        <v>13</v>
      </c>
      <c r="L67" s="4">
        <f>K67*100/K52</f>
        <v>0.35097192224622031</v>
      </c>
      <c r="M67" s="6"/>
      <c r="N67" s="7"/>
      <c r="O67" s="6"/>
      <c r="P67" s="7"/>
      <c r="Q67" s="6"/>
      <c r="R67" s="7"/>
      <c r="S67" s="8"/>
      <c r="T67" s="7"/>
      <c r="U67" s="8"/>
      <c r="V67" s="7"/>
      <c r="AN67" s="49"/>
    </row>
    <row r="68" spans="2:40" x14ac:dyDescent="0.35">
      <c r="B68" s="23" t="s">
        <v>61</v>
      </c>
      <c r="C68" s="8"/>
      <c r="D68" s="7"/>
      <c r="E68" s="9"/>
      <c r="F68" s="7"/>
      <c r="G68" s="6"/>
      <c r="H68" s="7"/>
      <c r="I68" s="3">
        <v>5</v>
      </c>
      <c r="J68" s="4">
        <f>I68*100/I52</f>
        <v>0.13024225058609012</v>
      </c>
      <c r="K68" s="6"/>
      <c r="L68" s="7"/>
      <c r="M68" s="6"/>
      <c r="N68" s="7"/>
      <c r="O68" s="6"/>
      <c r="P68" s="7"/>
      <c r="Q68" s="6"/>
      <c r="R68" s="7"/>
      <c r="S68" s="8"/>
      <c r="T68" s="7"/>
      <c r="U68" s="8"/>
      <c r="V68" s="7"/>
      <c r="AN68" s="49"/>
    </row>
    <row r="69" spans="2:40" x14ac:dyDescent="0.35">
      <c r="B69" s="23" t="s">
        <v>17</v>
      </c>
      <c r="C69" s="5">
        <v>11</v>
      </c>
      <c r="D69" s="4">
        <f>C69*100/C52</f>
        <v>0.27834008097165991</v>
      </c>
      <c r="E69" s="9"/>
      <c r="F69" s="7"/>
      <c r="G69" s="6"/>
      <c r="H69" s="7"/>
      <c r="I69" s="3">
        <v>103</v>
      </c>
      <c r="J69" s="4">
        <f>I69*100/I52</f>
        <v>2.6829903620734568</v>
      </c>
      <c r="K69" s="3">
        <v>84</v>
      </c>
      <c r="L69" s="4">
        <f>K69*100/K52</f>
        <v>2.2678185745140387</v>
      </c>
      <c r="M69" s="3">
        <v>45</v>
      </c>
      <c r="N69" s="4">
        <f>M69*100/M52</f>
        <v>1.4920424403183024</v>
      </c>
      <c r="O69" s="3">
        <v>17</v>
      </c>
      <c r="P69" s="4">
        <f>O69*100/O52</f>
        <v>0.56685561853951316</v>
      </c>
      <c r="Q69" s="3">
        <v>15</v>
      </c>
      <c r="R69" s="4">
        <f>Q69*100/Q52</f>
        <v>0.51317139924734867</v>
      </c>
      <c r="S69" s="8"/>
      <c r="T69" s="7"/>
      <c r="U69" s="5">
        <v>6</v>
      </c>
      <c r="V69" s="4">
        <f>U69*100/U52</f>
        <v>0.1938610662358643</v>
      </c>
      <c r="AN69" s="49"/>
    </row>
    <row r="70" spans="2:40" x14ac:dyDescent="0.35">
      <c r="B70" s="23" t="s">
        <v>69</v>
      </c>
      <c r="C70" s="8"/>
      <c r="D70" s="7"/>
      <c r="E70" s="9"/>
      <c r="F70" s="7"/>
      <c r="G70" s="6"/>
      <c r="H70" s="7"/>
      <c r="I70" s="6"/>
      <c r="J70" s="7"/>
      <c r="K70" s="6"/>
      <c r="L70" s="7"/>
      <c r="M70" s="6"/>
      <c r="N70" s="7"/>
      <c r="O70" s="6"/>
      <c r="P70" s="7"/>
      <c r="Q70" s="6"/>
      <c r="R70" s="7"/>
      <c r="S70" s="5">
        <v>2</v>
      </c>
      <c r="T70" s="4">
        <f>S70*100/S52</f>
        <v>5.8892815076560662E-2</v>
      </c>
      <c r="U70" s="8"/>
      <c r="V70" s="7"/>
      <c r="AN70" s="49"/>
    </row>
    <row r="71" spans="2:40" x14ac:dyDescent="0.35">
      <c r="B71" s="23" t="s">
        <v>57</v>
      </c>
      <c r="C71" s="8"/>
      <c r="D71" s="7"/>
      <c r="E71" s="9"/>
      <c r="F71" s="7"/>
      <c r="G71" s="6"/>
      <c r="H71" s="7"/>
      <c r="I71" s="6"/>
      <c r="J71" s="7"/>
      <c r="K71" s="6"/>
      <c r="L71" s="7"/>
      <c r="M71" s="3">
        <v>35</v>
      </c>
      <c r="N71" s="4">
        <f>M71*100/M52</f>
        <v>1.1604774535809019</v>
      </c>
      <c r="O71" s="3">
        <v>6</v>
      </c>
      <c r="P71" s="4">
        <f>O71*100/O52</f>
        <v>0.20006668889629878</v>
      </c>
      <c r="Q71" s="6"/>
      <c r="R71" s="7"/>
      <c r="S71" s="5">
        <v>14</v>
      </c>
      <c r="T71" s="4">
        <f>S71*100/S52</f>
        <v>0.4122497055359246</v>
      </c>
      <c r="U71" s="8"/>
      <c r="V71" s="7"/>
      <c r="AN71" s="49"/>
    </row>
    <row r="72" spans="2:40" x14ac:dyDescent="0.35">
      <c r="B72" s="23" t="s">
        <v>219</v>
      </c>
      <c r="C72" s="8"/>
      <c r="D72" s="7"/>
      <c r="E72" s="9"/>
      <c r="F72" s="7"/>
      <c r="G72" s="6"/>
      <c r="H72" s="7"/>
      <c r="I72" s="6"/>
      <c r="J72" s="7"/>
      <c r="K72" s="6"/>
      <c r="L72" s="7"/>
      <c r="M72" s="7"/>
      <c r="N72" s="7"/>
      <c r="O72" s="7"/>
      <c r="P72" s="7"/>
      <c r="Q72" s="7"/>
      <c r="R72" s="7"/>
      <c r="S72" s="7"/>
      <c r="T72" s="7"/>
      <c r="U72" s="5">
        <v>14</v>
      </c>
      <c r="V72" s="4">
        <f>U72*100/U52</f>
        <v>0.45234248788368336</v>
      </c>
      <c r="AN72" s="49"/>
    </row>
    <row r="73" spans="2:40" x14ac:dyDescent="0.35">
      <c r="B73" s="23" t="s">
        <v>19</v>
      </c>
      <c r="C73" s="8"/>
      <c r="D73" s="7"/>
      <c r="E73" s="9"/>
      <c r="F73" s="7"/>
      <c r="G73" s="6"/>
      <c r="H73" s="7"/>
      <c r="I73" s="6"/>
      <c r="J73" s="7"/>
      <c r="K73" s="3">
        <v>93</v>
      </c>
      <c r="L73" s="4">
        <f>K73*100/K52</f>
        <v>2.5107991360691146</v>
      </c>
      <c r="M73" s="3">
        <v>85</v>
      </c>
      <c r="N73" s="4">
        <f>M73*100/M52</f>
        <v>2.8183023872679045</v>
      </c>
      <c r="O73" s="3">
        <v>69</v>
      </c>
      <c r="P73" s="4">
        <f>O73*100/O52</f>
        <v>2.3007669223074356</v>
      </c>
      <c r="Q73" s="3">
        <v>56</v>
      </c>
      <c r="R73" s="4">
        <f>Q73*100/Q52</f>
        <v>1.9158398905234348</v>
      </c>
      <c r="S73" s="3">
        <v>89</v>
      </c>
      <c r="T73" s="4">
        <f>S73*100/S52</f>
        <v>2.6207302709069493</v>
      </c>
      <c r="U73" s="3">
        <v>36</v>
      </c>
      <c r="V73" s="4">
        <f>U73*100/U52</f>
        <v>1.1631663974151858</v>
      </c>
      <c r="AN73" s="49"/>
    </row>
    <row r="74" spans="2:40" x14ac:dyDescent="0.35">
      <c r="B74" s="23" t="s">
        <v>21</v>
      </c>
      <c r="C74" s="3">
        <v>139</v>
      </c>
      <c r="D74" s="4">
        <f>C74*100/C52</f>
        <v>3.5172064777327936</v>
      </c>
      <c r="E74" s="3">
        <v>166</v>
      </c>
      <c r="F74" s="4">
        <f>E74*100/E52</f>
        <v>4.1252485089463224</v>
      </c>
      <c r="G74" s="3">
        <v>240</v>
      </c>
      <c r="H74" s="4">
        <f>G74*100/G52</f>
        <v>5.6390977443609023</v>
      </c>
      <c r="I74" s="3">
        <v>252</v>
      </c>
      <c r="J74" s="4">
        <f>I74*100/I52</f>
        <v>6.5642094295389422</v>
      </c>
      <c r="K74" s="3">
        <v>215</v>
      </c>
      <c r="L74" s="4">
        <f>K74*100/K52</f>
        <v>5.8045356371490282</v>
      </c>
      <c r="M74" s="3">
        <v>165</v>
      </c>
      <c r="N74" s="4">
        <f>M74*100/M52</f>
        <v>5.4708222811671083</v>
      </c>
      <c r="O74" s="3">
        <v>86</v>
      </c>
      <c r="P74" s="4">
        <f>O74*100/O52</f>
        <v>2.8676225408469489</v>
      </c>
      <c r="Q74" s="3">
        <v>85</v>
      </c>
      <c r="R74" s="4">
        <f>Q74*100/Q52</f>
        <v>2.9079712624016421</v>
      </c>
      <c r="S74" s="3">
        <v>87</v>
      </c>
      <c r="T74" s="4">
        <f>S74*100/S52</f>
        <v>2.5618374558303887</v>
      </c>
      <c r="U74" s="3">
        <v>61</v>
      </c>
      <c r="V74" s="4">
        <f>U74*100/U52</f>
        <v>1.9709208400646203</v>
      </c>
      <c r="AN74" s="49"/>
    </row>
    <row r="75" spans="2:40" x14ac:dyDescent="0.35">
      <c r="B75" s="23" t="s">
        <v>22</v>
      </c>
      <c r="C75" s="5">
        <v>22</v>
      </c>
      <c r="D75" s="4">
        <f>C75*100/C52</f>
        <v>0.55668016194331982</v>
      </c>
      <c r="E75" s="3">
        <v>45</v>
      </c>
      <c r="F75" s="4">
        <f>E75*100/E52</f>
        <v>1.1182902584493042</v>
      </c>
      <c r="G75" s="3">
        <v>69</v>
      </c>
      <c r="H75" s="4">
        <f>G75*100/G52</f>
        <v>1.6212406015037595</v>
      </c>
      <c r="I75" s="3">
        <v>61</v>
      </c>
      <c r="J75" s="4">
        <f>I75*100/I52</f>
        <v>1.5889554571502995</v>
      </c>
      <c r="K75" s="3">
        <v>72</v>
      </c>
      <c r="L75" s="4">
        <f>K75*100/K52</f>
        <v>1.9438444924406046</v>
      </c>
      <c r="M75" s="3">
        <v>51</v>
      </c>
      <c r="N75" s="4">
        <f>M75*100/M52</f>
        <v>1.6909814323607426</v>
      </c>
      <c r="O75" s="3">
        <v>41</v>
      </c>
      <c r="P75" s="4">
        <f>O75*100/O52</f>
        <v>1.3671223741247083</v>
      </c>
      <c r="Q75" s="6"/>
      <c r="R75" s="7"/>
      <c r="S75" s="6"/>
      <c r="T75" s="7"/>
      <c r="U75" s="6"/>
      <c r="V75" s="7"/>
      <c r="AN75" s="49"/>
    </row>
    <row r="76" spans="2:40" x14ac:dyDescent="0.35">
      <c r="B76" s="23" t="s">
        <v>24</v>
      </c>
      <c r="C76" s="8"/>
      <c r="D76" s="7"/>
      <c r="E76" s="9"/>
      <c r="F76" s="7"/>
      <c r="G76" s="6"/>
      <c r="H76" s="7"/>
      <c r="I76" s="6"/>
      <c r="J76" s="7"/>
      <c r="K76" s="8"/>
      <c r="L76" s="7"/>
      <c r="M76" s="3">
        <v>44</v>
      </c>
      <c r="N76" s="4">
        <f>M76*100/M52</f>
        <v>1.4588859416445623</v>
      </c>
      <c r="O76" s="3">
        <v>7</v>
      </c>
      <c r="P76" s="4">
        <f>O76*100/O52</f>
        <v>0.23341113704568189</v>
      </c>
      <c r="Q76" s="6"/>
      <c r="R76" s="7"/>
      <c r="S76" s="6"/>
      <c r="T76" s="7"/>
      <c r="U76" s="6"/>
      <c r="V76" s="7"/>
      <c r="AN76" s="49"/>
    </row>
    <row r="77" spans="2:40" x14ac:dyDescent="0.35">
      <c r="B77" s="23" t="s">
        <v>54</v>
      </c>
      <c r="C77" s="8"/>
      <c r="D77" s="7"/>
      <c r="E77" s="9"/>
      <c r="F77" s="7"/>
      <c r="G77" s="3">
        <v>31</v>
      </c>
      <c r="H77" s="4">
        <f>G77*100/G52</f>
        <v>0.72838345864661658</v>
      </c>
      <c r="I77" s="6"/>
      <c r="J77" s="7"/>
      <c r="K77" s="7"/>
      <c r="L77" s="7"/>
      <c r="M77" s="6"/>
      <c r="N77" s="7"/>
      <c r="O77" s="6"/>
      <c r="P77" s="7"/>
      <c r="Q77" s="6"/>
      <c r="R77" s="7"/>
      <c r="S77" s="6"/>
      <c r="T77" s="7"/>
      <c r="U77" s="6"/>
      <c r="V77" s="7"/>
      <c r="AN77" s="49"/>
    </row>
    <row r="78" spans="2:40" x14ac:dyDescent="0.35">
      <c r="B78" s="23" t="s">
        <v>25</v>
      </c>
      <c r="C78" s="8"/>
      <c r="D78" s="7"/>
      <c r="E78" s="9"/>
      <c r="F78" s="7"/>
      <c r="G78" s="3">
        <v>94</v>
      </c>
      <c r="H78" s="4">
        <f>G78*100/G52</f>
        <v>2.2086466165413534</v>
      </c>
      <c r="I78" s="3">
        <v>200</v>
      </c>
      <c r="J78" s="4">
        <f>I78*100/I52</f>
        <v>5.2096900234436054</v>
      </c>
      <c r="K78" s="3">
        <v>150</v>
      </c>
      <c r="L78" s="4">
        <f>K78*100/K52</f>
        <v>4.0496760259179263</v>
      </c>
      <c r="M78" s="6"/>
      <c r="N78" s="7"/>
      <c r="O78" s="6"/>
      <c r="P78" s="7"/>
      <c r="Q78" s="6"/>
      <c r="R78" s="7"/>
      <c r="S78" s="6"/>
      <c r="T78" s="7"/>
      <c r="U78" s="6"/>
      <c r="V78" s="7"/>
      <c r="AN78" s="49"/>
    </row>
    <row r="79" spans="2:40" x14ac:dyDescent="0.35">
      <c r="B79" s="23" t="s">
        <v>26</v>
      </c>
      <c r="C79" s="8"/>
      <c r="D79" s="7"/>
      <c r="E79" s="9"/>
      <c r="F79" s="7"/>
      <c r="G79" s="6"/>
      <c r="H79" s="7"/>
      <c r="I79" s="3">
        <v>11</v>
      </c>
      <c r="J79" s="4">
        <f>I79*100/I52</f>
        <v>0.28653295128939826</v>
      </c>
      <c r="K79" s="3">
        <v>33</v>
      </c>
      <c r="L79" s="4">
        <f>K79*100/K52</f>
        <v>0.89092872570194381</v>
      </c>
      <c r="M79" s="3">
        <v>24</v>
      </c>
      <c r="N79" s="4">
        <f>M79*100/M52</f>
        <v>0.79575596816976124</v>
      </c>
      <c r="O79" s="3">
        <v>5</v>
      </c>
      <c r="P79" s="4">
        <f>O79*100/O52</f>
        <v>0.16672224074691563</v>
      </c>
      <c r="Q79" s="6"/>
      <c r="R79" s="7"/>
      <c r="S79" s="6"/>
      <c r="T79" s="7"/>
      <c r="U79" s="6"/>
      <c r="V79" s="7"/>
      <c r="AN79" s="49"/>
    </row>
    <row r="80" spans="2:40" x14ac:dyDescent="0.35">
      <c r="B80" s="23" t="s">
        <v>27</v>
      </c>
      <c r="C80" s="3">
        <v>1627</v>
      </c>
      <c r="D80" s="4">
        <f>C80*100/C52</f>
        <v>41.16902834008097</v>
      </c>
      <c r="E80" s="3">
        <v>1938</v>
      </c>
      <c r="F80" s="4">
        <f>E80*100/E52</f>
        <v>48.161033797216703</v>
      </c>
      <c r="G80" s="3">
        <v>1654</v>
      </c>
      <c r="H80" s="4">
        <f>G80*100/G52</f>
        <v>38.862781954887218</v>
      </c>
      <c r="I80" s="3">
        <v>1652</v>
      </c>
      <c r="J80" s="4">
        <f>I80*100/I52</f>
        <v>43.032039593644178</v>
      </c>
      <c r="K80" s="3">
        <v>1657</v>
      </c>
      <c r="L80" s="4">
        <f>K80*100/K52</f>
        <v>44.735421166306693</v>
      </c>
      <c r="M80" s="3">
        <v>996</v>
      </c>
      <c r="N80" s="4">
        <f>M80*100/M52</f>
        <v>33.023872679045091</v>
      </c>
      <c r="O80" s="3">
        <v>1116</v>
      </c>
      <c r="P80" s="4">
        <f>O80*100/O52</f>
        <v>37.212404134711569</v>
      </c>
      <c r="Q80" s="6"/>
      <c r="R80" s="7"/>
      <c r="S80" s="6"/>
      <c r="T80" s="7"/>
      <c r="U80" s="6"/>
      <c r="V80" s="7"/>
      <c r="AN80" s="49"/>
    </row>
    <row r="81" spans="2:40" x14ac:dyDescent="0.35">
      <c r="B81" s="23" t="s">
        <v>63</v>
      </c>
      <c r="C81" s="8"/>
      <c r="D81" s="7"/>
      <c r="E81" s="9"/>
      <c r="F81" s="7"/>
      <c r="G81" s="6"/>
      <c r="H81" s="7"/>
      <c r="I81" s="6"/>
      <c r="J81" s="7"/>
      <c r="K81" s="6"/>
      <c r="L81" s="7"/>
      <c r="M81" s="6"/>
      <c r="N81" s="7"/>
      <c r="O81" s="6"/>
      <c r="P81" s="7"/>
      <c r="Q81" s="3">
        <v>1152</v>
      </c>
      <c r="R81" s="4">
        <f>Q81*100/Q52</f>
        <v>39.411563462196376</v>
      </c>
      <c r="S81" s="3">
        <v>1136</v>
      </c>
      <c r="T81" s="4">
        <f>S81*100/S52</f>
        <v>33.451118963486458</v>
      </c>
      <c r="U81" s="3">
        <v>1278</v>
      </c>
      <c r="V81" s="4">
        <f>U81*100/U52</f>
        <v>41.292407108239097</v>
      </c>
      <c r="AN81" s="49"/>
    </row>
    <row r="82" spans="2:40" x14ac:dyDescent="0.35">
      <c r="B82" s="23" t="s">
        <v>42</v>
      </c>
      <c r="C82" s="8"/>
      <c r="D82" s="7"/>
      <c r="E82" s="9"/>
      <c r="F82" s="7"/>
      <c r="G82" s="6"/>
      <c r="H82" s="7"/>
      <c r="I82" s="3">
        <v>22</v>
      </c>
      <c r="J82" s="4">
        <f>I82*100/I52</f>
        <v>0.57306590257879653</v>
      </c>
      <c r="K82" s="3">
        <v>18</v>
      </c>
      <c r="L82" s="4">
        <f>K82*100/K52</f>
        <v>0.48596112311015116</v>
      </c>
      <c r="M82" s="3">
        <v>12</v>
      </c>
      <c r="N82" s="4">
        <f>M82*100/M52</f>
        <v>0.39787798408488062</v>
      </c>
      <c r="O82" s="3">
        <v>6</v>
      </c>
      <c r="P82" s="4">
        <f>O82*100/O52</f>
        <v>0.20006668889629878</v>
      </c>
      <c r="Q82" s="3">
        <v>3</v>
      </c>
      <c r="R82" s="4">
        <f>Q82*100/Q52</f>
        <v>0.10263427984946973</v>
      </c>
      <c r="S82" s="3">
        <v>12</v>
      </c>
      <c r="T82" s="4">
        <f>S82*100/S52</f>
        <v>0.35335689045936397</v>
      </c>
      <c r="U82" s="3">
        <v>9</v>
      </c>
      <c r="V82" s="4">
        <f>U82*100/U52</f>
        <v>0.29079159935379645</v>
      </c>
      <c r="AN82" s="49"/>
    </row>
    <row r="83" spans="2:40" x14ac:dyDescent="0.35">
      <c r="B83" s="23" t="s">
        <v>28</v>
      </c>
      <c r="C83" s="3">
        <v>1516</v>
      </c>
      <c r="D83" s="4">
        <f>C83*100/C52</f>
        <v>38.360323886639677</v>
      </c>
      <c r="E83" s="3">
        <v>1095</v>
      </c>
      <c r="F83" s="4">
        <f>E83*100/E52</f>
        <v>27.2117296222664</v>
      </c>
      <c r="G83" s="3">
        <v>1637</v>
      </c>
      <c r="H83" s="4">
        <f>G83*100/G52</f>
        <v>38.463345864661655</v>
      </c>
      <c r="I83" s="3">
        <v>739</v>
      </c>
      <c r="J83" s="4">
        <f>I83*100/I52</f>
        <v>19.24980463662412</v>
      </c>
      <c r="K83" s="3">
        <v>515</v>
      </c>
      <c r="L83" s="4">
        <f>K83*100/K52</f>
        <v>13.903887688984881</v>
      </c>
      <c r="M83" s="3">
        <v>690</v>
      </c>
      <c r="N83" s="4">
        <f>M83*100/M52</f>
        <v>22.877984084880637</v>
      </c>
      <c r="O83" s="3">
        <v>1034</v>
      </c>
      <c r="P83" s="4">
        <f>O83*100/O52</f>
        <v>34.478159386462153</v>
      </c>
      <c r="Q83" s="3">
        <v>959</v>
      </c>
      <c r="R83" s="4">
        <f>Q83*100/Q52</f>
        <v>32.808758125213821</v>
      </c>
      <c r="S83" s="3">
        <v>779</v>
      </c>
      <c r="T83" s="4">
        <f>S83*100/S52</f>
        <v>22.938751472320376</v>
      </c>
      <c r="U83" s="3">
        <v>441</v>
      </c>
      <c r="V83" s="4">
        <f>U83*100/U52</f>
        <v>14.248788368336026</v>
      </c>
      <c r="AN83" s="49"/>
    </row>
    <row r="84" spans="2:40" x14ac:dyDescent="0.35">
      <c r="B84" s="23" t="s">
        <v>29</v>
      </c>
      <c r="C84" s="5">
        <v>27</v>
      </c>
      <c r="D84" s="4">
        <f>C84*100/C52</f>
        <v>0.6831983805668016</v>
      </c>
      <c r="E84" s="9"/>
      <c r="F84" s="7"/>
      <c r="G84" s="6"/>
      <c r="H84" s="7"/>
      <c r="I84" s="6"/>
      <c r="J84" s="7"/>
      <c r="K84" s="6"/>
      <c r="L84" s="7"/>
      <c r="M84" s="6"/>
      <c r="N84" s="7"/>
      <c r="O84" s="6"/>
      <c r="P84" s="7"/>
      <c r="Q84" s="6"/>
      <c r="R84" s="7"/>
      <c r="S84" s="6"/>
      <c r="T84" s="7"/>
      <c r="U84" s="6"/>
      <c r="V84" s="7"/>
      <c r="AN84" s="49"/>
    </row>
    <row r="85" spans="2:40" x14ac:dyDescent="0.35">
      <c r="B85" s="23" t="s">
        <v>30</v>
      </c>
      <c r="C85" s="8"/>
      <c r="D85" s="7"/>
      <c r="E85" s="9"/>
      <c r="F85" s="7"/>
      <c r="G85" s="6"/>
      <c r="H85" s="7"/>
      <c r="I85" s="6"/>
      <c r="J85" s="7"/>
      <c r="K85" s="3">
        <v>75</v>
      </c>
      <c r="L85" s="4">
        <f>K85*100/K52</f>
        <v>2.0248380129589632</v>
      </c>
      <c r="M85" s="3">
        <v>37</v>
      </c>
      <c r="N85" s="4">
        <f>M85*100/M52</f>
        <v>1.226790450928382</v>
      </c>
      <c r="O85" s="3">
        <v>32</v>
      </c>
      <c r="P85" s="4">
        <f>O85*100/O52</f>
        <v>1.0670223407802601</v>
      </c>
      <c r="Q85" s="5">
        <v>21</v>
      </c>
      <c r="R85" s="4">
        <f>Q85*100/Q52</f>
        <v>0.71843995894628809</v>
      </c>
      <c r="S85" s="5">
        <v>15</v>
      </c>
      <c r="T85" s="4">
        <f>S85*100/S52</f>
        <v>0.44169611307420492</v>
      </c>
      <c r="U85" s="5">
        <v>11</v>
      </c>
      <c r="V85" s="4">
        <f>U85*100/U52</f>
        <v>0.35541195476575121</v>
      </c>
      <c r="AN85" s="49"/>
    </row>
    <row r="86" spans="2:40" x14ac:dyDescent="0.35">
      <c r="B86" s="23" t="s">
        <v>31</v>
      </c>
      <c r="C86" s="8"/>
      <c r="D86" s="7"/>
      <c r="E86" s="9"/>
      <c r="F86" s="7"/>
      <c r="G86" s="6"/>
      <c r="H86" s="7"/>
      <c r="I86" s="6"/>
      <c r="J86" s="7"/>
      <c r="K86" s="6"/>
      <c r="L86" s="7"/>
      <c r="M86" s="6"/>
      <c r="N86" s="7"/>
      <c r="O86" s="3">
        <v>17</v>
      </c>
      <c r="P86" s="4">
        <f>O86*100/O52</f>
        <v>0.56685561853951316</v>
      </c>
      <c r="Q86" s="8"/>
      <c r="R86" s="7"/>
      <c r="S86" s="8"/>
      <c r="T86" s="7"/>
      <c r="U86" s="8"/>
      <c r="V86" s="7"/>
      <c r="AN86" s="49"/>
    </row>
    <row r="87" spans="2:40" x14ac:dyDescent="0.35">
      <c r="B87" s="23" t="s">
        <v>32</v>
      </c>
      <c r="C87" s="8"/>
      <c r="D87" s="7"/>
      <c r="E87" s="9"/>
      <c r="F87" s="7"/>
      <c r="G87" s="6"/>
      <c r="H87" s="7"/>
      <c r="I87" s="6"/>
      <c r="J87" s="7"/>
      <c r="K87" s="6"/>
      <c r="L87" s="7"/>
      <c r="M87" s="6"/>
      <c r="N87" s="7"/>
      <c r="O87" s="3">
        <v>33</v>
      </c>
      <c r="P87" s="4">
        <f>O87*100/O52</f>
        <v>1.1003667889296431</v>
      </c>
      <c r="Q87" s="5">
        <v>15</v>
      </c>
      <c r="R87" s="4">
        <f>Q87*100/Q52</f>
        <v>0.51317139924734867</v>
      </c>
      <c r="S87" s="5">
        <v>38</v>
      </c>
      <c r="T87" s="4">
        <f>S87*100/S52</f>
        <v>1.1189634864546525</v>
      </c>
      <c r="U87" s="5">
        <v>14</v>
      </c>
      <c r="V87" s="4">
        <f>U87*100/U52</f>
        <v>0.45234248788368336</v>
      </c>
      <c r="AN87" s="49"/>
    </row>
    <row r="88" spans="2:40" x14ac:dyDescent="0.35">
      <c r="B88" s="61" t="s">
        <v>68</v>
      </c>
      <c r="C88" s="8"/>
      <c r="D88" s="7"/>
      <c r="E88" s="9"/>
      <c r="F88" s="7"/>
      <c r="G88" s="6"/>
      <c r="H88" s="7"/>
      <c r="I88" s="6"/>
      <c r="J88" s="7"/>
      <c r="K88" s="6"/>
      <c r="L88" s="7"/>
      <c r="M88" s="6"/>
      <c r="N88" s="7"/>
      <c r="O88" s="7"/>
      <c r="P88" s="7"/>
      <c r="Q88" s="7"/>
      <c r="R88" s="7"/>
      <c r="S88" s="5">
        <v>3</v>
      </c>
      <c r="T88" s="4">
        <f>S88*100/S52</f>
        <v>8.8339222614840993E-2</v>
      </c>
      <c r="U88" s="8"/>
      <c r="V88" s="7"/>
    </row>
    <row r="89" spans="2:40" s="18" customFormat="1" ht="3.75" customHeight="1" x14ac:dyDescent="0.3"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</row>
    <row r="90" spans="2:40" s="18" customFormat="1" ht="14" x14ac:dyDescent="0.3">
      <c r="B90" s="19" t="s">
        <v>220</v>
      </c>
      <c r="C90" s="17"/>
      <c r="D90" s="20"/>
      <c r="E90" s="17"/>
      <c r="F90" s="20"/>
      <c r="G90" s="17"/>
      <c r="H90" s="20"/>
    </row>
    <row r="91" spans="2:40" ht="14.25" customHeight="1" x14ac:dyDescent="0.35"/>
    <row r="92" spans="2:40" ht="30.75" customHeight="1" x14ac:dyDescent="0.35">
      <c r="B92" s="81" t="s">
        <v>83</v>
      </c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</row>
    <row r="93" spans="2:40" x14ac:dyDescent="0.35">
      <c r="B93" s="1" t="s">
        <v>0</v>
      </c>
      <c r="C93" s="72">
        <v>1999</v>
      </c>
      <c r="D93" s="66"/>
      <c r="E93" s="65">
        <v>2002</v>
      </c>
      <c r="F93" s="66"/>
      <c r="G93" s="72">
        <v>2005</v>
      </c>
      <c r="H93" s="73"/>
      <c r="I93" s="65">
        <v>2009</v>
      </c>
      <c r="J93" s="66"/>
      <c r="K93" s="72">
        <v>2011</v>
      </c>
      <c r="L93" s="66"/>
      <c r="M93" s="72">
        <v>2015</v>
      </c>
      <c r="N93" s="66"/>
      <c r="O93" s="72">
        <v>2019</v>
      </c>
      <c r="P93" s="66"/>
      <c r="Q93" s="72">
        <v>2022</v>
      </c>
      <c r="R93" s="66"/>
      <c r="S93" s="72">
        <v>2024</v>
      </c>
      <c r="T93" s="66"/>
      <c r="U93" s="65">
        <v>2025</v>
      </c>
      <c r="V93" s="73"/>
    </row>
    <row r="94" spans="2:40" x14ac:dyDescent="0.35">
      <c r="B94" s="67" t="s">
        <v>1</v>
      </c>
      <c r="C94" s="63">
        <v>44844</v>
      </c>
      <c r="D94" s="64"/>
      <c r="E94" s="68">
        <v>44637</v>
      </c>
      <c r="F94" s="64"/>
      <c r="G94" s="69">
        <v>44612</v>
      </c>
      <c r="H94" s="70"/>
      <c r="I94" s="75">
        <v>44831</v>
      </c>
      <c r="J94" s="67"/>
      <c r="K94" s="63">
        <v>44717</v>
      </c>
      <c r="L94" s="64"/>
      <c r="M94" s="63">
        <v>44838</v>
      </c>
      <c r="N94" s="64"/>
      <c r="O94" s="63">
        <v>44840</v>
      </c>
      <c r="P94" s="64"/>
      <c r="Q94" s="63">
        <v>44591</v>
      </c>
      <c r="R94" s="64"/>
      <c r="S94" s="63">
        <v>45361</v>
      </c>
      <c r="T94" s="64"/>
      <c r="U94" s="68">
        <v>45795</v>
      </c>
      <c r="V94" s="79"/>
    </row>
    <row r="95" spans="2:40" x14ac:dyDescent="0.35">
      <c r="B95" s="64"/>
      <c r="C95" s="30" t="s">
        <v>2</v>
      </c>
      <c r="D95" s="29" t="s">
        <v>3</v>
      </c>
      <c r="E95" s="30" t="s">
        <v>2</v>
      </c>
      <c r="F95" s="31" t="s">
        <v>3</v>
      </c>
      <c r="G95" s="31" t="s">
        <v>2</v>
      </c>
      <c r="H95" s="31" t="s">
        <v>3</v>
      </c>
      <c r="I95" s="30" t="s">
        <v>2</v>
      </c>
      <c r="J95" s="29" t="s">
        <v>3</v>
      </c>
      <c r="K95" s="30" t="s">
        <v>2</v>
      </c>
      <c r="L95" s="29" t="s">
        <v>3</v>
      </c>
      <c r="M95" s="30" t="s">
        <v>2</v>
      </c>
      <c r="N95" s="29" t="s">
        <v>3</v>
      </c>
      <c r="O95" s="30" t="s">
        <v>2</v>
      </c>
      <c r="P95" s="29" t="s">
        <v>3</v>
      </c>
      <c r="Q95" s="30" t="s">
        <v>2</v>
      </c>
      <c r="R95" s="29" t="s">
        <v>3</v>
      </c>
      <c r="S95" s="30" t="s">
        <v>2</v>
      </c>
      <c r="T95" s="29" t="s">
        <v>3</v>
      </c>
      <c r="U95" s="30" t="s">
        <v>2</v>
      </c>
      <c r="V95" s="29" t="s">
        <v>3</v>
      </c>
    </row>
    <row r="96" spans="2:40" x14ac:dyDescent="0.35">
      <c r="B96" s="23" t="s">
        <v>4</v>
      </c>
      <c r="C96" s="3">
        <v>6724</v>
      </c>
      <c r="D96" s="4">
        <v>100</v>
      </c>
      <c r="E96" s="3">
        <v>6396</v>
      </c>
      <c r="F96" s="4">
        <v>100</v>
      </c>
      <c r="G96" s="3">
        <v>6212</v>
      </c>
      <c r="H96" s="4">
        <v>100</v>
      </c>
      <c r="I96" s="3">
        <v>6103</v>
      </c>
      <c r="J96" s="4">
        <v>100</v>
      </c>
      <c r="K96" s="3">
        <v>5945</v>
      </c>
      <c r="L96" s="4">
        <v>100</v>
      </c>
      <c r="M96" s="3">
        <v>5747</v>
      </c>
      <c r="N96" s="4">
        <v>100</v>
      </c>
      <c r="O96" s="3">
        <v>5781</v>
      </c>
      <c r="P96" s="4">
        <v>100</v>
      </c>
      <c r="Q96" s="3">
        <v>5742</v>
      </c>
      <c r="R96" s="4">
        <v>100</v>
      </c>
      <c r="S96" s="3">
        <v>5592</v>
      </c>
      <c r="T96" s="4">
        <v>100</v>
      </c>
      <c r="U96" s="3">
        <v>5540</v>
      </c>
      <c r="V96" s="4">
        <v>100</v>
      </c>
    </row>
    <row r="97" spans="2:40" x14ac:dyDescent="0.35">
      <c r="B97" s="23" t="s">
        <v>5</v>
      </c>
      <c r="C97" s="3">
        <v>3874</v>
      </c>
      <c r="D97" s="4">
        <f>C97*100/C96</f>
        <v>57.614515169541939</v>
      </c>
      <c r="E97" s="3">
        <v>3767</v>
      </c>
      <c r="F97" s="4">
        <f>E97*100/E96</f>
        <v>58.896185115697314</v>
      </c>
      <c r="G97" s="3">
        <v>3800</v>
      </c>
      <c r="H97" s="4">
        <f>G97*100/G96</f>
        <v>61.171925305859624</v>
      </c>
      <c r="I97" s="3">
        <v>3304</v>
      </c>
      <c r="J97" s="4">
        <f>I97*100/I96</f>
        <v>54.137309519908243</v>
      </c>
      <c r="K97" s="3">
        <v>3283</v>
      </c>
      <c r="L97" s="4">
        <f>K97*100/K96</f>
        <v>55.222876366694699</v>
      </c>
      <c r="M97" s="3">
        <v>2875</v>
      </c>
      <c r="N97" s="4">
        <f>M97*100/M96</f>
        <v>50.026100574212634</v>
      </c>
      <c r="O97" s="3">
        <v>2935</v>
      </c>
      <c r="P97" s="4">
        <f>O97*100/O96</f>
        <v>50.769763016779102</v>
      </c>
      <c r="Q97" s="3">
        <v>2964</v>
      </c>
      <c r="R97" s="4">
        <f>Q97*100/Q96</f>
        <v>51.619644723092996</v>
      </c>
      <c r="S97" s="3">
        <v>3367</v>
      </c>
      <c r="T97" s="4">
        <f>S97*100/S96</f>
        <v>60.211015736766811</v>
      </c>
      <c r="U97" s="3">
        <v>3102</v>
      </c>
      <c r="V97" s="4">
        <f>U97*100/U96</f>
        <v>55.992779783393502</v>
      </c>
      <c r="AN97" s="49"/>
    </row>
    <row r="98" spans="2:40" x14ac:dyDescent="0.35">
      <c r="B98" s="23" t="s">
        <v>6</v>
      </c>
      <c r="C98" s="3">
        <v>39</v>
      </c>
      <c r="D98" s="4">
        <f>C98*100/C97</f>
        <v>1.0067114093959733</v>
      </c>
      <c r="E98" s="3">
        <v>31</v>
      </c>
      <c r="F98" s="4">
        <f>E98*100/E97</f>
        <v>0.82293602336076455</v>
      </c>
      <c r="G98" s="3">
        <v>30</v>
      </c>
      <c r="H98" s="4">
        <f>G98*100/G97</f>
        <v>0.78947368421052633</v>
      </c>
      <c r="I98" s="3">
        <v>33</v>
      </c>
      <c r="J98" s="4">
        <f>I98*100/I97</f>
        <v>0.99878934624697335</v>
      </c>
      <c r="K98" s="3">
        <v>29</v>
      </c>
      <c r="L98" s="4">
        <f>K98*100/K97</f>
        <v>0.88333840999086199</v>
      </c>
      <c r="M98" s="3">
        <v>22</v>
      </c>
      <c r="N98" s="4">
        <f>M98*100/M97</f>
        <v>0.76521739130434785</v>
      </c>
      <c r="O98" s="3">
        <v>16</v>
      </c>
      <c r="P98" s="4">
        <f>O98*100/O97</f>
        <v>0.54514480408858601</v>
      </c>
      <c r="Q98" s="3">
        <v>15</v>
      </c>
      <c r="R98" s="4">
        <f>Q98*100/Q97</f>
        <v>0.50607287449392713</v>
      </c>
      <c r="S98" s="3">
        <v>17</v>
      </c>
      <c r="T98" s="4">
        <f>S98*100/S97</f>
        <v>0.50490050490050487</v>
      </c>
      <c r="U98" s="3">
        <v>13</v>
      </c>
      <c r="V98" s="4">
        <f>U98*100/U97</f>
        <v>0.41908446163765312</v>
      </c>
      <c r="AN98" s="49"/>
    </row>
    <row r="99" spans="2:40" x14ac:dyDescent="0.35">
      <c r="B99" s="23" t="s">
        <v>7</v>
      </c>
      <c r="C99" s="3">
        <v>40</v>
      </c>
      <c r="D99" s="4">
        <f>C99*100/C97</f>
        <v>1.0325245224574084</v>
      </c>
      <c r="E99" s="3">
        <v>41</v>
      </c>
      <c r="F99" s="4">
        <f>E99*100/E97</f>
        <v>1.0883992567029466</v>
      </c>
      <c r="G99" s="3">
        <v>61</v>
      </c>
      <c r="H99" s="4">
        <f>G99*100/G97</f>
        <v>1.6052631578947369</v>
      </c>
      <c r="I99" s="3">
        <v>35</v>
      </c>
      <c r="J99" s="4">
        <f>I99*100/I97</f>
        <v>1.0593220338983051</v>
      </c>
      <c r="K99" s="3">
        <v>54</v>
      </c>
      <c r="L99" s="4">
        <f>K99*100/K97</f>
        <v>1.6448370392933294</v>
      </c>
      <c r="M99" s="3">
        <v>86</v>
      </c>
      <c r="N99" s="4">
        <f>M99*100/M97</f>
        <v>2.991304347826087</v>
      </c>
      <c r="O99" s="3">
        <v>38</v>
      </c>
      <c r="P99" s="4">
        <f>O99*100/O97</f>
        <v>1.2947189097103917</v>
      </c>
      <c r="Q99" s="3">
        <v>38</v>
      </c>
      <c r="R99" s="4">
        <f>Q99*100/Q97</f>
        <v>1.2820512820512822</v>
      </c>
      <c r="S99" s="3">
        <v>55</v>
      </c>
      <c r="T99" s="4">
        <f>S99*100/S97</f>
        <v>1.6335016335016335</v>
      </c>
      <c r="U99" s="3">
        <v>29</v>
      </c>
      <c r="V99" s="4">
        <f>U99*100/U97</f>
        <v>0.9348807221147647</v>
      </c>
      <c r="AN99" s="49"/>
    </row>
    <row r="100" spans="2:40" x14ac:dyDescent="0.35">
      <c r="B100" s="23" t="s">
        <v>8</v>
      </c>
      <c r="C100" s="6"/>
      <c r="D100" s="7"/>
      <c r="E100" s="9"/>
      <c r="F100" s="7"/>
      <c r="G100" s="6"/>
      <c r="H100" s="7"/>
      <c r="I100" s="6"/>
      <c r="J100" s="7"/>
      <c r="K100" s="6"/>
      <c r="L100" s="7"/>
      <c r="M100" s="6"/>
      <c r="N100" s="7"/>
      <c r="O100" s="3">
        <v>16</v>
      </c>
      <c r="P100" s="4">
        <f>O100*100/O97</f>
        <v>0.54514480408858601</v>
      </c>
      <c r="Q100" s="6"/>
      <c r="R100" s="7"/>
      <c r="S100" s="6"/>
      <c r="T100" s="7"/>
      <c r="U100" s="6"/>
      <c r="V100" s="7"/>
      <c r="AN100" s="49"/>
    </row>
    <row r="101" spans="2:40" x14ac:dyDescent="0.35">
      <c r="B101" s="23" t="s">
        <v>59</v>
      </c>
      <c r="C101" s="6"/>
      <c r="D101" s="7"/>
      <c r="E101" s="9"/>
      <c r="F101" s="7"/>
      <c r="G101" s="6"/>
      <c r="H101" s="7"/>
      <c r="I101" s="6"/>
      <c r="J101" s="7"/>
      <c r="K101" s="6"/>
      <c r="L101" s="7"/>
      <c r="M101" s="6"/>
      <c r="N101" s="7"/>
      <c r="O101" s="6"/>
      <c r="P101" s="7"/>
      <c r="Q101" s="3">
        <v>13</v>
      </c>
      <c r="R101" s="4">
        <f>Q101*100/Q97</f>
        <v>0.43859649122807015</v>
      </c>
      <c r="S101" s="3">
        <v>52</v>
      </c>
      <c r="T101" s="4">
        <f>S101*100/S97</f>
        <v>1.5444015444015444</v>
      </c>
      <c r="U101" s="3">
        <v>34</v>
      </c>
      <c r="V101" s="4">
        <f>U101*100/U97</f>
        <v>1.0960670535138621</v>
      </c>
      <c r="AN101" s="49"/>
    </row>
    <row r="102" spans="2:40" x14ac:dyDescent="0.35">
      <c r="B102" s="23" t="s">
        <v>10</v>
      </c>
      <c r="C102" s="3">
        <v>96</v>
      </c>
      <c r="D102" s="11">
        <f>C102*100/C97</f>
        <v>2.4780588538977799</v>
      </c>
      <c r="E102" s="6"/>
      <c r="F102" s="7"/>
      <c r="G102" s="3">
        <v>210</v>
      </c>
      <c r="H102" s="4">
        <f>G102*100/G97</f>
        <v>5.5263157894736841</v>
      </c>
      <c r="I102" s="3">
        <v>240</v>
      </c>
      <c r="J102" s="4">
        <f>I102*100/I97</f>
        <v>7.2639225181598066</v>
      </c>
      <c r="K102" s="3">
        <v>151</v>
      </c>
      <c r="L102" s="4">
        <f>K102*100/K97</f>
        <v>4.5994517209869024</v>
      </c>
      <c r="M102" s="3">
        <v>338</v>
      </c>
      <c r="N102" s="4">
        <f>M102*100/M97</f>
        <v>11.756521739130434</v>
      </c>
      <c r="O102" s="5">
        <v>190</v>
      </c>
      <c r="P102" s="4">
        <f>O102*100/O97</f>
        <v>6.4735945485519588</v>
      </c>
      <c r="Q102" s="3">
        <v>107</v>
      </c>
      <c r="R102" s="4">
        <f>Q102*100/Q97</f>
        <v>3.6099865047233468</v>
      </c>
      <c r="S102" s="3">
        <v>115</v>
      </c>
      <c r="T102" s="4">
        <f>S102*100/S97</f>
        <v>3.4155034155034154</v>
      </c>
      <c r="U102" s="3">
        <v>51</v>
      </c>
      <c r="V102" s="4">
        <f>U102*100/U97</f>
        <v>1.6441005802707931</v>
      </c>
      <c r="AN102" s="49"/>
    </row>
    <row r="103" spans="2:40" x14ac:dyDescent="0.35">
      <c r="B103" s="23" t="s">
        <v>53</v>
      </c>
      <c r="C103" s="6"/>
      <c r="D103" s="7"/>
      <c r="E103" s="14">
        <v>175</v>
      </c>
      <c r="F103" s="4">
        <f>E103*100/E97</f>
        <v>4.6456065834881866</v>
      </c>
      <c r="G103" s="6"/>
      <c r="H103" s="7"/>
      <c r="I103" s="6"/>
      <c r="J103" s="7"/>
      <c r="K103" s="6"/>
      <c r="L103" s="7"/>
      <c r="M103" s="6"/>
      <c r="N103" s="7"/>
      <c r="O103" s="6"/>
      <c r="P103" s="7"/>
      <c r="Q103" s="6"/>
      <c r="R103" s="7"/>
      <c r="S103" s="6"/>
      <c r="T103" s="7"/>
      <c r="U103" s="6"/>
      <c r="V103" s="7"/>
      <c r="AN103" s="49"/>
    </row>
    <row r="104" spans="2:40" x14ac:dyDescent="0.35">
      <c r="B104" s="23" t="s">
        <v>11</v>
      </c>
      <c r="C104" s="3">
        <v>541</v>
      </c>
      <c r="D104" s="4">
        <f>C104*100/C97</f>
        <v>13.964894166236448</v>
      </c>
      <c r="E104" s="13">
        <v>512</v>
      </c>
      <c r="F104" s="4">
        <f>E104*100/E97</f>
        <v>13.591717547119725</v>
      </c>
      <c r="G104" s="3">
        <v>325</v>
      </c>
      <c r="H104" s="4">
        <f>G104*100/G97</f>
        <v>8.5526315789473681</v>
      </c>
      <c r="I104" s="3">
        <v>351</v>
      </c>
      <c r="J104" s="4">
        <f>I104*100/I97</f>
        <v>10.623486682808716</v>
      </c>
      <c r="K104" s="3">
        <v>561</v>
      </c>
      <c r="L104" s="4">
        <f>K104*100/K97</f>
        <v>17.088029241547364</v>
      </c>
      <c r="M104" s="3">
        <v>215</v>
      </c>
      <c r="N104" s="4">
        <f>M104*100/M97</f>
        <v>7.4782608695652177</v>
      </c>
      <c r="O104" s="3">
        <v>192</v>
      </c>
      <c r="P104" s="4">
        <f>O104*100/O97</f>
        <v>6.5417376490630321</v>
      </c>
      <c r="Q104" s="6"/>
      <c r="R104" s="7"/>
      <c r="S104" s="6"/>
      <c r="T104" s="7"/>
      <c r="U104" s="6"/>
      <c r="V104" s="7"/>
      <c r="AN104" s="49"/>
    </row>
    <row r="105" spans="2:40" x14ac:dyDescent="0.35">
      <c r="B105" s="23" t="s">
        <v>13</v>
      </c>
      <c r="C105" s="8"/>
      <c r="D105" s="7"/>
      <c r="E105" s="9"/>
      <c r="F105" s="7"/>
      <c r="G105" s="6"/>
      <c r="H105" s="7"/>
      <c r="I105" s="6"/>
      <c r="J105" s="7"/>
      <c r="K105" s="6"/>
      <c r="L105" s="7"/>
      <c r="M105" s="6"/>
      <c r="N105" s="7"/>
      <c r="O105" s="3">
        <v>14</v>
      </c>
      <c r="P105" s="4">
        <f>O105*100/O97</f>
        <v>0.47700170357751276</v>
      </c>
      <c r="Q105" s="3">
        <v>179</v>
      </c>
      <c r="R105" s="4">
        <f>Q105*100/Q97</f>
        <v>6.0391363022941968</v>
      </c>
      <c r="S105" s="3">
        <v>469</v>
      </c>
      <c r="T105" s="4">
        <f>S105*100/S97</f>
        <v>13.929313929313929</v>
      </c>
      <c r="U105" s="3">
        <v>481</v>
      </c>
      <c r="V105" s="4">
        <f>U105*100/U97</f>
        <v>15.506125080593165</v>
      </c>
      <c r="AN105" s="49"/>
    </row>
    <row r="106" spans="2:40" x14ac:dyDescent="0.35">
      <c r="B106" s="23" t="s">
        <v>60</v>
      </c>
      <c r="C106" s="8"/>
      <c r="D106" s="7"/>
      <c r="E106" s="9"/>
      <c r="F106" s="7"/>
      <c r="G106" s="6"/>
      <c r="H106" s="7"/>
      <c r="I106" s="6"/>
      <c r="J106" s="7"/>
      <c r="K106" s="6"/>
      <c r="L106" s="7"/>
      <c r="M106" s="6"/>
      <c r="N106" s="7"/>
      <c r="O106" s="6"/>
      <c r="P106" s="7"/>
      <c r="Q106" s="5">
        <v>4</v>
      </c>
      <c r="R106" s="4">
        <f>Q106*100/Q97</f>
        <v>0.1349527665317139</v>
      </c>
      <c r="S106" s="5">
        <v>4</v>
      </c>
      <c r="T106" s="4">
        <f>S106*100/S97</f>
        <v>0.1188001188001188</v>
      </c>
      <c r="U106" s="5">
        <v>2</v>
      </c>
      <c r="V106" s="4">
        <f>U106*100/U97</f>
        <v>6.4474532559638947E-2</v>
      </c>
      <c r="AN106" s="49"/>
    </row>
    <row r="107" spans="2:40" x14ac:dyDescent="0.35">
      <c r="B107" s="23" t="s">
        <v>14</v>
      </c>
      <c r="C107" s="8"/>
      <c r="D107" s="7"/>
      <c r="E107" s="9"/>
      <c r="F107" s="7"/>
      <c r="G107" s="6"/>
      <c r="H107" s="7"/>
      <c r="I107" s="6"/>
      <c r="J107" s="7"/>
      <c r="K107" s="6"/>
      <c r="L107" s="7"/>
      <c r="M107" s="6"/>
      <c r="N107" s="7"/>
      <c r="O107" s="3">
        <v>41</v>
      </c>
      <c r="P107" s="4">
        <f>O107*100/O97</f>
        <v>1.3969335604770017</v>
      </c>
      <c r="Q107" s="3">
        <v>177</v>
      </c>
      <c r="R107" s="4">
        <f>Q107*100/Q97</f>
        <v>5.9716599190283404</v>
      </c>
      <c r="S107" s="3">
        <v>207</v>
      </c>
      <c r="T107" s="4">
        <f>S107*100/S97</f>
        <v>6.1479061479061476</v>
      </c>
      <c r="U107" s="3">
        <v>137</v>
      </c>
      <c r="V107" s="4">
        <f>U107*100/U97</f>
        <v>4.4165054803352675</v>
      </c>
      <c r="AN107" s="49"/>
    </row>
    <row r="108" spans="2:40" x14ac:dyDescent="0.35">
      <c r="B108" s="23" t="s">
        <v>15</v>
      </c>
      <c r="C108" s="8"/>
      <c r="D108" s="7"/>
      <c r="E108" s="9"/>
      <c r="F108" s="7"/>
      <c r="G108" s="6"/>
      <c r="H108" s="7"/>
      <c r="I108" s="6"/>
      <c r="J108" s="7"/>
      <c r="K108" s="6"/>
      <c r="L108" s="7"/>
      <c r="M108" s="3">
        <v>163</v>
      </c>
      <c r="N108" s="4">
        <f>M108*100/M97</f>
        <v>5.6695652173913045</v>
      </c>
      <c r="O108" s="3">
        <v>86</v>
      </c>
      <c r="P108" s="4">
        <f>O108*100/O97</f>
        <v>2.93015332197615</v>
      </c>
      <c r="Q108" s="3">
        <v>96</v>
      </c>
      <c r="R108" s="4">
        <f>Q108*100/Q97</f>
        <v>3.2388663967611335</v>
      </c>
      <c r="S108" s="3">
        <v>226</v>
      </c>
      <c r="T108" s="4">
        <f>S108*100/S97</f>
        <v>6.7122067122067124</v>
      </c>
      <c r="U108" s="3">
        <v>377</v>
      </c>
      <c r="V108" s="4">
        <f>U108*100/U97</f>
        <v>12.153449387491941</v>
      </c>
      <c r="AN108" s="49"/>
    </row>
    <row r="109" spans="2:40" x14ac:dyDescent="0.35">
      <c r="B109" s="23" t="s">
        <v>58</v>
      </c>
      <c r="C109" s="8"/>
      <c r="D109" s="7"/>
      <c r="E109" s="9"/>
      <c r="F109" s="7"/>
      <c r="G109" s="6"/>
      <c r="H109" s="7"/>
      <c r="I109" s="6"/>
      <c r="J109" s="7"/>
      <c r="K109" s="6"/>
      <c r="L109" s="7"/>
      <c r="M109" s="6"/>
      <c r="N109" s="7"/>
      <c r="O109" s="3">
        <v>13</v>
      </c>
      <c r="P109" s="4">
        <f>O109*100/O97</f>
        <v>0.44293015332197616</v>
      </c>
      <c r="Q109" s="5">
        <v>33</v>
      </c>
      <c r="R109" s="4">
        <f>Q109*100/Q97</f>
        <v>1.1133603238866396</v>
      </c>
      <c r="S109" s="5">
        <v>74</v>
      </c>
      <c r="T109" s="4">
        <f>S109*100/S97</f>
        <v>2.197802197802198</v>
      </c>
      <c r="U109" s="5">
        <v>65</v>
      </c>
      <c r="V109" s="4">
        <f>U109*100/U97</f>
        <v>2.0954223081882657</v>
      </c>
      <c r="AN109" s="49"/>
    </row>
    <row r="110" spans="2:40" x14ac:dyDescent="0.35">
      <c r="B110" s="23" t="s">
        <v>62</v>
      </c>
      <c r="C110" s="8"/>
      <c r="D110" s="7"/>
      <c r="E110" s="9"/>
      <c r="F110" s="7"/>
      <c r="G110" s="6"/>
      <c r="H110" s="7"/>
      <c r="I110" s="6"/>
      <c r="J110" s="7"/>
      <c r="K110" s="6"/>
      <c r="L110" s="7"/>
      <c r="M110" s="3">
        <v>21</v>
      </c>
      <c r="N110" s="4">
        <f>M110*100/M97</f>
        <v>0.73043478260869565</v>
      </c>
      <c r="O110" s="6"/>
      <c r="P110" s="7"/>
      <c r="Q110" s="8"/>
      <c r="R110" s="7"/>
      <c r="S110" s="8"/>
      <c r="T110" s="7"/>
      <c r="U110" s="8"/>
      <c r="V110" s="7"/>
      <c r="AN110" s="49"/>
    </row>
    <row r="111" spans="2:40" x14ac:dyDescent="0.35">
      <c r="B111" s="23" t="s">
        <v>16</v>
      </c>
      <c r="C111" s="8"/>
      <c r="D111" s="7"/>
      <c r="E111" s="9"/>
      <c r="F111" s="7"/>
      <c r="G111" s="6"/>
      <c r="H111" s="7"/>
      <c r="I111" s="6"/>
      <c r="J111" s="7"/>
      <c r="K111" s="6"/>
      <c r="L111" s="7"/>
      <c r="M111" s="6"/>
      <c r="N111" s="7"/>
      <c r="O111" s="6"/>
      <c r="P111" s="7"/>
      <c r="Q111" s="3">
        <v>6</v>
      </c>
      <c r="R111" s="4">
        <f>Q111*100/Q97</f>
        <v>0.20242914979757085</v>
      </c>
      <c r="S111" s="8"/>
      <c r="T111" s="7"/>
      <c r="U111" s="8"/>
      <c r="V111" s="7"/>
      <c r="AN111" s="49"/>
    </row>
    <row r="112" spans="2:40" x14ac:dyDescent="0.35">
      <c r="B112" s="23" t="s">
        <v>56</v>
      </c>
      <c r="C112" s="8"/>
      <c r="D112" s="7"/>
      <c r="E112" s="9"/>
      <c r="F112" s="7"/>
      <c r="G112" s="6"/>
      <c r="H112" s="7"/>
      <c r="I112" s="3">
        <v>12</v>
      </c>
      <c r="J112" s="4">
        <f>I112*100/I97</f>
        <v>0.36319612590799033</v>
      </c>
      <c r="K112" s="3">
        <v>10</v>
      </c>
      <c r="L112" s="4">
        <f>K112*100/K97</f>
        <v>0.3045994517209869</v>
      </c>
      <c r="M112" s="6"/>
      <c r="N112" s="7"/>
      <c r="O112" s="6"/>
      <c r="P112" s="7"/>
      <c r="Q112" s="6"/>
      <c r="R112" s="7"/>
      <c r="S112" s="8"/>
      <c r="T112" s="7"/>
      <c r="U112" s="8"/>
      <c r="V112" s="7"/>
      <c r="AN112" s="49"/>
    </row>
    <row r="113" spans="2:40" x14ac:dyDescent="0.35">
      <c r="B113" s="23" t="s">
        <v>61</v>
      </c>
      <c r="C113" s="8"/>
      <c r="D113" s="7"/>
      <c r="E113" s="9"/>
      <c r="F113" s="7"/>
      <c r="G113" s="6"/>
      <c r="H113" s="7"/>
      <c r="I113" s="3">
        <v>5</v>
      </c>
      <c r="J113" s="4">
        <f>I113*100/I97</f>
        <v>0.1513317191283293</v>
      </c>
      <c r="K113" s="6"/>
      <c r="L113" s="7"/>
      <c r="M113" s="6"/>
      <c r="N113" s="7"/>
      <c r="O113" s="6"/>
      <c r="P113" s="7"/>
      <c r="Q113" s="6"/>
      <c r="R113" s="7"/>
      <c r="S113" s="8"/>
      <c r="T113" s="7"/>
      <c r="U113" s="8"/>
      <c r="V113" s="7"/>
      <c r="AN113" s="49"/>
    </row>
    <row r="114" spans="2:40" x14ac:dyDescent="0.35">
      <c r="B114" s="23" t="s">
        <v>17</v>
      </c>
      <c r="C114" s="5">
        <v>18</v>
      </c>
      <c r="D114" s="4">
        <f>C114*100/C97</f>
        <v>0.46463603510583379</v>
      </c>
      <c r="E114" s="9"/>
      <c r="F114" s="7"/>
      <c r="G114" s="6"/>
      <c r="H114" s="7"/>
      <c r="I114" s="3">
        <v>32</v>
      </c>
      <c r="J114" s="4">
        <f>I114*100/I97</f>
        <v>0.96852300242130751</v>
      </c>
      <c r="K114" s="3">
        <v>37</v>
      </c>
      <c r="L114" s="4">
        <f>K114*100/K97</f>
        <v>1.1270179713676516</v>
      </c>
      <c r="M114" s="3">
        <v>21</v>
      </c>
      <c r="N114" s="4">
        <f>M114*100/M97</f>
        <v>0.73043478260869565</v>
      </c>
      <c r="O114" s="3">
        <v>8</v>
      </c>
      <c r="P114" s="4">
        <f>O114*100/O97</f>
        <v>0.27257240204429301</v>
      </c>
      <c r="Q114" s="3">
        <v>8</v>
      </c>
      <c r="R114" s="4">
        <f>Q114*100/Q97</f>
        <v>0.26990553306342779</v>
      </c>
      <c r="S114" s="8"/>
      <c r="T114" s="7"/>
      <c r="U114" s="5">
        <v>10</v>
      </c>
      <c r="V114" s="4">
        <f>U114*100/U97</f>
        <v>0.32237266279819471</v>
      </c>
      <c r="AN114" s="49"/>
    </row>
    <row r="115" spans="2:40" x14ac:dyDescent="0.35">
      <c r="B115" s="23" t="s">
        <v>69</v>
      </c>
      <c r="C115" s="8"/>
      <c r="D115" s="7"/>
      <c r="E115" s="9"/>
      <c r="F115" s="7"/>
      <c r="G115" s="6"/>
      <c r="H115" s="7"/>
      <c r="I115" s="6"/>
      <c r="J115" s="7"/>
      <c r="K115" s="6"/>
      <c r="L115" s="7"/>
      <c r="M115" s="6"/>
      <c r="N115" s="7"/>
      <c r="O115" s="6"/>
      <c r="P115" s="7"/>
      <c r="Q115" s="6"/>
      <c r="R115" s="7"/>
      <c r="S115" s="5">
        <v>3</v>
      </c>
      <c r="T115" s="4">
        <f>S115*100/S97</f>
        <v>8.9100089100089097E-2</v>
      </c>
      <c r="U115" s="8"/>
      <c r="V115" s="7"/>
      <c r="AN115" s="49"/>
    </row>
    <row r="116" spans="2:40" x14ac:dyDescent="0.35">
      <c r="B116" s="23" t="s">
        <v>57</v>
      </c>
      <c r="C116" s="8"/>
      <c r="D116" s="7"/>
      <c r="E116" s="9"/>
      <c r="F116" s="7"/>
      <c r="G116" s="6"/>
      <c r="H116" s="7"/>
      <c r="I116" s="6"/>
      <c r="J116" s="7"/>
      <c r="K116" s="6"/>
      <c r="L116" s="7"/>
      <c r="M116" s="3">
        <v>24</v>
      </c>
      <c r="N116" s="4">
        <f>M116*100/M97</f>
        <v>0.83478260869565213</v>
      </c>
      <c r="O116" s="3">
        <v>8</v>
      </c>
      <c r="P116" s="4">
        <f>O116*100/O97</f>
        <v>0.27257240204429301</v>
      </c>
      <c r="Q116" s="6"/>
      <c r="R116" s="7"/>
      <c r="S116" s="5">
        <v>2</v>
      </c>
      <c r="T116" s="4">
        <f>S116*100/S97</f>
        <v>5.94000594000594E-2</v>
      </c>
      <c r="U116" s="8"/>
      <c r="V116" s="7"/>
      <c r="AN116" s="49"/>
    </row>
    <row r="117" spans="2:40" x14ac:dyDescent="0.35">
      <c r="B117" s="23" t="s">
        <v>219</v>
      </c>
      <c r="C117" s="8"/>
      <c r="D117" s="7"/>
      <c r="E117" s="9"/>
      <c r="F117" s="7"/>
      <c r="G117" s="6"/>
      <c r="H117" s="7"/>
      <c r="I117" s="6"/>
      <c r="J117" s="7"/>
      <c r="K117" s="6"/>
      <c r="L117" s="7"/>
      <c r="M117" s="7"/>
      <c r="N117" s="7"/>
      <c r="O117" s="7"/>
      <c r="P117" s="7"/>
      <c r="Q117" s="7"/>
      <c r="R117" s="7"/>
      <c r="S117" s="7"/>
      <c r="T117" s="7"/>
      <c r="U117" s="5">
        <v>8</v>
      </c>
      <c r="V117" s="4">
        <f>U117*100/U97</f>
        <v>0.25789813023855579</v>
      </c>
      <c r="AN117" s="49"/>
    </row>
    <row r="118" spans="2:40" x14ac:dyDescent="0.35">
      <c r="B118" s="23" t="s">
        <v>19</v>
      </c>
      <c r="C118" s="8"/>
      <c r="D118" s="7"/>
      <c r="E118" s="9"/>
      <c r="F118" s="7"/>
      <c r="G118" s="6"/>
      <c r="H118" s="7"/>
      <c r="I118" s="6"/>
      <c r="J118" s="7"/>
      <c r="K118" s="3">
        <v>56</v>
      </c>
      <c r="L118" s="4">
        <f>K118*100/K97</f>
        <v>1.7057569296375266</v>
      </c>
      <c r="M118" s="3">
        <v>63</v>
      </c>
      <c r="N118" s="4">
        <f>M118*100/M97</f>
        <v>2.1913043478260867</v>
      </c>
      <c r="O118" s="3">
        <v>72</v>
      </c>
      <c r="P118" s="4">
        <f>O118*100/O97</f>
        <v>2.4531516183986373</v>
      </c>
      <c r="Q118" s="3">
        <v>49</v>
      </c>
      <c r="R118" s="4">
        <f>Q118*100/Q97</f>
        <v>1.6531713900134952</v>
      </c>
      <c r="S118" s="3">
        <v>90</v>
      </c>
      <c r="T118" s="4">
        <f>S118*100/S97</f>
        <v>2.673002673002673</v>
      </c>
      <c r="U118" s="3">
        <v>50</v>
      </c>
      <c r="V118" s="4">
        <f>U118*100/U97</f>
        <v>1.6118633139909735</v>
      </c>
      <c r="AN118" s="49"/>
    </row>
    <row r="119" spans="2:40" x14ac:dyDescent="0.35">
      <c r="B119" s="23" t="s">
        <v>21</v>
      </c>
      <c r="C119" s="3">
        <v>120</v>
      </c>
      <c r="D119" s="4">
        <f>C119*100/C97</f>
        <v>3.0975735673722249</v>
      </c>
      <c r="E119" s="3">
        <v>96</v>
      </c>
      <c r="F119" s="4">
        <f>E119*100/E97</f>
        <v>2.5484470400849482</v>
      </c>
      <c r="G119" s="3">
        <v>135</v>
      </c>
      <c r="H119" s="4">
        <f>G119*100/G97</f>
        <v>3.5526315789473686</v>
      </c>
      <c r="I119" s="3">
        <v>130</v>
      </c>
      <c r="J119" s="4">
        <f>I119*100/I97</f>
        <v>3.9346246973365617</v>
      </c>
      <c r="K119" s="3">
        <v>125</v>
      </c>
      <c r="L119" s="4">
        <f>K119*100/K97</f>
        <v>3.8074931465123361</v>
      </c>
      <c r="M119" s="3">
        <v>131</v>
      </c>
      <c r="N119" s="4">
        <f>M119*100/M97</f>
        <v>4.5565217391304351</v>
      </c>
      <c r="O119" s="3">
        <v>102</v>
      </c>
      <c r="P119" s="4">
        <f>O119*100/O97</f>
        <v>3.475298126064736</v>
      </c>
      <c r="Q119" s="3">
        <v>90</v>
      </c>
      <c r="R119" s="4">
        <f>Q119*100/Q97</f>
        <v>3.0364372469635628</v>
      </c>
      <c r="S119" s="3">
        <v>71</v>
      </c>
      <c r="T119" s="4">
        <f>S119*100/S97</f>
        <v>2.1087021087021087</v>
      </c>
      <c r="U119" s="3">
        <v>53</v>
      </c>
      <c r="V119" s="4">
        <f>U119*100/U97</f>
        <v>1.7085751128304321</v>
      </c>
      <c r="AN119" s="49"/>
    </row>
    <row r="120" spans="2:40" x14ac:dyDescent="0.35">
      <c r="B120" s="23" t="s">
        <v>22</v>
      </c>
      <c r="C120" s="5">
        <v>10</v>
      </c>
      <c r="D120" s="4">
        <f>C120*100/C97</f>
        <v>0.25813113061435211</v>
      </c>
      <c r="E120" s="3">
        <v>14</v>
      </c>
      <c r="F120" s="4">
        <f>E120*100/E97</f>
        <v>0.37164852667905496</v>
      </c>
      <c r="G120" s="3">
        <v>31</v>
      </c>
      <c r="H120" s="4">
        <f>G120*100/G97</f>
        <v>0.81578947368421051</v>
      </c>
      <c r="I120" s="3">
        <v>31</v>
      </c>
      <c r="J120" s="4">
        <f>I120*100/I97</f>
        <v>0.93825665859564167</v>
      </c>
      <c r="K120" s="3">
        <v>34</v>
      </c>
      <c r="L120" s="4">
        <f>K120*100/K97</f>
        <v>1.0356381358513556</v>
      </c>
      <c r="M120" s="3">
        <v>37</v>
      </c>
      <c r="N120" s="4">
        <f>M120*100/M97</f>
        <v>1.2869565217391303</v>
      </c>
      <c r="O120" s="3">
        <v>7</v>
      </c>
      <c r="P120" s="4">
        <f>O120*100/O97</f>
        <v>0.23850085178875638</v>
      </c>
      <c r="Q120" s="6"/>
      <c r="R120" s="7"/>
      <c r="S120" s="6"/>
      <c r="T120" s="7"/>
      <c r="U120" s="6"/>
      <c r="V120" s="7"/>
      <c r="AN120" s="49"/>
    </row>
    <row r="121" spans="2:40" x14ac:dyDescent="0.35">
      <c r="B121" s="23" t="s">
        <v>24</v>
      </c>
      <c r="C121" s="8"/>
      <c r="D121" s="7"/>
      <c r="E121" s="9"/>
      <c r="F121" s="7"/>
      <c r="G121" s="6"/>
      <c r="H121" s="7"/>
      <c r="I121" s="6"/>
      <c r="J121" s="7"/>
      <c r="K121" s="8"/>
      <c r="L121" s="7"/>
      <c r="M121" s="3">
        <v>50</v>
      </c>
      <c r="N121" s="4">
        <f>M121*100/M97</f>
        <v>1.7391304347826086</v>
      </c>
      <c r="O121" s="3">
        <v>3</v>
      </c>
      <c r="P121" s="4">
        <f>O121*100/O97</f>
        <v>0.10221465076660988</v>
      </c>
      <c r="Q121" s="6"/>
      <c r="R121" s="7"/>
      <c r="S121" s="6"/>
      <c r="T121" s="7"/>
      <c r="U121" s="6"/>
      <c r="V121" s="7"/>
      <c r="AN121" s="49"/>
    </row>
    <row r="122" spans="2:40" x14ac:dyDescent="0.35">
      <c r="B122" s="23" t="s">
        <v>54</v>
      </c>
      <c r="C122" s="8"/>
      <c r="D122" s="7"/>
      <c r="E122" s="9"/>
      <c r="F122" s="7"/>
      <c r="G122" s="3">
        <v>21</v>
      </c>
      <c r="H122" s="4">
        <f>G122*100/G97</f>
        <v>0.55263157894736847</v>
      </c>
      <c r="I122" s="6"/>
      <c r="J122" s="7"/>
      <c r="K122" s="7"/>
      <c r="L122" s="7"/>
      <c r="M122" s="6"/>
      <c r="N122" s="7"/>
      <c r="O122" s="6"/>
      <c r="P122" s="7"/>
      <c r="Q122" s="6"/>
      <c r="R122" s="7"/>
      <c r="S122" s="6"/>
      <c r="T122" s="7"/>
      <c r="U122" s="6"/>
      <c r="V122" s="7"/>
      <c r="AN122" s="49"/>
    </row>
    <row r="123" spans="2:40" x14ac:dyDescent="0.35">
      <c r="B123" s="23" t="s">
        <v>25</v>
      </c>
      <c r="C123" s="8"/>
      <c r="D123" s="7"/>
      <c r="E123" s="9"/>
      <c r="F123" s="7"/>
      <c r="G123" s="3">
        <v>57</v>
      </c>
      <c r="H123" s="4">
        <f>G123*100/G97</f>
        <v>1.5</v>
      </c>
      <c r="I123" s="3">
        <v>160</v>
      </c>
      <c r="J123" s="4">
        <f>I123*100/I97</f>
        <v>4.8426150121065374</v>
      </c>
      <c r="K123" s="3">
        <v>112</v>
      </c>
      <c r="L123" s="4">
        <f>K123*100/K97</f>
        <v>3.4115138592750531</v>
      </c>
      <c r="M123" s="6"/>
      <c r="N123" s="7"/>
      <c r="O123" s="6"/>
      <c r="P123" s="7"/>
      <c r="Q123" s="6"/>
      <c r="R123" s="7"/>
      <c r="S123" s="6"/>
      <c r="T123" s="7"/>
      <c r="U123" s="6"/>
      <c r="V123" s="7"/>
      <c r="AN123" s="49"/>
    </row>
    <row r="124" spans="2:40" x14ac:dyDescent="0.35">
      <c r="B124" s="23" t="s">
        <v>26</v>
      </c>
      <c r="C124" s="8"/>
      <c r="D124" s="7"/>
      <c r="E124" s="9"/>
      <c r="F124" s="7"/>
      <c r="G124" s="6"/>
      <c r="H124" s="7"/>
      <c r="I124" s="3">
        <v>15</v>
      </c>
      <c r="J124" s="4">
        <f>I124*100/I97</f>
        <v>0.45399515738498791</v>
      </c>
      <c r="K124" s="3">
        <v>8</v>
      </c>
      <c r="L124" s="4">
        <f>K124*100/K97</f>
        <v>0.24367956137678953</v>
      </c>
      <c r="M124" s="3">
        <v>13</v>
      </c>
      <c r="N124" s="4">
        <f>M124*100/M97</f>
        <v>0.45217391304347826</v>
      </c>
      <c r="O124" s="3">
        <v>3</v>
      </c>
      <c r="P124" s="4">
        <f>O124*100/O97</f>
        <v>0.10221465076660988</v>
      </c>
      <c r="Q124" s="6"/>
      <c r="R124" s="7"/>
      <c r="S124" s="6"/>
      <c r="T124" s="7"/>
      <c r="U124" s="6"/>
      <c r="V124" s="7"/>
      <c r="AN124" s="49"/>
    </row>
    <row r="125" spans="2:40" x14ac:dyDescent="0.35">
      <c r="B125" s="23" t="s">
        <v>27</v>
      </c>
      <c r="C125" s="3">
        <v>1495</v>
      </c>
      <c r="D125" s="4">
        <f>C125*100/C97</f>
        <v>38.590604026845639</v>
      </c>
      <c r="E125" s="3">
        <v>1784</v>
      </c>
      <c r="F125" s="4">
        <f>E125*100/E97</f>
        <v>47.358640828245285</v>
      </c>
      <c r="G125" s="3">
        <v>1537</v>
      </c>
      <c r="H125" s="4">
        <f>G125*100/G97</f>
        <v>40.44736842105263</v>
      </c>
      <c r="I125" s="3">
        <v>1518</v>
      </c>
      <c r="J125" s="4">
        <f>I125*100/I97</f>
        <v>45.944309927360777</v>
      </c>
      <c r="K125" s="3">
        <v>1496</v>
      </c>
      <c r="L125" s="4">
        <f>K125*100/K97</f>
        <v>45.568077977459637</v>
      </c>
      <c r="M125" s="3">
        <v>966</v>
      </c>
      <c r="N125" s="4">
        <f>M125*100/M97</f>
        <v>33.6</v>
      </c>
      <c r="O125" s="3">
        <v>1115</v>
      </c>
      <c r="P125" s="4">
        <f>O125*100/O97</f>
        <v>37.989778534923339</v>
      </c>
      <c r="Q125" s="6"/>
      <c r="R125" s="7"/>
      <c r="S125" s="6"/>
      <c r="T125" s="7"/>
      <c r="U125" s="6"/>
      <c r="V125" s="7"/>
      <c r="AN125" s="49"/>
    </row>
    <row r="126" spans="2:40" x14ac:dyDescent="0.35">
      <c r="B126" s="23" t="s">
        <v>63</v>
      </c>
      <c r="C126" s="8"/>
      <c r="D126" s="7"/>
      <c r="E126" s="9"/>
      <c r="F126" s="7"/>
      <c r="G126" s="6"/>
      <c r="H126" s="7"/>
      <c r="I126" s="6"/>
      <c r="J126" s="7"/>
      <c r="K126" s="6"/>
      <c r="L126" s="7"/>
      <c r="M126" s="6"/>
      <c r="N126" s="7"/>
      <c r="O126" s="6"/>
      <c r="P126" s="7"/>
      <c r="Q126" s="3">
        <v>1240</v>
      </c>
      <c r="R126" s="4">
        <f>Q126*100/Q97</f>
        <v>41.83535762483131</v>
      </c>
      <c r="S126" s="3">
        <v>1214</v>
      </c>
      <c r="T126" s="4">
        <f>S126*100/S97</f>
        <v>36.055836055836053</v>
      </c>
      <c r="U126" s="3">
        <v>1296</v>
      </c>
      <c r="V126" s="4">
        <f>U126*100/U97</f>
        <v>41.779497098646033</v>
      </c>
      <c r="AN126" s="49"/>
    </row>
    <row r="127" spans="2:40" x14ac:dyDescent="0.35">
      <c r="B127" s="23" t="s">
        <v>42</v>
      </c>
      <c r="C127" s="8"/>
      <c r="D127" s="7"/>
      <c r="E127" s="9"/>
      <c r="F127" s="7"/>
      <c r="G127" s="6"/>
      <c r="H127" s="7"/>
      <c r="I127" s="3">
        <v>10</v>
      </c>
      <c r="J127" s="4">
        <f>I127*100/I97</f>
        <v>0.30266343825665859</v>
      </c>
      <c r="K127" s="3">
        <v>11</v>
      </c>
      <c r="L127" s="4">
        <f>K127*100/K97</f>
        <v>0.33505939689308561</v>
      </c>
      <c r="M127" s="3">
        <v>10</v>
      </c>
      <c r="N127" s="4">
        <f>M127*100/M97</f>
        <v>0.34782608695652173</v>
      </c>
      <c r="O127" s="3">
        <v>1</v>
      </c>
      <c r="P127" s="4">
        <f>O127*100/O97</f>
        <v>3.4071550255536626E-2</v>
      </c>
      <c r="Q127" s="3">
        <v>2</v>
      </c>
      <c r="R127" s="4">
        <f>Q127*100/Q97</f>
        <v>6.7476383265856948E-2</v>
      </c>
      <c r="S127" s="3">
        <v>3</v>
      </c>
      <c r="T127" s="4">
        <f>S127*100/S97</f>
        <v>8.9100089100089097E-2</v>
      </c>
      <c r="U127" s="3">
        <v>8</v>
      </c>
      <c r="V127" s="4">
        <f>U127*100/U97</f>
        <v>0.25789813023855579</v>
      </c>
      <c r="AN127" s="49"/>
    </row>
    <row r="128" spans="2:40" x14ac:dyDescent="0.35">
      <c r="B128" s="23" t="s">
        <v>28</v>
      </c>
      <c r="C128" s="3">
        <v>1504</v>
      </c>
      <c r="D128" s="4">
        <f>C128*100/C97</f>
        <v>38.822922044398553</v>
      </c>
      <c r="E128" s="3">
        <v>1114</v>
      </c>
      <c r="F128" s="4">
        <f>E128*100/E97</f>
        <v>29.572604194319087</v>
      </c>
      <c r="G128" s="3">
        <v>1393</v>
      </c>
      <c r="H128" s="4">
        <f>G128*100/G97</f>
        <v>36.657894736842103</v>
      </c>
      <c r="I128" s="3">
        <v>732</v>
      </c>
      <c r="J128" s="4">
        <f>I128*100/I97</f>
        <v>22.154963680387411</v>
      </c>
      <c r="K128" s="3">
        <v>550</v>
      </c>
      <c r="L128" s="4">
        <f>K128*100/K97</f>
        <v>16.752969844654281</v>
      </c>
      <c r="M128" s="3">
        <v>693</v>
      </c>
      <c r="N128" s="4">
        <f>M128*100/M97</f>
        <v>24.104347826086958</v>
      </c>
      <c r="O128" s="3">
        <v>963</v>
      </c>
      <c r="P128" s="4">
        <f>O128*100/O97</f>
        <v>32.810902896081771</v>
      </c>
      <c r="Q128" s="3">
        <v>899</v>
      </c>
      <c r="R128" s="4">
        <f>Q128*100/Q97</f>
        <v>30.330634278002698</v>
      </c>
      <c r="S128" s="3">
        <v>735</v>
      </c>
      <c r="T128" s="4">
        <f>S128*100/S97</f>
        <v>21.829521829521831</v>
      </c>
      <c r="U128" s="3">
        <v>476</v>
      </c>
      <c r="V128" s="4">
        <f>U128*100/U97</f>
        <v>15.344938749194068</v>
      </c>
      <c r="AN128" s="49"/>
    </row>
    <row r="129" spans="2:40" x14ac:dyDescent="0.35">
      <c r="B129" s="23" t="s">
        <v>29</v>
      </c>
      <c r="C129" s="5">
        <v>11</v>
      </c>
      <c r="D129" s="4">
        <f>C129*100/C97</f>
        <v>0.2839442436757873</v>
      </c>
      <c r="E129" s="9"/>
      <c r="F129" s="7"/>
      <c r="G129" s="6"/>
      <c r="H129" s="7"/>
      <c r="I129" s="6"/>
      <c r="J129" s="7"/>
      <c r="K129" s="6"/>
      <c r="L129" s="7"/>
      <c r="M129" s="6"/>
      <c r="N129" s="7"/>
      <c r="O129" s="6"/>
      <c r="P129" s="7"/>
      <c r="Q129" s="6"/>
      <c r="R129" s="7"/>
      <c r="S129" s="6"/>
      <c r="T129" s="7"/>
      <c r="U129" s="6"/>
      <c r="V129" s="7"/>
      <c r="AN129" s="49"/>
    </row>
    <row r="130" spans="2:40" x14ac:dyDescent="0.35">
      <c r="B130" s="23" t="s">
        <v>30</v>
      </c>
      <c r="C130" s="8"/>
      <c r="D130" s="7"/>
      <c r="E130" s="9"/>
      <c r="F130" s="7"/>
      <c r="G130" s="6"/>
      <c r="H130" s="7"/>
      <c r="I130" s="6"/>
      <c r="J130" s="7"/>
      <c r="K130" s="3">
        <v>49</v>
      </c>
      <c r="L130" s="4">
        <f>K130*100/K97</f>
        <v>1.4925373134328359</v>
      </c>
      <c r="M130" s="3">
        <v>22</v>
      </c>
      <c r="N130" s="4">
        <f>M130*100/M97</f>
        <v>0.76521739130434785</v>
      </c>
      <c r="O130" s="3">
        <v>16</v>
      </c>
      <c r="P130" s="4">
        <f>O130*100/O97</f>
        <v>0.54514480408858601</v>
      </c>
      <c r="Q130" s="5">
        <v>3</v>
      </c>
      <c r="R130" s="4">
        <f>Q130*100/Q97</f>
        <v>0.10121457489878542</v>
      </c>
      <c r="S130" s="5">
        <v>13</v>
      </c>
      <c r="T130" s="4">
        <f>S130*100/S97</f>
        <v>0.38610038610038611</v>
      </c>
      <c r="U130" s="5">
        <v>4</v>
      </c>
      <c r="V130" s="4">
        <f>U130*100/U97</f>
        <v>0.12894906511927789</v>
      </c>
      <c r="AN130" s="49"/>
    </row>
    <row r="131" spans="2:40" x14ac:dyDescent="0.35">
      <c r="B131" s="23" t="s">
        <v>31</v>
      </c>
      <c r="C131" s="8"/>
      <c r="D131" s="7"/>
      <c r="E131" s="9"/>
      <c r="F131" s="7"/>
      <c r="G131" s="6"/>
      <c r="H131" s="7"/>
      <c r="I131" s="6"/>
      <c r="J131" s="7"/>
      <c r="K131" s="6"/>
      <c r="L131" s="7"/>
      <c r="M131" s="6"/>
      <c r="N131" s="7"/>
      <c r="O131" s="3">
        <v>11</v>
      </c>
      <c r="P131" s="4">
        <f>O131*100/O97</f>
        <v>0.37478705281090291</v>
      </c>
      <c r="Q131" s="8"/>
      <c r="R131" s="7"/>
      <c r="S131" s="8"/>
      <c r="T131" s="7"/>
      <c r="U131" s="8"/>
      <c r="V131" s="7"/>
      <c r="AN131" s="49"/>
    </row>
    <row r="132" spans="2:40" x14ac:dyDescent="0.35">
      <c r="B132" s="23" t="s">
        <v>32</v>
      </c>
      <c r="C132" s="8"/>
      <c r="D132" s="7"/>
      <c r="E132" s="9"/>
      <c r="F132" s="7"/>
      <c r="G132" s="6"/>
      <c r="H132" s="7"/>
      <c r="I132" s="6"/>
      <c r="J132" s="7"/>
      <c r="K132" s="6"/>
      <c r="L132" s="7"/>
      <c r="M132" s="6"/>
      <c r="N132" s="7"/>
      <c r="O132" s="3">
        <v>20</v>
      </c>
      <c r="P132" s="4">
        <f>O132*100/O97</f>
        <v>0.68143100511073251</v>
      </c>
      <c r="Q132" s="5">
        <v>5</v>
      </c>
      <c r="R132" s="4">
        <f>Q132*100/Q97</f>
        <v>0.16869095816464239</v>
      </c>
      <c r="S132" s="5">
        <v>12</v>
      </c>
      <c r="T132" s="4">
        <f>S132*100/S97</f>
        <v>0.35640035640035639</v>
      </c>
      <c r="U132" s="5">
        <v>8</v>
      </c>
      <c r="V132" s="4">
        <f>U132*100/U97</f>
        <v>0.25789813023855579</v>
      </c>
      <c r="AN132" s="49"/>
    </row>
    <row r="133" spans="2:40" x14ac:dyDescent="0.35">
      <c r="B133" s="61" t="s">
        <v>68</v>
      </c>
      <c r="C133" s="8"/>
      <c r="D133" s="7"/>
      <c r="E133" s="9"/>
      <c r="F133" s="7"/>
      <c r="G133" s="6"/>
      <c r="H133" s="7"/>
      <c r="I133" s="6"/>
      <c r="J133" s="7"/>
      <c r="K133" s="6"/>
      <c r="L133" s="7"/>
      <c r="M133" s="6"/>
      <c r="N133" s="7"/>
      <c r="O133" s="7"/>
      <c r="P133" s="7"/>
      <c r="Q133" s="7"/>
      <c r="R133" s="7"/>
      <c r="S133" s="5">
        <v>5</v>
      </c>
      <c r="T133" s="4">
        <f>S133*100/S97</f>
        <v>0.1485001485001485</v>
      </c>
      <c r="U133" s="8"/>
      <c r="V133" s="7"/>
    </row>
    <row r="134" spans="2:40" s="18" customFormat="1" ht="3.75" customHeight="1" x14ac:dyDescent="0.3">
      <c r="B134" s="15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</row>
    <row r="135" spans="2:40" s="18" customFormat="1" ht="14" x14ac:dyDescent="0.3">
      <c r="B135" s="19" t="s">
        <v>220</v>
      </c>
      <c r="C135" s="17"/>
      <c r="D135" s="20"/>
      <c r="E135" s="17"/>
      <c r="F135" s="20"/>
      <c r="G135" s="17"/>
      <c r="H135" s="20"/>
    </row>
    <row r="136" spans="2:40" ht="14.25" customHeight="1" x14ac:dyDescent="0.35"/>
    <row r="137" spans="2:40" ht="30.75" customHeight="1" x14ac:dyDescent="0.35">
      <c r="B137" s="81" t="s">
        <v>84</v>
      </c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</row>
    <row r="138" spans="2:40" x14ac:dyDescent="0.35">
      <c r="B138" s="1" t="s">
        <v>0</v>
      </c>
      <c r="C138" s="72">
        <v>1999</v>
      </c>
      <c r="D138" s="66"/>
      <c r="E138" s="65">
        <v>2002</v>
      </c>
      <c r="F138" s="66"/>
      <c r="G138" s="72">
        <v>2005</v>
      </c>
      <c r="H138" s="73"/>
      <c r="I138" s="65">
        <v>2009</v>
      </c>
      <c r="J138" s="66"/>
      <c r="K138" s="72">
        <v>2011</v>
      </c>
      <c r="L138" s="66"/>
      <c r="M138" s="72">
        <v>2015</v>
      </c>
      <c r="N138" s="66"/>
      <c r="O138" s="72">
        <v>2019</v>
      </c>
      <c r="P138" s="66"/>
      <c r="Q138" s="72">
        <v>2022</v>
      </c>
      <c r="R138" s="66"/>
      <c r="S138" s="72">
        <v>2024</v>
      </c>
      <c r="T138" s="66"/>
      <c r="U138" s="65">
        <v>2025</v>
      </c>
      <c r="V138" s="73"/>
    </row>
    <row r="139" spans="2:40" x14ac:dyDescent="0.35">
      <c r="B139" s="67" t="s">
        <v>1</v>
      </c>
      <c r="C139" s="63">
        <v>44844</v>
      </c>
      <c r="D139" s="64"/>
      <c r="E139" s="68">
        <v>44637</v>
      </c>
      <c r="F139" s="64"/>
      <c r="G139" s="69">
        <v>44612</v>
      </c>
      <c r="H139" s="70"/>
      <c r="I139" s="75">
        <v>44831</v>
      </c>
      <c r="J139" s="67"/>
      <c r="K139" s="63">
        <v>44717</v>
      </c>
      <c r="L139" s="64"/>
      <c r="M139" s="63">
        <v>44838</v>
      </c>
      <c r="N139" s="64"/>
      <c r="O139" s="63">
        <v>44840</v>
      </c>
      <c r="P139" s="64"/>
      <c r="Q139" s="63">
        <v>44591</v>
      </c>
      <c r="R139" s="64"/>
      <c r="S139" s="63">
        <v>45361</v>
      </c>
      <c r="T139" s="64"/>
      <c r="U139" s="68">
        <v>45795</v>
      </c>
      <c r="V139" s="79"/>
    </row>
    <row r="140" spans="2:40" x14ac:dyDescent="0.35">
      <c r="B140" s="64"/>
      <c r="C140" s="30" t="s">
        <v>2</v>
      </c>
      <c r="D140" s="29" t="s">
        <v>3</v>
      </c>
      <c r="E140" s="30" t="s">
        <v>2</v>
      </c>
      <c r="F140" s="31" t="s">
        <v>3</v>
      </c>
      <c r="G140" s="31" t="s">
        <v>2</v>
      </c>
      <c r="H140" s="31" t="s">
        <v>3</v>
      </c>
      <c r="I140" s="30" t="s">
        <v>2</v>
      </c>
      <c r="J140" s="29" t="s">
        <v>3</v>
      </c>
      <c r="K140" s="30" t="s">
        <v>2</v>
      </c>
      <c r="L140" s="29" t="s">
        <v>3</v>
      </c>
      <c r="M140" s="30" t="s">
        <v>2</v>
      </c>
      <c r="N140" s="29" t="s">
        <v>3</v>
      </c>
      <c r="O140" s="30" t="s">
        <v>2</v>
      </c>
      <c r="P140" s="29" t="s">
        <v>3</v>
      </c>
      <c r="Q140" s="30" t="s">
        <v>2</v>
      </c>
      <c r="R140" s="29" t="s">
        <v>3</v>
      </c>
      <c r="S140" s="30" t="s">
        <v>2</v>
      </c>
      <c r="T140" s="29" t="s">
        <v>3</v>
      </c>
      <c r="U140" s="30" t="s">
        <v>2</v>
      </c>
      <c r="V140" s="29" t="s">
        <v>3</v>
      </c>
    </row>
    <row r="141" spans="2:40" x14ac:dyDescent="0.35">
      <c r="B141" s="23" t="s">
        <v>4</v>
      </c>
      <c r="C141" s="3">
        <v>15373</v>
      </c>
      <c r="D141" s="4">
        <v>100</v>
      </c>
      <c r="E141" s="3">
        <v>15158</v>
      </c>
      <c r="F141" s="4">
        <v>100</v>
      </c>
      <c r="G141" s="3">
        <v>14823</v>
      </c>
      <c r="H141" s="4">
        <v>100</v>
      </c>
      <c r="I141" s="3">
        <v>14188</v>
      </c>
      <c r="J141" s="4">
        <v>100</v>
      </c>
      <c r="K141" s="3">
        <v>13807</v>
      </c>
      <c r="L141" s="4">
        <v>100</v>
      </c>
      <c r="M141" s="3">
        <v>12969</v>
      </c>
      <c r="N141" s="4">
        <v>100</v>
      </c>
      <c r="O141" s="3">
        <v>12506</v>
      </c>
      <c r="P141" s="4">
        <v>100</v>
      </c>
      <c r="Q141" s="3">
        <v>12264</v>
      </c>
      <c r="R141" s="4">
        <v>100</v>
      </c>
      <c r="S141" s="3">
        <v>11941</v>
      </c>
      <c r="T141" s="4">
        <v>100</v>
      </c>
      <c r="U141" s="3">
        <v>11795</v>
      </c>
      <c r="V141" s="4">
        <v>100</v>
      </c>
    </row>
    <row r="142" spans="2:40" x14ac:dyDescent="0.35">
      <c r="B142" s="23" t="s">
        <v>5</v>
      </c>
      <c r="C142" s="3">
        <v>8893</v>
      </c>
      <c r="D142" s="4">
        <f>C142*100/C141</f>
        <v>57.848175372406168</v>
      </c>
      <c r="E142" s="3">
        <v>8806</v>
      </c>
      <c r="F142" s="4">
        <f>E142*100/E141</f>
        <v>58.094735453226022</v>
      </c>
      <c r="G142" s="3">
        <v>8909</v>
      </c>
      <c r="H142" s="4">
        <f>G142*100/G141</f>
        <v>60.102543344801994</v>
      </c>
      <c r="I142" s="3">
        <v>7800</v>
      </c>
      <c r="J142" s="4">
        <f>I142*100/I141</f>
        <v>54.976036086833943</v>
      </c>
      <c r="K142" s="3">
        <v>7731</v>
      </c>
      <c r="L142" s="4">
        <f>K142*100/K141</f>
        <v>55.993336713261392</v>
      </c>
      <c r="M142" s="3">
        <v>6599</v>
      </c>
      <c r="N142" s="4">
        <f>M142*100/M141</f>
        <v>50.882874546996682</v>
      </c>
      <c r="O142" s="3">
        <v>6608</v>
      </c>
      <c r="P142" s="4">
        <f>O142*100/O141</f>
        <v>52.83863745402207</v>
      </c>
      <c r="Q142" s="3">
        <v>6466</v>
      </c>
      <c r="R142" s="4">
        <f>Q142*100/Q141</f>
        <v>52.723418134377042</v>
      </c>
      <c r="S142" s="3">
        <v>7252</v>
      </c>
      <c r="T142" s="4">
        <f>S142*100/S141</f>
        <v>60.731931998995059</v>
      </c>
      <c r="U142" s="3">
        <v>6639</v>
      </c>
      <c r="V142" s="4">
        <f>U142*100/U141</f>
        <v>56.28656210258584</v>
      </c>
      <c r="AN142" s="49"/>
    </row>
    <row r="143" spans="2:40" x14ac:dyDescent="0.35">
      <c r="B143" s="23" t="s">
        <v>6</v>
      </c>
      <c r="C143" s="3">
        <v>129</v>
      </c>
      <c r="D143" s="4">
        <f>C143*100/C142</f>
        <v>1.450579107162937</v>
      </c>
      <c r="E143" s="3">
        <v>102</v>
      </c>
      <c r="F143" s="4">
        <f>E143*100/E142</f>
        <v>1.1583011583011582</v>
      </c>
      <c r="G143" s="3">
        <v>100</v>
      </c>
      <c r="H143" s="4">
        <f>G143*100/G142</f>
        <v>1.1224604332697272</v>
      </c>
      <c r="I143" s="3">
        <v>78</v>
      </c>
      <c r="J143" s="4">
        <f>I143*100/I142</f>
        <v>1</v>
      </c>
      <c r="K143" s="3">
        <v>94</v>
      </c>
      <c r="L143" s="4">
        <f>K143*100/K142</f>
        <v>1.2158841029621006</v>
      </c>
      <c r="M143" s="3">
        <v>40</v>
      </c>
      <c r="N143" s="4">
        <f>M143*100/M142</f>
        <v>0.60615244734050611</v>
      </c>
      <c r="O143" s="3">
        <v>32</v>
      </c>
      <c r="P143" s="4">
        <f>O143*100/O142</f>
        <v>0.48426150121065376</v>
      </c>
      <c r="Q143" s="3">
        <v>28</v>
      </c>
      <c r="R143" s="4">
        <f>Q143*100/Q142</f>
        <v>0.43303433343643677</v>
      </c>
      <c r="S143" s="3">
        <v>21</v>
      </c>
      <c r="T143" s="4">
        <f>S143*100/S142</f>
        <v>0.28957528957528955</v>
      </c>
      <c r="U143" s="3">
        <v>19</v>
      </c>
      <c r="V143" s="4">
        <f>U143*100/U142</f>
        <v>0.28618767886729929</v>
      </c>
      <c r="AN143" s="49"/>
    </row>
    <row r="144" spans="2:40" x14ac:dyDescent="0.35">
      <c r="B144" s="23" t="s">
        <v>7</v>
      </c>
      <c r="C144" s="3">
        <v>133</v>
      </c>
      <c r="D144" s="4">
        <f>C144*100/C142</f>
        <v>1.4955583042842686</v>
      </c>
      <c r="E144" s="3">
        <v>139</v>
      </c>
      <c r="F144" s="4">
        <f>E144*100/E142</f>
        <v>1.578469225528049</v>
      </c>
      <c r="G144" s="3">
        <v>150</v>
      </c>
      <c r="H144" s="4">
        <f>G144*100/G142</f>
        <v>1.6836906499045909</v>
      </c>
      <c r="I144" s="3">
        <v>123</v>
      </c>
      <c r="J144" s="4">
        <f>I144*100/I142</f>
        <v>1.5769230769230769</v>
      </c>
      <c r="K144" s="3">
        <v>165</v>
      </c>
      <c r="L144" s="4">
        <f>K144*100/K142</f>
        <v>2.1342646488164534</v>
      </c>
      <c r="M144" s="3">
        <v>199</v>
      </c>
      <c r="N144" s="4">
        <f>M144*100/M142</f>
        <v>3.0156084255190181</v>
      </c>
      <c r="O144" s="3">
        <v>85</v>
      </c>
      <c r="P144" s="4">
        <f>O144*100/O142</f>
        <v>1.286319612590799</v>
      </c>
      <c r="Q144" s="3">
        <v>104</v>
      </c>
      <c r="R144" s="4">
        <f>Q144*100/Q142</f>
        <v>1.6084132384781937</v>
      </c>
      <c r="S144" s="3">
        <v>102</v>
      </c>
      <c r="T144" s="4">
        <f>S144*100/S142</f>
        <v>1.4065085493656921</v>
      </c>
      <c r="U144" s="3">
        <v>74</v>
      </c>
      <c r="V144" s="4">
        <f>U144*100/U142</f>
        <v>1.1146256966410604</v>
      </c>
      <c r="AN144" s="49"/>
    </row>
    <row r="145" spans="2:40" x14ac:dyDescent="0.35">
      <c r="B145" s="23" t="s">
        <v>8</v>
      </c>
      <c r="C145" s="6"/>
      <c r="D145" s="7"/>
      <c r="E145" s="9"/>
      <c r="F145" s="7"/>
      <c r="G145" s="6"/>
      <c r="H145" s="7"/>
      <c r="I145" s="6"/>
      <c r="J145" s="7"/>
      <c r="K145" s="6"/>
      <c r="L145" s="7"/>
      <c r="M145" s="6"/>
      <c r="N145" s="7"/>
      <c r="O145" s="3">
        <v>34</v>
      </c>
      <c r="P145" s="4">
        <f>O145*100/O142</f>
        <v>0.51452784503631965</v>
      </c>
      <c r="Q145" s="6"/>
      <c r="R145" s="7"/>
      <c r="S145" s="6"/>
      <c r="T145" s="7"/>
      <c r="U145" s="6"/>
      <c r="V145" s="7"/>
      <c r="AN145" s="49"/>
    </row>
    <row r="146" spans="2:40" x14ac:dyDescent="0.35">
      <c r="B146" s="23" t="s">
        <v>59</v>
      </c>
      <c r="C146" s="6"/>
      <c r="D146" s="7"/>
      <c r="E146" s="9"/>
      <c r="F146" s="7"/>
      <c r="G146" s="6"/>
      <c r="H146" s="7"/>
      <c r="I146" s="6"/>
      <c r="J146" s="7"/>
      <c r="K146" s="6"/>
      <c r="L146" s="7"/>
      <c r="M146" s="6"/>
      <c r="N146" s="7"/>
      <c r="O146" s="6"/>
      <c r="P146" s="7"/>
      <c r="Q146" s="3">
        <v>30</v>
      </c>
      <c r="R146" s="4">
        <f>Q146*100/Q142</f>
        <v>0.46396535725332511</v>
      </c>
      <c r="S146" s="3">
        <v>114</v>
      </c>
      <c r="T146" s="4">
        <f>S146*100/S142</f>
        <v>1.5719801434087148</v>
      </c>
      <c r="U146" s="3">
        <v>70</v>
      </c>
      <c r="V146" s="4">
        <f>U146*100/U142</f>
        <v>1.0543756589847868</v>
      </c>
      <c r="AN146" s="49"/>
    </row>
    <row r="147" spans="2:40" x14ac:dyDescent="0.35">
      <c r="B147" s="23" t="s">
        <v>10</v>
      </c>
      <c r="C147" s="3">
        <v>159</v>
      </c>
      <c r="D147" s="11">
        <f>C147*100/C142</f>
        <v>1.7879230855729225</v>
      </c>
      <c r="E147" s="6"/>
      <c r="F147" s="7"/>
      <c r="G147" s="3">
        <v>486</v>
      </c>
      <c r="H147" s="4">
        <f>G147*100/G142</f>
        <v>5.4551577056908744</v>
      </c>
      <c r="I147" s="3">
        <v>614</v>
      </c>
      <c r="J147" s="4">
        <f>I147*100/I142</f>
        <v>7.8717948717948714</v>
      </c>
      <c r="K147" s="3">
        <v>402</v>
      </c>
      <c r="L147" s="4">
        <f>K147*100/K142</f>
        <v>5.1998447807528132</v>
      </c>
      <c r="M147" s="3">
        <v>852</v>
      </c>
      <c r="N147" s="4">
        <f>M147*100/M142</f>
        <v>12.911047128352781</v>
      </c>
      <c r="O147" s="5">
        <v>436</v>
      </c>
      <c r="P147" s="4">
        <f>O147*100/O142</f>
        <v>6.5980629539951572</v>
      </c>
      <c r="Q147" s="3">
        <v>263</v>
      </c>
      <c r="R147" s="4">
        <f>Q147*100/Q142</f>
        <v>4.0674296319208167</v>
      </c>
      <c r="S147" s="3">
        <v>267</v>
      </c>
      <c r="T147" s="4">
        <f>S147*100/S142</f>
        <v>3.6817429674572533</v>
      </c>
      <c r="U147" s="3">
        <v>134</v>
      </c>
      <c r="V147" s="4">
        <f>U147*100/U142</f>
        <v>2.0183762614851632</v>
      </c>
      <c r="AN147" s="49"/>
    </row>
    <row r="148" spans="2:40" x14ac:dyDescent="0.35">
      <c r="B148" s="23" t="s">
        <v>53</v>
      </c>
      <c r="C148" s="6"/>
      <c r="D148" s="7"/>
      <c r="E148" s="14">
        <v>387</v>
      </c>
      <c r="F148" s="4">
        <f>E148*100/E142</f>
        <v>4.3947308653191008</v>
      </c>
      <c r="G148" s="6"/>
      <c r="H148" s="7"/>
      <c r="I148" s="6"/>
      <c r="J148" s="7"/>
      <c r="K148" s="6"/>
      <c r="L148" s="7"/>
      <c r="M148" s="6"/>
      <c r="N148" s="7"/>
      <c r="O148" s="6"/>
      <c r="P148" s="7"/>
      <c r="Q148" s="6"/>
      <c r="R148" s="7"/>
      <c r="S148" s="6"/>
      <c r="T148" s="7"/>
      <c r="U148" s="6"/>
      <c r="V148" s="7"/>
      <c r="AN148" s="49"/>
    </row>
    <row r="149" spans="2:40" x14ac:dyDescent="0.35">
      <c r="B149" s="23" t="s">
        <v>11</v>
      </c>
      <c r="C149" s="3">
        <v>1103</v>
      </c>
      <c r="D149" s="4">
        <f>C149*100/C142</f>
        <v>12.403013606207129</v>
      </c>
      <c r="E149" s="13">
        <v>1322</v>
      </c>
      <c r="F149" s="4">
        <f>E149*100/E142</f>
        <v>15.012491483079719</v>
      </c>
      <c r="G149" s="3">
        <v>625</v>
      </c>
      <c r="H149" s="4">
        <f>G149*100/G142</f>
        <v>7.0153777079357953</v>
      </c>
      <c r="I149" s="3">
        <v>854</v>
      </c>
      <c r="J149" s="4">
        <f>I149*100/I142</f>
        <v>10.948717948717949</v>
      </c>
      <c r="K149" s="3">
        <v>1207</v>
      </c>
      <c r="L149" s="4">
        <f>K149*100/K142</f>
        <v>15.612469279523994</v>
      </c>
      <c r="M149" s="3">
        <v>390</v>
      </c>
      <c r="N149" s="4">
        <f>M149*100/M142</f>
        <v>5.9099863615699348</v>
      </c>
      <c r="O149" s="3">
        <v>344</v>
      </c>
      <c r="P149" s="4">
        <f>O149*100/O142</f>
        <v>5.2058111380145276</v>
      </c>
      <c r="Q149" s="6"/>
      <c r="R149" s="7"/>
      <c r="S149" s="6"/>
      <c r="T149" s="7"/>
      <c r="U149" s="6"/>
      <c r="V149" s="7"/>
      <c r="AN149" s="49"/>
    </row>
    <row r="150" spans="2:40" x14ac:dyDescent="0.35">
      <c r="B150" s="23" t="s">
        <v>13</v>
      </c>
      <c r="C150" s="8"/>
      <c r="D150" s="7"/>
      <c r="E150" s="9"/>
      <c r="F150" s="7"/>
      <c r="G150" s="6"/>
      <c r="H150" s="7"/>
      <c r="I150" s="6"/>
      <c r="J150" s="7"/>
      <c r="K150" s="6"/>
      <c r="L150" s="7"/>
      <c r="M150" s="6"/>
      <c r="N150" s="7"/>
      <c r="O150" s="3">
        <v>40</v>
      </c>
      <c r="P150" s="4">
        <f>O150*100/O142</f>
        <v>0.60532687651331718</v>
      </c>
      <c r="Q150" s="3">
        <v>368</v>
      </c>
      <c r="R150" s="4">
        <f>Q150*100/Q142</f>
        <v>5.6913083823074544</v>
      </c>
      <c r="S150" s="3">
        <v>1095</v>
      </c>
      <c r="T150" s="4">
        <f>S150*100/S142</f>
        <v>15.099282956425814</v>
      </c>
      <c r="U150" s="3">
        <v>1164</v>
      </c>
      <c r="V150" s="4">
        <f>U150*100/U142</f>
        <v>17.532760957975597</v>
      </c>
      <c r="AN150" s="49"/>
    </row>
    <row r="151" spans="2:40" x14ac:dyDescent="0.35">
      <c r="B151" s="23" t="s">
        <v>60</v>
      </c>
      <c r="C151" s="8"/>
      <c r="D151" s="7"/>
      <c r="E151" s="9"/>
      <c r="F151" s="7"/>
      <c r="G151" s="6"/>
      <c r="H151" s="7"/>
      <c r="I151" s="6"/>
      <c r="J151" s="7"/>
      <c r="K151" s="6"/>
      <c r="L151" s="7"/>
      <c r="M151" s="6"/>
      <c r="N151" s="7"/>
      <c r="O151" s="6"/>
      <c r="P151" s="7"/>
      <c r="Q151" s="5">
        <v>6</v>
      </c>
      <c r="R151" s="4">
        <f>Q151*100/Q142</f>
        <v>9.2793071450665024E-2</v>
      </c>
      <c r="S151" s="5">
        <v>8</v>
      </c>
      <c r="T151" s="4">
        <f>S151*100/S142</f>
        <v>0.11031439602868175</v>
      </c>
      <c r="U151" s="5">
        <v>5</v>
      </c>
      <c r="V151" s="4">
        <f>U151*100/U142</f>
        <v>7.531254707034192E-2</v>
      </c>
      <c r="AN151" s="49"/>
    </row>
    <row r="152" spans="2:40" x14ac:dyDescent="0.35">
      <c r="B152" s="23" t="s">
        <v>14</v>
      </c>
      <c r="C152" s="8"/>
      <c r="D152" s="7"/>
      <c r="E152" s="9"/>
      <c r="F152" s="7"/>
      <c r="G152" s="6"/>
      <c r="H152" s="7"/>
      <c r="I152" s="6"/>
      <c r="J152" s="7"/>
      <c r="K152" s="6"/>
      <c r="L152" s="7"/>
      <c r="M152" s="6"/>
      <c r="N152" s="7"/>
      <c r="O152" s="3">
        <v>74</v>
      </c>
      <c r="P152" s="4">
        <f>O152*100/O142</f>
        <v>1.1198547215496368</v>
      </c>
      <c r="Q152" s="3">
        <v>275</v>
      </c>
      <c r="R152" s="4">
        <f>Q152*100/Q142</f>
        <v>4.2530157748221464</v>
      </c>
      <c r="S152" s="3">
        <v>325</v>
      </c>
      <c r="T152" s="4">
        <f>S152*100/S142</f>
        <v>4.4815223386651954</v>
      </c>
      <c r="U152" s="3">
        <v>226</v>
      </c>
      <c r="V152" s="4">
        <f>U152*100/U142</f>
        <v>3.4041271275794549</v>
      </c>
      <c r="AN152" s="49"/>
    </row>
    <row r="153" spans="2:40" x14ac:dyDescent="0.35">
      <c r="B153" s="23" t="s">
        <v>15</v>
      </c>
      <c r="C153" s="8"/>
      <c r="D153" s="7"/>
      <c r="E153" s="9"/>
      <c r="F153" s="7"/>
      <c r="G153" s="6"/>
      <c r="H153" s="7"/>
      <c r="I153" s="6"/>
      <c r="J153" s="7"/>
      <c r="K153" s="6"/>
      <c r="L153" s="7"/>
      <c r="M153" s="3">
        <v>323</v>
      </c>
      <c r="N153" s="4">
        <f>M153*100/M142</f>
        <v>4.894681012274587</v>
      </c>
      <c r="O153" s="3">
        <v>198</v>
      </c>
      <c r="P153" s="4">
        <f>O153*100/O142</f>
        <v>2.9963680387409202</v>
      </c>
      <c r="Q153" s="3">
        <v>239</v>
      </c>
      <c r="R153" s="4">
        <f>Q153*100/Q142</f>
        <v>3.6962573461181565</v>
      </c>
      <c r="S153" s="3">
        <v>604</v>
      </c>
      <c r="T153" s="4">
        <f>S153*100/S142</f>
        <v>8.3287369001654721</v>
      </c>
      <c r="U153" s="3">
        <v>893</v>
      </c>
      <c r="V153" s="4">
        <f>U153*100/U142</f>
        <v>13.450820906763067</v>
      </c>
      <c r="AN153" s="49"/>
    </row>
    <row r="154" spans="2:40" x14ac:dyDescent="0.35">
      <c r="B154" s="23" t="s">
        <v>58</v>
      </c>
      <c r="C154" s="8"/>
      <c r="D154" s="7"/>
      <c r="E154" s="9"/>
      <c r="F154" s="7"/>
      <c r="G154" s="6"/>
      <c r="H154" s="7"/>
      <c r="I154" s="6"/>
      <c r="J154" s="7"/>
      <c r="K154" s="6"/>
      <c r="L154" s="7"/>
      <c r="M154" s="6"/>
      <c r="N154" s="7"/>
      <c r="O154" s="3">
        <v>34</v>
      </c>
      <c r="P154" s="4">
        <f>O154*100/O142</f>
        <v>0.51452784503631965</v>
      </c>
      <c r="Q154" s="5">
        <v>45</v>
      </c>
      <c r="R154" s="4">
        <f>Q154*100/Q142</f>
        <v>0.69594803587998766</v>
      </c>
      <c r="S154" s="5">
        <v>119</v>
      </c>
      <c r="T154" s="4">
        <f>S154*100/S142</f>
        <v>1.640926640926641</v>
      </c>
      <c r="U154" s="5">
        <v>110</v>
      </c>
      <c r="V154" s="4">
        <f>U154*100/U142</f>
        <v>1.6568760355475223</v>
      </c>
      <c r="AN154" s="49"/>
    </row>
    <row r="155" spans="2:40" x14ac:dyDescent="0.35">
      <c r="B155" s="23" t="s">
        <v>62</v>
      </c>
      <c r="C155" s="8"/>
      <c r="D155" s="7"/>
      <c r="E155" s="9"/>
      <c r="F155" s="7"/>
      <c r="G155" s="6"/>
      <c r="H155" s="7"/>
      <c r="I155" s="6"/>
      <c r="J155" s="7"/>
      <c r="K155" s="6"/>
      <c r="L155" s="7"/>
      <c r="M155" s="3">
        <v>68</v>
      </c>
      <c r="N155" s="4">
        <f>M155*100/M142</f>
        <v>1.0304591604788604</v>
      </c>
      <c r="O155" s="6"/>
      <c r="P155" s="7"/>
      <c r="Q155" s="8"/>
      <c r="R155" s="7"/>
      <c r="S155" s="8"/>
      <c r="T155" s="7"/>
      <c r="U155" s="8"/>
      <c r="V155" s="7"/>
      <c r="AN155" s="49"/>
    </row>
    <row r="156" spans="2:40" x14ac:dyDescent="0.35">
      <c r="B156" s="23" t="s">
        <v>16</v>
      </c>
      <c r="C156" s="8"/>
      <c r="D156" s="7"/>
      <c r="E156" s="9"/>
      <c r="F156" s="7"/>
      <c r="G156" s="6"/>
      <c r="H156" s="7"/>
      <c r="I156" s="6"/>
      <c r="J156" s="7"/>
      <c r="K156" s="6"/>
      <c r="L156" s="7"/>
      <c r="M156" s="6"/>
      <c r="N156" s="7"/>
      <c r="O156" s="6"/>
      <c r="P156" s="7"/>
      <c r="Q156" s="3">
        <v>11</v>
      </c>
      <c r="R156" s="4">
        <f>Q156*100/Q142</f>
        <v>0.17012063099288585</v>
      </c>
      <c r="S156" s="8"/>
      <c r="T156" s="7"/>
      <c r="U156" s="8"/>
      <c r="V156" s="7"/>
      <c r="AN156" s="49"/>
    </row>
    <row r="157" spans="2:40" x14ac:dyDescent="0.35">
      <c r="B157" s="23" t="s">
        <v>56</v>
      </c>
      <c r="C157" s="8"/>
      <c r="D157" s="7"/>
      <c r="E157" s="9"/>
      <c r="F157" s="7"/>
      <c r="G157" s="6"/>
      <c r="H157" s="7"/>
      <c r="I157" s="3">
        <v>35</v>
      </c>
      <c r="J157" s="4">
        <f>I157*100/I142</f>
        <v>0.44871794871794873</v>
      </c>
      <c r="K157" s="3">
        <v>30</v>
      </c>
      <c r="L157" s="4">
        <f>K157*100/K142</f>
        <v>0.38804811796662786</v>
      </c>
      <c r="M157" s="6"/>
      <c r="N157" s="7"/>
      <c r="O157" s="6"/>
      <c r="P157" s="7"/>
      <c r="Q157" s="6"/>
      <c r="R157" s="7"/>
      <c r="S157" s="8"/>
      <c r="T157" s="7"/>
      <c r="U157" s="8"/>
      <c r="V157" s="7"/>
      <c r="AN157" s="49"/>
    </row>
    <row r="158" spans="2:40" x14ac:dyDescent="0.35">
      <c r="B158" s="23" t="s">
        <v>61</v>
      </c>
      <c r="C158" s="8"/>
      <c r="D158" s="7"/>
      <c r="E158" s="9"/>
      <c r="F158" s="7"/>
      <c r="G158" s="6"/>
      <c r="H158" s="7"/>
      <c r="I158" s="3">
        <v>24</v>
      </c>
      <c r="J158" s="4">
        <f>I158*100/I142</f>
        <v>0.30769230769230771</v>
      </c>
      <c r="K158" s="6"/>
      <c r="L158" s="7"/>
      <c r="M158" s="6"/>
      <c r="N158" s="7"/>
      <c r="O158" s="6"/>
      <c r="P158" s="7"/>
      <c r="Q158" s="6"/>
      <c r="R158" s="7"/>
      <c r="S158" s="8"/>
      <c r="T158" s="7"/>
      <c r="U158" s="8"/>
      <c r="V158" s="7"/>
      <c r="AN158" s="49"/>
    </row>
    <row r="159" spans="2:40" x14ac:dyDescent="0.35">
      <c r="B159" s="23" t="s">
        <v>17</v>
      </c>
      <c r="C159" s="5">
        <v>36</v>
      </c>
      <c r="D159" s="4">
        <f>C159*100/C142</f>
        <v>0.40481277409198246</v>
      </c>
      <c r="E159" s="9"/>
      <c r="F159" s="7"/>
      <c r="G159" s="6"/>
      <c r="H159" s="7"/>
      <c r="I159" s="3">
        <v>133</v>
      </c>
      <c r="J159" s="4">
        <f>I159*100/I142</f>
        <v>1.7051282051282051</v>
      </c>
      <c r="K159" s="3">
        <v>127</v>
      </c>
      <c r="L159" s="4">
        <f>K159*100/K142</f>
        <v>1.6427370327253912</v>
      </c>
      <c r="M159" s="3">
        <v>44</v>
      </c>
      <c r="N159" s="4">
        <f>M159*100/M142</f>
        <v>0.66676769207455677</v>
      </c>
      <c r="O159" s="3">
        <v>16</v>
      </c>
      <c r="P159" s="4">
        <f>O159*100/O142</f>
        <v>0.24213075060532688</v>
      </c>
      <c r="Q159" s="3">
        <v>25</v>
      </c>
      <c r="R159" s="4">
        <f>Q159*100/Q142</f>
        <v>0.38663779771110424</v>
      </c>
      <c r="S159" s="8"/>
      <c r="T159" s="7"/>
      <c r="U159" s="5">
        <v>13</v>
      </c>
      <c r="V159" s="4">
        <f>U159*100/U142</f>
        <v>0.19581262238288899</v>
      </c>
      <c r="AN159" s="49"/>
    </row>
    <row r="160" spans="2:40" x14ac:dyDescent="0.35">
      <c r="B160" s="23" t="s">
        <v>69</v>
      </c>
      <c r="C160" s="8"/>
      <c r="D160" s="7"/>
      <c r="E160" s="9"/>
      <c r="F160" s="7"/>
      <c r="G160" s="6"/>
      <c r="H160" s="7"/>
      <c r="I160" s="6"/>
      <c r="J160" s="7"/>
      <c r="K160" s="6"/>
      <c r="L160" s="7"/>
      <c r="M160" s="6"/>
      <c r="N160" s="7"/>
      <c r="O160" s="6"/>
      <c r="P160" s="7"/>
      <c r="Q160" s="6"/>
      <c r="R160" s="7"/>
      <c r="S160" s="5">
        <v>10</v>
      </c>
      <c r="T160" s="4">
        <f>S160*100/S142</f>
        <v>0.13789299503585217</v>
      </c>
      <c r="U160" s="8"/>
      <c r="V160" s="7"/>
      <c r="AN160" s="49"/>
    </row>
    <row r="161" spans="2:40" x14ac:dyDescent="0.35">
      <c r="B161" s="23" t="s">
        <v>57</v>
      </c>
      <c r="C161" s="8"/>
      <c r="D161" s="7"/>
      <c r="E161" s="9"/>
      <c r="F161" s="7"/>
      <c r="G161" s="6"/>
      <c r="H161" s="7"/>
      <c r="I161" s="6"/>
      <c r="J161" s="7"/>
      <c r="K161" s="6"/>
      <c r="L161" s="7"/>
      <c r="M161" s="3">
        <v>73</v>
      </c>
      <c r="N161" s="4">
        <f>M161*100/M142</f>
        <v>1.1062282163964237</v>
      </c>
      <c r="O161" s="3">
        <v>20</v>
      </c>
      <c r="P161" s="4">
        <f>O161*100/O142</f>
        <v>0.30266343825665859</v>
      </c>
      <c r="Q161" s="6"/>
      <c r="R161" s="7"/>
      <c r="S161" s="5">
        <v>16</v>
      </c>
      <c r="T161" s="4">
        <f>S161*100/S142</f>
        <v>0.22062879205736349</v>
      </c>
      <c r="U161" s="8"/>
      <c r="V161" s="7"/>
      <c r="AN161" s="49"/>
    </row>
    <row r="162" spans="2:40" x14ac:dyDescent="0.35">
      <c r="B162" s="23" t="s">
        <v>219</v>
      </c>
      <c r="C162" s="8"/>
      <c r="D162" s="7"/>
      <c r="E162" s="9"/>
      <c r="F162" s="7"/>
      <c r="G162" s="6"/>
      <c r="H162" s="7"/>
      <c r="I162" s="6"/>
      <c r="J162" s="7"/>
      <c r="K162" s="6"/>
      <c r="L162" s="7"/>
      <c r="M162" s="7"/>
      <c r="N162" s="7"/>
      <c r="O162" s="7"/>
      <c r="P162" s="7"/>
      <c r="Q162" s="7"/>
      <c r="R162" s="7"/>
      <c r="S162" s="7"/>
      <c r="T162" s="7"/>
      <c r="U162" s="5">
        <v>16</v>
      </c>
      <c r="V162" s="4">
        <f>U162*100/U142</f>
        <v>0.24100015062509414</v>
      </c>
      <c r="AN162" s="49"/>
    </row>
    <row r="163" spans="2:40" x14ac:dyDescent="0.35">
      <c r="B163" s="23" t="s">
        <v>19</v>
      </c>
      <c r="C163" s="8"/>
      <c r="D163" s="7"/>
      <c r="E163" s="9"/>
      <c r="F163" s="7"/>
      <c r="G163" s="6"/>
      <c r="H163" s="7"/>
      <c r="I163" s="6"/>
      <c r="J163" s="7"/>
      <c r="K163" s="3">
        <v>157</v>
      </c>
      <c r="L163" s="4">
        <f>K163*100/K142</f>
        <v>2.0307851506920191</v>
      </c>
      <c r="M163" s="3">
        <v>123</v>
      </c>
      <c r="N163" s="4">
        <f>M163*100/M142</f>
        <v>1.8639187755720563</v>
      </c>
      <c r="O163" s="3">
        <v>162</v>
      </c>
      <c r="P163" s="4">
        <f>O163*100/O142</f>
        <v>2.4515738498789346</v>
      </c>
      <c r="Q163" s="3">
        <v>116</v>
      </c>
      <c r="R163" s="4">
        <f>Q163*100/Q142</f>
        <v>1.7939993813795236</v>
      </c>
      <c r="S163" s="3">
        <v>148</v>
      </c>
      <c r="T163" s="4">
        <f>S163*100/S142</f>
        <v>2.0408163265306123</v>
      </c>
      <c r="U163" s="3">
        <v>78</v>
      </c>
      <c r="V163" s="4">
        <f>U163*100/U142</f>
        <v>1.1748757342973339</v>
      </c>
      <c r="AN163" s="49"/>
    </row>
    <row r="164" spans="2:40" x14ac:dyDescent="0.35">
      <c r="B164" s="23" t="s">
        <v>21</v>
      </c>
      <c r="C164" s="3">
        <v>329</v>
      </c>
      <c r="D164" s="4">
        <f>C164*100/C142</f>
        <v>3.6995389632295064</v>
      </c>
      <c r="E164" s="3">
        <v>293</v>
      </c>
      <c r="F164" s="4">
        <f>E164*100/E142</f>
        <v>3.3272768566886213</v>
      </c>
      <c r="G164" s="3">
        <v>426</v>
      </c>
      <c r="H164" s="4">
        <f>G164*100/G142</f>
        <v>4.7816814457290384</v>
      </c>
      <c r="I164" s="3">
        <v>376</v>
      </c>
      <c r="J164" s="4">
        <f>I164*100/I142</f>
        <v>4.8205128205128203</v>
      </c>
      <c r="K164" s="3">
        <v>322</v>
      </c>
      <c r="L164" s="4">
        <f>K164*100/K142</f>
        <v>4.1650497995084725</v>
      </c>
      <c r="M164" s="3">
        <v>273</v>
      </c>
      <c r="N164" s="4">
        <f>M164*100/M142</f>
        <v>4.1369904530989547</v>
      </c>
      <c r="O164" s="3">
        <v>174</v>
      </c>
      <c r="P164" s="4">
        <f>O164*100/O142</f>
        <v>2.6331719128329296</v>
      </c>
      <c r="Q164" s="3">
        <v>141</v>
      </c>
      <c r="R164" s="4">
        <f>Q164*100/Q142</f>
        <v>2.180637179090628</v>
      </c>
      <c r="S164" s="3">
        <v>134</v>
      </c>
      <c r="T164" s="4">
        <f>S164*100/S142</f>
        <v>1.8477661334804192</v>
      </c>
      <c r="U164" s="3">
        <v>95</v>
      </c>
      <c r="V164" s="4">
        <f>U164*100/U142</f>
        <v>1.4309383943364964</v>
      </c>
      <c r="AN164" s="49"/>
    </row>
    <row r="165" spans="2:40" x14ac:dyDescent="0.35">
      <c r="B165" s="23" t="s">
        <v>22</v>
      </c>
      <c r="C165" s="5">
        <v>53</v>
      </c>
      <c r="D165" s="4">
        <f>C165*100/C142</f>
        <v>0.59597436185764086</v>
      </c>
      <c r="E165" s="3">
        <v>55</v>
      </c>
      <c r="F165" s="4">
        <f>E165*100/E142</f>
        <v>0.62457415398591865</v>
      </c>
      <c r="G165" s="3">
        <v>118</v>
      </c>
      <c r="H165" s="4">
        <f>G165*100/G142</f>
        <v>1.3245033112582782</v>
      </c>
      <c r="I165" s="3">
        <v>108</v>
      </c>
      <c r="J165" s="4">
        <f>I165*100/I142</f>
        <v>1.3846153846153846</v>
      </c>
      <c r="K165" s="3">
        <v>88</v>
      </c>
      <c r="L165" s="4">
        <f>K165*100/K142</f>
        <v>1.1382744793687751</v>
      </c>
      <c r="M165" s="3">
        <v>87</v>
      </c>
      <c r="N165" s="4">
        <f>M165*100/M142</f>
        <v>1.3183815729656008</v>
      </c>
      <c r="O165" s="3">
        <v>54</v>
      </c>
      <c r="P165" s="4">
        <f>O165*100/O142</f>
        <v>0.81719128329297819</v>
      </c>
      <c r="Q165" s="6"/>
      <c r="R165" s="7"/>
      <c r="S165" s="6"/>
      <c r="T165" s="7"/>
      <c r="U165" s="6"/>
      <c r="V165" s="7"/>
      <c r="AN165" s="49"/>
    </row>
    <row r="166" spans="2:40" x14ac:dyDescent="0.35">
      <c r="B166" s="23" t="s">
        <v>24</v>
      </c>
      <c r="C166" s="8"/>
      <c r="D166" s="7"/>
      <c r="E166" s="9"/>
      <c r="F166" s="7"/>
      <c r="G166" s="6"/>
      <c r="H166" s="7"/>
      <c r="I166" s="6"/>
      <c r="J166" s="7"/>
      <c r="K166" s="8"/>
      <c r="L166" s="7"/>
      <c r="M166" s="3">
        <v>101</v>
      </c>
      <c r="N166" s="4">
        <f>M166*100/M142</f>
        <v>1.5305349295347781</v>
      </c>
      <c r="O166" s="3">
        <v>23</v>
      </c>
      <c r="P166" s="4">
        <f>O166*100/O142</f>
        <v>0.34806295399515741</v>
      </c>
      <c r="Q166" s="6"/>
      <c r="R166" s="7"/>
      <c r="S166" s="6"/>
      <c r="T166" s="7"/>
      <c r="U166" s="6"/>
      <c r="V166" s="7"/>
      <c r="AN166" s="49"/>
    </row>
    <row r="167" spans="2:40" x14ac:dyDescent="0.35">
      <c r="B167" s="23" t="s">
        <v>54</v>
      </c>
      <c r="C167" s="8"/>
      <c r="D167" s="7"/>
      <c r="E167" s="9"/>
      <c r="F167" s="7"/>
      <c r="G167" s="3">
        <v>64</v>
      </c>
      <c r="H167" s="4">
        <f>G167*100/G142</f>
        <v>0.71837467729262539</v>
      </c>
      <c r="I167" s="6"/>
      <c r="J167" s="7"/>
      <c r="K167" s="7"/>
      <c r="L167" s="7"/>
      <c r="M167" s="6"/>
      <c r="N167" s="7"/>
      <c r="O167" s="6"/>
      <c r="P167" s="7"/>
      <c r="Q167" s="6"/>
      <c r="R167" s="7"/>
      <c r="S167" s="6"/>
      <c r="T167" s="7"/>
      <c r="U167" s="6"/>
      <c r="V167" s="7"/>
      <c r="AN167" s="49"/>
    </row>
    <row r="168" spans="2:40" x14ac:dyDescent="0.35">
      <c r="B168" s="23" t="s">
        <v>25</v>
      </c>
      <c r="C168" s="8"/>
      <c r="D168" s="7"/>
      <c r="E168" s="9"/>
      <c r="F168" s="7"/>
      <c r="G168" s="3">
        <v>143</v>
      </c>
      <c r="H168" s="4">
        <f>G168*100/G142</f>
        <v>1.60511841957571</v>
      </c>
      <c r="I168" s="3">
        <v>369</v>
      </c>
      <c r="J168" s="4">
        <f>I168*100/I142</f>
        <v>4.7307692307692308</v>
      </c>
      <c r="K168" s="3">
        <v>271</v>
      </c>
      <c r="L168" s="4">
        <f>K168*100/K142</f>
        <v>3.5053679989652049</v>
      </c>
      <c r="M168" s="6"/>
      <c r="N168" s="7"/>
      <c r="O168" s="6"/>
      <c r="P168" s="7"/>
      <c r="Q168" s="6"/>
      <c r="R168" s="7"/>
      <c r="S168" s="6"/>
      <c r="T168" s="7"/>
      <c r="U168" s="6"/>
      <c r="V168" s="7"/>
      <c r="AN168" s="49"/>
    </row>
    <row r="169" spans="2:40" x14ac:dyDescent="0.35">
      <c r="B169" s="23" t="s">
        <v>26</v>
      </c>
      <c r="C169" s="8"/>
      <c r="D169" s="7"/>
      <c r="E169" s="9"/>
      <c r="F169" s="7"/>
      <c r="G169" s="6"/>
      <c r="H169" s="7"/>
      <c r="I169" s="3">
        <v>23</v>
      </c>
      <c r="J169" s="4">
        <f>I169*100/I142</f>
        <v>0.29487179487179488</v>
      </c>
      <c r="K169" s="3">
        <v>25</v>
      </c>
      <c r="L169" s="4">
        <f>K169*100/K142</f>
        <v>0.32337343163885657</v>
      </c>
      <c r="M169" s="3">
        <v>36</v>
      </c>
      <c r="N169" s="4">
        <f>M169*100/M142</f>
        <v>0.54553720260645555</v>
      </c>
      <c r="O169" s="3">
        <v>9</v>
      </c>
      <c r="P169" s="4">
        <f>O169*100/O142</f>
        <v>0.13619854721549637</v>
      </c>
      <c r="Q169" s="6"/>
      <c r="R169" s="7"/>
      <c r="S169" s="6"/>
      <c r="T169" s="7"/>
      <c r="U169" s="6"/>
      <c r="V169" s="7"/>
      <c r="AN169" s="49"/>
    </row>
    <row r="170" spans="2:40" x14ac:dyDescent="0.35">
      <c r="B170" s="23" t="s">
        <v>27</v>
      </c>
      <c r="C170" s="3">
        <v>3259</v>
      </c>
      <c r="D170" s="4">
        <f>C170*100/C142</f>
        <v>36.646800854604749</v>
      </c>
      <c r="E170" s="3">
        <v>3887</v>
      </c>
      <c r="F170" s="4">
        <f>E170*100/E142</f>
        <v>44.140358846241199</v>
      </c>
      <c r="G170" s="3">
        <v>3309</v>
      </c>
      <c r="H170" s="4">
        <f>G170*100/G142</f>
        <v>37.142215736895274</v>
      </c>
      <c r="I170" s="3">
        <v>3345</v>
      </c>
      <c r="J170" s="4">
        <f>I170*100/I142</f>
        <v>42.884615384615387</v>
      </c>
      <c r="K170" s="3">
        <v>3367</v>
      </c>
      <c r="L170" s="4">
        <f>K170*100/K142</f>
        <v>43.551933773121199</v>
      </c>
      <c r="M170" s="3">
        <v>2085</v>
      </c>
      <c r="N170" s="4">
        <f>M170*100/M142</f>
        <v>31.595696317623883</v>
      </c>
      <c r="O170" s="3">
        <v>2151</v>
      </c>
      <c r="P170" s="4">
        <f>O170*100/O142</f>
        <v>32.551452784503631</v>
      </c>
      <c r="Q170" s="6"/>
      <c r="R170" s="7"/>
      <c r="S170" s="6"/>
      <c r="T170" s="7"/>
      <c r="U170" s="6"/>
      <c r="V170" s="7"/>
      <c r="AN170" s="49"/>
    </row>
    <row r="171" spans="2:40" x14ac:dyDescent="0.35">
      <c r="B171" s="23" t="s">
        <v>63</v>
      </c>
      <c r="C171" s="8"/>
      <c r="D171" s="7"/>
      <c r="E171" s="9"/>
      <c r="F171" s="7"/>
      <c r="G171" s="6"/>
      <c r="H171" s="7"/>
      <c r="I171" s="6"/>
      <c r="J171" s="7"/>
      <c r="K171" s="6"/>
      <c r="L171" s="7"/>
      <c r="M171" s="6"/>
      <c r="N171" s="7"/>
      <c r="O171" s="6"/>
      <c r="P171" s="7"/>
      <c r="Q171" s="3">
        <v>2432</v>
      </c>
      <c r="R171" s="4">
        <f>Q171*100/Q142</f>
        <v>37.612124961336221</v>
      </c>
      <c r="S171" s="3">
        <v>2374</v>
      </c>
      <c r="T171" s="4">
        <f>S171*100/S142</f>
        <v>32.73579702151131</v>
      </c>
      <c r="U171" s="3">
        <v>2569</v>
      </c>
      <c r="V171" s="4">
        <f>U171*100/U142</f>
        <v>38.695586684741677</v>
      </c>
      <c r="AN171" s="49"/>
    </row>
    <row r="172" spans="2:40" x14ac:dyDescent="0.35">
      <c r="B172" s="23" t="s">
        <v>42</v>
      </c>
      <c r="C172" s="8"/>
      <c r="D172" s="7"/>
      <c r="E172" s="9"/>
      <c r="F172" s="7"/>
      <c r="G172" s="6"/>
      <c r="H172" s="7"/>
      <c r="I172" s="3">
        <v>54</v>
      </c>
      <c r="J172" s="4">
        <f>I172*100/I142</f>
        <v>0.69230769230769229</v>
      </c>
      <c r="K172" s="3">
        <v>36</v>
      </c>
      <c r="L172" s="4">
        <f>K172*100/K142</f>
        <v>0.46565774155995343</v>
      </c>
      <c r="M172" s="3">
        <v>30</v>
      </c>
      <c r="N172" s="4">
        <f>M172*100/M142</f>
        <v>0.45461433550537961</v>
      </c>
      <c r="O172" s="3">
        <v>10</v>
      </c>
      <c r="P172" s="4">
        <f>O172*100/O142</f>
        <v>0.1513317191283293</v>
      </c>
      <c r="Q172" s="3">
        <v>10</v>
      </c>
      <c r="R172" s="4">
        <f>Q172*100/Q142</f>
        <v>0.15465511908444168</v>
      </c>
      <c r="S172" s="3">
        <v>35</v>
      </c>
      <c r="T172" s="4">
        <f>S172*100/S142</f>
        <v>0.4826254826254826</v>
      </c>
      <c r="U172" s="3">
        <v>23</v>
      </c>
      <c r="V172" s="4">
        <f>U172*100/U142</f>
        <v>0.3464377165235728</v>
      </c>
      <c r="AN172" s="49"/>
    </row>
    <row r="173" spans="2:40" x14ac:dyDescent="0.35">
      <c r="B173" s="23" t="s">
        <v>28</v>
      </c>
      <c r="C173" s="3">
        <v>3642</v>
      </c>
      <c r="D173" s="4">
        <f>C173*100/C142</f>
        <v>40.953558978972225</v>
      </c>
      <c r="E173" s="3">
        <v>2621</v>
      </c>
      <c r="F173" s="4">
        <f>E173*100/E142</f>
        <v>29.763797410856235</v>
      </c>
      <c r="G173" s="3">
        <v>3488</v>
      </c>
      <c r="H173" s="4">
        <f>G173*100/G142</f>
        <v>39.151419912448084</v>
      </c>
      <c r="I173" s="3">
        <v>1664</v>
      </c>
      <c r="J173" s="4">
        <f>I173*100/I142</f>
        <v>21.333333333333332</v>
      </c>
      <c r="K173" s="3">
        <v>1261</v>
      </c>
      <c r="L173" s="4">
        <f>K173*100/K142</f>
        <v>16.310955891863923</v>
      </c>
      <c r="M173" s="3">
        <v>1786</v>
      </c>
      <c r="N173" s="4">
        <f>M173*100/M142</f>
        <v>27.064706773753599</v>
      </c>
      <c r="O173" s="3">
        <v>2551</v>
      </c>
      <c r="P173" s="4">
        <f>O173*100/O142</f>
        <v>38.604721549636807</v>
      </c>
      <c r="Q173" s="3">
        <v>2313</v>
      </c>
      <c r="R173" s="4">
        <f>Q173*100/Q142</f>
        <v>35.771729044231364</v>
      </c>
      <c r="S173" s="3">
        <v>1813</v>
      </c>
      <c r="T173" s="4">
        <f>S173*100/S142</f>
        <v>25</v>
      </c>
      <c r="U173" s="3">
        <v>1129</v>
      </c>
      <c r="V173" s="4">
        <f>U173*100/U142</f>
        <v>17.005573128483206</v>
      </c>
      <c r="AN173" s="49"/>
    </row>
    <row r="174" spans="2:40" x14ac:dyDescent="0.35">
      <c r="B174" s="23" t="s">
        <v>29</v>
      </c>
      <c r="C174" s="5">
        <v>50</v>
      </c>
      <c r="D174" s="4">
        <f>C174*100/C142</f>
        <v>0.56223996401664234</v>
      </c>
      <c r="E174" s="9"/>
      <c r="F174" s="7"/>
      <c r="G174" s="6"/>
      <c r="H174" s="7"/>
      <c r="I174" s="6"/>
      <c r="J174" s="7"/>
      <c r="K174" s="6"/>
      <c r="L174" s="7"/>
      <c r="M174" s="6"/>
      <c r="N174" s="7"/>
      <c r="O174" s="6"/>
      <c r="P174" s="7"/>
      <c r="Q174" s="6"/>
      <c r="R174" s="7"/>
      <c r="S174" s="6"/>
      <c r="T174" s="7"/>
      <c r="U174" s="6"/>
      <c r="V174" s="7"/>
      <c r="AN174" s="49"/>
    </row>
    <row r="175" spans="2:40" x14ac:dyDescent="0.35">
      <c r="B175" s="23" t="s">
        <v>30</v>
      </c>
      <c r="C175" s="8"/>
      <c r="D175" s="7"/>
      <c r="E175" s="9"/>
      <c r="F175" s="7"/>
      <c r="G175" s="6"/>
      <c r="H175" s="7"/>
      <c r="I175" s="6"/>
      <c r="J175" s="7"/>
      <c r="K175" s="3">
        <v>179</v>
      </c>
      <c r="L175" s="4">
        <f>K175*100/K142</f>
        <v>2.3153537705342129</v>
      </c>
      <c r="M175" s="3">
        <v>89</v>
      </c>
      <c r="N175" s="4">
        <f>M175*100/M142</f>
        <v>1.3486891953326261</v>
      </c>
      <c r="O175" s="3">
        <v>79</v>
      </c>
      <c r="P175" s="4">
        <f>O175*100/O142</f>
        <v>1.1955205811138014</v>
      </c>
      <c r="Q175" s="5">
        <v>32</v>
      </c>
      <c r="R175" s="4">
        <f>Q175*100/Q142</f>
        <v>0.49489638107021344</v>
      </c>
      <c r="S175" s="5">
        <v>28</v>
      </c>
      <c r="T175" s="4">
        <f>S175*100/S142</f>
        <v>0.38610038610038611</v>
      </c>
      <c r="U175" s="5">
        <v>14</v>
      </c>
      <c r="V175" s="4">
        <f>U175*100/U142</f>
        <v>0.21087513179695738</v>
      </c>
      <c r="AN175" s="49"/>
    </row>
    <row r="176" spans="2:40" x14ac:dyDescent="0.35">
      <c r="B176" s="23" t="s">
        <v>31</v>
      </c>
      <c r="C176" s="8"/>
      <c r="D176" s="7"/>
      <c r="E176" s="9"/>
      <c r="F176" s="7"/>
      <c r="G176" s="6"/>
      <c r="H176" s="7"/>
      <c r="I176" s="6"/>
      <c r="J176" s="7"/>
      <c r="K176" s="6"/>
      <c r="L176" s="7"/>
      <c r="M176" s="6"/>
      <c r="N176" s="7"/>
      <c r="O176" s="3">
        <v>42</v>
      </c>
      <c r="P176" s="4">
        <f>O176*100/O142</f>
        <v>0.63559322033898302</v>
      </c>
      <c r="Q176" s="8"/>
      <c r="R176" s="7"/>
      <c r="S176" s="8"/>
      <c r="T176" s="7"/>
      <c r="U176" s="8"/>
      <c r="V176" s="7"/>
      <c r="AN176" s="49"/>
    </row>
    <row r="177" spans="2:40" x14ac:dyDescent="0.35">
      <c r="B177" s="23" t="s">
        <v>32</v>
      </c>
      <c r="C177" s="8"/>
      <c r="D177" s="7"/>
      <c r="E177" s="9"/>
      <c r="F177" s="7"/>
      <c r="G177" s="6"/>
      <c r="H177" s="7"/>
      <c r="I177" s="6"/>
      <c r="J177" s="7"/>
      <c r="K177" s="6"/>
      <c r="L177" s="7"/>
      <c r="M177" s="6"/>
      <c r="N177" s="7"/>
      <c r="O177" s="3">
        <v>40</v>
      </c>
      <c r="P177" s="4">
        <f>O177*100/O142</f>
        <v>0.60532687651331718</v>
      </c>
      <c r="Q177" s="5">
        <v>28</v>
      </c>
      <c r="R177" s="4">
        <f>Q177*100/Q142</f>
        <v>0.43303433343643677</v>
      </c>
      <c r="S177" s="5">
        <v>26</v>
      </c>
      <c r="T177" s="4">
        <f>S177*100/S142</f>
        <v>0.35852178709321564</v>
      </c>
      <c r="U177" s="5">
        <v>7</v>
      </c>
      <c r="V177" s="4">
        <f>U177*100/U142</f>
        <v>0.10543756589847869</v>
      </c>
      <c r="AN177" s="49"/>
    </row>
    <row r="178" spans="2:40" x14ac:dyDescent="0.35">
      <c r="B178" s="61" t="s">
        <v>68</v>
      </c>
      <c r="C178" s="8"/>
      <c r="D178" s="7"/>
      <c r="E178" s="9"/>
      <c r="F178" s="7"/>
      <c r="G178" s="6"/>
      <c r="H178" s="7"/>
      <c r="I178" s="6"/>
      <c r="J178" s="7"/>
      <c r="K178" s="6"/>
      <c r="L178" s="7"/>
      <c r="M178" s="6"/>
      <c r="N178" s="7"/>
      <c r="O178" s="7"/>
      <c r="P178" s="7"/>
      <c r="Q178" s="7"/>
      <c r="R178" s="7"/>
      <c r="S178" s="5">
        <v>13</v>
      </c>
      <c r="T178" s="4">
        <f>S178*100/S142</f>
        <v>0.17926089354660782</v>
      </c>
      <c r="U178" s="8"/>
      <c r="V178" s="7"/>
    </row>
    <row r="179" spans="2:40" s="18" customFormat="1" ht="3.75" customHeight="1" x14ac:dyDescent="0.3">
      <c r="B179" s="15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</row>
    <row r="180" spans="2:40" s="18" customFormat="1" ht="14" x14ac:dyDescent="0.3">
      <c r="B180" s="19" t="s">
        <v>220</v>
      </c>
      <c r="C180" s="17"/>
      <c r="D180" s="20"/>
      <c r="E180" s="17"/>
      <c r="F180" s="20"/>
      <c r="G180" s="17"/>
      <c r="H180" s="20"/>
    </row>
    <row r="181" spans="2:40" ht="14.25" customHeight="1" x14ac:dyDescent="0.35"/>
    <row r="182" spans="2:40" ht="30.75" customHeight="1" x14ac:dyDescent="0.35">
      <c r="B182" s="81" t="s">
        <v>85</v>
      </c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</row>
    <row r="183" spans="2:40" x14ac:dyDescent="0.35">
      <c r="B183" s="1" t="s">
        <v>0</v>
      </c>
      <c r="C183" s="72">
        <v>1999</v>
      </c>
      <c r="D183" s="66"/>
      <c r="E183" s="65">
        <v>2002</v>
      </c>
      <c r="F183" s="66"/>
      <c r="G183" s="72">
        <v>2005</v>
      </c>
      <c r="H183" s="73"/>
      <c r="I183" s="65">
        <v>2009</v>
      </c>
      <c r="J183" s="66"/>
      <c r="K183" s="72">
        <v>2011</v>
      </c>
      <c r="L183" s="66"/>
      <c r="M183" s="72">
        <v>2015</v>
      </c>
      <c r="N183" s="66"/>
      <c r="O183" s="72">
        <v>2019</v>
      </c>
      <c r="P183" s="66"/>
      <c r="Q183" s="72">
        <v>2022</v>
      </c>
      <c r="R183" s="66"/>
      <c r="S183" s="72">
        <v>2024</v>
      </c>
      <c r="T183" s="66"/>
      <c r="U183" s="65">
        <v>2025</v>
      </c>
      <c r="V183" s="73"/>
    </row>
    <row r="184" spans="2:40" x14ac:dyDescent="0.35">
      <c r="B184" s="67" t="s">
        <v>1</v>
      </c>
      <c r="C184" s="63">
        <v>44844</v>
      </c>
      <c r="D184" s="64"/>
      <c r="E184" s="68">
        <v>44637</v>
      </c>
      <c r="F184" s="64"/>
      <c r="G184" s="69">
        <v>44612</v>
      </c>
      <c r="H184" s="70"/>
      <c r="I184" s="75">
        <v>44831</v>
      </c>
      <c r="J184" s="67"/>
      <c r="K184" s="63">
        <v>44717</v>
      </c>
      <c r="L184" s="64"/>
      <c r="M184" s="63">
        <v>44838</v>
      </c>
      <c r="N184" s="64"/>
      <c r="O184" s="63">
        <v>44840</v>
      </c>
      <c r="P184" s="64"/>
      <c r="Q184" s="63">
        <v>44591</v>
      </c>
      <c r="R184" s="64"/>
      <c r="S184" s="63">
        <v>45361</v>
      </c>
      <c r="T184" s="64"/>
      <c r="U184" s="68">
        <v>45795</v>
      </c>
      <c r="V184" s="79"/>
    </row>
    <row r="185" spans="2:40" x14ac:dyDescent="0.35">
      <c r="B185" s="64"/>
      <c r="C185" s="30" t="s">
        <v>2</v>
      </c>
      <c r="D185" s="29" t="s">
        <v>3</v>
      </c>
      <c r="E185" s="30" t="s">
        <v>2</v>
      </c>
      <c r="F185" s="31" t="s">
        <v>3</v>
      </c>
      <c r="G185" s="31" t="s">
        <v>2</v>
      </c>
      <c r="H185" s="31" t="s">
        <v>3</v>
      </c>
      <c r="I185" s="30" t="s">
        <v>2</v>
      </c>
      <c r="J185" s="29" t="s">
        <v>3</v>
      </c>
      <c r="K185" s="30" t="s">
        <v>2</v>
      </c>
      <c r="L185" s="29" t="s">
        <v>3</v>
      </c>
      <c r="M185" s="30" t="s">
        <v>2</v>
      </c>
      <c r="N185" s="29" t="s">
        <v>3</v>
      </c>
      <c r="O185" s="30" t="s">
        <v>2</v>
      </c>
      <c r="P185" s="29" t="s">
        <v>3</v>
      </c>
      <c r="Q185" s="30" t="s">
        <v>2</v>
      </c>
      <c r="R185" s="29" t="s">
        <v>3</v>
      </c>
      <c r="S185" s="30" t="s">
        <v>2</v>
      </c>
      <c r="T185" s="29" t="s">
        <v>3</v>
      </c>
      <c r="U185" s="30" t="s">
        <v>2</v>
      </c>
      <c r="V185" s="29" t="s">
        <v>3</v>
      </c>
    </row>
    <row r="186" spans="2:40" x14ac:dyDescent="0.35">
      <c r="B186" s="23" t="s">
        <v>4</v>
      </c>
      <c r="C186" s="3">
        <v>19435</v>
      </c>
      <c r="D186" s="4">
        <v>100</v>
      </c>
      <c r="E186" s="3">
        <v>20241</v>
      </c>
      <c r="F186" s="4">
        <v>100</v>
      </c>
      <c r="G186" s="3">
        <v>21168</v>
      </c>
      <c r="H186" s="4">
        <v>100</v>
      </c>
      <c r="I186" s="3">
        <v>23584</v>
      </c>
      <c r="J186" s="4">
        <v>100</v>
      </c>
      <c r="K186" s="3">
        <v>24086</v>
      </c>
      <c r="L186" s="4">
        <v>100</v>
      </c>
      <c r="M186" s="3">
        <v>24853</v>
      </c>
      <c r="N186" s="4">
        <v>100</v>
      </c>
      <c r="O186" s="3">
        <v>25350</v>
      </c>
      <c r="P186" s="4">
        <v>100</v>
      </c>
      <c r="Q186" s="3">
        <v>25150</v>
      </c>
      <c r="R186" s="4">
        <v>100</v>
      </c>
      <c r="S186" s="3">
        <v>24971</v>
      </c>
      <c r="T186" s="4">
        <v>100</v>
      </c>
      <c r="U186" s="3">
        <v>25160</v>
      </c>
      <c r="V186" s="4">
        <v>100</v>
      </c>
    </row>
    <row r="187" spans="2:40" x14ac:dyDescent="0.35">
      <c r="B187" s="23" t="s">
        <v>5</v>
      </c>
      <c r="C187" s="3">
        <v>11600</v>
      </c>
      <c r="D187" s="4">
        <f>C187*100/C186</f>
        <v>59.686133264728582</v>
      </c>
      <c r="E187" s="3">
        <v>12108</v>
      </c>
      <c r="F187" s="4">
        <f>E187*100/E186</f>
        <v>59.8191788943234</v>
      </c>
      <c r="G187" s="3">
        <v>13406</v>
      </c>
      <c r="H187" s="4">
        <f>G187*100/G186</f>
        <v>63.331443688586546</v>
      </c>
      <c r="I187" s="3">
        <v>13196</v>
      </c>
      <c r="J187" s="4">
        <f>I187*100/I186</f>
        <v>55.953188602442332</v>
      </c>
      <c r="K187" s="3">
        <v>13774</v>
      </c>
      <c r="L187" s="4">
        <f>K187*100/K186</f>
        <v>57.186747488167399</v>
      </c>
      <c r="M187" s="3">
        <v>12776</v>
      </c>
      <c r="N187" s="4">
        <f>M187*100/M186</f>
        <v>51.406268860902102</v>
      </c>
      <c r="O187" s="3">
        <v>13232</v>
      </c>
      <c r="P187" s="4">
        <f>O187*100/O186</f>
        <v>52.197238658777117</v>
      </c>
      <c r="Q187" s="3">
        <v>12622</v>
      </c>
      <c r="R187" s="4">
        <f>Q187*100/Q186</f>
        <v>50.186878727634195</v>
      </c>
      <c r="S187" s="3">
        <v>15268</v>
      </c>
      <c r="T187" s="4">
        <f>S187*100/S186</f>
        <v>61.142925793920945</v>
      </c>
      <c r="U187" s="3">
        <v>14088</v>
      </c>
      <c r="V187" s="4">
        <f>U187*100/U186</f>
        <v>55.993640699523056</v>
      </c>
      <c r="AN187" s="49"/>
    </row>
    <row r="188" spans="2:40" x14ac:dyDescent="0.35">
      <c r="B188" s="23" t="s">
        <v>6</v>
      </c>
      <c r="C188" s="3">
        <v>156</v>
      </c>
      <c r="D188" s="4">
        <f>C188*100/C187</f>
        <v>1.3448275862068966</v>
      </c>
      <c r="E188" s="3">
        <v>144</v>
      </c>
      <c r="F188" s="4">
        <f>E188*100/E187</f>
        <v>1.1892963330029733</v>
      </c>
      <c r="G188" s="3">
        <v>172</v>
      </c>
      <c r="H188" s="4">
        <f>G188*100/G187</f>
        <v>1.2830076085334925</v>
      </c>
      <c r="I188" s="3">
        <v>228</v>
      </c>
      <c r="J188" s="4">
        <f>I188*100/I187</f>
        <v>1.7277963019096696</v>
      </c>
      <c r="K188" s="3">
        <v>164</v>
      </c>
      <c r="L188" s="4">
        <f>K188*100/K187</f>
        <v>1.1906490489327719</v>
      </c>
      <c r="M188" s="3">
        <v>101</v>
      </c>
      <c r="N188" s="4">
        <f>M188*100/M187</f>
        <v>0.79054477144646207</v>
      </c>
      <c r="O188" s="3">
        <v>75</v>
      </c>
      <c r="P188" s="4">
        <f>O188*100/O187</f>
        <v>0.56680773881499391</v>
      </c>
      <c r="Q188" s="3">
        <v>71</v>
      </c>
      <c r="R188" s="4">
        <f>Q188*100/Q187</f>
        <v>0.5625099033433687</v>
      </c>
      <c r="S188" s="3">
        <v>77</v>
      </c>
      <c r="T188" s="4">
        <f>S188*100/S187</f>
        <v>0.50432276657060515</v>
      </c>
      <c r="U188" s="3">
        <v>59</v>
      </c>
      <c r="V188" s="4">
        <f>U188*100/U187</f>
        <v>0.4187961385576377</v>
      </c>
      <c r="AN188" s="49"/>
    </row>
    <row r="189" spans="2:40" x14ac:dyDescent="0.35">
      <c r="B189" s="23" t="s">
        <v>7</v>
      </c>
      <c r="C189" s="3">
        <v>196</v>
      </c>
      <c r="D189" s="4">
        <f>C189*100/C187</f>
        <v>1.6896551724137931</v>
      </c>
      <c r="E189" s="3">
        <v>207</v>
      </c>
      <c r="F189" s="4">
        <f>E189*100/E187</f>
        <v>1.709613478691774</v>
      </c>
      <c r="G189" s="3">
        <v>272</v>
      </c>
      <c r="H189" s="4">
        <f>G189*100/G187</f>
        <v>2.0289422646576161</v>
      </c>
      <c r="I189" s="3">
        <v>162</v>
      </c>
      <c r="J189" s="4">
        <f>I189*100/I187</f>
        <v>1.2276447408305546</v>
      </c>
      <c r="K189" s="3">
        <v>369</v>
      </c>
      <c r="L189" s="4">
        <f>K189*100/K187</f>
        <v>2.6789603600987366</v>
      </c>
      <c r="M189" s="3">
        <v>397</v>
      </c>
      <c r="N189" s="4">
        <f>M189*100/M187</f>
        <v>3.1073888541014401</v>
      </c>
      <c r="O189" s="3">
        <v>251</v>
      </c>
      <c r="P189" s="4">
        <f>O189*100/O187</f>
        <v>1.8969165659008465</v>
      </c>
      <c r="Q189" s="3">
        <v>234</v>
      </c>
      <c r="R189" s="4">
        <f>Q189*100/Q187</f>
        <v>1.8539058786246236</v>
      </c>
      <c r="S189" s="3">
        <v>321</v>
      </c>
      <c r="T189" s="4">
        <f>S189*100/S187</f>
        <v>2.1024364684307049</v>
      </c>
      <c r="U189" s="3">
        <v>199</v>
      </c>
      <c r="V189" s="4">
        <f>U189*100/U187</f>
        <v>1.4125496876774559</v>
      </c>
      <c r="AN189" s="49"/>
    </row>
    <row r="190" spans="2:40" x14ac:dyDescent="0.35">
      <c r="B190" s="23" t="s">
        <v>8</v>
      </c>
      <c r="C190" s="6"/>
      <c r="D190" s="7"/>
      <c r="E190" s="9"/>
      <c r="F190" s="7"/>
      <c r="G190" s="6"/>
      <c r="H190" s="7"/>
      <c r="I190" s="6"/>
      <c r="J190" s="7"/>
      <c r="K190" s="6"/>
      <c r="L190" s="7"/>
      <c r="M190" s="6"/>
      <c r="N190" s="7"/>
      <c r="O190" s="3">
        <v>77</v>
      </c>
      <c r="P190" s="4">
        <f>O190*100/O187</f>
        <v>0.58192261185006044</v>
      </c>
      <c r="Q190" s="6"/>
      <c r="R190" s="7"/>
      <c r="S190" s="6"/>
      <c r="T190" s="7"/>
      <c r="U190" s="6"/>
      <c r="V190" s="7"/>
      <c r="AN190" s="49"/>
    </row>
    <row r="191" spans="2:40" x14ac:dyDescent="0.35">
      <c r="B191" s="23" t="s">
        <v>59</v>
      </c>
      <c r="C191" s="6"/>
      <c r="D191" s="7"/>
      <c r="E191" s="9"/>
      <c r="F191" s="7"/>
      <c r="G191" s="6"/>
      <c r="H191" s="7"/>
      <c r="I191" s="6"/>
      <c r="J191" s="7"/>
      <c r="K191" s="6"/>
      <c r="L191" s="7"/>
      <c r="M191" s="6"/>
      <c r="N191" s="7"/>
      <c r="O191" s="6"/>
      <c r="P191" s="7"/>
      <c r="Q191" s="3">
        <v>65</v>
      </c>
      <c r="R191" s="4">
        <f>Q191*100/Q187</f>
        <v>0.51497385517350658</v>
      </c>
      <c r="S191" s="3">
        <v>268</v>
      </c>
      <c r="T191" s="4">
        <f>S191*100/S187</f>
        <v>1.7553052135184699</v>
      </c>
      <c r="U191" s="3">
        <v>175</v>
      </c>
      <c r="V191" s="4">
        <f>U191*100/U187</f>
        <v>1.2421919363997729</v>
      </c>
      <c r="AN191" s="49"/>
    </row>
    <row r="192" spans="2:40" x14ac:dyDescent="0.35">
      <c r="B192" s="23" t="s">
        <v>10</v>
      </c>
      <c r="C192" s="3">
        <v>154</v>
      </c>
      <c r="D192" s="11">
        <f>C192*100/C187</f>
        <v>1.3275862068965518</v>
      </c>
      <c r="E192" s="6"/>
      <c r="F192" s="7"/>
      <c r="G192" s="3">
        <v>620</v>
      </c>
      <c r="H192" s="4">
        <f>G192*100/G187</f>
        <v>4.6247948679695661</v>
      </c>
      <c r="I192" s="3">
        <v>874</v>
      </c>
      <c r="J192" s="4">
        <f>I192*100/I187</f>
        <v>6.6232191573204</v>
      </c>
      <c r="K192" s="3">
        <v>638</v>
      </c>
      <c r="L192" s="4">
        <f>K192*100/K187</f>
        <v>4.6319152025555397</v>
      </c>
      <c r="M192" s="3">
        <v>1648</v>
      </c>
      <c r="N192" s="4">
        <f>M192*100/M187</f>
        <v>12.899185973700689</v>
      </c>
      <c r="O192" s="5">
        <v>842</v>
      </c>
      <c r="P192" s="4">
        <f>O192*100/O187</f>
        <v>6.3633615477629988</v>
      </c>
      <c r="Q192" s="3">
        <v>536</v>
      </c>
      <c r="R192" s="4">
        <f>Q192*100/Q187</f>
        <v>4.2465536365076852</v>
      </c>
      <c r="S192" s="3">
        <v>557</v>
      </c>
      <c r="T192" s="4">
        <f>S192*100/S187</f>
        <v>3.6481529997380142</v>
      </c>
      <c r="U192" s="3">
        <v>239</v>
      </c>
      <c r="V192" s="4">
        <f>U192*100/U187</f>
        <v>1.6964792731402611</v>
      </c>
      <c r="AN192" s="49"/>
    </row>
    <row r="193" spans="2:40" x14ac:dyDescent="0.35">
      <c r="B193" s="23" t="s">
        <v>53</v>
      </c>
      <c r="C193" s="6"/>
      <c r="D193" s="7"/>
      <c r="E193" s="14">
        <v>553</v>
      </c>
      <c r="F193" s="4">
        <f>E193*100/E187</f>
        <v>4.5672282788239178</v>
      </c>
      <c r="G193" s="6"/>
      <c r="H193" s="7"/>
      <c r="I193" s="6"/>
      <c r="J193" s="7"/>
      <c r="K193" s="6"/>
      <c r="L193" s="7"/>
      <c r="M193" s="6"/>
      <c r="N193" s="7"/>
      <c r="O193" s="6"/>
      <c r="P193" s="7"/>
      <c r="Q193" s="6"/>
      <c r="R193" s="7"/>
      <c r="S193" s="6"/>
      <c r="T193" s="7"/>
      <c r="U193" s="6"/>
      <c r="V193" s="7"/>
      <c r="AN193" s="49"/>
    </row>
    <row r="194" spans="2:40" x14ac:dyDescent="0.35">
      <c r="B194" s="23" t="s">
        <v>11</v>
      </c>
      <c r="C194" s="3">
        <v>1098</v>
      </c>
      <c r="D194" s="4">
        <f>C194*100/C187</f>
        <v>9.4655172413793096</v>
      </c>
      <c r="E194" s="13">
        <v>1343</v>
      </c>
      <c r="F194" s="4">
        <f>E194*100/E187</f>
        <v>11.09184010571523</v>
      </c>
      <c r="G194" s="3">
        <v>800</v>
      </c>
      <c r="H194" s="4">
        <f>G194*100/G187</f>
        <v>5.9674772489929886</v>
      </c>
      <c r="I194" s="3">
        <v>1353</v>
      </c>
      <c r="J194" s="4">
        <f>I194*100/I187</f>
        <v>10.253107002121855</v>
      </c>
      <c r="K194" s="3">
        <v>1922</v>
      </c>
      <c r="L194" s="4">
        <f>K194*100/K187</f>
        <v>13.953826049077973</v>
      </c>
      <c r="M194" s="3">
        <v>701</v>
      </c>
      <c r="N194" s="4">
        <f>M194*100/M187</f>
        <v>5.4868503443957417</v>
      </c>
      <c r="O194" s="3">
        <v>734</v>
      </c>
      <c r="P194" s="4">
        <f>O194*100/O187</f>
        <v>5.5471584038694077</v>
      </c>
      <c r="Q194" s="6"/>
      <c r="R194" s="7"/>
      <c r="S194" s="6"/>
      <c r="T194" s="7"/>
      <c r="U194" s="6"/>
      <c r="V194" s="7"/>
      <c r="AN194" s="49"/>
    </row>
    <row r="195" spans="2:40" x14ac:dyDescent="0.35">
      <c r="B195" s="23" t="s">
        <v>13</v>
      </c>
      <c r="C195" s="8"/>
      <c r="D195" s="7"/>
      <c r="E195" s="9"/>
      <c r="F195" s="7"/>
      <c r="G195" s="6"/>
      <c r="H195" s="7"/>
      <c r="I195" s="6"/>
      <c r="J195" s="7"/>
      <c r="K195" s="6"/>
      <c r="L195" s="7"/>
      <c r="M195" s="6"/>
      <c r="N195" s="7"/>
      <c r="O195" s="3">
        <v>132</v>
      </c>
      <c r="P195" s="4">
        <f>O195*100/O187</f>
        <v>0.99758162031438935</v>
      </c>
      <c r="Q195" s="3">
        <v>851</v>
      </c>
      <c r="R195" s="4">
        <f>Q195*100/Q187</f>
        <v>6.7421961654254474</v>
      </c>
      <c r="S195" s="3">
        <v>2955</v>
      </c>
      <c r="T195" s="4">
        <f>S195*100/S187</f>
        <v>19.354204872936862</v>
      </c>
      <c r="U195" s="3">
        <v>3436</v>
      </c>
      <c r="V195" s="4">
        <f>U195*100/U187</f>
        <v>24.389551391254969</v>
      </c>
      <c r="AN195" s="49"/>
    </row>
    <row r="196" spans="2:40" x14ac:dyDescent="0.35">
      <c r="B196" s="23" t="s">
        <v>60</v>
      </c>
      <c r="C196" s="8"/>
      <c r="D196" s="7"/>
      <c r="E196" s="9"/>
      <c r="F196" s="7"/>
      <c r="G196" s="6"/>
      <c r="H196" s="7"/>
      <c r="I196" s="6"/>
      <c r="J196" s="7"/>
      <c r="K196" s="6"/>
      <c r="L196" s="7"/>
      <c r="M196" s="6"/>
      <c r="N196" s="7"/>
      <c r="O196" s="6"/>
      <c r="P196" s="7"/>
      <c r="Q196" s="5">
        <v>25</v>
      </c>
      <c r="R196" s="4">
        <f>Q196*100/Q187</f>
        <v>0.19806686737442561</v>
      </c>
      <c r="S196" s="5">
        <v>23</v>
      </c>
      <c r="T196" s="4">
        <f>S196*100/S187</f>
        <v>0.15064186533927168</v>
      </c>
      <c r="U196" s="5">
        <v>31</v>
      </c>
      <c r="V196" s="4">
        <f>U196*100/U187</f>
        <v>0.22004542873367405</v>
      </c>
      <c r="AN196" s="49"/>
    </row>
    <row r="197" spans="2:40" x14ac:dyDescent="0.35">
      <c r="B197" s="23" t="s">
        <v>14</v>
      </c>
      <c r="C197" s="8"/>
      <c r="D197" s="7"/>
      <c r="E197" s="9"/>
      <c r="F197" s="7"/>
      <c r="G197" s="6"/>
      <c r="H197" s="7"/>
      <c r="I197" s="6"/>
      <c r="J197" s="7"/>
      <c r="K197" s="6"/>
      <c r="L197" s="7"/>
      <c r="M197" s="6"/>
      <c r="N197" s="7"/>
      <c r="O197" s="3">
        <v>93</v>
      </c>
      <c r="P197" s="4">
        <f>O197*100/O187</f>
        <v>0.70284159613059249</v>
      </c>
      <c r="Q197" s="3">
        <v>410</v>
      </c>
      <c r="R197" s="4">
        <f>Q197*100/Q187</f>
        <v>3.24829662494058</v>
      </c>
      <c r="S197" s="3">
        <v>633</v>
      </c>
      <c r="T197" s="4">
        <f>S197*100/S187</f>
        <v>4.1459261199895208</v>
      </c>
      <c r="U197" s="3">
        <v>356</v>
      </c>
      <c r="V197" s="4">
        <f>U197*100/U187</f>
        <v>2.5269733106189665</v>
      </c>
      <c r="AN197" s="49"/>
    </row>
    <row r="198" spans="2:40" x14ac:dyDescent="0.35">
      <c r="B198" s="23" t="s">
        <v>15</v>
      </c>
      <c r="C198" s="8"/>
      <c r="D198" s="7"/>
      <c r="E198" s="9"/>
      <c r="F198" s="7"/>
      <c r="G198" s="6"/>
      <c r="H198" s="7"/>
      <c r="I198" s="6"/>
      <c r="J198" s="7"/>
      <c r="K198" s="6"/>
      <c r="L198" s="7"/>
      <c r="M198" s="3">
        <v>553</v>
      </c>
      <c r="N198" s="4">
        <f>M198*100/M187</f>
        <v>4.3284283030682529</v>
      </c>
      <c r="O198" s="3">
        <v>341</v>
      </c>
      <c r="P198" s="4">
        <f>O198*100/O187</f>
        <v>2.5770858524788394</v>
      </c>
      <c r="Q198" s="3">
        <v>436</v>
      </c>
      <c r="R198" s="4">
        <f>Q198*100/Q187</f>
        <v>3.4542861670099825</v>
      </c>
      <c r="S198" s="3">
        <v>1073</v>
      </c>
      <c r="T198" s="4">
        <f>S198*100/S187</f>
        <v>7.0277705003929789</v>
      </c>
      <c r="U198" s="3">
        <v>1486</v>
      </c>
      <c r="V198" s="4">
        <f>U198*100/U187</f>
        <v>10.547984099943214</v>
      </c>
      <c r="AN198" s="49"/>
    </row>
    <row r="199" spans="2:40" x14ac:dyDescent="0.35">
      <c r="B199" s="23" t="s">
        <v>58</v>
      </c>
      <c r="C199" s="8"/>
      <c r="D199" s="7"/>
      <c r="E199" s="9"/>
      <c r="F199" s="7"/>
      <c r="G199" s="6"/>
      <c r="H199" s="7"/>
      <c r="I199" s="6"/>
      <c r="J199" s="7"/>
      <c r="K199" s="6"/>
      <c r="L199" s="7"/>
      <c r="M199" s="6"/>
      <c r="N199" s="7"/>
      <c r="O199" s="3">
        <v>46</v>
      </c>
      <c r="P199" s="4">
        <f>O199*100/O187</f>
        <v>0.34764207980652961</v>
      </c>
      <c r="Q199" s="5">
        <v>101</v>
      </c>
      <c r="R199" s="4">
        <f>Q199*100/Q187</f>
        <v>0.80019014419267942</v>
      </c>
      <c r="S199" s="5">
        <v>204</v>
      </c>
      <c r="T199" s="4">
        <f>S199*100/S187</f>
        <v>1.3361278490961488</v>
      </c>
      <c r="U199" s="5">
        <v>166</v>
      </c>
      <c r="V199" s="4">
        <f>U199*100/U187</f>
        <v>1.1783077796706416</v>
      </c>
      <c r="AN199" s="49"/>
    </row>
    <row r="200" spans="2:40" x14ac:dyDescent="0.35">
      <c r="B200" s="23" t="s">
        <v>62</v>
      </c>
      <c r="C200" s="8"/>
      <c r="D200" s="7"/>
      <c r="E200" s="9"/>
      <c r="F200" s="7"/>
      <c r="G200" s="6"/>
      <c r="H200" s="7"/>
      <c r="I200" s="6"/>
      <c r="J200" s="7"/>
      <c r="K200" s="6"/>
      <c r="L200" s="7"/>
      <c r="M200" s="3">
        <v>147</v>
      </c>
      <c r="N200" s="4">
        <f>M200*100/M187</f>
        <v>1.1505948653725735</v>
      </c>
      <c r="O200" s="6"/>
      <c r="P200" s="7"/>
      <c r="Q200" s="8"/>
      <c r="R200" s="7"/>
      <c r="S200" s="8"/>
      <c r="T200" s="7"/>
      <c r="U200" s="8"/>
      <c r="V200" s="7"/>
      <c r="AN200" s="49"/>
    </row>
    <row r="201" spans="2:40" x14ac:dyDescent="0.35">
      <c r="B201" s="23" t="s">
        <v>16</v>
      </c>
      <c r="C201" s="8"/>
      <c r="D201" s="7"/>
      <c r="E201" s="9"/>
      <c r="F201" s="7"/>
      <c r="G201" s="6"/>
      <c r="H201" s="7"/>
      <c r="I201" s="6"/>
      <c r="J201" s="7"/>
      <c r="K201" s="6"/>
      <c r="L201" s="7"/>
      <c r="M201" s="6"/>
      <c r="N201" s="7"/>
      <c r="O201" s="6"/>
      <c r="P201" s="7"/>
      <c r="Q201" s="3">
        <v>23</v>
      </c>
      <c r="R201" s="4">
        <f>Q201*100/Q187</f>
        <v>0.18222151798447156</v>
      </c>
      <c r="S201" s="8"/>
      <c r="T201" s="7"/>
      <c r="U201" s="8"/>
      <c r="V201" s="7"/>
      <c r="AN201" s="49"/>
    </row>
    <row r="202" spans="2:40" x14ac:dyDescent="0.35">
      <c r="B202" s="23" t="s">
        <v>56</v>
      </c>
      <c r="C202" s="8"/>
      <c r="D202" s="7"/>
      <c r="E202" s="9"/>
      <c r="F202" s="7"/>
      <c r="G202" s="6"/>
      <c r="H202" s="7"/>
      <c r="I202" s="3">
        <v>58</v>
      </c>
      <c r="J202" s="4">
        <f>I202*100/I187</f>
        <v>0.43952712943316158</v>
      </c>
      <c r="K202" s="3">
        <v>48</v>
      </c>
      <c r="L202" s="4">
        <f>K202*100/K187</f>
        <v>0.34848264846812838</v>
      </c>
      <c r="M202" s="6"/>
      <c r="N202" s="7"/>
      <c r="O202" s="6"/>
      <c r="P202" s="7"/>
      <c r="Q202" s="6"/>
      <c r="R202" s="7"/>
      <c r="S202" s="8"/>
      <c r="T202" s="7"/>
      <c r="U202" s="8"/>
      <c r="V202" s="7"/>
      <c r="AN202" s="49"/>
    </row>
    <row r="203" spans="2:40" x14ac:dyDescent="0.35">
      <c r="B203" s="23" t="s">
        <v>61</v>
      </c>
      <c r="C203" s="8"/>
      <c r="D203" s="7"/>
      <c r="E203" s="9"/>
      <c r="F203" s="7"/>
      <c r="G203" s="6"/>
      <c r="H203" s="7"/>
      <c r="I203" s="3">
        <v>33</v>
      </c>
      <c r="J203" s="4">
        <f>I203*100/I187</f>
        <v>0.25007578053955742</v>
      </c>
      <c r="K203" s="6"/>
      <c r="L203" s="7"/>
      <c r="M203" s="6"/>
      <c r="N203" s="7"/>
      <c r="O203" s="6"/>
      <c r="P203" s="7"/>
      <c r="Q203" s="6"/>
      <c r="R203" s="7"/>
      <c r="S203" s="8"/>
      <c r="T203" s="7"/>
      <c r="U203" s="8"/>
      <c r="V203" s="7"/>
      <c r="AN203" s="49"/>
    </row>
    <row r="204" spans="2:40" x14ac:dyDescent="0.35">
      <c r="B204" s="23" t="s">
        <v>17</v>
      </c>
      <c r="C204" s="5">
        <v>69</v>
      </c>
      <c r="D204" s="4">
        <f>C204*100/C187</f>
        <v>0.59482758620689657</v>
      </c>
      <c r="E204" s="9"/>
      <c r="F204" s="7"/>
      <c r="G204" s="6"/>
      <c r="H204" s="7"/>
      <c r="I204" s="3">
        <v>254</v>
      </c>
      <c r="J204" s="4">
        <f>I204*100/I187</f>
        <v>1.9248257047590178</v>
      </c>
      <c r="K204" s="3">
        <v>216</v>
      </c>
      <c r="L204" s="4">
        <f>K204*100/K187</f>
        <v>1.5681719181065776</v>
      </c>
      <c r="M204" s="3">
        <v>237</v>
      </c>
      <c r="N204" s="4">
        <f>M204*100/M187</f>
        <v>1.8550407013149655</v>
      </c>
      <c r="O204" s="3">
        <v>47</v>
      </c>
      <c r="P204" s="4">
        <f>O204*100/O187</f>
        <v>0.35519951632406288</v>
      </c>
      <c r="Q204" s="3">
        <v>47</v>
      </c>
      <c r="R204" s="4">
        <f>Q204*100/Q187</f>
        <v>0.37236571066392016</v>
      </c>
      <c r="S204" s="8"/>
      <c r="T204" s="7"/>
      <c r="U204" s="5">
        <v>37</v>
      </c>
      <c r="V204" s="4">
        <f>U204*100/U187</f>
        <v>0.26263486655309481</v>
      </c>
      <c r="AN204" s="49"/>
    </row>
    <row r="205" spans="2:40" x14ac:dyDescent="0.35">
      <c r="B205" s="23" t="s">
        <v>69</v>
      </c>
      <c r="C205" s="8"/>
      <c r="D205" s="7"/>
      <c r="E205" s="9"/>
      <c r="F205" s="7"/>
      <c r="G205" s="6"/>
      <c r="H205" s="7"/>
      <c r="I205" s="6"/>
      <c r="J205" s="7"/>
      <c r="K205" s="6"/>
      <c r="L205" s="7"/>
      <c r="M205" s="6"/>
      <c r="N205" s="7"/>
      <c r="O205" s="6"/>
      <c r="P205" s="7"/>
      <c r="Q205" s="6"/>
      <c r="R205" s="7"/>
      <c r="S205" s="5">
        <v>22</v>
      </c>
      <c r="T205" s="4">
        <f>S205*100/S187</f>
        <v>0.14409221902017291</v>
      </c>
      <c r="U205" s="8"/>
      <c r="V205" s="7"/>
      <c r="AN205" s="49"/>
    </row>
    <row r="206" spans="2:40" x14ac:dyDescent="0.35">
      <c r="B206" s="23" t="s">
        <v>57</v>
      </c>
      <c r="C206" s="8"/>
      <c r="D206" s="7"/>
      <c r="E206" s="9"/>
      <c r="F206" s="7"/>
      <c r="G206" s="6"/>
      <c r="H206" s="7"/>
      <c r="I206" s="6"/>
      <c r="J206" s="7"/>
      <c r="K206" s="6"/>
      <c r="L206" s="7"/>
      <c r="M206" s="3">
        <v>207</v>
      </c>
      <c r="N206" s="4">
        <f>M206*100/M187</f>
        <v>1.6202254226675015</v>
      </c>
      <c r="O206" s="3">
        <v>21</v>
      </c>
      <c r="P206" s="4">
        <f>O206*100/O187</f>
        <v>0.1587061668681983</v>
      </c>
      <c r="Q206" s="6"/>
      <c r="R206" s="7"/>
      <c r="S206" s="5">
        <v>48</v>
      </c>
      <c r="T206" s="4">
        <f>S206*100/S187</f>
        <v>0.31438302331674089</v>
      </c>
      <c r="U206" s="8"/>
      <c r="V206" s="7"/>
      <c r="AN206" s="49"/>
    </row>
    <row r="207" spans="2:40" x14ac:dyDescent="0.35">
      <c r="B207" s="23" t="s">
        <v>219</v>
      </c>
      <c r="C207" s="8"/>
      <c r="D207" s="7"/>
      <c r="E207" s="9"/>
      <c r="F207" s="7"/>
      <c r="G207" s="6"/>
      <c r="H207" s="7"/>
      <c r="I207" s="6"/>
      <c r="J207" s="7"/>
      <c r="K207" s="6"/>
      <c r="L207" s="7"/>
      <c r="M207" s="7"/>
      <c r="N207" s="7"/>
      <c r="O207" s="7"/>
      <c r="P207" s="7"/>
      <c r="Q207" s="7"/>
      <c r="R207" s="7"/>
      <c r="S207" s="7"/>
      <c r="T207" s="7"/>
      <c r="U207" s="5">
        <v>45</v>
      </c>
      <c r="V207" s="4">
        <f>U207*100/U187</f>
        <v>0.3194207836456559</v>
      </c>
      <c r="AN207" s="49"/>
    </row>
    <row r="208" spans="2:40" x14ac:dyDescent="0.35">
      <c r="B208" s="23" t="s">
        <v>19</v>
      </c>
      <c r="C208" s="8"/>
      <c r="D208" s="7"/>
      <c r="E208" s="9"/>
      <c r="F208" s="7"/>
      <c r="G208" s="6"/>
      <c r="H208" s="7"/>
      <c r="I208" s="6"/>
      <c r="J208" s="7"/>
      <c r="K208" s="3">
        <v>306</v>
      </c>
      <c r="L208" s="4">
        <f>K208*100/K187</f>
        <v>2.2215768839843184</v>
      </c>
      <c r="M208" s="3">
        <v>295</v>
      </c>
      <c r="N208" s="4">
        <f>M208*100/M187</f>
        <v>2.3090169067000628</v>
      </c>
      <c r="O208" s="3">
        <v>331</v>
      </c>
      <c r="P208" s="4">
        <f>O208*100/O187</f>
        <v>2.5015114873035067</v>
      </c>
      <c r="Q208" s="3">
        <v>290</v>
      </c>
      <c r="R208" s="4">
        <f>Q208*100/Q187</f>
        <v>2.2975756615433371</v>
      </c>
      <c r="S208" s="3">
        <v>418</v>
      </c>
      <c r="T208" s="4">
        <f>S208*100/S187</f>
        <v>2.7377521613832854</v>
      </c>
      <c r="U208" s="3">
        <v>210</v>
      </c>
      <c r="V208" s="4">
        <f>U208*100/U187</f>
        <v>1.4906303236797274</v>
      </c>
      <c r="AN208" s="49"/>
    </row>
    <row r="209" spans="2:40" x14ac:dyDescent="0.35">
      <c r="B209" s="23" t="s">
        <v>21</v>
      </c>
      <c r="C209" s="3">
        <v>544</v>
      </c>
      <c r="D209" s="4">
        <f>C209*100/C187</f>
        <v>4.6896551724137927</v>
      </c>
      <c r="E209" s="3">
        <v>644</v>
      </c>
      <c r="F209" s="4">
        <f>E209*100/E187</f>
        <v>5.3187974892632974</v>
      </c>
      <c r="G209" s="3">
        <v>943</v>
      </c>
      <c r="H209" s="4">
        <f>G209*100/G187</f>
        <v>7.0341638072504846</v>
      </c>
      <c r="I209" s="3">
        <v>1059</v>
      </c>
      <c r="J209" s="4">
        <f>I209*100/I187</f>
        <v>8.0251591391330699</v>
      </c>
      <c r="K209" s="3">
        <v>1032</v>
      </c>
      <c r="L209" s="4">
        <f>K209*100/K187</f>
        <v>7.4923769420647597</v>
      </c>
      <c r="M209" s="3">
        <v>757</v>
      </c>
      <c r="N209" s="4">
        <f>M209*100/M187</f>
        <v>5.9251721978710084</v>
      </c>
      <c r="O209" s="3">
        <v>433</v>
      </c>
      <c r="P209" s="4">
        <f>O209*100/O187</f>
        <v>3.2723700120918986</v>
      </c>
      <c r="Q209" s="3">
        <v>397</v>
      </c>
      <c r="R209" s="4">
        <f>Q209*100/Q187</f>
        <v>3.1453018539058788</v>
      </c>
      <c r="S209" s="3">
        <v>466</v>
      </c>
      <c r="T209" s="4">
        <f>S209*100/S187</f>
        <v>3.0521351847000262</v>
      </c>
      <c r="U209" s="3">
        <v>287</v>
      </c>
      <c r="V209" s="4">
        <f>U209*100/U187</f>
        <v>2.0371947756956277</v>
      </c>
      <c r="AN209" s="49"/>
    </row>
    <row r="210" spans="2:40" x14ac:dyDescent="0.35">
      <c r="B210" s="23" t="s">
        <v>22</v>
      </c>
      <c r="C210" s="5">
        <v>87</v>
      </c>
      <c r="D210" s="4">
        <f>C210*100/C187</f>
        <v>0.75</v>
      </c>
      <c r="E210" s="3">
        <v>133</v>
      </c>
      <c r="F210" s="4">
        <f>E210*100/E187</f>
        <v>1.0984473075652461</v>
      </c>
      <c r="G210" s="3">
        <v>236</v>
      </c>
      <c r="H210" s="4">
        <f>G210*100/G187</f>
        <v>1.7604057884529316</v>
      </c>
      <c r="I210" s="3">
        <v>229</v>
      </c>
      <c r="J210" s="4">
        <f>I210*100/I187</f>
        <v>1.7353743558654138</v>
      </c>
      <c r="K210" s="3">
        <v>284</v>
      </c>
      <c r="L210" s="4">
        <f>K210*100/K187</f>
        <v>2.0618556701030926</v>
      </c>
      <c r="M210" s="3">
        <v>193</v>
      </c>
      <c r="N210" s="4">
        <f>M210*100/M187</f>
        <v>1.510644959298685</v>
      </c>
      <c r="O210" s="3">
        <v>86</v>
      </c>
      <c r="P210" s="4">
        <f>O210*100/O187</f>
        <v>0.64993954050785974</v>
      </c>
      <c r="Q210" s="6"/>
      <c r="R210" s="7"/>
      <c r="S210" s="6"/>
      <c r="T210" s="7"/>
      <c r="U210" s="6"/>
      <c r="V210" s="7"/>
      <c r="AN210" s="49"/>
    </row>
    <row r="211" spans="2:40" x14ac:dyDescent="0.35">
      <c r="B211" s="23" t="s">
        <v>24</v>
      </c>
      <c r="C211" s="8"/>
      <c r="D211" s="7"/>
      <c r="E211" s="9"/>
      <c r="F211" s="7"/>
      <c r="G211" s="6"/>
      <c r="H211" s="7"/>
      <c r="I211" s="6"/>
      <c r="J211" s="7"/>
      <c r="K211" s="8"/>
      <c r="L211" s="7"/>
      <c r="M211" s="3">
        <v>383</v>
      </c>
      <c r="N211" s="4">
        <f>M211*100/M187</f>
        <v>2.9978083907326236</v>
      </c>
      <c r="O211" s="3">
        <v>75</v>
      </c>
      <c r="P211" s="4">
        <f>O211*100/O187</f>
        <v>0.56680773881499391</v>
      </c>
      <c r="Q211" s="6"/>
      <c r="R211" s="7"/>
      <c r="S211" s="6"/>
      <c r="T211" s="7"/>
      <c r="U211" s="6"/>
      <c r="V211" s="7"/>
      <c r="AN211" s="49"/>
    </row>
    <row r="212" spans="2:40" x14ac:dyDescent="0.35">
      <c r="B212" s="23" t="s">
        <v>54</v>
      </c>
      <c r="C212" s="8"/>
      <c r="D212" s="7"/>
      <c r="E212" s="9"/>
      <c r="F212" s="7"/>
      <c r="G212" s="3">
        <v>96</v>
      </c>
      <c r="H212" s="4">
        <f>G212*100/G187</f>
        <v>0.71609726987915856</v>
      </c>
      <c r="I212" s="6"/>
      <c r="J212" s="7"/>
      <c r="K212" s="7"/>
      <c r="L212" s="7"/>
      <c r="M212" s="6"/>
      <c r="N212" s="7"/>
      <c r="O212" s="6"/>
      <c r="P212" s="7"/>
      <c r="Q212" s="6"/>
      <c r="R212" s="7"/>
      <c r="S212" s="6"/>
      <c r="T212" s="7"/>
      <c r="U212" s="6"/>
      <c r="V212" s="7"/>
      <c r="AN212" s="49"/>
    </row>
    <row r="213" spans="2:40" x14ac:dyDescent="0.35">
      <c r="B213" s="23" t="s">
        <v>25</v>
      </c>
      <c r="C213" s="8"/>
      <c r="D213" s="7"/>
      <c r="E213" s="9"/>
      <c r="F213" s="7"/>
      <c r="G213" s="3">
        <v>205</v>
      </c>
      <c r="H213" s="4">
        <f>G213*100/G187</f>
        <v>1.5291660450544533</v>
      </c>
      <c r="I213" s="3">
        <v>537</v>
      </c>
      <c r="J213" s="4">
        <f>I213*100/I187</f>
        <v>4.0694149742346166</v>
      </c>
      <c r="K213" s="3">
        <v>414</v>
      </c>
      <c r="L213" s="4">
        <f>K213*100/K187</f>
        <v>3.0056628430376069</v>
      </c>
      <c r="M213" s="6"/>
      <c r="N213" s="7"/>
      <c r="O213" s="6"/>
      <c r="P213" s="7"/>
      <c r="Q213" s="6"/>
      <c r="R213" s="7"/>
      <c r="S213" s="6"/>
      <c r="T213" s="7"/>
      <c r="U213" s="6"/>
      <c r="V213" s="7"/>
      <c r="AN213" s="49"/>
    </row>
    <row r="214" spans="2:40" x14ac:dyDescent="0.35">
      <c r="B214" s="23" t="s">
        <v>26</v>
      </c>
      <c r="C214" s="8"/>
      <c r="D214" s="7"/>
      <c r="E214" s="9"/>
      <c r="F214" s="7"/>
      <c r="G214" s="6"/>
      <c r="H214" s="7"/>
      <c r="I214" s="3">
        <v>48</v>
      </c>
      <c r="J214" s="4">
        <f>I214*100/I187</f>
        <v>0.36374658987571989</v>
      </c>
      <c r="K214" s="3">
        <v>57</v>
      </c>
      <c r="L214" s="4">
        <f>K214*100/K187</f>
        <v>0.4138231450559024</v>
      </c>
      <c r="M214" s="3">
        <v>116</v>
      </c>
      <c r="N214" s="4">
        <f>M214*100/M187</f>
        <v>0.90795241077019406</v>
      </c>
      <c r="O214" s="3">
        <v>22</v>
      </c>
      <c r="P214" s="4">
        <f>O214*100/O187</f>
        <v>0.16626360338573157</v>
      </c>
      <c r="Q214" s="6"/>
      <c r="R214" s="7"/>
      <c r="S214" s="6"/>
      <c r="T214" s="7"/>
      <c r="U214" s="6"/>
      <c r="V214" s="7"/>
      <c r="AN214" s="49"/>
    </row>
    <row r="215" spans="2:40" x14ac:dyDescent="0.35">
      <c r="B215" s="23" t="s">
        <v>27</v>
      </c>
      <c r="C215" s="3">
        <v>4849</v>
      </c>
      <c r="D215" s="4">
        <f>C215*100/C187</f>
        <v>41.801724137931032</v>
      </c>
      <c r="E215" s="3">
        <v>5804</v>
      </c>
      <c r="F215" s="4">
        <f>E215*100/E187</f>
        <v>47.935249421869841</v>
      </c>
      <c r="G215" s="3">
        <v>5091</v>
      </c>
      <c r="H215" s="4">
        <f>G215*100/G187</f>
        <v>37.975533343279132</v>
      </c>
      <c r="I215" s="3">
        <v>5772</v>
      </c>
      <c r="J215" s="4">
        <f>I215*100/I187</f>
        <v>43.740527432555318</v>
      </c>
      <c r="K215" s="3">
        <v>5874</v>
      </c>
      <c r="L215" s="4">
        <f>K215*100/K187</f>
        <v>42.64556410628721</v>
      </c>
      <c r="M215" s="3">
        <v>4153</v>
      </c>
      <c r="N215" s="4">
        <f>M215*100/M187</f>
        <v>32.506261740763932</v>
      </c>
      <c r="O215" s="3">
        <v>4340</v>
      </c>
      <c r="P215" s="4">
        <f>O215*100/O187</f>
        <v>32.799274486094319</v>
      </c>
      <c r="Q215" s="6"/>
      <c r="R215" s="7"/>
      <c r="S215" s="6"/>
      <c r="T215" s="7"/>
      <c r="U215" s="6"/>
      <c r="V215" s="7"/>
      <c r="AN215" s="49"/>
    </row>
    <row r="216" spans="2:40" x14ac:dyDescent="0.35">
      <c r="B216" s="23" t="s">
        <v>63</v>
      </c>
      <c r="C216" s="8"/>
      <c r="D216" s="7"/>
      <c r="E216" s="9"/>
      <c r="F216" s="7"/>
      <c r="G216" s="6"/>
      <c r="H216" s="7"/>
      <c r="I216" s="6"/>
      <c r="J216" s="7"/>
      <c r="K216" s="6"/>
      <c r="L216" s="7"/>
      <c r="M216" s="6"/>
      <c r="N216" s="7"/>
      <c r="O216" s="6"/>
      <c r="P216" s="7"/>
      <c r="Q216" s="3">
        <v>4675</v>
      </c>
      <c r="R216" s="4">
        <f>Q216*100/Q187</f>
        <v>37.038504199017588</v>
      </c>
      <c r="S216" s="3">
        <v>4766</v>
      </c>
      <c r="T216" s="4">
        <f>S216*100/S187</f>
        <v>31.21561435682473</v>
      </c>
      <c r="U216" s="3">
        <v>5302</v>
      </c>
      <c r="V216" s="4">
        <f>U216*100/U187</f>
        <v>37.634866553094831</v>
      </c>
      <c r="AN216" s="49"/>
    </row>
    <row r="217" spans="2:40" x14ac:dyDescent="0.35">
      <c r="B217" s="23" t="s">
        <v>42</v>
      </c>
      <c r="C217" s="8"/>
      <c r="D217" s="7"/>
      <c r="E217" s="9"/>
      <c r="F217" s="7"/>
      <c r="G217" s="6"/>
      <c r="H217" s="7"/>
      <c r="I217" s="3">
        <v>80</v>
      </c>
      <c r="J217" s="4">
        <f>I217*100/I187</f>
        <v>0.60624431645953314</v>
      </c>
      <c r="K217" s="3">
        <v>56</v>
      </c>
      <c r="L217" s="4">
        <f>K217*100/K187</f>
        <v>0.40656308987948309</v>
      </c>
      <c r="M217" s="3">
        <v>55</v>
      </c>
      <c r="N217" s="4">
        <f>M217*100/M187</f>
        <v>0.43049467752035064</v>
      </c>
      <c r="O217" s="3">
        <v>20</v>
      </c>
      <c r="P217" s="4">
        <f>O217*100/O187</f>
        <v>0.15114873035066506</v>
      </c>
      <c r="Q217" s="3">
        <v>34</v>
      </c>
      <c r="R217" s="4">
        <f>Q217*100/Q187</f>
        <v>0.26937093962921882</v>
      </c>
      <c r="S217" s="3">
        <v>38</v>
      </c>
      <c r="T217" s="4">
        <f>S217*100/S187</f>
        <v>0.24888656012575322</v>
      </c>
      <c r="U217" s="3">
        <v>33</v>
      </c>
      <c r="V217" s="4">
        <f>U217*100/U187</f>
        <v>0.2342419080068143</v>
      </c>
      <c r="AN217" s="49"/>
    </row>
    <row r="218" spans="2:40" x14ac:dyDescent="0.35">
      <c r="B218" s="23" t="s">
        <v>28</v>
      </c>
      <c r="C218" s="3">
        <v>4363</v>
      </c>
      <c r="D218" s="4">
        <f>C218*100/C187</f>
        <v>37.612068965517238</v>
      </c>
      <c r="E218" s="3">
        <v>3280</v>
      </c>
      <c r="F218" s="4">
        <f>E218*100/E187</f>
        <v>27.089527585067724</v>
      </c>
      <c r="G218" s="3">
        <v>4971</v>
      </c>
      <c r="H218" s="4">
        <f>G218*100/G187</f>
        <v>37.080411755930179</v>
      </c>
      <c r="I218" s="3">
        <v>2509</v>
      </c>
      <c r="J218" s="4">
        <f>I218*100/I187</f>
        <v>19.013337374962109</v>
      </c>
      <c r="K218" s="3">
        <v>2101</v>
      </c>
      <c r="L218" s="4">
        <f>K218*100/K187</f>
        <v>15.253375925657036</v>
      </c>
      <c r="M218" s="3">
        <v>2648</v>
      </c>
      <c r="N218" s="4">
        <f>M218*100/M187</f>
        <v>20.726361928616154</v>
      </c>
      <c r="O218" s="3">
        <v>4872</v>
      </c>
      <c r="P218" s="4">
        <f>O218*100/O187</f>
        <v>36.819830713422007</v>
      </c>
      <c r="Q218" s="3">
        <v>4304</v>
      </c>
      <c r="R218" s="4">
        <f>Q218*100/Q187</f>
        <v>34.099191887181114</v>
      </c>
      <c r="S218" s="3">
        <v>3217</v>
      </c>
      <c r="T218" s="4">
        <f>S218*100/S187</f>
        <v>21.070212208540738</v>
      </c>
      <c r="U218" s="3">
        <v>1947</v>
      </c>
      <c r="V218" s="4">
        <f>U218*100/U187</f>
        <v>13.820272572402045</v>
      </c>
      <c r="AN218" s="49"/>
    </row>
    <row r="219" spans="2:40" x14ac:dyDescent="0.35">
      <c r="B219" s="23" t="s">
        <v>29</v>
      </c>
      <c r="C219" s="5">
        <v>84</v>
      </c>
      <c r="D219" s="4">
        <f>C219*100/C187</f>
        <v>0.72413793103448276</v>
      </c>
      <c r="E219" s="9"/>
      <c r="F219" s="7"/>
      <c r="G219" s="6"/>
      <c r="H219" s="7"/>
      <c r="I219" s="6"/>
      <c r="J219" s="7"/>
      <c r="K219" s="6"/>
      <c r="L219" s="7"/>
      <c r="M219" s="6"/>
      <c r="N219" s="7"/>
      <c r="O219" s="6"/>
      <c r="P219" s="7"/>
      <c r="Q219" s="6"/>
      <c r="R219" s="7"/>
      <c r="S219" s="6"/>
      <c r="T219" s="7"/>
      <c r="U219" s="6"/>
      <c r="V219" s="7"/>
      <c r="AN219" s="49"/>
    </row>
    <row r="220" spans="2:40" x14ac:dyDescent="0.35">
      <c r="B220" s="23" t="s">
        <v>30</v>
      </c>
      <c r="C220" s="8"/>
      <c r="D220" s="7"/>
      <c r="E220" s="9"/>
      <c r="F220" s="7"/>
      <c r="G220" s="6"/>
      <c r="H220" s="7"/>
      <c r="I220" s="6"/>
      <c r="J220" s="7"/>
      <c r="K220" s="3">
        <v>293</v>
      </c>
      <c r="L220" s="4">
        <f>K220*100/K187</f>
        <v>2.127196166690867</v>
      </c>
      <c r="M220" s="3">
        <v>185</v>
      </c>
      <c r="N220" s="4">
        <f>M220*100/M187</f>
        <v>1.4480275516593613</v>
      </c>
      <c r="O220" s="3">
        <v>136</v>
      </c>
      <c r="P220" s="4">
        <f>O220*100/O187</f>
        <v>1.0278113663845223</v>
      </c>
      <c r="Q220" s="5">
        <v>61</v>
      </c>
      <c r="R220" s="4">
        <f>Q220*100/Q187</f>
        <v>0.48328315639359848</v>
      </c>
      <c r="S220" s="5">
        <v>74</v>
      </c>
      <c r="T220" s="4">
        <f>S220*100/S187</f>
        <v>0.48467382761330891</v>
      </c>
      <c r="U220" s="5">
        <v>44</v>
      </c>
      <c r="V220" s="4">
        <f>U220*100/U187</f>
        <v>0.31232254400908577</v>
      </c>
      <c r="AN220" s="49"/>
    </row>
    <row r="221" spans="2:40" x14ac:dyDescent="0.35">
      <c r="B221" s="23" t="s">
        <v>31</v>
      </c>
      <c r="C221" s="8"/>
      <c r="D221" s="7"/>
      <c r="E221" s="9"/>
      <c r="F221" s="7"/>
      <c r="G221" s="6"/>
      <c r="H221" s="7"/>
      <c r="I221" s="6"/>
      <c r="J221" s="7"/>
      <c r="K221" s="6"/>
      <c r="L221" s="7"/>
      <c r="M221" s="6"/>
      <c r="N221" s="7"/>
      <c r="O221" s="3">
        <v>88</v>
      </c>
      <c r="P221" s="4">
        <f>O221*100/O187</f>
        <v>0.66505441354292627</v>
      </c>
      <c r="Q221" s="8"/>
      <c r="R221" s="7"/>
      <c r="S221" s="8"/>
      <c r="T221" s="7"/>
      <c r="U221" s="8"/>
      <c r="V221" s="7"/>
      <c r="AN221" s="49"/>
    </row>
    <row r="222" spans="2:40" x14ac:dyDescent="0.35">
      <c r="B222" s="23" t="s">
        <v>32</v>
      </c>
      <c r="C222" s="8"/>
      <c r="D222" s="7"/>
      <c r="E222" s="9"/>
      <c r="F222" s="7"/>
      <c r="G222" s="6"/>
      <c r="H222" s="7"/>
      <c r="I222" s="6"/>
      <c r="J222" s="7"/>
      <c r="K222" s="6"/>
      <c r="L222" s="7"/>
      <c r="M222" s="6"/>
      <c r="N222" s="7"/>
      <c r="O222" s="3">
        <v>170</v>
      </c>
      <c r="P222" s="4">
        <f>O222*100/O187</f>
        <v>1.2847642079806529</v>
      </c>
      <c r="Q222" s="5">
        <v>62</v>
      </c>
      <c r="R222" s="4">
        <f>Q222*100/Q187</f>
        <v>0.49120583108857552</v>
      </c>
      <c r="S222" s="5">
        <v>80</v>
      </c>
      <c r="T222" s="4">
        <f>S222*100/S187</f>
        <v>0.52397170552790151</v>
      </c>
      <c r="U222" s="5">
        <v>36</v>
      </c>
      <c r="V222" s="4">
        <f>U222*100/U187</f>
        <v>0.25553662691652468</v>
      </c>
      <c r="AN222" s="49"/>
    </row>
    <row r="223" spans="2:40" x14ac:dyDescent="0.35">
      <c r="B223" s="61" t="s">
        <v>68</v>
      </c>
      <c r="C223" s="8"/>
      <c r="D223" s="7"/>
      <c r="E223" s="9"/>
      <c r="F223" s="7"/>
      <c r="G223" s="6"/>
      <c r="H223" s="7"/>
      <c r="I223" s="6"/>
      <c r="J223" s="7"/>
      <c r="K223" s="6"/>
      <c r="L223" s="7"/>
      <c r="M223" s="6"/>
      <c r="N223" s="7"/>
      <c r="O223" s="7"/>
      <c r="P223" s="7"/>
      <c r="Q223" s="7"/>
      <c r="R223" s="7"/>
      <c r="S223" s="5">
        <v>28</v>
      </c>
      <c r="T223" s="4">
        <f>S223*100/S187</f>
        <v>0.18339009693476552</v>
      </c>
      <c r="U223" s="8"/>
      <c r="V223" s="7"/>
    </row>
    <row r="224" spans="2:40" s="18" customFormat="1" ht="3.75" customHeight="1" x14ac:dyDescent="0.3"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</row>
    <row r="225" spans="2:40" s="18" customFormat="1" ht="14" x14ac:dyDescent="0.3">
      <c r="B225" s="19" t="s">
        <v>220</v>
      </c>
      <c r="C225" s="17"/>
      <c r="D225" s="20"/>
      <c r="E225" s="17"/>
      <c r="F225" s="20"/>
      <c r="G225" s="17"/>
      <c r="H225" s="20"/>
    </row>
    <row r="226" spans="2:40" ht="14.25" customHeight="1" x14ac:dyDescent="0.35"/>
    <row r="227" spans="2:40" ht="30.75" customHeight="1" x14ac:dyDescent="0.35">
      <c r="B227" s="81" t="s">
        <v>86</v>
      </c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</row>
    <row r="228" spans="2:40" x14ac:dyDescent="0.35">
      <c r="B228" s="1" t="s">
        <v>0</v>
      </c>
      <c r="C228" s="72">
        <v>1999</v>
      </c>
      <c r="D228" s="66"/>
      <c r="E228" s="65">
        <v>2002</v>
      </c>
      <c r="F228" s="66"/>
      <c r="G228" s="72">
        <v>2005</v>
      </c>
      <c r="H228" s="73"/>
      <c r="I228" s="65">
        <v>2009</v>
      </c>
      <c r="J228" s="66"/>
      <c r="K228" s="72">
        <v>2011</v>
      </c>
      <c r="L228" s="66"/>
      <c r="M228" s="72">
        <v>2015</v>
      </c>
      <c r="N228" s="66"/>
      <c r="O228" s="72">
        <v>2019</v>
      </c>
      <c r="P228" s="66"/>
      <c r="Q228" s="72">
        <v>2022</v>
      </c>
      <c r="R228" s="66"/>
      <c r="S228" s="72" t="s">
        <v>71</v>
      </c>
      <c r="T228" s="66"/>
      <c r="U228" s="65">
        <v>2025</v>
      </c>
      <c r="V228" s="73"/>
    </row>
    <row r="229" spans="2:40" x14ac:dyDescent="0.35">
      <c r="B229" s="67" t="s">
        <v>1</v>
      </c>
      <c r="C229" s="63">
        <v>44844</v>
      </c>
      <c r="D229" s="64"/>
      <c r="E229" s="68">
        <v>44637</v>
      </c>
      <c r="F229" s="64"/>
      <c r="G229" s="69">
        <v>44612</v>
      </c>
      <c r="H229" s="70"/>
      <c r="I229" s="75">
        <v>44831</v>
      </c>
      <c r="J229" s="67"/>
      <c r="K229" s="63">
        <v>44717</v>
      </c>
      <c r="L229" s="64"/>
      <c r="M229" s="63">
        <v>44838</v>
      </c>
      <c r="N229" s="64"/>
      <c r="O229" s="63">
        <v>44840</v>
      </c>
      <c r="P229" s="64"/>
      <c r="Q229" s="63">
        <v>44591</v>
      </c>
      <c r="R229" s="64"/>
      <c r="S229" s="63">
        <v>45361</v>
      </c>
      <c r="T229" s="64"/>
      <c r="U229" s="68">
        <v>45795</v>
      </c>
      <c r="V229" s="79"/>
    </row>
    <row r="230" spans="2:40" x14ac:dyDescent="0.35">
      <c r="B230" s="64"/>
      <c r="C230" s="30" t="s">
        <v>2</v>
      </c>
      <c r="D230" s="29" t="s">
        <v>3</v>
      </c>
      <c r="E230" s="30" t="s">
        <v>2</v>
      </c>
      <c r="F230" s="31" t="s">
        <v>3</v>
      </c>
      <c r="G230" s="31" t="s">
        <v>2</v>
      </c>
      <c r="H230" s="31" t="s">
        <v>3</v>
      </c>
      <c r="I230" s="30" t="s">
        <v>2</v>
      </c>
      <c r="J230" s="29" t="s">
        <v>3</v>
      </c>
      <c r="K230" s="30" t="s">
        <v>2</v>
      </c>
      <c r="L230" s="29" t="s">
        <v>3</v>
      </c>
      <c r="M230" s="30" t="s">
        <v>2</v>
      </c>
      <c r="N230" s="29" t="s">
        <v>3</v>
      </c>
      <c r="O230" s="30" t="s">
        <v>2</v>
      </c>
      <c r="P230" s="29" t="s">
        <v>3</v>
      </c>
      <c r="Q230" s="30" t="s">
        <v>2</v>
      </c>
      <c r="R230" s="29" t="s">
        <v>3</v>
      </c>
      <c r="S230" s="30" t="s">
        <v>2</v>
      </c>
      <c r="T230" s="29" t="s">
        <v>3</v>
      </c>
      <c r="U230" s="30" t="s">
        <v>2</v>
      </c>
      <c r="V230" s="29" t="s">
        <v>3</v>
      </c>
    </row>
    <row r="231" spans="2:40" x14ac:dyDescent="0.35">
      <c r="B231" s="23" t="s">
        <v>4</v>
      </c>
      <c r="C231" s="3">
        <v>6100</v>
      </c>
      <c r="D231" s="4">
        <v>100</v>
      </c>
      <c r="E231" s="3">
        <v>6041</v>
      </c>
      <c r="F231" s="4">
        <v>100</v>
      </c>
      <c r="G231" s="3">
        <v>6304</v>
      </c>
      <c r="H231" s="4">
        <v>100</v>
      </c>
      <c r="I231" s="3">
        <v>6219</v>
      </c>
      <c r="J231" s="4">
        <v>100</v>
      </c>
      <c r="K231" s="3">
        <v>6135</v>
      </c>
      <c r="L231" s="4">
        <v>100</v>
      </c>
      <c r="M231" s="3">
        <v>5911</v>
      </c>
      <c r="N231" s="4">
        <v>100</v>
      </c>
      <c r="O231" s="3">
        <v>5868</v>
      </c>
      <c r="P231" s="4">
        <v>100</v>
      </c>
      <c r="Q231" s="3">
        <v>5755</v>
      </c>
      <c r="R231" s="4">
        <v>100</v>
      </c>
      <c r="S231" s="3">
        <v>5745</v>
      </c>
      <c r="T231" s="4">
        <v>100</v>
      </c>
      <c r="U231" s="3">
        <v>5698</v>
      </c>
      <c r="V231" s="4">
        <v>100</v>
      </c>
    </row>
    <row r="232" spans="2:40" x14ac:dyDescent="0.35">
      <c r="B232" s="23" t="s">
        <v>5</v>
      </c>
      <c r="C232" s="3">
        <v>3388</v>
      </c>
      <c r="D232" s="4">
        <f>C232*100/C231</f>
        <v>55.540983606557376</v>
      </c>
      <c r="E232" s="3">
        <v>3329</v>
      </c>
      <c r="F232" s="4">
        <f>E232*100/E231</f>
        <v>55.106770402251286</v>
      </c>
      <c r="G232" s="3">
        <v>3755</v>
      </c>
      <c r="H232" s="4">
        <f>G232*100/G231</f>
        <v>59.565355329949242</v>
      </c>
      <c r="I232" s="3">
        <v>3393</v>
      </c>
      <c r="J232" s="4">
        <f>I232*100/I231</f>
        <v>54.558610709117218</v>
      </c>
      <c r="K232" s="3">
        <v>3329</v>
      </c>
      <c r="L232" s="4">
        <f>K232*100/K231</f>
        <v>54.262428687856563</v>
      </c>
      <c r="M232" s="3">
        <v>2813</v>
      </c>
      <c r="N232" s="4">
        <f>M232*100/M231</f>
        <v>47.589240399255623</v>
      </c>
      <c r="O232" s="3">
        <v>2897</v>
      </c>
      <c r="P232" s="4">
        <f>O232*100/O231</f>
        <v>49.369461486025905</v>
      </c>
      <c r="Q232" s="3">
        <v>2931</v>
      </c>
      <c r="R232" s="4">
        <f>Q232*100/Q231</f>
        <v>50.929626411815811</v>
      </c>
      <c r="S232" s="3">
        <v>3422</v>
      </c>
      <c r="T232" s="4">
        <f>S232*100/S231</f>
        <v>59.564838990426459</v>
      </c>
      <c r="U232" s="3">
        <v>3171</v>
      </c>
      <c r="V232" s="4">
        <f>U232*100/U231</f>
        <v>55.651105651105652</v>
      </c>
      <c r="AN232" s="49"/>
    </row>
    <row r="233" spans="2:40" x14ac:dyDescent="0.35">
      <c r="B233" s="23" t="s">
        <v>6</v>
      </c>
      <c r="C233" s="3">
        <v>30</v>
      </c>
      <c r="D233" s="4">
        <f>C233*100/C232</f>
        <v>0.88547815820543097</v>
      </c>
      <c r="E233" s="3">
        <v>46</v>
      </c>
      <c r="F233" s="4">
        <f>E233*100/E232</f>
        <v>1.3817963352358065</v>
      </c>
      <c r="G233" s="3">
        <v>59</v>
      </c>
      <c r="H233" s="4">
        <f>G233*100/G232</f>
        <v>1.5712383488681758</v>
      </c>
      <c r="I233" s="3">
        <v>51</v>
      </c>
      <c r="J233" s="4">
        <f>I233*100/I232</f>
        <v>1.5030946065428823</v>
      </c>
      <c r="K233" s="3">
        <v>38</v>
      </c>
      <c r="L233" s="4">
        <f>K233*100/K232</f>
        <v>1.1414839291078402</v>
      </c>
      <c r="M233" s="3">
        <v>28</v>
      </c>
      <c r="N233" s="4">
        <f>M233*100/M232</f>
        <v>0.99537859936011375</v>
      </c>
      <c r="O233" s="3">
        <v>12</v>
      </c>
      <c r="P233" s="4">
        <f>O233*100/O232</f>
        <v>0.41422160856057993</v>
      </c>
      <c r="Q233" s="3">
        <v>24</v>
      </c>
      <c r="R233" s="4">
        <f>Q233*100/Q232</f>
        <v>0.81883316274309115</v>
      </c>
      <c r="S233" s="3">
        <v>18</v>
      </c>
      <c r="T233" s="4">
        <f>S233*100/S232</f>
        <v>0.52600818234950319</v>
      </c>
      <c r="U233" s="3">
        <v>10</v>
      </c>
      <c r="V233" s="4">
        <f>U233*100/U232</f>
        <v>0.31535793125197098</v>
      </c>
      <c r="AN233" s="49"/>
    </row>
    <row r="234" spans="2:40" x14ac:dyDescent="0.35">
      <c r="B234" s="23" t="s">
        <v>7</v>
      </c>
      <c r="C234" s="3">
        <v>39</v>
      </c>
      <c r="D234" s="4">
        <f>C234*100/C232</f>
        <v>1.1511216056670601</v>
      </c>
      <c r="E234" s="3">
        <v>57</v>
      </c>
      <c r="F234" s="4">
        <f>E234*100/E232</f>
        <v>1.7122258936617603</v>
      </c>
      <c r="G234" s="3">
        <v>58</v>
      </c>
      <c r="H234" s="4">
        <f>G234*100/G232</f>
        <v>1.5446071904127829</v>
      </c>
      <c r="I234" s="3">
        <v>52</v>
      </c>
      <c r="J234" s="4">
        <f>I234*100/I232</f>
        <v>1.5325670498084292</v>
      </c>
      <c r="K234" s="3">
        <v>70</v>
      </c>
      <c r="L234" s="4">
        <f>K234*100/K232</f>
        <v>2.1027335536197058</v>
      </c>
      <c r="M234" s="3">
        <v>82</v>
      </c>
      <c r="N234" s="4">
        <f>M234*100/M232</f>
        <v>2.9150373266974761</v>
      </c>
      <c r="O234" s="3">
        <v>63</v>
      </c>
      <c r="P234" s="4">
        <f>O234*100/O232</f>
        <v>2.1746634449430444</v>
      </c>
      <c r="Q234" s="3">
        <v>71</v>
      </c>
      <c r="R234" s="4">
        <f>Q234*100/Q232</f>
        <v>2.4223814397816446</v>
      </c>
      <c r="S234" s="3">
        <v>81</v>
      </c>
      <c r="T234" s="4">
        <f>S234*100/S232</f>
        <v>2.3670368205727645</v>
      </c>
      <c r="U234" s="3">
        <v>51</v>
      </c>
      <c r="V234" s="4">
        <f>U234*100/U232</f>
        <v>1.6083254493850521</v>
      </c>
      <c r="AN234" s="49"/>
    </row>
    <row r="235" spans="2:40" x14ac:dyDescent="0.35">
      <c r="B235" s="23" t="s">
        <v>8</v>
      </c>
      <c r="C235" s="6"/>
      <c r="D235" s="7"/>
      <c r="E235" s="9"/>
      <c r="F235" s="7"/>
      <c r="G235" s="6"/>
      <c r="H235" s="7"/>
      <c r="I235" s="6"/>
      <c r="J235" s="7"/>
      <c r="K235" s="6"/>
      <c r="L235" s="7"/>
      <c r="M235" s="6"/>
      <c r="N235" s="7"/>
      <c r="O235" s="3">
        <v>18</v>
      </c>
      <c r="P235" s="4">
        <f>O235*100/O232</f>
        <v>0.62133241284086982</v>
      </c>
      <c r="Q235" s="6"/>
      <c r="R235" s="7"/>
      <c r="S235" s="6"/>
      <c r="T235" s="7"/>
      <c r="U235" s="6"/>
      <c r="V235" s="7"/>
      <c r="AN235" s="49"/>
    </row>
    <row r="236" spans="2:40" x14ac:dyDescent="0.35">
      <c r="B236" s="23" t="s">
        <v>59</v>
      </c>
      <c r="C236" s="6"/>
      <c r="D236" s="7"/>
      <c r="E236" s="9"/>
      <c r="F236" s="7"/>
      <c r="G236" s="6"/>
      <c r="H236" s="7"/>
      <c r="I236" s="6"/>
      <c r="J236" s="7"/>
      <c r="K236" s="6"/>
      <c r="L236" s="7"/>
      <c r="M236" s="6"/>
      <c r="N236" s="7"/>
      <c r="O236" s="6"/>
      <c r="P236" s="7"/>
      <c r="Q236" s="3">
        <v>7</v>
      </c>
      <c r="R236" s="4">
        <f>Q236*100/Q232</f>
        <v>0.23882633913340157</v>
      </c>
      <c r="S236" s="3">
        <v>43</v>
      </c>
      <c r="T236" s="4">
        <f>S236*100/S232</f>
        <v>1.2565751022793687</v>
      </c>
      <c r="U236" s="3">
        <v>32</v>
      </c>
      <c r="V236" s="4">
        <f>U236*100/U232</f>
        <v>1.0091453800063073</v>
      </c>
      <c r="AN236" s="49"/>
    </row>
    <row r="237" spans="2:40" x14ac:dyDescent="0.35">
      <c r="B237" s="23" t="s">
        <v>10</v>
      </c>
      <c r="C237" s="3">
        <v>55</v>
      </c>
      <c r="D237" s="11">
        <f>C237*100/C232</f>
        <v>1.6233766233766234</v>
      </c>
      <c r="E237" s="6"/>
      <c r="F237" s="7"/>
      <c r="G237" s="3">
        <v>202</v>
      </c>
      <c r="H237" s="4">
        <f>G237*100/G232</f>
        <v>5.3794940079893472</v>
      </c>
      <c r="I237" s="3">
        <v>281</v>
      </c>
      <c r="J237" s="4">
        <f>I237*100/I232</f>
        <v>8.2817565576186265</v>
      </c>
      <c r="K237" s="3">
        <v>180</v>
      </c>
      <c r="L237" s="4">
        <f>K237*100/K232</f>
        <v>5.4070291378792428</v>
      </c>
      <c r="M237" s="3">
        <v>359</v>
      </c>
      <c r="N237" s="4">
        <f>M237*100/M232</f>
        <v>12.762175613224315</v>
      </c>
      <c r="O237" s="5">
        <v>179</v>
      </c>
      <c r="P237" s="4">
        <f>O237*100/O232</f>
        <v>6.1788056610286501</v>
      </c>
      <c r="Q237" s="3">
        <v>98</v>
      </c>
      <c r="R237" s="4">
        <f>Q237*100/Q232</f>
        <v>3.3435687478676219</v>
      </c>
      <c r="S237" s="3">
        <v>111</v>
      </c>
      <c r="T237" s="4">
        <f>S237*100/S232</f>
        <v>3.2437171244886032</v>
      </c>
      <c r="U237" s="3">
        <v>50</v>
      </c>
      <c r="V237" s="4">
        <f>U237*100/U232</f>
        <v>1.5767896562598549</v>
      </c>
      <c r="AN237" s="49"/>
    </row>
    <row r="238" spans="2:40" x14ac:dyDescent="0.35">
      <c r="B238" s="23" t="s">
        <v>53</v>
      </c>
      <c r="C238" s="6"/>
      <c r="D238" s="7"/>
      <c r="E238" s="14">
        <v>161</v>
      </c>
      <c r="F238" s="4">
        <f>E238*100/E232</f>
        <v>4.8362871733253225</v>
      </c>
      <c r="G238" s="6"/>
      <c r="H238" s="7"/>
      <c r="I238" s="6"/>
      <c r="J238" s="7"/>
      <c r="K238" s="6"/>
      <c r="L238" s="7"/>
      <c r="M238" s="6"/>
      <c r="N238" s="7"/>
      <c r="O238" s="6"/>
      <c r="P238" s="7"/>
      <c r="Q238" s="6"/>
      <c r="R238" s="7"/>
      <c r="S238" s="6"/>
      <c r="T238" s="7"/>
      <c r="U238" s="6"/>
      <c r="V238" s="7"/>
      <c r="AN238" s="49"/>
    </row>
    <row r="239" spans="2:40" x14ac:dyDescent="0.35">
      <c r="B239" s="23" t="s">
        <v>11</v>
      </c>
      <c r="C239" s="3">
        <v>397</v>
      </c>
      <c r="D239" s="4">
        <f>C239*100/C232</f>
        <v>11.717827626918536</v>
      </c>
      <c r="E239" s="13">
        <v>407</v>
      </c>
      <c r="F239" s="4">
        <f>E239*100/E232</f>
        <v>12.225893661760288</v>
      </c>
      <c r="G239" s="3">
        <v>160</v>
      </c>
      <c r="H239" s="4">
        <f>G239*100/G232</f>
        <v>4.2609853528628499</v>
      </c>
      <c r="I239" s="3">
        <v>364</v>
      </c>
      <c r="J239" s="4">
        <f>I239*100/I232</f>
        <v>10.727969348659004</v>
      </c>
      <c r="K239" s="3">
        <v>468</v>
      </c>
      <c r="L239" s="4">
        <f>K239*100/K232</f>
        <v>14.058275758486031</v>
      </c>
      <c r="M239" s="3">
        <v>138</v>
      </c>
      <c r="N239" s="4">
        <f>M239*100/M232</f>
        <v>4.9057945254177033</v>
      </c>
      <c r="O239" s="3">
        <v>145</v>
      </c>
      <c r="P239" s="4">
        <f>O239*100/O232</f>
        <v>5.0051777701070073</v>
      </c>
      <c r="Q239" s="6"/>
      <c r="R239" s="7"/>
      <c r="S239" s="6"/>
      <c r="T239" s="7"/>
      <c r="U239" s="6"/>
      <c r="V239" s="7"/>
      <c r="AN239" s="49"/>
    </row>
    <row r="240" spans="2:40" x14ac:dyDescent="0.35">
      <c r="B240" s="23" t="s">
        <v>13</v>
      </c>
      <c r="C240" s="8"/>
      <c r="D240" s="7"/>
      <c r="E240" s="9"/>
      <c r="F240" s="7"/>
      <c r="G240" s="6"/>
      <c r="H240" s="7"/>
      <c r="I240" s="6"/>
      <c r="J240" s="7"/>
      <c r="K240" s="6"/>
      <c r="L240" s="7"/>
      <c r="M240" s="6"/>
      <c r="N240" s="7"/>
      <c r="O240" s="3">
        <v>16</v>
      </c>
      <c r="P240" s="4">
        <f>O240*100/O232</f>
        <v>0.55229547808077317</v>
      </c>
      <c r="Q240" s="3">
        <v>137</v>
      </c>
      <c r="R240" s="4">
        <f>Q240*100/Q232</f>
        <v>4.6741726373251451</v>
      </c>
      <c r="S240" s="3">
        <v>569</v>
      </c>
      <c r="T240" s="4">
        <f>S240*100/S232</f>
        <v>16.627703097603739</v>
      </c>
      <c r="U240" s="3">
        <v>694</v>
      </c>
      <c r="V240" s="4">
        <f>U240*100/U232</f>
        <v>21.885840428886787</v>
      </c>
      <c r="AN240" s="49"/>
    </row>
    <row r="241" spans="2:40" x14ac:dyDescent="0.35">
      <c r="B241" s="23" t="s">
        <v>60</v>
      </c>
      <c r="C241" s="8"/>
      <c r="D241" s="7"/>
      <c r="E241" s="9"/>
      <c r="F241" s="7"/>
      <c r="G241" s="6"/>
      <c r="H241" s="7"/>
      <c r="I241" s="6"/>
      <c r="J241" s="7"/>
      <c r="K241" s="6"/>
      <c r="L241" s="7"/>
      <c r="M241" s="6"/>
      <c r="N241" s="7"/>
      <c r="O241" s="6"/>
      <c r="P241" s="7"/>
      <c r="Q241" s="5">
        <v>1</v>
      </c>
      <c r="R241" s="4">
        <f>Q241*100/Q232</f>
        <v>3.4118048447628793E-2</v>
      </c>
      <c r="S241" s="5">
        <v>9</v>
      </c>
      <c r="T241" s="4">
        <f>S241*100/S232</f>
        <v>0.2630040911747516</v>
      </c>
      <c r="U241" s="5">
        <v>1</v>
      </c>
      <c r="V241" s="4">
        <f>U241*100/U232</f>
        <v>3.1535793125197102E-2</v>
      </c>
      <c r="AN241" s="49"/>
    </row>
    <row r="242" spans="2:40" x14ac:dyDescent="0.35">
      <c r="B242" s="23" t="s">
        <v>14</v>
      </c>
      <c r="C242" s="8"/>
      <c r="D242" s="7"/>
      <c r="E242" s="9"/>
      <c r="F242" s="7"/>
      <c r="G242" s="6"/>
      <c r="H242" s="7"/>
      <c r="I242" s="6"/>
      <c r="J242" s="7"/>
      <c r="K242" s="6"/>
      <c r="L242" s="7"/>
      <c r="M242" s="6"/>
      <c r="N242" s="7"/>
      <c r="O242" s="3">
        <v>23</v>
      </c>
      <c r="P242" s="4">
        <f>O242*100/O232</f>
        <v>0.79392474974111149</v>
      </c>
      <c r="Q242" s="3">
        <v>95</v>
      </c>
      <c r="R242" s="4">
        <f>Q242*100/Q232</f>
        <v>3.2412146025247357</v>
      </c>
      <c r="S242" s="3">
        <v>139</v>
      </c>
      <c r="T242" s="4">
        <f>S242*100/S232</f>
        <v>4.0619520748100522</v>
      </c>
      <c r="U242" s="3">
        <v>101</v>
      </c>
      <c r="V242" s="4">
        <f>U242*100/U232</f>
        <v>3.1851151056449072</v>
      </c>
      <c r="AN242" s="49"/>
    </row>
    <row r="243" spans="2:40" x14ac:dyDescent="0.35">
      <c r="B243" s="23" t="s">
        <v>15</v>
      </c>
      <c r="C243" s="8"/>
      <c r="D243" s="7"/>
      <c r="E243" s="9"/>
      <c r="F243" s="7"/>
      <c r="G243" s="6"/>
      <c r="H243" s="7"/>
      <c r="I243" s="6"/>
      <c r="J243" s="7"/>
      <c r="K243" s="6"/>
      <c r="L243" s="7"/>
      <c r="M243" s="3">
        <v>154</v>
      </c>
      <c r="N243" s="4">
        <f>M243*100/M232</f>
        <v>5.4745822964806257</v>
      </c>
      <c r="O243" s="3">
        <v>113</v>
      </c>
      <c r="P243" s="4">
        <f>O243*100/O232</f>
        <v>3.9005868139454609</v>
      </c>
      <c r="Q243" s="3">
        <v>152</v>
      </c>
      <c r="R243" s="4">
        <f>Q243*100/Q232</f>
        <v>5.1859433640395771</v>
      </c>
      <c r="S243" s="3">
        <v>283</v>
      </c>
      <c r="T243" s="4">
        <f>S243*100/S232</f>
        <v>8.2700175336060777</v>
      </c>
      <c r="U243" s="3">
        <v>362</v>
      </c>
      <c r="V243" s="4">
        <f>U243*100/U232</f>
        <v>11.415957111321349</v>
      </c>
      <c r="AN243" s="49"/>
    </row>
    <row r="244" spans="2:40" x14ac:dyDescent="0.35">
      <c r="B244" s="23" t="s">
        <v>58</v>
      </c>
      <c r="C244" s="8"/>
      <c r="D244" s="7"/>
      <c r="E244" s="9"/>
      <c r="F244" s="7"/>
      <c r="G244" s="6"/>
      <c r="H244" s="7"/>
      <c r="I244" s="6"/>
      <c r="J244" s="7"/>
      <c r="K244" s="6"/>
      <c r="L244" s="7"/>
      <c r="M244" s="6"/>
      <c r="N244" s="7"/>
      <c r="O244" s="3">
        <v>7</v>
      </c>
      <c r="P244" s="4">
        <f>O244*100/O232</f>
        <v>0.24162927166033829</v>
      </c>
      <c r="Q244" s="5">
        <v>19</v>
      </c>
      <c r="R244" s="4">
        <f>Q244*100/Q232</f>
        <v>0.64824292050494714</v>
      </c>
      <c r="S244" s="5">
        <v>34</v>
      </c>
      <c r="T244" s="4">
        <f>S244*100/S232</f>
        <v>0.99357101110461721</v>
      </c>
      <c r="U244" s="5">
        <v>40</v>
      </c>
      <c r="V244" s="4">
        <f>U244*100/U232</f>
        <v>1.2614317250078839</v>
      </c>
      <c r="AN244" s="49"/>
    </row>
    <row r="245" spans="2:40" x14ac:dyDescent="0.35">
      <c r="B245" s="23" t="s">
        <v>62</v>
      </c>
      <c r="C245" s="8"/>
      <c r="D245" s="7"/>
      <c r="E245" s="9"/>
      <c r="F245" s="7"/>
      <c r="G245" s="6"/>
      <c r="H245" s="7"/>
      <c r="I245" s="6"/>
      <c r="J245" s="7"/>
      <c r="K245" s="6"/>
      <c r="L245" s="7"/>
      <c r="M245" s="3">
        <v>29</v>
      </c>
      <c r="N245" s="4">
        <f>M245*100/M232</f>
        <v>1.0309278350515463</v>
      </c>
      <c r="O245" s="6"/>
      <c r="P245" s="7"/>
      <c r="Q245" s="8"/>
      <c r="R245" s="7"/>
      <c r="S245" s="8"/>
      <c r="T245" s="7"/>
      <c r="U245" s="8"/>
      <c r="V245" s="7"/>
      <c r="AN245" s="49"/>
    </row>
    <row r="246" spans="2:40" x14ac:dyDescent="0.35">
      <c r="B246" s="23" t="s">
        <v>16</v>
      </c>
      <c r="C246" s="8"/>
      <c r="D246" s="7"/>
      <c r="E246" s="9"/>
      <c r="F246" s="7"/>
      <c r="G246" s="6"/>
      <c r="H246" s="7"/>
      <c r="I246" s="6"/>
      <c r="J246" s="7"/>
      <c r="K246" s="6"/>
      <c r="L246" s="7"/>
      <c r="M246" s="6"/>
      <c r="N246" s="7"/>
      <c r="O246" s="6"/>
      <c r="P246" s="7"/>
      <c r="Q246" s="3">
        <v>5</v>
      </c>
      <c r="R246" s="4">
        <f>Q246*100/Q232</f>
        <v>0.17059024223814398</v>
      </c>
      <c r="S246" s="8"/>
      <c r="T246" s="7"/>
      <c r="U246" s="8"/>
      <c r="V246" s="7"/>
      <c r="AN246" s="49"/>
    </row>
    <row r="247" spans="2:40" x14ac:dyDescent="0.35">
      <c r="B247" s="23" t="s">
        <v>56</v>
      </c>
      <c r="C247" s="8"/>
      <c r="D247" s="7"/>
      <c r="E247" s="9"/>
      <c r="F247" s="7"/>
      <c r="G247" s="6"/>
      <c r="H247" s="7"/>
      <c r="I247" s="3">
        <v>18</v>
      </c>
      <c r="J247" s="4">
        <f>I247*100/I232</f>
        <v>0.5305039787798409</v>
      </c>
      <c r="K247" s="3">
        <v>16</v>
      </c>
      <c r="L247" s="4">
        <f>K247*100/K232</f>
        <v>0.48062481225593273</v>
      </c>
      <c r="M247" s="6"/>
      <c r="N247" s="7"/>
      <c r="O247" s="6"/>
      <c r="P247" s="7"/>
      <c r="Q247" s="6"/>
      <c r="R247" s="7"/>
      <c r="S247" s="8"/>
      <c r="T247" s="7"/>
      <c r="U247" s="8"/>
      <c r="V247" s="7"/>
      <c r="AN247" s="49"/>
    </row>
    <row r="248" spans="2:40" x14ac:dyDescent="0.35">
      <c r="B248" s="23" t="s">
        <v>61</v>
      </c>
      <c r="C248" s="8"/>
      <c r="D248" s="7"/>
      <c r="E248" s="9"/>
      <c r="F248" s="7"/>
      <c r="G248" s="6"/>
      <c r="H248" s="7"/>
      <c r="I248" s="3">
        <v>8</v>
      </c>
      <c r="J248" s="4">
        <f>I248*100/I232</f>
        <v>0.23577954612437371</v>
      </c>
      <c r="K248" s="6"/>
      <c r="L248" s="7"/>
      <c r="M248" s="6"/>
      <c r="N248" s="7"/>
      <c r="O248" s="6"/>
      <c r="P248" s="7"/>
      <c r="Q248" s="6"/>
      <c r="R248" s="7"/>
      <c r="S248" s="6"/>
      <c r="T248" s="7"/>
      <c r="U248" s="6"/>
      <c r="V248" s="7"/>
      <c r="AN248" s="49"/>
    </row>
    <row r="249" spans="2:40" x14ac:dyDescent="0.35">
      <c r="B249" s="23" t="s">
        <v>17</v>
      </c>
      <c r="C249" s="5">
        <v>14</v>
      </c>
      <c r="D249" s="4">
        <f>C249*100/C232</f>
        <v>0.41322314049586778</v>
      </c>
      <c r="E249" s="9"/>
      <c r="F249" s="7"/>
      <c r="G249" s="6"/>
      <c r="H249" s="7"/>
      <c r="I249" s="3">
        <v>70</v>
      </c>
      <c r="J249" s="4">
        <f>I249*100/I232</f>
        <v>2.0630710285882699</v>
      </c>
      <c r="K249" s="3">
        <v>60</v>
      </c>
      <c r="L249" s="4">
        <f>K249*100/K232</f>
        <v>1.8023430459597476</v>
      </c>
      <c r="M249" s="3">
        <v>39</v>
      </c>
      <c r="N249" s="4">
        <f>M249*100/M232</f>
        <v>1.3864201919658727</v>
      </c>
      <c r="O249" s="3">
        <v>7</v>
      </c>
      <c r="P249" s="4">
        <f>O249*100/O232</f>
        <v>0.24162927166033829</v>
      </c>
      <c r="Q249" s="3">
        <v>8</v>
      </c>
      <c r="R249" s="4">
        <f>Q249*100/Q232</f>
        <v>0.27294438758103035</v>
      </c>
      <c r="S249" s="6"/>
      <c r="T249" s="7"/>
      <c r="U249" s="5">
        <v>8</v>
      </c>
      <c r="V249" s="4">
        <f>U249*100/U232</f>
        <v>0.25228634500157682</v>
      </c>
      <c r="AN249" s="49"/>
    </row>
    <row r="250" spans="2:40" x14ac:dyDescent="0.35">
      <c r="B250" s="23" t="s">
        <v>69</v>
      </c>
      <c r="C250" s="8"/>
      <c r="D250" s="7"/>
      <c r="E250" s="9"/>
      <c r="F250" s="7"/>
      <c r="G250" s="6"/>
      <c r="H250" s="7"/>
      <c r="I250" s="6"/>
      <c r="J250" s="7"/>
      <c r="K250" s="6"/>
      <c r="L250" s="7"/>
      <c r="M250" s="6"/>
      <c r="N250" s="7"/>
      <c r="O250" s="6"/>
      <c r="P250" s="7"/>
      <c r="Q250" s="6"/>
      <c r="R250" s="7"/>
      <c r="S250" s="5">
        <v>2</v>
      </c>
      <c r="T250" s="4">
        <f>S250*100/S232</f>
        <v>5.8445353594389245E-2</v>
      </c>
      <c r="U250" s="8"/>
      <c r="V250" s="7"/>
      <c r="AN250" s="49"/>
    </row>
    <row r="251" spans="2:40" x14ac:dyDescent="0.35">
      <c r="B251" s="23" t="s">
        <v>57</v>
      </c>
      <c r="C251" s="8"/>
      <c r="D251" s="7"/>
      <c r="E251" s="9"/>
      <c r="F251" s="7"/>
      <c r="G251" s="6"/>
      <c r="H251" s="7"/>
      <c r="I251" s="6"/>
      <c r="J251" s="7"/>
      <c r="K251" s="6"/>
      <c r="L251" s="7"/>
      <c r="M251" s="3">
        <v>25</v>
      </c>
      <c r="N251" s="4">
        <f>M251*100/M232</f>
        <v>0.88873089228581581</v>
      </c>
      <c r="O251" s="3">
        <v>1</v>
      </c>
      <c r="P251" s="4">
        <f>O251*100/O232</f>
        <v>3.4518467380048323E-2</v>
      </c>
      <c r="Q251" s="6"/>
      <c r="R251" s="7"/>
      <c r="S251" s="5">
        <v>7</v>
      </c>
      <c r="T251" s="4">
        <f>S251*100/S232</f>
        <v>0.20455873758036236</v>
      </c>
      <c r="U251" s="8"/>
      <c r="V251" s="7"/>
      <c r="AN251" s="49"/>
    </row>
    <row r="252" spans="2:40" x14ac:dyDescent="0.35">
      <c r="B252" s="23" t="s">
        <v>219</v>
      </c>
      <c r="C252" s="8"/>
      <c r="D252" s="7"/>
      <c r="E252" s="9"/>
      <c r="F252" s="7"/>
      <c r="G252" s="6"/>
      <c r="H252" s="7"/>
      <c r="I252" s="6"/>
      <c r="J252" s="7"/>
      <c r="K252" s="6"/>
      <c r="L252" s="7"/>
      <c r="M252" s="7"/>
      <c r="N252" s="7"/>
      <c r="O252" s="7"/>
      <c r="P252" s="7"/>
      <c r="Q252" s="7"/>
      <c r="R252" s="7"/>
      <c r="S252" s="7"/>
      <c r="T252" s="7"/>
      <c r="U252" s="5">
        <v>11</v>
      </c>
      <c r="V252" s="4">
        <f>U252*100/U232</f>
        <v>0.34689372437716809</v>
      </c>
      <c r="AN252" s="49"/>
    </row>
    <row r="253" spans="2:40" x14ac:dyDescent="0.35">
      <c r="B253" s="23" t="s">
        <v>19</v>
      </c>
      <c r="C253" s="8"/>
      <c r="D253" s="7"/>
      <c r="E253" s="9"/>
      <c r="F253" s="7"/>
      <c r="G253" s="6"/>
      <c r="H253" s="7"/>
      <c r="I253" s="6"/>
      <c r="J253" s="7"/>
      <c r="K253" s="3">
        <v>71</v>
      </c>
      <c r="L253" s="4">
        <f>K253*100/K232</f>
        <v>2.1327726043857016</v>
      </c>
      <c r="M253" s="3">
        <v>58</v>
      </c>
      <c r="N253" s="4">
        <f>M253*100/M232</f>
        <v>2.0618556701030926</v>
      </c>
      <c r="O253" s="3">
        <v>46</v>
      </c>
      <c r="P253" s="4">
        <f>O253*100/O232</f>
        <v>1.587849499482223</v>
      </c>
      <c r="Q253" s="3">
        <v>59</v>
      </c>
      <c r="R253" s="4">
        <f>Q253*100/Q232</f>
        <v>2.0129648584100988</v>
      </c>
      <c r="S253" s="3">
        <v>88</v>
      </c>
      <c r="T253" s="4">
        <f>S253*100/S232</f>
        <v>2.5715955581531267</v>
      </c>
      <c r="U253" s="3">
        <v>35</v>
      </c>
      <c r="V253" s="4">
        <f>U253*100/U232</f>
        <v>1.1037527593818985</v>
      </c>
      <c r="AN253" s="49"/>
    </row>
    <row r="254" spans="2:40" x14ac:dyDescent="0.35">
      <c r="B254" s="23" t="s">
        <v>21</v>
      </c>
      <c r="C254" s="3">
        <v>122</v>
      </c>
      <c r="D254" s="4">
        <f>C254*100/C232</f>
        <v>3.6009445100354189</v>
      </c>
      <c r="E254" s="3">
        <v>104</v>
      </c>
      <c r="F254" s="4">
        <f>E254*100/E232</f>
        <v>3.1240612796635627</v>
      </c>
      <c r="G254" s="3">
        <v>239</v>
      </c>
      <c r="H254" s="4">
        <f>G254*100/G232</f>
        <v>6.3648468708388819</v>
      </c>
      <c r="I254" s="3">
        <v>176</v>
      </c>
      <c r="J254" s="4">
        <f>I254*100/I232</f>
        <v>5.1871500147362219</v>
      </c>
      <c r="K254" s="3">
        <v>177</v>
      </c>
      <c r="L254" s="4">
        <f>K254*100/K232</f>
        <v>5.3169119855812559</v>
      </c>
      <c r="M254" s="3">
        <v>105</v>
      </c>
      <c r="N254" s="4">
        <f>M254*100/M232</f>
        <v>3.7326697476004265</v>
      </c>
      <c r="O254" s="3">
        <v>81</v>
      </c>
      <c r="P254" s="4">
        <f>O254*100/O232</f>
        <v>2.7959958577839146</v>
      </c>
      <c r="Q254" s="3">
        <v>66</v>
      </c>
      <c r="R254" s="4">
        <f>Q254*100/Q232</f>
        <v>2.2517911975435005</v>
      </c>
      <c r="S254" s="3">
        <v>61</v>
      </c>
      <c r="T254" s="4">
        <f>S254*100/S232</f>
        <v>1.7825832846288721</v>
      </c>
      <c r="U254" s="3">
        <v>40</v>
      </c>
      <c r="V254" s="4">
        <f>U254*100/U232</f>
        <v>1.2614317250078839</v>
      </c>
      <c r="AN254" s="49"/>
    </row>
    <row r="255" spans="2:40" x14ac:dyDescent="0.35">
      <c r="B255" s="23" t="s">
        <v>22</v>
      </c>
      <c r="C255" s="5">
        <v>25</v>
      </c>
      <c r="D255" s="4">
        <f>C255*100/C232</f>
        <v>0.7378984651711924</v>
      </c>
      <c r="E255" s="3">
        <v>27</v>
      </c>
      <c r="F255" s="4">
        <f>E255*100/E232</f>
        <v>0.81105437068188646</v>
      </c>
      <c r="G255" s="3">
        <v>57</v>
      </c>
      <c r="H255" s="4">
        <f>G255*100/G232</f>
        <v>1.5179760319573901</v>
      </c>
      <c r="I255" s="3">
        <v>42</v>
      </c>
      <c r="J255" s="4">
        <f>I255*100/I232</f>
        <v>1.237842617152962</v>
      </c>
      <c r="K255" s="3">
        <v>59</v>
      </c>
      <c r="L255" s="4">
        <f>K255*100/K232</f>
        <v>1.7723039951937518</v>
      </c>
      <c r="M255" s="3">
        <v>40</v>
      </c>
      <c r="N255" s="4">
        <f>M255*100/M232</f>
        <v>1.4219694276573054</v>
      </c>
      <c r="O255" s="3">
        <v>20</v>
      </c>
      <c r="P255" s="4">
        <f>O255*100/O232</f>
        <v>0.69036934760096647</v>
      </c>
      <c r="Q255" s="6"/>
      <c r="R255" s="7"/>
      <c r="S255" s="6"/>
      <c r="T255" s="7"/>
      <c r="U255" s="6"/>
      <c r="V255" s="7"/>
      <c r="AN255" s="49"/>
    </row>
    <row r="256" spans="2:40" x14ac:dyDescent="0.35">
      <c r="B256" s="23" t="s">
        <v>24</v>
      </c>
      <c r="C256" s="8"/>
      <c r="D256" s="7"/>
      <c r="E256" s="9"/>
      <c r="F256" s="7"/>
      <c r="G256" s="6"/>
      <c r="H256" s="7"/>
      <c r="I256" s="6"/>
      <c r="J256" s="7"/>
      <c r="K256" s="8"/>
      <c r="L256" s="7"/>
      <c r="M256" s="3">
        <v>52</v>
      </c>
      <c r="N256" s="4">
        <f>M256*100/M232</f>
        <v>1.8485602559544969</v>
      </c>
      <c r="O256" s="3">
        <v>5</v>
      </c>
      <c r="P256" s="4">
        <f>O256*100/O232</f>
        <v>0.17259233690024162</v>
      </c>
      <c r="Q256" s="6"/>
      <c r="R256" s="7"/>
      <c r="S256" s="6"/>
      <c r="T256" s="7"/>
      <c r="U256" s="6"/>
      <c r="V256" s="7"/>
      <c r="AN256" s="49"/>
    </row>
    <row r="257" spans="2:40" x14ac:dyDescent="0.35">
      <c r="B257" s="23" t="s">
        <v>54</v>
      </c>
      <c r="C257" s="8"/>
      <c r="D257" s="7"/>
      <c r="E257" s="9"/>
      <c r="F257" s="7"/>
      <c r="G257" s="3">
        <v>24</v>
      </c>
      <c r="H257" s="4">
        <f>G257*100/G232</f>
        <v>0.63914780292942741</v>
      </c>
      <c r="I257" s="6"/>
      <c r="J257" s="7"/>
      <c r="K257" s="7"/>
      <c r="L257" s="7"/>
      <c r="M257" s="6"/>
      <c r="N257" s="7"/>
      <c r="O257" s="6"/>
      <c r="P257" s="7"/>
      <c r="Q257" s="6"/>
      <c r="R257" s="7"/>
      <c r="S257" s="6"/>
      <c r="T257" s="7"/>
      <c r="U257" s="6"/>
      <c r="V257" s="7"/>
      <c r="AN257" s="49"/>
    </row>
    <row r="258" spans="2:40" x14ac:dyDescent="0.35">
      <c r="B258" s="23" t="s">
        <v>25</v>
      </c>
      <c r="C258" s="8"/>
      <c r="D258" s="7"/>
      <c r="E258" s="9"/>
      <c r="F258" s="7"/>
      <c r="G258" s="3">
        <v>43</v>
      </c>
      <c r="H258" s="4">
        <f>G258*100/G232</f>
        <v>1.1451398135818909</v>
      </c>
      <c r="I258" s="3">
        <v>149</v>
      </c>
      <c r="J258" s="4">
        <f>I258*100/I232</f>
        <v>4.39139404656646</v>
      </c>
      <c r="K258" s="3">
        <v>106</v>
      </c>
      <c r="L258" s="4">
        <f>K258*100/K232</f>
        <v>3.1841393811955543</v>
      </c>
      <c r="M258" s="6"/>
      <c r="N258" s="7"/>
      <c r="O258" s="6"/>
      <c r="P258" s="7"/>
      <c r="Q258" s="6"/>
      <c r="R258" s="7"/>
      <c r="S258" s="6"/>
      <c r="T258" s="7"/>
      <c r="U258" s="6"/>
      <c r="V258" s="7"/>
      <c r="AN258" s="49"/>
    </row>
    <row r="259" spans="2:40" x14ac:dyDescent="0.35">
      <c r="B259" s="23" t="s">
        <v>26</v>
      </c>
      <c r="C259" s="8"/>
      <c r="D259" s="7"/>
      <c r="E259" s="9"/>
      <c r="F259" s="7"/>
      <c r="G259" s="6"/>
      <c r="H259" s="7"/>
      <c r="I259" s="3">
        <v>18</v>
      </c>
      <c r="J259" s="4">
        <f>I259*100/I232</f>
        <v>0.5305039787798409</v>
      </c>
      <c r="K259" s="3">
        <v>11</v>
      </c>
      <c r="L259" s="4">
        <f>K259*100/K232</f>
        <v>0.33042955842595373</v>
      </c>
      <c r="M259" s="3">
        <v>16</v>
      </c>
      <c r="N259" s="4">
        <f>M259*100/M232</f>
        <v>0.56878777106292211</v>
      </c>
      <c r="O259" s="3">
        <v>5</v>
      </c>
      <c r="P259" s="4">
        <f>O259*100/O232</f>
        <v>0.17259233690024162</v>
      </c>
      <c r="Q259" s="6"/>
      <c r="R259" s="7"/>
      <c r="S259" s="6"/>
      <c r="T259" s="7"/>
      <c r="U259" s="6"/>
      <c r="V259" s="7"/>
      <c r="AN259" s="49"/>
    </row>
    <row r="260" spans="2:40" x14ac:dyDescent="0.35">
      <c r="B260" s="23" t="s">
        <v>27</v>
      </c>
      <c r="C260" s="3">
        <v>1396</v>
      </c>
      <c r="D260" s="4">
        <f>C260*100/C232</f>
        <v>41.204250295159383</v>
      </c>
      <c r="E260" s="3">
        <v>1492</v>
      </c>
      <c r="F260" s="4">
        <f>E260*100/E232</f>
        <v>44.818263742865724</v>
      </c>
      <c r="G260" s="3">
        <v>1394</v>
      </c>
      <c r="H260" s="4">
        <f>G260*100/G232</f>
        <v>37.123834886817576</v>
      </c>
      <c r="I260" s="3">
        <v>1456</v>
      </c>
      <c r="J260" s="4">
        <f>I260*100/I232</f>
        <v>42.911877394636015</v>
      </c>
      <c r="K260" s="3">
        <v>1409</v>
      </c>
      <c r="L260" s="4">
        <f>K260*100/K232</f>
        <v>42.325022529288077</v>
      </c>
      <c r="M260" s="3">
        <v>907</v>
      </c>
      <c r="N260" s="4">
        <f>M260*100/M232</f>
        <v>32.243156772129396</v>
      </c>
      <c r="O260" s="3">
        <v>989</v>
      </c>
      <c r="P260" s="4">
        <f>O260*100/O232</f>
        <v>34.138764238867793</v>
      </c>
      <c r="Q260" s="6"/>
      <c r="R260" s="7"/>
      <c r="S260" s="6"/>
      <c r="T260" s="7"/>
      <c r="U260" s="6"/>
      <c r="V260" s="7"/>
      <c r="AN260" s="49"/>
    </row>
    <row r="261" spans="2:40" x14ac:dyDescent="0.35">
      <c r="B261" s="23" t="s">
        <v>63</v>
      </c>
      <c r="C261" s="8"/>
      <c r="D261" s="7"/>
      <c r="E261" s="9"/>
      <c r="F261" s="7"/>
      <c r="G261" s="6"/>
      <c r="H261" s="7"/>
      <c r="I261" s="6"/>
      <c r="J261" s="7"/>
      <c r="K261" s="6"/>
      <c r="L261" s="7"/>
      <c r="M261" s="6"/>
      <c r="N261" s="7"/>
      <c r="O261" s="6"/>
      <c r="P261" s="7"/>
      <c r="Q261" s="3">
        <v>1154</v>
      </c>
      <c r="R261" s="4">
        <f>Q261*100/Q232</f>
        <v>39.37222790856363</v>
      </c>
      <c r="S261" s="3">
        <v>1177</v>
      </c>
      <c r="T261" s="4">
        <f>S261*100/S232</f>
        <v>34.395090590298068</v>
      </c>
      <c r="U261" s="3">
        <v>1240</v>
      </c>
      <c r="V261" s="4">
        <f>U261*100/U232</f>
        <v>39.104383475244404</v>
      </c>
      <c r="AN261" s="49"/>
    </row>
    <row r="262" spans="2:40" x14ac:dyDescent="0.35">
      <c r="B262" s="23" t="s">
        <v>42</v>
      </c>
      <c r="C262" s="8"/>
      <c r="D262" s="7"/>
      <c r="E262" s="9"/>
      <c r="F262" s="7"/>
      <c r="G262" s="6"/>
      <c r="H262" s="7"/>
      <c r="I262" s="3">
        <v>12</v>
      </c>
      <c r="J262" s="4">
        <f>I262*100/I232</f>
        <v>0.35366931918656058</v>
      </c>
      <c r="K262" s="3">
        <v>9</v>
      </c>
      <c r="L262" s="4">
        <f>K262*100/K232</f>
        <v>0.27035145689396217</v>
      </c>
      <c r="M262" s="3">
        <v>11</v>
      </c>
      <c r="N262" s="4">
        <f>M262*100/M232</f>
        <v>0.39104159260575899</v>
      </c>
      <c r="O262" s="3">
        <v>4</v>
      </c>
      <c r="P262" s="4">
        <f>O262*100/O232</f>
        <v>0.13807386952019329</v>
      </c>
      <c r="Q262" s="3">
        <v>2</v>
      </c>
      <c r="R262" s="4">
        <f>Q262*100/Q232</f>
        <v>6.8236096895257586E-2</v>
      </c>
      <c r="S262" s="3">
        <v>8</v>
      </c>
      <c r="T262" s="4">
        <f>S262*100/S232</f>
        <v>0.23378141437755698</v>
      </c>
      <c r="U262" s="3">
        <v>9</v>
      </c>
      <c r="V262" s="4">
        <f>U262*100/U232</f>
        <v>0.28382213812677387</v>
      </c>
      <c r="AN262" s="49"/>
    </row>
    <row r="263" spans="2:40" x14ac:dyDescent="0.35">
      <c r="B263" s="23" t="s">
        <v>28</v>
      </c>
      <c r="C263" s="3">
        <v>1285</v>
      </c>
      <c r="D263" s="4">
        <f>C263*100/C232</f>
        <v>37.92798110979929</v>
      </c>
      <c r="E263" s="3">
        <v>1035</v>
      </c>
      <c r="F263" s="4">
        <f>E263*100/E232</f>
        <v>31.090417542805646</v>
      </c>
      <c r="G263" s="3">
        <v>1519</v>
      </c>
      <c r="H263" s="4">
        <f>G263*100/G232</f>
        <v>40.452729693741681</v>
      </c>
      <c r="I263" s="3">
        <v>696</v>
      </c>
      <c r="J263" s="4">
        <f>I263*100/I232</f>
        <v>20.512820512820515</v>
      </c>
      <c r="K263" s="3">
        <v>567</v>
      </c>
      <c r="L263" s="4">
        <f>K263*100/K232</f>
        <v>17.032141784319617</v>
      </c>
      <c r="M263" s="3">
        <v>726</v>
      </c>
      <c r="N263" s="4">
        <f>M263*100/M232</f>
        <v>25.808745111980091</v>
      </c>
      <c r="O263" s="3">
        <v>1102</v>
      </c>
      <c r="P263" s="4">
        <f>O263*100/O232</f>
        <v>38.039351052813252</v>
      </c>
      <c r="Q263" s="3">
        <v>1001</v>
      </c>
      <c r="R263" s="4">
        <f>Q263*100/Q232</f>
        <v>34.152166496076426</v>
      </c>
      <c r="S263" s="3">
        <v>755</v>
      </c>
      <c r="T263" s="4">
        <f>S263*100/S232</f>
        <v>22.063120981881941</v>
      </c>
      <c r="U263" s="3">
        <v>462</v>
      </c>
      <c r="V263" s="4">
        <f>U263*100/U232</f>
        <v>14.569536423841059</v>
      </c>
      <c r="AN263" s="49"/>
    </row>
    <row r="264" spans="2:40" x14ac:dyDescent="0.35">
      <c r="B264" s="23" t="s">
        <v>29</v>
      </c>
      <c r="C264" s="5">
        <v>25</v>
      </c>
      <c r="D264" s="4">
        <f>C264*100/C232</f>
        <v>0.7378984651711924</v>
      </c>
      <c r="E264" s="9"/>
      <c r="F264" s="7"/>
      <c r="G264" s="6"/>
      <c r="H264" s="7"/>
      <c r="I264" s="6"/>
      <c r="J264" s="7"/>
      <c r="K264" s="6"/>
      <c r="L264" s="7"/>
      <c r="M264" s="6"/>
      <c r="N264" s="7"/>
      <c r="O264" s="6"/>
      <c r="P264" s="7"/>
      <c r="Q264" s="6"/>
      <c r="R264" s="7"/>
      <c r="S264" s="6"/>
      <c r="T264" s="7"/>
      <c r="U264" s="6"/>
      <c r="V264" s="7"/>
      <c r="AN264" s="49"/>
    </row>
    <row r="265" spans="2:40" x14ac:dyDescent="0.35">
      <c r="B265" s="23" t="s">
        <v>30</v>
      </c>
      <c r="C265" s="8"/>
      <c r="D265" s="7"/>
      <c r="E265" s="9"/>
      <c r="F265" s="7"/>
      <c r="G265" s="6"/>
      <c r="H265" s="7"/>
      <c r="I265" s="6"/>
      <c r="J265" s="7"/>
      <c r="K265" s="3">
        <v>88</v>
      </c>
      <c r="L265" s="4">
        <f>K265*100/K232</f>
        <v>2.6434364674076298</v>
      </c>
      <c r="M265" s="3">
        <v>44</v>
      </c>
      <c r="N265" s="4">
        <f>M265*100/M232</f>
        <v>1.564166370423036</v>
      </c>
      <c r="O265" s="3">
        <v>23</v>
      </c>
      <c r="P265" s="4">
        <f>O265*100/O232</f>
        <v>0.79392474974111149</v>
      </c>
      <c r="Q265" s="5">
        <v>10</v>
      </c>
      <c r="R265" s="4">
        <f>Q265*100/Q232</f>
        <v>0.34118048447628796</v>
      </c>
      <c r="S265" s="5">
        <v>13</v>
      </c>
      <c r="T265" s="4">
        <f>S265*100/S232</f>
        <v>0.37989479836353007</v>
      </c>
      <c r="U265" s="5">
        <v>9</v>
      </c>
      <c r="V265" s="4">
        <f>U265*100/U232</f>
        <v>0.28382213812677387</v>
      </c>
      <c r="AN265" s="49"/>
    </row>
    <row r="266" spans="2:40" x14ac:dyDescent="0.35">
      <c r="B266" s="23" t="s">
        <v>31</v>
      </c>
      <c r="C266" s="8"/>
      <c r="D266" s="7"/>
      <c r="E266" s="9"/>
      <c r="F266" s="7"/>
      <c r="G266" s="6"/>
      <c r="H266" s="7"/>
      <c r="I266" s="6"/>
      <c r="J266" s="7"/>
      <c r="K266" s="6"/>
      <c r="L266" s="7"/>
      <c r="M266" s="6"/>
      <c r="N266" s="7"/>
      <c r="O266" s="3">
        <v>12</v>
      </c>
      <c r="P266" s="4">
        <f>O266*100/O232</f>
        <v>0.41422160856057993</v>
      </c>
      <c r="Q266" s="8"/>
      <c r="R266" s="7"/>
      <c r="S266" s="8"/>
      <c r="T266" s="7"/>
      <c r="U266" s="8"/>
      <c r="V266" s="7"/>
      <c r="AN266" s="49"/>
    </row>
    <row r="267" spans="2:40" x14ac:dyDescent="0.35">
      <c r="B267" s="23" t="s">
        <v>32</v>
      </c>
      <c r="C267" s="8"/>
      <c r="D267" s="7"/>
      <c r="E267" s="9"/>
      <c r="F267" s="7"/>
      <c r="G267" s="6"/>
      <c r="H267" s="7"/>
      <c r="I267" s="6"/>
      <c r="J267" s="7"/>
      <c r="K267" s="6"/>
      <c r="L267" s="7"/>
      <c r="M267" s="6"/>
      <c r="N267" s="7"/>
      <c r="O267" s="3">
        <v>26</v>
      </c>
      <c r="P267" s="4">
        <f>O267*100/O232</f>
        <v>0.89748015188125652</v>
      </c>
      <c r="Q267" s="5">
        <v>22</v>
      </c>
      <c r="R267" s="4">
        <f>Q267*100/Q232</f>
        <v>0.75059706584783348</v>
      </c>
      <c r="S267" s="5">
        <v>18</v>
      </c>
      <c r="T267" s="4">
        <f>S267*100/S232</f>
        <v>0.52600818234950319</v>
      </c>
      <c r="U267" s="5">
        <v>16</v>
      </c>
      <c r="V267" s="4">
        <f>U267*100/U232</f>
        <v>0.50457269000315363</v>
      </c>
      <c r="AN267" s="49"/>
    </row>
    <row r="268" spans="2:40" x14ac:dyDescent="0.35">
      <c r="B268" s="61" t="s">
        <v>68</v>
      </c>
      <c r="C268" s="8"/>
      <c r="D268" s="7"/>
      <c r="E268" s="9"/>
      <c r="F268" s="7"/>
      <c r="G268" s="6"/>
      <c r="H268" s="7"/>
      <c r="I268" s="6"/>
      <c r="J268" s="7"/>
      <c r="K268" s="6"/>
      <c r="L268" s="7"/>
      <c r="M268" s="6"/>
      <c r="N268" s="7"/>
      <c r="O268" s="7"/>
      <c r="P268" s="7"/>
      <c r="Q268" s="7"/>
      <c r="R268" s="7"/>
      <c r="S268" s="5">
        <v>6</v>
      </c>
      <c r="T268" s="4">
        <f>S268*100/S232</f>
        <v>0.17533606078316774</v>
      </c>
      <c r="U268" s="8"/>
      <c r="V268" s="7"/>
    </row>
    <row r="269" spans="2:40" s="18" customFormat="1" ht="3.75" customHeight="1" x14ac:dyDescent="0.3">
      <c r="B269" s="15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</row>
    <row r="270" spans="2:40" s="18" customFormat="1" ht="14" x14ac:dyDescent="0.3">
      <c r="B270" s="19" t="s">
        <v>220</v>
      </c>
      <c r="C270" s="17"/>
      <c r="D270" s="20"/>
      <c r="E270" s="17"/>
      <c r="F270" s="20"/>
      <c r="G270" s="17"/>
      <c r="H270" s="20"/>
    </row>
    <row r="271" spans="2:40" ht="14.25" customHeight="1" x14ac:dyDescent="0.35"/>
    <row r="272" spans="2:40" ht="30.75" customHeight="1" x14ac:dyDescent="0.35">
      <c r="B272" s="81" t="s">
        <v>87</v>
      </c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</row>
    <row r="273" spans="2:40" x14ac:dyDescent="0.35">
      <c r="B273" s="1" t="s">
        <v>0</v>
      </c>
      <c r="C273" s="72">
        <v>1999</v>
      </c>
      <c r="D273" s="66"/>
      <c r="E273" s="65">
        <v>2002</v>
      </c>
      <c r="F273" s="66"/>
      <c r="G273" s="72">
        <v>2005</v>
      </c>
      <c r="H273" s="73"/>
      <c r="I273" s="65">
        <v>2009</v>
      </c>
      <c r="J273" s="66"/>
      <c r="K273" s="72">
        <v>2011</v>
      </c>
      <c r="L273" s="66"/>
      <c r="M273" s="72">
        <v>2015</v>
      </c>
      <c r="N273" s="66"/>
      <c r="O273" s="72">
        <v>2019</v>
      </c>
      <c r="P273" s="66"/>
      <c r="Q273" s="72">
        <v>2022</v>
      </c>
      <c r="R273" s="66"/>
      <c r="S273" s="72">
        <v>2024</v>
      </c>
      <c r="T273" s="66"/>
      <c r="U273" s="65">
        <v>2025</v>
      </c>
      <c r="V273" s="73"/>
    </row>
    <row r="274" spans="2:40" x14ac:dyDescent="0.35">
      <c r="B274" s="67" t="s">
        <v>1</v>
      </c>
      <c r="C274" s="63">
        <v>44844</v>
      </c>
      <c r="D274" s="64"/>
      <c r="E274" s="68">
        <v>44637</v>
      </c>
      <c r="F274" s="64"/>
      <c r="G274" s="69">
        <v>44612</v>
      </c>
      <c r="H274" s="70"/>
      <c r="I274" s="75">
        <v>44831</v>
      </c>
      <c r="J274" s="67"/>
      <c r="K274" s="63">
        <v>44717</v>
      </c>
      <c r="L274" s="64"/>
      <c r="M274" s="63">
        <v>44838</v>
      </c>
      <c r="N274" s="64"/>
      <c r="O274" s="63">
        <v>44840</v>
      </c>
      <c r="P274" s="64"/>
      <c r="Q274" s="63">
        <v>44591</v>
      </c>
      <c r="R274" s="64"/>
      <c r="S274" s="63">
        <v>45361</v>
      </c>
      <c r="T274" s="64"/>
      <c r="U274" s="68">
        <v>45795</v>
      </c>
      <c r="V274" s="79"/>
    </row>
    <row r="275" spans="2:40" x14ac:dyDescent="0.35">
      <c r="B275" s="64"/>
      <c r="C275" s="30" t="s">
        <v>2</v>
      </c>
      <c r="D275" s="29" t="s">
        <v>3</v>
      </c>
      <c r="E275" s="30" t="s">
        <v>2</v>
      </c>
      <c r="F275" s="31" t="s">
        <v>3</v>
      </c>
      <c r="G275" s="31" t="s">
        <v>2</v>
      </c>
      <c r="H275" s="31" t="s">
        <v>3</v>
      </c>
      <c r="I275" s="30" t="s">
        <v>2</v>
      </c>
      <c r="J275" s="29" t="s">
        <v>3</v>
      </c>
      <c r="K275" s="30" t="s">
        <v>2</v>
      </c>
      <c r="L275" s="29" t="s">
        <v>3</v>
      </c>
      <c r="M275" s="30" t="s">
        <v>2</v>
      </c>
      <c r="N275" s="29" t="s">
        <v>3</v>
      </c>
      <c r="O275" s="30" t="s">
        <v>2</v>
      </c>
      <c r="P275" s="29" t="s">
        <v>3</v>
      </c>
      <c r="Q275" s="30" t="s">
        <v>2</v>
      </c>
      <c r="R275" s="29" t="s">
        <v>3</v>
      </c>
      <c r="S275" s="30" t="s">
        <v>2</v>
      </c>
      <c r="T275" s="29" t="s">
        <v>3</v>
      </c>
      <c r="U275" s="30" t="s">
        <v>2</v>
      </c>
      <c r="V275" s="29" t="s">
        <v>3</v>
      </c>
    </row>
    <row r="276" spans="2:40" x14ac:dyDescent="0.35">
      <c r="B276" s="23" t="s">
        <v>4</v>
      </c>
      <c r="C276" s="3">
        <v>15037</v>
      </c>
      <c r="D276" s="4">
        <v>100</v>
      </c>
      <c r="E276" s="3">
        <v>16044</v>
      </c>
      <c r="F276" s="4">
        <v>100</v>
      </c>
      <c r="G276" s="3">
        <v>19157</v>
      </c>
      <c r="H276" s="4">
        <v>100</v>
      </c>
      <c r="I276" s="3">
        <v>22826</v>
      </c>
      <c r="J276" s="4">
        <v>100</v>
      </c>
      <c r="K276" s="3">
        <v>23998</v>
      </c>
      <c r="L276" s="4">
        <v>100</v>
      </c>
      <c r="M276" s="3">
        <v>25293</v>
      </c>
      <c r="N276" s="4">
        <v>100</v>
      </c>
      <c r="O276" s="3">
        <v>26280</v>
      </c>
      <c r="P276" s="4">
        <v>100</v>
      </c>
      <c r="Q276" s="3">
        <v>26441</v>
      </c>
      <c r="R276" s="4">
        <v>100</v>
      </c>
      <c r="S276" s="3">
        <v>26530</v>
      </c>
      <c r="T276" s="4">
        <v>100</v>
      </c>
      <c r="U276" s="3">
        <v>26598</v>
      </c>
      <c r="V276" s="4">
        <v>100</v>
      </c>
    </row>
    <row r="277" spans="2:40" x14ac:dyDescent="0.35">
      <c r="B277" s="23" t="s">
        <v>5</v>
      </c>
      <c r="C277" s="3">
        <v>9176</v>
      </c>
      <c r="D277" s="4">
        <f>C277*100/C276</f>
        <v>61.022810401010837</v>
      </c>
      <c r="E277" s="3">
        <v>9625</v>
      </c>
      <c r="F277" s="4">
        <f>E277*100/E276</f>
        <v>59.991273996509598</v>
      </c>
      <c r="G277" s="3">
        <v>12091</v>
      </c>
      <c r="H277" s="4">
        <f>G277*100/G276</f>
        <v>63.115310330427519</v>
      </c>
      <c r="I277" s="3">
        <v>12755</v>
      </c>
      <c r="J277" s="4">
        <f>I277*100/I276</f>
        <v>55.879260492420926</v>
      </c>
      <c r="K277" s="3">
        <v>13336</v>
      </c>
      <c r="L277" s="4">
        <f>K277*100/K276</f>
        <v>55.57129760813401</v>
      </c>
      <c r="M277" s="3">
        <v>12648</v>
      </c>
      <c r="N277" s="4">
        <f>M277*100/M276</f>
        <v>50.005930494603248</v>
      </c>
      <c r="O277" s="3">
        <v>13352</v>
      </c>
      <c r="P277" s="4">
        <f>O277*100/O276</f>
        <v>50.80669710806697</v>
      </c>
      <c r="Q277" s="3">
        <v>13706</v>
      </c>
      <c r="R277" s="4">
        <f>Q277*100/Q276</f>
        <v>51.836163533905676</v>
      </c>
      <c r="S277" s="3">
        <v>16094</v>
      </c>
      <c r="T277" s="4">
        <f>S277*100/S276</f>
        <v>60.663399924613643</v>
      </c>
      <c r="U277" s="3">
        <v>14732</v>
      </c>
      <c r="V277" s="4">
        <f>U277*100/U276</f>
        <v>55.387623129558612</v>
      </c>
      <c r="AN277" s="49"/>
    </row>
    <row r="278" spans="2:40" x14ac:dyDescent="0.35">
      <c r="B278" s="23" t="s">
        <v>6</v>
      </c>
      <c r="C278" s="3">
        <v>114</v>
      </c>
      <c r="D278" s="4">
        <f>C278*100/C277</f>
        <v>1.2423714036617262</v>
      </c>
      <c r="E278" s="3">
        <v>99</v>
      </c>
      <c r="F278" s="4">
        <f>E278*100/E277</f>
        <v>1.0285714285714285</v>
      </c>
      <c r="G278" s="3">
        <v>160</v>
      </c>
      <c r="H278" s="4">
        <f>G278*100/G277</f>
        <v>1.3232983210652551</v>
      </c>
      <c r="I278" s="3">
        <v>150</v>
      </c>
      <c r="J278" s="4">
        <f>I278*100/I277</f>
        <v>1.1760094080752646</v>
      </c>
      <c r="K278" s="3">
        <v>147</v>
      </c>
      <c r="L278" s="4">
        <f>K278*100/K277</f>
        <v>1.1022795440911817</v>
      </c>
      <c r="M278" s="3">
        <v>116</v>
      </c>
      <c r="N278" s="4">
        <f>M278*100/M277</f>
        <v>0.91714104996837442</v>
      </c>
      <c r="O278" s="3">
        <v>72</v>
      </c>
      <c r="P278" s="4">
        <f>O278*100/O277</f>
        <v>0.53924505692031155</v>
      </c>
      <c r="Q278" s="3">
        <v>75</v>
      </c>
      <c r="R278" s="4">
        <f>Q278*100/Q277</f>
        <v>0.54720560338537871</v>
      </c>
      <c r="S278" s="3">
        <v>73</v>
      </c>
      <c r="T278" s="4">
        <f>S278*100/S277</f>
        <v>0.45358518702622097</v>
      </c>
      <c r="U278" s="3">
        <v>58</v>
      </c>
      <c r="V278" s="4">
        <f>U278*100/U277</f>
        <v>0.39370078740157483</v>
      </c>
      <c r="AN278" s="49"/>
    </row>
    <row r="279" spans="2:40" x14ac:dyDescent="0.35">
      <c r="B279" s="23" t="s">
        <v>7</v>
      </c>
      <c r="C279" s="3">
        <v>127</v>
      </c>
      <c r="D279" s="4">
        <f>C279*100/C277</f>
        <v>1.384045335658239</v>
      </c>
      <c r="E279" s="3">
        <v>124</v>
      </c>
      <c r="F279" s="4">
        <f>E279*100/E277</f>
        <v>1.2883116883116883</v>
      </c>
      <c r="G279" s="3">
        <v>198</v>
      </c>
      <c r="H279" s="4">
        <f>G279*100/G277</f>
        <v>1.6375816723182532</v>
      </c>
      <c r="I279" s="3">
        <v>165</v>
      </c>
      <c r="J279" s="4">
        <f>I279*100/I277</f>
        <v>1.293610348882791</v>
      </c>
      <c r="K279" s="3">
        <v>231</v>
      </c>
      <c r="L279" s="4">
        <f>K279*100/K277</f>
        <v>1.7321535692861427</v>
      </c>
      <c r="M279" s="3">
        <v>342</v>
      </c>
      <c r="N279" s="4">
        <f>M279*100/M277</f>
        <v>2.7039848197343455</v>
      </c>
      <c r="O279" s="3">
        <v>228</v>
      </c>
      <c r="P279" s="4">
        <f>O279*100/O277</f>
        <v>1.7076093469143199</v>
      </c>
      <c r="Q279" s="3">
        <v>214</v>
      </c>
      <c r="R279" s="4">
        <f>Q279*100/Q277</f>
        <v>1.5613599883262805</v>
      </c>
      <c r="S279" s="3">
        <v>249</v>
      </c>
      <c r="T279" s="4">
        <f>S279*100/S277</f>
        <v>1.5471604324593016</v>
      </c>
      <c r="U279" s="3">
        <v>191</v>
      </c>
      <c r="V279" s="4">
        <f>U279*100/U277</f>
        <v>1.296497420581048</v>
      </c>
      <c r="AN279" s="49"/>
    </row>
    <row r="280" spans="2:40" x14ac:dyDescent="0.35">
      <c r="B280" s="23" t="s">
        <v>8</v>
      </c>
      <c r="C280" s="6"/>
      <c r="D280" s="7"/>
      <c r="E280" s="9"/>
      <c r="F280" s="7"/>
      <c r="G280" s="6"/>
      <c r="H280" s="7"/>
      <c r="I280" s="6"/>
      <c r="J280" s="7"/>
      <c r="K280" s="6"/>
      <c r="L280" s="7"/>
      <c r="M280" s="6"/>
      <c r="N280" s="7"/>
      <c r="O280" s="3">
        <v>91</v>
      </c>
      <c r="P280" s="4">
        <f>O280*100/O277</f>
        <v>0.68154583582983819</v>
      </c>
      <c r="Q280" s="6"/>
      <c r="R280" s="7"/>
      <c r="S280" s="6"/>
      <c r="T280" s="7"/>
      <c r="U280" s="6"/>
      <c r="V280" s="7"/>
      <c r="AN280" s="49"/>
    </row>
    <row r="281" spans="2:40" x14ac:dyDescent="0.35">
      <c r="B281" s="23" t="s">
        <v>59</v>
      </c>
      <c r="C281" s="6"/>
      <c r="D281" s="7"/>
      <c r="E281" s="9"/>
      <c r="F281" s="7"/>
      <c r="G281" s="6"/>
      <c r="H281" s="7"/>
      <c r="I281" s="6"/>
      <c r="J281" s="7"/>
      <c r="K281" s="6"/>
      <c r="L281" s="7"/>
      <c r="M281" s="6"/>
      <c r="N281" s="7"/>
      <c r="O281" s="6"/>
      <c r="P281" s="7"/>
      <c r="Q281" s="3">
        <v>51</v>
      </c>
      <c r="R281" s="4">
        <f>Q281*100/Q277</f>
        <v>0.37209981030205747</v>
      </c>
      <c r="S281" s="3">
        <v>286</v>
      </c>
      <c r="T281" s="4">
        <f>S281*100/S277</f>
        <v>1.7770597738287561</v>
      </c>
      <c r="U281" s="3">
        <v>179</v>
      </c>
      <c r="V281" s="4">
        <f>U281*100/U277</f>
        <v>1.2150420852565844</v>
      </c>
      <c r="AN281" s="49"/>
    </row>
    <row r="282" spans="2:40" x14ac:dyDescent="0.35">
      <c r="B282" s="23" t="s">
        <v>10</v>
      </c>
      <c r="C282" s="3">
        <v>176</v>
      </c>
      <c r="D282" s="11">
        <f>C282*100/C277</f>
        <v>1.9180470793374018</v>
      </c>
      <c r="E282" s="6"/>
      <c r="F282" s="7"/>
      <c r="G282" s="3">
        <v>660</v>
      </c>
      <c r="H282" s="4">
        <f>G282*100/G277</f>
        <v>5.4586055743941779</v>
      </c>
      <c r="I282" s="3">
        <v>973</v>
      </c>
      <c r="J282" s="4">
        <f>I282*100/I277</f>
        <v>7.6283810270482162</v>
      </c>
      <c r="K282" s="3">
        <v>679</v>
      </c>
      <c r="L282" s="4">
        <f>K282*100/K277</f>
        <v>5.0914817036592686</v>
      </c>
      <c r="M282" s="3">
        <v>1636</v>
      </c>
      <c r="N282" s="4">
        <f>M282*100/M277</f>
        <v>12.934851359898799</v>
      </c>
      <c r="O282" s="5">
        <v>904</v>
      </c>
      <c r="P282" s="4">
        <f>O282*100/O277</f>
        <v>6.7705212702216899</v>
      </c>
      <c r="Q282" s="3">
        <v>476</v>
      </c>
      <c r="R282" s="4">
        <f>Q282*100/Q277</f>
        <v>3.4729315628192032</v>
      </c>
      <c r="S282" s="3">
        <v>570</v>
      </c>
      <c r="T282" s="4">
        <f>S282*100/S277</f>
        <v>3.5416925562321362</v>
      </c>
      <c r="U282" s="3">
        <v>234</v>
      </c>
      <c r="V282" s="4">
        <f>U282*100/U277</f>
        <v>1.5883790388270431</v>
      </c>
      <c r="AN282" s="49"/>
    </row>
    <row r="283" spans="2:40" x14ac:dyDescent="0.35">
      <c r="B283" s="23" t="s">
        <v>53</v>
      </c>
      <c r="C283" s="6"/>
      <c r="D283" s="7"/>
      <c r="E283" s="14">
        <v>505</v>
      </c>
      <c r="F283" s="4">
        <f>E283*100/E277</f>
        <v>5.2467532467532472</v>
      </c>
      <c r="G283" s="6"/>
      <c r="H283" s="7"/>
      <c r="I283" s="6"/>
      <c r="J283" s="7"/>
      <c r="K283" s="6"/>
      <c r="L283" s="7"/>
      <c r="M283" s="6"/>
      <c r="N283" s="7"/>
      <c r="O283" s="6"/>
      <c r="P283" s="7"/>
      <c r="Q283" s="6"/>
      <c r="R283" s="7"/>
      <c r="S283" s="6"/>
      <c r="T283" s="7"/>
      <c r="U283" s="6"/>
      <c r="V283" s="7"/>
      <c r="AN283" s="49"/>
    </row>
    <row r="284" spans="2:40" x14ac:dyDescent="0.35">
      <c r="B284" s="23" t="s">
        <v>11</v>
      </c>
      <c r="C284" s="3">
        <v>1052</v>
      </c>
      <c r="D284" s="4">
        <f>C284*100/C277</f>
        <v>11.464690496948561</v>
      </c>
      <c r="E284" s="13">
        <v>1285</v>
      </c>
      <c r="F284" s="4">
        <f>E284*100/E277</f>
        <v>13.35064935064935</v>
      </c>
      <c r="G284" s="3">
        <v>870</v>
      </c>
      <c r="H284" s="4">
        <f>G284*100/G277</f>
        <v>7.1954346207923248</v>
      </c>
      <c r="I284" s="3">
        <v>1525</v>
      </c>
      <c r="J284" s="4">
        <f>I284*100/I277</f>
        <v>11.95609564876519</v>
      </c>
      <c r="K284" s="3">
        <v>2247</v>
      </c>
      <c r="L284" s="4">
        <f>K284*100/K277</f>
        <v>16.849130173965207</v>
      </c>
      <c r="M284" s="3">
        <v>761</v>
      </c>
      <c r="N284" s="4">
        <f>M284*100/M277</f>
        <v>6.0167615433270081</v>
      </c>
      <c r="O284" s="3">
        <v>802</v>
      </c>
      <c r="P284" s="4">
        <f>O284*100/O277</f>
        <v>6.0065907729179147</v>
      </c>
      <c r="Q284" s="6"/>
      <c r="R284" s="7"/>
      <c r="S284" s="6"/>
      <c r="T284" s="7"/>
      <c r="U284" s="6"/>
      <c r="V284" s="7"/>
      <c r="AN284" s="49"/>
    </row>
    <row r="285" spans="2:40" x14ac:dyDescent="0.35">
      <c r="B285" s="23" t="s">
        <v>13</v>
      </c>
      <c r="C285" s="8"/>
      <c r="D285" s="7"/>
      <c r="E285" s="9"/>
      <c r="F285" s="7"/>
      <c r="G285" s="6"/>
      <c r="H285" s="7"/>
      <c r="I285" s="6"/>
      <c r="J285" s="7"/>
      <c r="K285" s="6"/>
      <c r="L285" s="7"/>
      <c r="M285" s="6"/>
      <c r="N285" s="7"/>
      <c r="O285" s="3">
        <v>71</v>
      </c>
      <c r="P285" s="4">
        <f>O285*100/O277</f>
        <v>0.53175554224086274</v>
      </c>
      <c r="Q285" s="3">
        <v>824</v>
      </c>
      <c r="R285" s="4">
        <f>Q285*100/Q277</f>
        <v>6.0119655625273607</v>
      </c>
      <c r="S285" s="3">
        <v>2727</v>
      </c>
      <c r="T285" s="4">
        <f>S285*100/S277</f>
        <v>16.944202808500062</v>
      </c>
      <c r="U285" s="3">
        <v>2907</v>
      </c>
      <c r="V285" s="4">
        <f>U285*100/U277</f>
        <v>19.732554982351346</v>
      </c>
      <c r="AN285" s="49"/>
    </row>
    <row r="286" spans="2:40" x14ac:dyDescent="0.35">
      <c r="B286" s="23" t="s">
        <v>60</v>
      </c>
      <c r="C286" s="8"/>
      <c r="D286" s="7"/>
      <c r="E286" s="9"/>
      <c r="F286" s="7"/>
      <c r="G286" s="6"/>
      <c r="H286" s="7"/>
      <c r="I286" s="6"/>
      <c r="J286" s="7"/>
      <c r="K286" s="6"/>
      <c r="L286" s="7"/>
      <c r="M286" s="6"/>
      <c r="N286" s="7"/>
      <c r="O286" s="6"/>
      <c r="P286" s="7"/>
      <c r="Q286" s="5">
        <v>18</v>
      </c>
      <c r="R286" s="4">
        <f>Q286*100/Q277</f>
        <v>0.13132934481249087</v>
      </c>
      <c r="S286" s="5">
        <v>22</v>
      </c>
      <c r="T286" s="4">
        <f>S286*100/S277</f>
        <v>0.13669690567913509</v>
      </c>
      <c r="U286" s="5">
        <v>16</v>
      </c>
      <c r="V286" s="4">
        <f>U286*100/U277</f>
        <v>0.10860711376595167</v>
      </c>
      <c r="AN286" s="49"/>
    </row>
    <row r="287" spans="2:40" x14ac:dyDescent="0.35">
      <c r="B287" s="23" t="s">
        <v>14</v>
      </c>
      <c r="C287" s="8"/>
      <c r="D287" s="7"/>
      <c r="E287" s="9"/>
      <c r="F287" s="7"/>
      <c r="G287" s="6"/>
      <c r="H287" s="7"/>
      <c r="I287" s="6"/>
      <c r="J287" s="7"/>
      <c r="K287" s="6"/>
      <c r="L287" s="7"/>
      <c r="M287" s="6"/>
      <c r="N287" s="7"/>
      <c r="O287" s="3">
        <v>165</v>
      </c>
      <c r="P287" s="4">
        <f>O287*100/O277</f>
        <v>1.2357699221090472</v>
      </c>
      <c r="Q287" s="3">
        <v>751</v>
      </c>
      <c r="R287" s="4">
        <f>Q287*100/Q277</f>
        <v>5.4793521085655916</v>
      </c>
      <c r="S287" s="3">
        <v>917</v>
      </c>
      <c r="T287" s="4">
        <f>S287*100/S277</f>
        <v>5.6977755685348574</v>
      </c>
      <c r="U287" s="3">
        <v>567</v>
      </c>
      <c r="V287" s="4">
        <f>U287*100/U277</f>
        <v>3.8487645940809121</v>
      </c>
      <c r="AN287" s="49"/>
    </row>
    <row r="288" spans="2:40" x14ac:dyDescent="0.35">
      <c r="B288" s="23" t="s">
        <v>15</v>
      </c>
      <c r="C288" s="8"/>
      <c r="D288" s="7"/>
      <c r="E288" s="9"/>
      <c r="F288" s="7"/>
      <c r="G288" s="6"/>
      <c r="H288" s="7"/>
      <c r="I288" s="6"/>
      <c r="J288" s="7"/>
      <c r="K288" s="6"/>
      <c r="L288" s="7"/>
      <c r="M288" s="3">
        <v>658</v>
      </c>
      <c r="N288" s="4">
        <f>M288*100/M277</f>
        <v>5.2024035420619859</v>
      </c>
      <c r="O288" s="3">
        <v>371</v>
      </c>
      <c r="P288" s="4">
        <f>O288*100/O277</f>
        <v>2.7786099460754943</v>
      </c>
      <c r="Q288" s="3">
        <v>484</v>
      </c>
      <c r="R288" s="4">
        <f>Q288*100/Q277</f>
        <v>3.5313001605136436</v>
      </c>
      <c r="S288" s="3">
        <v>1167</v>
      </c>
      <c r="T288" s="4">
        <f>S288*100/S277</f>
        <v>7.2511494967068471</v>
      </c>
      <c r="U288" s="3">
        <v>1508</v>
      </c>
      <c r="V288" s="4">
        <f>U288*100/U277</f>
        <v>10.236220472440944</v>
      </c>
      <c r="AN288" s="49"/>
    </row>
    <row r="289" spans="2:40" x14ac:dyDescent="0.35">
      <c r="B289" s="23" t="s">
        <v>58</v>
      </c>
      <c r="C289" s="8"/>
      <c r="D289" s="7"/>
      <c r="E289" s="9"/>
      <c r="F289" s="7"/>
      <c r="G289" s="6"/>
      <c r="H289" s="7"/>
      <c r="I289" s="6"/>
      <c r="J289" s="7"/>
      <c r="K289" s="6"/>
      <c r="L289" s="7"/>
      <c r="M289" s="6"/>
      <c r="N289" s="7"/>
      <c r="O289" s="3">
        <v>63</v>
      </c>
      <c r="P289" s="4">
        <f>O289*100/O277</f>
        <v>0.47183942480527263</v>
      </c>
      <c r="Q289" s="5">
        <v>122</v>
      </c>
      <c r="R289" s="4">
        <f>Q289*100/Q277</f>
        <v>0.89012111484021594</v>
      </c>
      <c r="S289" s="5">
        <v>224</v>
      </c>
      <c r="T289" s="4">
        <f>S289*100/S277</f>
        <v>1.3918230396421027</v>
      </c>
      <c r="U289" s="5">
        <v>241</v>
      </c>
      <c r="V289" s="4">
        <f>U289*100/U277</f>
        <v>1.635894651099647</v>
      </c>
      <c r="AN289" s="49"/>
    </row>
    <row r="290" spans="2:40" x14ac:dyDescent="0.35">
      <c r="B290" s="23" t="s">
        <v>62</v>
      </c>
      <c r="C290" s="8"/>
      <c r="D290" s="7"/>
      <c r="E290" s="9"/>
      <c r="F290" s="7"/>
      <c r="G290" s="6"/>
      <c r="H290" s="7"/>
      <c r="I290" s="6"/>
      <c r="J290" s="7"/>
      <c r="K290" s="6"/>
      <c r="L290" s="7"/>
      <c r="M290" s="3">
        <v>162</v>
      </c>
      <c r="N290" s="4">
        <f>M290*100/M277</f>
        <v>1.2808349146110056</v>
      </c>
      <c r="O290" s="6"/>
      <c r="P290" s="7"/>
      <c r="Q290" s="8"/>
      <c r="R290" s="7"/>
      <c r="S290" s="8"/>
      <c r="T290" s="7"/>
      <c r="U290" s="8"/>
      <c r="V290" s="7"/>
      <c r="AN290" s="49"/>
    </row>
    <row r="291" spans="2:40" x14ac:dyDescent="0.35">
      <c r="B291" s="23" t="s">
        <v>16</v>
      </c>
      <c r="C291" s="8"/>
      <c r="D291" s="7"/>
      <c r="E291" s="9"/>
      <c r="F291" s="7"/>
      <c r="G291" s="6"/>
      <c r="H291" s="7"/>
      <c r="I291" s="6"/>
      <c r="J291" s="7"/>
      <c r="K291" s="6"/>
      <c r="L291" s="7"/>
      <c r="M291" s="6"/>
      <c r="N291" s="7"/>
      <c r="O291" s="6"/>
      <c r="P291" s="7"/>
      <c r="Q291" s="3">
        <v>28</v>
      </c>
      <c r="R291" s="4">
        <f>Q291*100/Q277</f>
        <v>0.20429009193054137</v>
      </c>
      <c r="S291" s="8"/>
      <c r="T291" s="7"/>
      <c r="U291" s="8"/>
      <c r="V291" s="7"/>
      <c r="AN291" s="49"/>
    </row>
    <row r="292" spans="2:40" x14ac:dyDescent="0.35">
      <c r="B292" s="23" t="s">
        <v>56</v>
      </c>
      <c r="C292" s="8"/>
      <c r="D292" s="7"/>
      <c r="E292" s="9"/>
      <c r="F292" s="7"/>
      <c r="G292" s="6"/>
      <c r="H292" s="7"/>
      <c r="I292" s="3">
        <v>62</v>
      </c>
      <c r="J292" s="4">
        <f>I292*100/I277</f>
        <v>0.48608388867110935</v>
      </c>
      <c r="K292" s="3">
        <v>44</v>
      </c>
      <c r="L292" s="4">
        <f>K292*100/K277</f>
        <v>0.32993401319736054</v>
      </c>
      <c r="M292" s="6"/>
      <c r="N292" s="7"/>
      <c r="O292" s="6"/>
      <c r="P292" s="7"/>
      <c r="Q292" s="6"/>
      <c r="R292" s="7"/>
      <c r="S292" s="8"/>
      <c r="T292" s="7"/>
      <c r="U292" s="8"/>
      <c r="V292" s="7"/>
      <c r="AN292" s="49"/>
    </row>
    <row r="293" spans="2:40" x14ac:dyDescent="0.35">
      <c r="B293" s="23" t="s">
        <v>61</v>
      </c>
      <c r="C293" s="8"/>
      <c r="D293" s="7"/>
      <c r="E293" s="9"/>
      <c r="F293" s="7"/>
      <c r="G293" s="6"/>
      <c r="H293" s="7"/>
      <c r="I293" s="3">
        <v>36</v>
      </c>
      <c r="J293" s="4">
        <f>I293*100/I277</f>
        <v>0.28224225793806351</v>
      </c>
      <c r="K293" s="6"/>
      <c r="L293" s="7"/>
      <c r="M293" s="6"/>
      <c r="N293" s="7"/>
      <c r="O293" s="6"/>
      <c r="P293" s="7"/>
      <c r="Q293" s="6"/>
      <c r="R293" s="7"/>
      <c r="S293" s="8"/>
      <c r="T293" s="7"/>
      <c r="U293" s="8"/>
      <c r="V293" s="7"/>
      <c r="AN293" s="49"/>
    </row>
    <row r="294" spans="2:40" x14ac:dyDescent="0.35">
      <c r="B294" s="23" t="s">
        <v>17</v>
      </c>
      <c r="C294" s="5">
        <v>52</v>
      </c>
      <c r="D294" s="4">
        <f>C294*100/C277</f>
        <v>0.56669572798605061</v>
      </c>
      <c r="E294" s="9"/>
      <c r="F294" s="7"/>
      <c r="G294" s="6"/>
      <c r="H294" s="7"/>
      <c r="I294" s="3">
        <v>200</v>
      </c>
      <c r="J294" s="4">
        <f>I294*100/I277</f>
        <v>1.5680125441003527</v>
      </c>
      <c r="K294" s="3">
        <v>196</v>
      </c>
      <c r="L294" s="4">
        <f>K294*100/K277</f>
        <v>1.4697060587882425</v>
      </c>
      <c r="M294" s="3">
        <v>113</v>
      </c>
      <c r="N294" s="4">
        <f>M294*100/M277</f>
        <v>0.89342188488298546</v>
      </c>
      <c r="O294" s="3">
        <v>47</v>
      </c>
      <c r="P294" s="4">
        <f>O294*100/O277</f>
        <v>0.35200718993409225</v>
      </c>
      <c r="Q294" s="3">
        <v>45</v>
      </c>
      <c r="R294" s="4">
        <f>Q294*100/Q277</f>
        <v>0.32832336203122719</v>
      </c>
      <c r="S294" s="8"/>
      <c r="T294" s="7"/>
      <c r="U294" s="3">
        <v>27</v>
      </c>
      <c r="V294" s="4">
        <f>U294*100/U277</f>
        <v>0.18327450448004345</v>
      </c>
      <c r="AN294" s="49"/>
    </row>
    <row r="295" spans="2:40" x14ac:dyDescent="0.35">
      <c r="B295" s="23" t="s">
        <v>69</v>
      </c>
      <c r="C295" s="8"/>
      <c r="D295" s="7"/>
      <c r="E295" s="9"/>
      <c r="F295" s="7"/>
      <c r="G295" s="6"/>
      <c r="H295" s="7"/>
      <c r="I295" s="6"/>
      <c r="J295" s="7"/>
      <c r="K295" s="6"/>
      <c r="L295" s="7"/>
      <c r="M295" s="6"/>
      <c r="N295" s="7"/>
      <c r="O295" s="6"/>
      <c r="P295" s="7"/>
      <c r="Q295" s="6"/>
      <c r="R295" s="7"/>
      <c r="S295" s="3">
        <v>21</v>
      </c>
      <c r="T295" s="4">
        <f>S295*100/S277</f>
        <v>0.13048340996644711</v>
      </c>
      <c r="U295" s="8"/>
      <c r="V295" s="7"/>
      <c r="AN295" s="49"/>
    </row>
    <row r="296" spans="2:40" x14ac:dyDescent="0.35">
      <c r="B296" s="23" t="s">
        <v>57</v>
      </c>
      <c r="C296" s="8"/>
      <c r="D296" s="7"/>
      <c r="E296" s="9"/>
      <c r="F296" s="7"/>
      <c r="G296" s="6"/>
      <c r="H296" s="7"/>
      <c r="I296" s="6"/>
      <c r="J296" s="7"/>
      <c r="K296" s="6"/>
      <c r="L296" s="7"/>
      <c r="M296" s="3">
        <v>135</v>
      </c>
      <c r="N296" s="4">
        <f>M296*100/M277</f>
        <v>1.0673624288425048</v>
      </c>
      <c r="O296" s="3">
        <v>14</v>
      </c>
      <c r="P296" s="4">
        <f>O296*100/O277</f>
        <v>0.1048532055122828</v>
      </c>
      <c r="Q296" s="6"/>
      <c r="R296" s="7"/>
      <c r="S296" s="3">
        <v>23</v>
      </c>
      <c r="T296" s="4">
        <f>S296*100/S277</f>
        <v>0.14291040139182304</v>
      </c>
      <c r="U296" s="8"/>
      <c r="V296" s="7"/>
      <c r="AN296" s="49"/>
    </row>
    <row r="297" spans="2:40" x14ac:dyDescent="0.35">
      <c r="B297" s="23" t="s">
        <v>219</v>
      </c>
      <c r="C297" s="8"/>
      <c r="D297" s="7"/>
      <c r="E297" s="9"/>
      <c r="F297" s="7"/>
      <c r="G297" s="6"/>
      <c r="H297" s="7"/>
      <c r="I297" s="6"/>
      <c r="J297" s="7"/>
      <c r="K297" s="6"/>
      <c r="L297" s="7"/>
      <c r="M297" s="7"/>
      <c r="N297" s="7"/>
      <c r="O297" s="7"/>
      <c r="P297" s="7"/>
      <c r="Q297" s="7"/>
      <c r="R297" s="7"/>
      <c r="S297" s="7"/>
      <c r="T297" s="7"/>
      <c r="U297" s="3">
        <v>49</v>
      </c>
      <c r="V297" s="4">
        <f>U297*100/U277</f>
        <v>0.33260928590822697</v>
      </c>
      <c r="AN297" s="49"/>
    </row>
    <row r="298" spans="2:40" x14ac:dyDescent="0.35">
      <c r="B298" s="23" t="s">
        <v>19</v>
      </c>
      <c r="C298" s="8"/>
      <c r="D298" s="7"/>
      <c r="E298" s="9"/>
      <c r="F298" s="7"/>
      <c r="G298" s="6"/>
      <c r="H298" s="7"/>
      <c r="I298" s="6"/>
      <c r="J298" s="7"/>
      <c r="K298" s="3">
        <v>245</v>
      </c>
      <c r="L298" s="4">
        <f>K298*100/K277</f>
        <v>1.837132573485303</v>
      </c>
      <c r="M298" s="3">
        <v>282</v>
      </c>
      <c r="N298" s="4">
        <f>M298*100/M277</f>
        <v>2.2296015180265654</v>
      </c>
      <c r="O298" s="3">
        <v>310</v>
      </c>
      <c r="P298" s="4">
        <f>O298*100/O277</f>
        <v>2.3217495506291193</v>
      </c>
      <c r="Q298" s="3">
        <v>251</v>
      </c>
      <c r="R298" s="4">
        <f>Q298*100/Q277</f>
        <v>1.8313147526630673</v>
      </c>
      <c r="S298" s="3">
        <v>372</v>
      </c>
      <c r="T298" s="4">
        <f>S298*100/S277</f>
        <v>2.3114204051199203</v>
      </c>
      <c r="U298" s="3">
        <v>169</v>
      </c>
      <c r="V298" s="4">
        <f>U298*100/U277</f>
        <v>1.1471626391528644</v>
      </c>
      <c r="AN298" s="49"/>
    </row>
    <row r="299" spans="2:40" x14ac:dyDescent="0.35">
      <c r="B299" s="23" t="s">
        <v>21</v>
      </c>
      <c r="C299" s="3">
        <v>274</v>
      </c>
      <c r="D299" s="4">
        <f>C299*100/C277</f>
        <v>2.9860505666957278</v>
      </c>
      <c r="E299" s="3">
        <v>269</v>
      </c>
      <c r="F299" s="4">
        <f>E299*100/E277</f>
        <v>2.7948051948051948</v>
      </c>
      <c r="G299" s="3">
        <v>469</v>
      </c>
      <c r="H299" s="4">
        <f>G299*100/G277</f>
        <v>3.8789182036225291</v>
      </c>
      <c r="I299" s="3">
        <v>591</v>
      </c>
      <c r="J299" s="4">
        <f>I299*100/I277</f>
        <v>4.6334770678165427</v>
      </c>
      <c r="K299" s="3">
        <v>549</v>
      </c>
      <c r="L299" s="4">
        <f>K299*100/K277</f>
        <v>4.1166766646670663</v>
      </c>
      <c r="M299" s="3">
        <v>500</v>
      </c>
      <c r="N299" s="4">
        <f>M299*100/M277</f>
        <v>3.9531941808981657</v>
      </c>
      <c r="O299" s="3">
        <v>352</v>
      </c>
      <c r="P299" s="4">
        <f>O299*100/O277</f>
        <v>2.6363091671659675</v>
      </c>
      <c r="Q299" s="3">
        <v>315</v>
      </c>
      <c r="R299" s="4">
        <f>Q299*100/Q277</f>
        <v>2.2982635342185902</v>
      </c>
      <c r="S299" s="3">
        <v>270</v>
      </c>
      <c r="T299" s="4">
        <f>S299*100/S277</f>
        <v>1.6776438424257487</v>
      </c>
      <c r="U299" s="3">
        <v>196</v>
      </c>
      <c r="V299" s="4">
        <f>U299*100/U277</f>
        <v>1.3304371436329079</v>
      </c>
      <c r="AN299" s="49"/>
    </row>
    <row r="300" spans="2:40" x14ac:dyDescent="0.35">
      <c r="B300" s="23" t="s">
        <v>22</v>
      </c>
      <c r="C300" s="5">
        <v>77</v>
      </c>
      <c r="D300" s="4">
        <f>C300*100/C277</f>
        <v>0.83914559721011339</v>
      </c>
      <c r="E300" s="3">
        <v>77</v>
      </c>
      <c r="F300" s="4">
        <f>E300*100/E277</f>
        <v>0.8</v>
      </c>
      <c r="G300" s="3">
        <v>177</v>
      </c>
      <c r="H300" s="4">
        <f>G300*100/G277</f>
        <v>1.4638987676784385</v>
      </c>
      <c r="I300" s="3">
        <v>141</v>
      </c>
      <c r="J300" s="4">
        <f>I300*100/I277</f>
        <v>1.1054488435907488</v>
      </c>
      <c r="K300" s="3">
        <v>192</v>
      </c>
      <c r="L300" s="4">
        <f>K300*100/K277</f>
        <v>1.4397120575884823</v>
      </c>
      <c r="M300" s="3">
        <v>146</v>
      </c>
      <c r="N300" s="4">
        <f>M300*100/M277</f>
        <v>1.1543327008222644</v>
      </c>
      <c r="O300" s="3">
        <v>67</v>
      </c>
      <c r="P300" s="4">
        <f>O300*100/O277</f>
        <v>0.50179748352306774</v>
      </c>
      <c r="Q300" s="6"/>
      <c r="R300" s="7"/>
      <c r="S300" s="6"/>
      <c r="T300" s="7"/>
      <c r="U300" s="6"/>
      <c r="V300" s="7"/>
      <c r="AN300" s="49"/>
    </row>
    <row r="301" spans="2:40" x14ac:dyDescent="0.35">
      <c r="B301" s="23" t="s">
        <v>24</v>
      </c>
      <c r="C301" s="8"/>
      <c r="D301" s="7"/>
      <c r="E301" s="9"/>
      <c r="F301" s="7"/>
      <c r="G301" s="6"/>
      <c r="H301" s="7"/>
      <c r="I301" s="6"/>
      <c r="J301" s="7"/>
      <c r="K301" s="8"/>
      <c r="L301" s="7"/>
      <c r="M301" s="3">
        <v>273</v>
      </c>
      <c r="N301" s="4">
        <f>M301*100/M277</f>
        <v>2.1584440227703983</v>
      </c>
      <c r="O301" s="3">
        <v>57</v>
      </c>
      <c r="P301" s="4">
        <f>O301*100/O277</f>
        <v>0.42690233672857997</v>
      </c>
      <c r="Q301" s="6"/>
      <c r="R301" s="7"/>
      <c r="S301" s="6"/>
      <c r="T301" s="7"/>
      <c r="U301" s="6"/>
      <c r="V301" s="7"/>
      <c r="AN301" s="49"/>
    </row>
    <row r="302" spans="2:40" x14ac:dyDescent="0.35">
      <c r="B302" s="23" t="s">
        <v>54</v>
      </c>
      <c r="C302" s="8"/>
      <c r="D302" s="7"/>
      <c r="E302" s="9"/>
      <c r="F302" s="7"/>
      <c r="G302" s="3">
        <v>75</v>
      </c>
      <c r="H302" s="4">
        <f>G302*100/G277</f>
        <v>0.62029608799933833</v>
      </c>
      <c r="I302" s="6"/>
      <c r="J302" s="7"/>
      <c r="K302" s="7"/>
      <c r="L302" s="7"/>
      <c r="M302" s="6"/>
      <c r="N302" s="7"/>
      <c r="O302" s="6"/>
      <c r="P302" s="7"/>
      <c r="Q302" s="6"/>
      <c r="R302" s="7"/>
      <c r="S302" s="6"/>
      <c r="T302" s="7"/>
      <c r="U302" s="6"/>
      <c r="V302" s="7"/>
      <c r="AN302" s="49"/>
    </row>
    <row r="303" spans="2:40" x14ac:dyDescent="0.35">
      <c r="B303" s="23" t="s">
        <v>25</v>
      </c>
      <c r="C303" s="8"/>
      <c r="D303" s="7"/>
      <c r="E303" s="9"/>
      <c r="F303" s="7"/>
      <c r="G303" s="3">
        <v>214</v>
      </c>
      <c r="H303" s="4">
        <f>G303*100/G277</f>
        <v>1.7699115044247788</v>
      </c>
      <c r="I303" s="3">
        <v>557</v>
      </c>
      <c r="J303" s="4">
        <f>I303*100/I277</f>
        <v>4.3669149353194827</v>
      </c>
      <c r="K303" s="3">
        <v>512</v>
      </c>
      <c r="L303" s="4">
        <f>K303*100/K277</f>
        <v>3.8392321535692862</v>
      </c>
      <c r="M303" s="6"/>
      <c r="N303" s="7"/>
      <c r="O303" s="6"/>
      <c r="P303" s="7"/>
      <c r="Q303" s="6"/>
      <c r="R303" s="7"/>
      <c r="S303" s="6"/>
      <c r="T303" s="7"/>
      <c r="U303" s="6"/>
      <c r="V303" s="7"/>
      <c r="AN303" s="49"/>
    </row>
    <row r="304" spans="2:40" x14ac:dyDescent="0.35">
      <c r="B304" s="23" t="s">
        <v>26</v>
      </c>
      <c r="C304" s="8"/>
      <c r="D304" s="7"/>
      <c r="E304" s="9"/>
      <c r="F304" s="7"/>
      <c r="G304" s="6"/>
      <c r="H304" s="7"/>
      <c r="I304" s="3">
        <v>40</v>
      </c>
      <c r="J304" s="4">
        <f>I304*100/I277</f>
        <v>0.31360250882007057</v>
      </c>
      <c r="K304" s="3">
        <v>56</v>
      </c>
      <c r="L304" s="4">
        <f>K304*100/K277</f>
        <v>0.41991601679664065</v>
      </c>
      <c r="M304" s="3">
        <v>67</v>
      </c>
      <c r="N304" s="4">
        <f>M304*100/M277</f>
        <v>0.52972802024035426</v>
      </c>
      <c r="O304" s="3">
        <v>19</v>
      </c>
      <c r="P304" s="4">
        <f>O304*100/O277</f>
        <v>0.14230077890952667</v>
      </c>
      <c r="Q304" s="6"/>
      <c r="R304" s="7"/>
      <c r="S304" s="6"/>
      <c r="T304" s="7"/>
      <c r="U304" s="6"/>
      <c r="V304" s="7"/>
      <c r="AN304" s="49"/>
    </row>
    <row r="305" spans="2:40" x14ac:dyDescent="0.35">
      <c r="B305" s="23" t="s">
        <v>27</v>
      </c>
      <c r="C305" s="3">
        <v>3646</v>
      </c>
      <c r="D305" s="4">
        <f>C305*100/C277</f>
        <v>39.734088927637316</v>
      </c>
      <c r="E305" s="3">
        <v>4485</v>
      </c>
      <c r="F305" s="4">
        <f>E305*100/E277</f>
        <v>46.597402597402599</v>
      </c>
      <c r="G305" s="3">
        <v>4629</v>
      </c>
      <c r="H305" s="4">
        <f>G305*100/G277</f>
        <v>38.284674551319164</v>
      </c>
      <c r="I305" s="3">
        <v>5647</v>
      </c>
      <c r="J305" s="4">
        <f>I305*100/I277</f>
        <v>44.272834182673463</v>
      </c>
      <c r="K305" s="3">
        <v>6009</v>
      </c>
      <c r="L305" s="4">
        <f>K305*100/K277</f>
        <v>45.058488302339534</v>
      </c>
      <c r="M305" s="3">
        <v>4260</v>
      </c>
      <c r="N305" s="4">
        <f>M305*100/M277</f>
        <v>33.681214421252371</v>
      </c>
      <c r="O305" s="3">
        <v>4834</v>
      </c>
      <c r="P305" s="4">
        <f>O305*100/O277</f>
        <v>36.204313960455366</v>
      </c>
      <c r="Q305" s="6"/>
      <c r="R305" s="7"/>
      <c r="S305" s="6"/>
      <c r="T305" s="7"/>
      <c r="U305" s="6"/>
      <c r="V305" s="7"/>
      <c r="AN305" s="49"/>
    </row>
    <row r="306" spans="2:40" x14ac:dyDescent="0.35">
      <c r="B306" s="23" t="s">
        <v>63</v>
      </c>
      <c r="C306" s="8"/>
      <c r="D306" s="7"/>
      <c r="E306" s="9"/>
      <c r="F306" s="7"/>
      <c r="G306" s="6"/>
      <c r="H306" s="7"/>
      <c r="I306" s="6"/>
      <c r="J306" s="7"/>
      <c r="K306" s="6"/>
      <c r="L306" s="7"/>
      <c r="M306" s="6"/>
      <c r="N306" s="7"/>
      <c r="O306" s="6"/>
      <c r="P306" s="7"/>
      <c r="Q306" s="3">
        <v>5649</v>
      </c>
      <c r="R306" s="4">
        <f>Q306*100/Q277</f>
        <v>41.215526046986724</v>
      </c>
      <c r="S306" s="3">
        <v>5662</v>
      </c>
      <c r="T306" s="4">
        <f>S306*100/S277</f>
        <v>35.180812725239221</v>
      </c>
      <c r="U306" s="3">
        <v>6110</v>
      </c>
      <c r="V306" s="4">
        <f>U306*100/U277</f>
        <v>41.474341569372797</v>
      </c>
      <c r="AN306" s="49"/>
    </row>
    <row r="307" spans="2:40" x14ac:dyDescent="0.35">
      <c r="B307" s="23" t="s">
        <v>42</v>
      </c>
      <c r="C307" s="8"/>
      <c r="D307" s="7"/>
      <c r="E307" s="9"/>
      <c r="F307" s="7"/>
      <c r="G307" s="6"/>
      <c r="H307" s="7"/>
      <c r="I307" s="3">
        <v>46</v>
      </c>
      <c r="J307" s="4">
        <f>I307*100/I277</f>
        <v>0.36064288514308113</v>
      </c>
      <c r="K307" s="3">
        <v>47</v>
      </c>
      <c r="L307" s="4">
        <f>K307*100/K277</f>
        <v>0.35242951409718054</v>
      </c>
      <c r="M307" s="3">
        <v>52</v>
      </c>
      <c r="N307" s="4">
        <f>M307*100/M277</f>
        <v>0.41113219481340924</v>
      </c>
      <c r="O307" s="3">
        <v>18</v>
      </c>
      <c r="P307" s="4">
        <f>O307*100/O277</f>
        <v>0.13481126423007789</v>
      </c>
      <c r="Q307" s="3">
        <v>24</v>
      </c>
      <c r="R307" s="4">
        <f>Q307*100/Q277</f>
        <v>0.17510579308332117</v>
      </c>
      <c r="S307" s="3">
        <v>37</v>
      </c>
      <c r="T307" s="4">
        <f>S307*100/S277</f>
        <v>0.22989934136945445</v>
      </c>
      <c r="U307" s="3">
        <v>43</v>
      </c>
      <c r="V307" s="4">
        <f>U307*100/U277</f>
        <v>0.29188161824599512</v>
      </c>
      <c r="AN307" s="49"/>
    </row>
    <row r="308" spans="2:40" x14ac:dyDescent="0.35">
      <c r="B308" s="23" t="s">
        <v>28</v>
      </c>
      <c r="C308" s="3">
        <v>3621</v>
      </c>
      <c r="D308" s="4">
        <f>C308*100/C277</f>
        <v>39.461639058413255</v>
      </c>
      <c r="E308" s="3">
        <v>2781</v>
      </c>
      <c r="F308" s="4">
        <f>E308*100/E277</f>
        <v>28.893506493506493</v>
      </c>
      <c r="G308" s="3">
        <v>4639</v>
      </c>
      <c r="H308" s="4">
        <f>G308*100/G277</f>
        <v>38.367380696385744</v>
      </c>
      <c r="I308" s="3">
        <v>2622</v>
      </c>
      <c r="J308" s="4">
        <f>I308*100/I277</f>
        <v>20.556644453155624</v>
      </c>
      <c r="K308" s="3">
        <v>1914</v>
      </c>
      <c r="L308" s="4">
        <f>K308*100/K277</f>
        <v>14.352129574085183</v>
      </c>
      <c r="M308" s="3">
        <v>3014</v>
      </c>
      <c r="N308" s="4">
        <f>M308*100/M277</f>
        <v>23.829854522454141</v>
      </c>
      <c r="O308" s="3">
        <v>4608</v>
      </c>
      <c r="P308" s="4">
        <f>O308*100/O277</f>
        <v>34.511683642899939</v>
      </c>
      <c r="Q308" s="3">
        <v>4271</v>
      </c>
      <c r="R308" s="4">
        <f>Q308*100/Q277</f>
        <v>31.161535094119365</v>
      </c>
      <c r="S308" s="3">
        <v>3324</v>
      </c>
      <c r="T308" s="4">
        <f>S308*100/S277</f>
        <v>20.653659748974775</v>
      </c>
      <c r="U308" s="3">
        <v>2178</v>
      </c>
      <c r="V308" s="4">
        <f>U308*100/U277</f>
        <v>14.784143361390171</v>
      </c>
      <c r="AN308" s="49"/>
    </row>
    <row r="309" spans="2:40" x14ac:dyDescent="0.35">
      <c r="B309" s="23" t="s">
        <v>29</v>
      </c>
      <c r="C309" s="5">
        <v>37</v>
      </c>
      <c r="D309" s="4">
        <f>C309*100/C277</f>
        <v>0.40322580645161288</v>
      </c>
      <c r="E309" s="9"/>
      <c r="F309" s="7"/>
      <c r="G309" s="6"/>
      <c r="H309" s="7"/>
      <c r="I309" s="6"/>
      <c r="J309" s="7"/>
      <c r="K309" s="6"/>
      <c r="L309" s="7"/>
      <c r="M309" s="6"/>
      <c r="N309" s="7"/>
      <c r="O309" s="6"/>
      <c r="P309" s="7"/>
      <c r="Q309" s="6"/>
      <c r="R309" s="7"/>
      <c r="S309" s="6"/>
      <c r="T309" s="7"/>
      <c r="U309" s="6"/>
      <c r="V309" s="7"/>
      <c r="AN309" s="49"/>
    </row>
    <row r="310" spans="2:40" x14ac:dyDescent="0.35">
      <c r="B310" s="23" t="s">
        <v>30</v>
      </c>
      <c r="C310" s="8"/>
      <c r="D310" s="7"/>
      <c r="E310" s="9"/>
      <c r="F310" s="7"/>
      <c r="G310" s="6"/>
      <c r="H310" s="7"/>
      <c r="I310" s="6"/>
      <c r="J310" s="7"/>
      <c r="K310" s="3">
        <v>268</v>
      </c>
      <c r="L310" s="4">
        <f>K310*100/K277</f>
        <v>2.0095980803839231</v>
      </c>
      <c r="M310" s="3">
        <v>131</v>
      </c>
      <c r="N310" s="4">
        <f>M310*100/M277</f>
        <v>1.0357368753953193</v>
      </c>
      <c r="O310" s="3">
        <v>111</v>
      </c>
      <c r="P310" s="4">
        <f>O310*100/O277</f>
        <v>0.83133612941881363</v>
      </c>
      <c r="Q310" s="5">
        <v>57</v>
      </c>
      <c r="R310" s="4">
        <f>Q310*100/Q277</f>
        <v>0.41587625857288779</v>
      </c>
      <c r="S310" s="5">
        <v>68</v>
      </c>
      <c r="T310" s="4">
        <f>S310*100/S277</f>
        <v>0.42251770846278114</v>
      </c>
      <c r="U310" s="5">
        <v>34</v>
      </c>
      <c r="V310" s="4">
        <f>U310*100/U277</f>
        <v>0.2307901167526473</v>
      </c>
      <c r="AN310" s="49"/>
    </row>
    <row r="311" spans="2:40" x14ac:dyDescent="0.35">
      <c r="B311" s="23" t="s">
        <v>31</v>
      </c>
      <c r="C311" s="8"/>
      <c r="D311" s="7"/>
      <c r="E311" s="9"/>
      <c r="F311" s="7"/>
      <c r="G311" s="6"/>
      <c r="H311" s="7"/>
      <c r="I311" s="6"/>
      <c r="J311" s="7"/>
      <c r="K311" s="6"/>
      <c r="L311" s="7"/>
      <c r="M311" s="6"/>
      <c r="N311" s="7"/>
      <c r="O311" s="3">
        <v>61</v>
      </c>
      <c r="P311" s="4">
        <f>O311*100/O277</f>
        <v>0.45686039544637508</v>
      </c>
      <c r="Q311" s="8"/>
      <c r="R311" s="7"/>
      <c r="S311" s="8"/>
      <c r="T311" s="7"/>
      <c r="U311" s="8"/>
      <c r="V311" s="7"/>
      <c r="AN311" s="49"/>
    </row>
    <row r="312" spans="2:40" x14ac:dyDescent="0.35">
      <c r="B312" s="23" t="s">
        <v>32</v>
      </c>
      <c r="C312" s="8"/>
      <c r="D312" s="7"/>
      <c r="E312" s="9"/>
      <c r="F312" s="7"/>
      <c r="G312" s="6"/>
      <c r="H312" s="7"/>
      <c r="I312" s="6"/>
      <c r="J312" s="7"/>
      <c r="K312" s="6"/>
      <c r="L312" s="7"/>
      <c r="M312" s="6"/>
      <c r="N312" s="7"/>
      <c r="O312" s="3">
        <v>87</v>
      </c>
      <c r="P312" s="4">
        <f>O312*100/O277</f>
        <v>0.65158777711204319</v>
      </c>
      <c r="Q312" s="5">
        <v>51</v>
      </c>
      <c r="R312" s="4">
        <f>Q312*100/Q277</f>
        <v>0.37209981030205747</v>
      </c>
      <c r="S312" s="5">
        <v>62</v>
      </c>
      <c r="T312" s="4">
        <f>S312*100/S277</f>
        <v>0.38523673418665338</v>
      </c>
      <c r="U312" s="5">
        <v>25</v>
      </c>
      <c r="V312" s="4">
        <f>U312*100/U277</f>
        <v>0.1696986152592995</v>
      </c>
      <c r="AN312" s="49"/>
    </row>
    <row r="313" spans="2:40" x14ac:dyDescent="0.35">
      <c r="B313" s="61" t="s">
        <v>68</v>
      </c>
      <c r="C313" s="8"/>
      <c r="D313" s="7"/>
      <c r="E313" s="9"/>
      <c r="F313" s="7"/>
      <c r="G313" s="6"/>
      <c r="H313" s="7"/>
      <c r="I313" s="6"/>
      <c r="J313" s="7"/>
      <c r="K313" s="6"/>
      <c r="L313" s="7"/>
      <c r="M313" s="6"/>
      <c r="N313" s="7"/>
      <c r="O313" s="7"/>
      <c r="P313" s="7"/>
      <c r="Q313" s="7"/>
      <c r="R313" s="7"/>
      <c r="S313" s="5">
        <v>20</v>
      </c>
      <c r="T313" s="4">
        <f>S313*100/S277</f>
        <v>0.12426991425375916</v>
      </c>
      <c r="U313" s="8"/>
      <c r="V313" s="7"/>
    </row>
    <row r="314" spans="2:40" s="18" customFormat="1" ht="3.75" customHeight="1" x14ac:dyDescent="0.3">
      <c r="B314" s="15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</row>
    <row r="315" spans="2:40" s="18" customFormat="1" ht="14" x14ac:dyDescent="0.3">
      <c r="B315" s="19" t="s">
        <v>220</v>
      </c>
      <c r="C315" s="17"/>
      <c r="D315" s="20"/>
      <c r="E315" s="17"/>
      <c r="F315" s="20"/>
      <c r="G315" s="17"/>
      <c r="H315" s="20"/>
    </row>
    <row r="316" spans="2:40" ht="14.25" customHeight="1" x14ac:dyDescent="0.35"/>
    <row r="317" spans="2:40" ht="30.75" customHeight="1" x14ac:dyDescent="0.35">
      <c r="B317" s="81" t="s">
        <v>88</v>
      </c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</row>
    <row r="318" spans="2:40" x14ac:dyDescent="0.35">
      <c r="B318" s="1" t="s">
        <v>0</v>
      </c>
      <c r="C318" s="72">
        <v>1999</v>
      </c>
      <c r="D318" s="66"/>
      <c r="E318" s="65">
        <v>2002</v>
      </c>
      <c r="F318" s="66"/>
      <c r="G318" s="72">
        <v>2005</v>
      </c>
      <c r="H318" s="73"/>
      <c r="I318" s="65">
        <v>2009</v>
      </c>
      <c r="J318" s="66"/>
      <c r="K318" s="72">
        <v>2011</v>
      </c>
      <c r="L318" s="66"/>
      <c r="M318" s="72">
        <v>2015</v>
      </c>
      <c r="N318" s="66"/>
      <c r="O318" s="72">
        <v>2019</v>
      </c>
      <c r="P318" s="66"/>
      <c r="Q318" s="72">
        <v>2022</v>
      </c>
      <c r="R318" s="66"/>
      <c r="S318" s="72">
        <v>2024</v>
      </c>
      <c r="T318" s="66"/>
      <c r="U318" s="65">
        <v>2025</v>
      </c>
      <c r="V318" s="73"/>
    </row>
    <row r="319" spans="2:40" x14ac:dyDescent="0.35">
      <c r="B319" s="67" t="s">
        <v>1</v>
      </c>
      <c r="C319" s="63">
        <v>44844</v>
      </c>
      <c r="D319" s="64"/>
      <c r="E319" s="68">
        <v>44637</v>
      </c>
      <c r="F319" s="64"/>
      <c r="G319" s="69">
        <v>44612</v>
      </c>
      <c r="H319" s="70"/>
      <c r="I319" s="75">
        <v>44831</v>
      </c>
      <c r="J319" s="67"/>
      <c r="K319" s="63">
        <v>44717</v>
      </c>
      <c r="L319" s="64"/>
      <c r="M319" s="63">
        <v>44838</v>
      </c>
      <c r="N319" s="64"/>
      <c r="O319" s="63">
        <v>44840</v>
      </c>
      <c r="P319" s="64"/>
      <c r="Q319" s="63">
        <v>44591</v>
      </c>
      <c r="R319" s="64"/>
      <c r="S319" s="63">
        <v>45361</v>
      </c>
      <c r="T319" s="64"/>
      <c r="U319" s="68">
        <v>45795</v>
      </c>
      <c r="V319" s="79"/>
    </row>
    <row r="320" spans="2:40" x14ac:dyDescent="0.35">
      <c r="B320" s="64"/>
      <c r="C320" s="30" t="s">
        <v>2</v>
      </c>
      <c r="D320" s="29" t="s">
        <v>3</v>
      </c>
      <c r="E320" s="30" t="s">
        <v>2</v>
      </c>
      <c r="F320" s="31" t="s">
        <v>3</v>
      </c>
      <c r="G320" s="31" t="s">
        <v>2</v>
      </c>
      <c r="H320" s="31" t="s">
        <v>3</v>
      </c>
      <c r="I320" s="30" t="s">
        <v>2</v>
      </c>
      <c r="J320" s="29" t="s">
        <v>3</v>
      </c>
      <c r="K320" s="30" t="s">
        <v>2</v>
      </c>
      <c r="L320" s="29" t="s">
        <v>3</v>
      </c>
      <c r="M320" s="30" t="s">
        <v>2</v>
      </c>
      <c r="N320" s="29" t="s">
        <v>3</v>
      </c>
      <c r="O320" s="30" t="s">
        <v>2</v>
      </c>
      <c r="P320" s="29" t="s">
        <v>3</v>
      </c>
      <c r="Q320" s="30" t="s">
        <v>2</v>
      </c>
      <c r="R320" s="29" t="s">
        <v>3</v>
      </c>
      <c r="S320" s="30" t="s">
        <v>2</v>
      </c>
      <c r="T320" s="29" t="s">
        <v>3</v>
      </c>
      <c r="U320" s="30" t="s">
        <v>2</v>
      </c>
      <c r="V320" s="29" t="s">
        <v>3</v>
      </c>
    </row>
    <row r="321" spans="2:40" x14ac:dyDescent="0.35">
      <c r="B321" s="23" t="s">
        <v>4</v>
      </c>
      <c r="C321" s="3">
        <v>8480</v>
      </c>
      <c r="D321" s="4">
        <v>100</v>
      </c>
      <c r="E321" s="3">
        <v>8330</v>
      </c>
      <c r="F321" s="4">
        <v>100</v>
      </c>
      <c r="G321" s="3">
        <v>8042</v>
      </c>
      <c r="H321" s="4">
        <v>100</v>
      </c>
      <c r="I321" s="3">
        <v>7759</v>
      </c>
      <c r="J321" s="4">
        <v>100</v>
      </c>
      <c r="K321" s="3">
        <v>7608</v>
      </c>
      <c r="L321" s="4">
        <v>100</v>
      </c>
      <c r="M321" s="3">
        <v>7447</v>
      </c>
      <c r="N321" s="4">
        <v>100</v>
      </c>
      <c r="O321" s="3">
        <v>7471</v>
      </c>
      <c r="P321" s="4">
        <v>100</v>
      </c>
      <c r="Q321" s="3">
        <v>7329</v>
      </c>
      <c r="R321" s="4">
        <v>100</v>
      </c>
      <c r="S321" s="3">
        <v>7130</v>
      </c>
      <c r="T321" s="4">
        <v>100</v>
      </c>
      <c r="U321" s="3">
        <v>7085</v>
      </c>
      <c r="V321" s="4">
        <v>100</v>
      </c>
    </row>
    <row r="322" spans="2:40" x14ac:dyDescent="0.35">
      <c r="B322" s="23" t="s">
        <v>5</v>
      </c>
      <c r="C322" s="3">
        <v>4627</v>
      </c>
      <c r="D322" s="4">
        <f>C322*100/C321</f>
        <v>54.563679245283019</v>
      </c>
      <c r="E322" s="3">
        <v>4574</v>
      </c>
      <c r="F322" s="4">
        <f>E322*100/E321</f>
        <v>54.909963985594239</v>
      </c>
      <c r="G322" s="3">
        <v>4613</v>
      </c>
      <c r="H322" s="4">
        <f>G322*100/G321</f>
        <v>57.36135289728923</v>
      </c>
      <c r="I322" s="3">
        <v>3894</v>
      </c>
      <c r="J322" s="4">
        <f>I322*100/I321</f>
        <v>50.18687975254543</v>
      </c>
      <c r="K322" s="3">
        <v>3946</v>
      </c>
      <c r="L322" s="4">
        <f>K322*100/K321</f>
        <v>51.866456361724502</v>
      </c>
      <c r="M322" s="3">
        <v>3519</v>
      </c>
      <c r="N322" s="4">
        <f>M322*100/M321</f>
        <v>47.253927756143412</v>
      </c>
      <c r="O322" s="3">
        <v>3650</v>
      </c>
      <c r="P322" s="4">
        <f>O322*100/O321</f>
        <v>48.855574889573013</v>
      </c>
      <c r="Q322" s="3">
        <v>3528</v>
      </c>
      <c r="R322" s="4">
        <f>Q322*100/Q321</f>
        <v>48.137535816618914</v>
      </c>
      <c r="S322" s="3">
        <v>4255</v>
      </c>
      <c r="T322" s="4">
        <f>S322*100/S321</f>
        <v>59.677419354838712</v>
      </c>
      <c r="U322" s="3">
        <v>3813</v>
      </c>
      <c r="V322" s="4">
        <f>U322*100/U321</f>
        <v>53.817925194071982</v>
      </c>
      <c r="AN322" s="49"/>
    </row>
    <row r="323" spans="2:40" x14ac:dyDescent="0.35">
      <c r="B323" s="23" t="s">
        <v>6</v>
      </c>
      <c r="C323" s="3">
        <v>60</v>
      </c>
      <c r="D323" s="4">
        <f>C323*100/C322</f>
        <v>1.2967365463583316</v>
      </c>
      <c r="E323" s="3">
        <v>47</v>
      </c>
      <c r="F323" s="4">
        <f>E323*100/E322</f>
        <v>1.0275470048097946</v>
      </c>
      <c r="G323" s="3">
        <v>52</v>
      </c>
      <c r="H323" s="4">
        <f>G323*100/G322</f>
        <v>1.1272490786906568</v>
      </c>
      <c r="I323" s="3">
        <v>38</v>
      </c>
      <c r="J323" s="4">
        <f>I323*100/I322</f>
        <v>0.97586029789419615</v>
      </c>
      <c r="K323" s="3">
        <v>53</v>
      </c>
      <c r="L323" s="4">
        <f>K323*100/K322</f>
        <v>1.3431322858590977</v>
      </c>
      <c r="M323" s="3">
        <v>28</v>
      </c>
      <c r="N323" s="4">
        <f>M323*100/M322</f>
        <v>0.7956805910770105</v>
      </c>
      <c r="O323" s="3">
        <v>27</v>
      </c>
      <c r="P323" s="4">
        <f>O323*100/O322</f>
        <v>0.73972602739726023</v>
      </c>
      <c r="Q323" s="3">
        <v>23</v>
      </c>
      <c r="R323" s="4">
        <f>Q323*100/Q322</f>
        <v>0.65192743764172334</v>
      </c>
      <c r="S323" s="3">
        <v>28</v>
      </c>
      <c r="T323" s="4">
        <f>S323*100/S322</f>
        <v>0.65804935370152762</v>
      </c>
      <c r="U323" s="3">
        <v>15</v>
      </c>
      <c r="V323" s="4">
        <f>U323*100/U322</f>
        <v>0.39339103068450038</v>
      </c>
      <c r="AN323" s="49"/>
    </row>
    <row r="324" spans="2:40" x14ac:dyDescent="0.35">
      <c r="B324" s="23" t="s">
        <v>7</v>
      </c>
      <c r="C324" s="3">
        <v>63</v>
      </c>
      <c r="D324" s="4">
        <f>C324*100/C322</f>
        <v>1.3615733736762481</v>
      </c>
      <c r="E324" s="3">
        <v>60</v>
      </c>
      <c r="F324" s="4">
        <f>E324*100/E322</f>
        <v>1.3117621337997376</v>
      </c>
      <c r="G324" s="3">
        <v>57</v>
      </c>
      <c r="H324" s="4">
        <f>G324*100/G322</f>
        <v>1.235638413180143</v>
      </c>
      <c r="I324" s="3">
        <v>61</v>
      </c>
      <c r="J324" s="4">
        <f>I324*100/I322</f>
        <v>1.5665125834617359</v>
      </c>
      <c r="K324" s="3">
        <v>67</v>
      </c>
      <c r="L324" s="4">
        <f>K324*100/K322</f>
        <v>1.6979219462747086</v>
      </c>
      <c r="M324" s="3">
        <v>72</v>
      </c>
      <c r="N324" s="4">
        <f>M324*100/M322</f>
        <v>2.0460358056265986</v>
      </c>
      <c r="O324" s="3">
        <v>63</v>
      </c>
      <c r="P324" s="4">
        <f>O324*100/O322</f>
        <v>1.726027397260274</v>
      </c>
      <c r="Q324" s="3">
        <v>61</v>
      </c>
      <c r="R324" s="4">
        <f>Q324*100/Q322</f>
        <v>1.7290249433106577</v>
      </c>
      <c r="S324" s="3">
        <v>97</v>
      </c>
      <c r="T324" s="4">
        <f>S324*100/S322</f>
        <v>2.2796709753231492</v>
      </c>
      <c r="U324" s="3">
        <v>48</v>
      </c>
      <c r="V324" s="4">
        <f>U324*100/U322</f>
        <v>1.2588512981904012</v>
      </c>
      <c r="AN324" s="49"/>
    </row>
    <row r="325" spans="2:40" x14ac:dyDescent="0.35">
      <c r="B325" s="23" t="s">
        <v>8</v>
      </c>
      <c r="C325" s="6"/>
      <c r="D325" s="7"/>
      <c r="E325" s="9"/>
      <c r="F325" s="7"/>
      <c r="G325" s="6"/>
      <c r="H325" s="7"/>
      <c r="I325" s="6"/>
      <c r="J325" s="7"/>
      <c r="K325" s="6"/>
      <c r="L325" s="7"/>
      <c r="M325" s="6"/>
      <c r="N325" s="7"/>
      <c r="O325" s="3">
        <v>13</v>
      </c>
      <c r="P325" s="4">
        <f>O325*100/O322</f>
        <v>0.35616438356164382</v>
      </c>
      <c r="Q325" s="6"/>
      <c r="R325" s="7"/>
      <c r="S325" s="6"/>
      <c r="T325" s="7"/>
      <c r="U325" s="6"/>
      <c r="V325" s="7"/>
      <c r="AN325" s="49"/>
    </row>
    <row r="326" spans="2:40" x14ac:dyDescent="0.35">
      <c r="B326" s="23" t="s">
        <v>59</v>
      </c>
      <c r="C326" s="6"/>
      <c r="D326" s="7"/>
      <c r="E326" s="9"/>
      <c r="F326" s="7"/>
      <c r="G326" s="6"/>
      <c r="H326" s="7"/>
      <c r="I326" s="6"/>
      <c r="J326" s="7"/>
      <c r="K326" s="6"/>
      <c r="L326" s="7"/>
      <c r="M326" s="6"/>
      <c r="N326" s="7"/>
      <c r="O326" s="6"/>
      <c r="P326" s="7"/>
      <c r="Q326" s="3">
        <v>15</v>
      </c>
      <c r="R326" s="4">
        <f>Q326*100/Q322</f>
        <v>0.42517006802721086</v>
      </c>
      <c r="S326" s="3">
        <v>84</v>
      </c>
      <c r="T326" s="4">
        <f>S326*100/S322</f>
        <v>1.9741480611045827</v>
      </c>
      <c r="U326" s="3">
        <v>33</v>
      </c>
      <c r="V326" s="4">
        <f>U326*100/U322</f>
        <v>0.86546026750590088</v>
      </c>
      <c r="AN326" s="49"/>
    </row>
    <row r="327" spans="2:40" x14ac:dyDescent="0.35">
      <c r="B327" s="23" t="s">
        <v>10</v>
      </c>
      <c r="C327" s="3">
        <v>92</v>
      </c>
      <c r="D327" s="11">
        <f>C327*100/C322</f>
        <v>1.988329371082775</v>
      </c>
      <c r="E327" s="6"/>
      <c r="F327" s="7"/>
      <c r="G327" s="3">
        <v>277</v>
      </c>
      <c r="H327" s="4">
        <f>G327*100/G322</f>
        <v>6.0047691307175377</v>
      </c>
      <c r="I327" s="3">
        <v>339</v>
      </c>
      <c r="J327" s="4">
        <f>I327*100/I322</f>
        <v>8.7057010785824342</v>
      </c>
      <c r="K327" s="3">
        <v>187</v>
      </c>
      <c r="L327" s="4">
        <f>K327*100/K322</f>
        <v>4.7389761784085147</v>
      </c>
      <c r="M327" s="3">
        <v>485</v>
      </c>
      <c r="N327" s="4">
        <f>M327*100/M322</f>
        <v>13.782324524012504</v>
      </c>
      <c r="O327" s="5">
        <v>244</v>
      </c>
      <c r="P327" s="4">
        <f>O327*100/O322</f>
        <v>6.6849315068493151</v>
      </c>
      <c r="Q327" s="3">
        <v>140</v>
      </c>
      <c r="R327" s="4">
        <f>Q327*100/Q322</f>
        <v>3.9682539682539684</v>
      </c>
      <c r="S327" s="3">
        <v>147</v>
      </c>
      <c r="T327" s="4">
        <f>S327*100/S322</f>
        <v>3.4547591069330199</v>
      </c>
      <c r="U327" s="3">
        <v>73</v>
      </c>
      <c r="V327" s="4">
        <f>U327*100/U322</f>
        <v>1.914503015997902</v>
      </c>
      <c r="AN327" s="49"/>
    </row>
    <row r="328" spans="2:40" x14ac:dyDescent="0.35">
      <c r="B328" s="23" t="s">
        <v>53</v>
      </c>
      <c r="C328" s="6"/>
      <c r="D328" s="7"/>
      <c r="E328" s="14">
        <v>266</v>
      </c>
      <c r="F328" s="4">
        <f>E328*100/E322</f>
        <v>5.815478793178837</v>
      </c>
      <c r="G328" s="6"/>
      <c r="H328" s="7"/>
      <c r="I328" s="6"/>
      <c r="J328" s="7"/>
      <c r="K328" s="6"/>
      <c r="L328" s="7"/>
      <c r="M328" s="6"/>
      <c r="N328" s="7"/>
      <c r="O328" s="6"/>
      <c r="P328" s="7"/>
      <c r="Q328" s="6"/>
      <c r="R328" s="7"/>
      <c r="S328" s="6"/>
      <c r="T328" s="7"/>
      <c r="U328" s="6"/>
      <c r="V328" s="7"/>
      <c r="AN328" s="49"/>
    </row>
    <row r="329" spans="2:40" x14ac:dyDescent="0.35">
      <c r="B329" s="23" t="s">
        <v>11</v>
      </c>
      <c r="C329" s="3">
        <v>607</v>
      </c>
      <c r="D329" s="4">
        <f>C329*100/C322</f>
        <v>13.118651393991787</v>
      </c>
      <c r="E329" s="13">
        <v>597</v>
      </c>
      <c r="F329" s="4">
        <f>E329*100/E322</f>
        <v>13.052033231307389</v>
      </c>
      <c r="G329" s="3">
        <v>392</v>
      </c>
      <c r="H329" s="4">
        <f>G329*100/G322</f>
        <v>8.4977238239757202</v>
      </c>
      <c r="I329" s="3">
        <v>417</v>
      </c>
      <c r="J329" s="4">
        <f>I329*100/I322</f>
        <v>10.708782742681048</v>
      </c>
      <c r="K329" s="3">
        <v>641</v>
      </c>
      <c r="L329" s="4">
        <f>K329*100/K322</f>
        <v>16.244298023314748</v>
      </c>
      <c r="M329" s="3">
        <v>197</v>
      </c>
      <c r="N329" s="4">
        <f>M329*100/M322</f>
        <v>5.5981813015061093</v>
      </c>
      <c r="O329" s="3">
        <v>204</v>
      </c>
      <c r="P329" s="4">
        <f>O329*100/O322</f>
        <v>5.5890410958904111</v>
      </c>
      <c r="Q329" s="6"/>
      <c r="R329" s="7"/>
      <c r="S329" s="6"/>
      <c r="T329" s="7"/>
      <c r="U329" s="6"/>
      <c r="V329" s="7"/>
      <c r="AN329" s="49"/>
    </row>
    <row r="330" spans="2:40" x14ac:dyDescent="0.35">
      <c r="B330" s="23" t="s">
        <v>13</v>
      </c>
      <c r="C330" s="8"/>
      <c r="D330" s="7"/>
      <c r="E330" s="9"/>
      <c r="F330" s="7"/>
      <c r="G330" s="6"/>
      <c r="H330" s="7"/>
      <c r="I330" s="6"/>
      <c r="J330" s="7"/>
      <c r="K330" s="6"/>
      <c r="L330" s="7"/>
      <c r="M330" s="6"/>
      <c r="N330" s="7"/>
      <c r="O330" s="3">
        <v>28</v>
      </c>
      <c r="P330" s="4">
        <f>O330*100/O322</f>
        <v>0.76712328767123283</v>
      </c>
      <c r="Q330" s="3">
        <v>163</v>
      </c>
      <c r="R330" s="4">
        <f>Q330*100/Q322</f>
        <v>4.6201814058956918</v>
      </c>
      <c r="S330" s="3">
        <v>604</v>
      </c>
      <c r="T330" s="4">
        <f>S330*100/S322</f>
        <v>14.195064629847238</v>
      </c>
      <c r="U330" s="3">
        <v>662</v>
      </c>
      <c r="V330" s="4">
        <f>U330*100/U322</f>
        <v>17.361657487542619</v>
      </c>
      <c r="AN330" s="49"/>
    </row>
    <row r="331" spans="2:40" x14ac:dyDescent="0.35">
      <c r="B331" s="23" t="s">
        <v>60</v>
      </c>
      <c r="C331" s="8"/>
      <c r="D331" s="7"/>
      <c r="E331" s="9"/>
      <c r="F331" s="7"/>
      <c r="G331" s="6"/>
      <c r="H331" s="7"/>
      <c r="I331" s="6"/>
      <c r="J331" s="7"/>
      <c r="K331" s="6"/>
      <c r="L331" s="7"/>
      <c r="M331" s="6"/>
      <c r="N331" s="7"/>
      <c r="O331" s="6"/>
      <c r="P331" s="7"/>
      <c r="Q331" s="5">
        <v>4</v>
      </c>
      <c r="R331" s="4">
        <f>Q331*100/Q322</f>
        <v>0.11337868480725624</v>
      </c>
      <c r="S331" s="5">
        <v>5</v>
      </c>
      <c r="T331" s="4">
        <f>S331*100/S322</f>
        <v>0.11750881316098707</v>
      </c>
      <c r="U331" s="5">
        <v>3</v>
      </c>
      <c r="V331" s="4">
        <f>U331*100/U322</f>
        <v>7.8678206136900075E-2</v>
      </c>
      <c r="AN331" s="49"/>
    </row>
    <row r="332" spans="2:40" x14ac:dyDescent="0.35">
      <c r="B332" s="23" t="s">
        <v>14</v>
      </c>
      <c r="C332" s="8"/>
      <c r="D332" s="7"/>
      <c r="E332" s="9"/>
      <c r="F332" s="7"/>
      <c r="G332" s="6"/>
      <c r="H332" s="7"/>
      <c r="I332" s="6"/>
      <c r="J332" s="7"/>
      <c r="K332" s="6"/>
      <c r="L332" s="7"/>
      <c r="M332" s="6"/>
      <c r="N332" s="7"/>
      <c r="O332" s="3">
        <v>40</v>
      </c>
      <c r="P332" s="4">
        <f>O332*100/O322</f>
        <v>1.095890410958904</v>
      </c>
      <c r="Q332" s="3">
        <v>194</v>
      </c>
      <c r="R332" s="4">
        <f>Q332*100/Q322</f>
        <v>5.4988662131519277</v>
      </c>
      <c r="S332" s="3">
        <v>250</v>
      </c>
      <c r="T332" s="4">
        <f>S332*100/S322</f>
        <v>5.8754406580493539</v>
      </c>
      <c r="U332" s="3">
        <v>138</v>
      </c>
      <c r="V332" s="4">
        <f>U332*100/U322</f>
        <v>3.6191974822974036</v>
      </c>
      <c r="AN332" s="49"/>
    </row>
    <row r="333" spans="2:40" x14ac:dyDescent="0.35">
      <c r="B333" s="23" t="s">
        <v>15</v>
      </c>
      <c r="C333" s="8"/>
      <c r="D333" s="7"/>
      <c r="E333" s="9"/>
      <c r="F333" s="7"/>
      <c r="G333" s="6"/>
      <c r="H333" s="7"/>
      <c r="I333" s="6"/>
      <c r="J333" s="7"/>
      <c r="K333" s="6"/>
      <c r="L333" s="7"/>
      <c r="M333" s="3">
        <v>181</v>
      </c>
      <c r="N333" s="4">
        <f>M333*100/M322</f>
        <v>5.1435066780335319</v>
      </c>
      <c r="O333" s="3">
        <v>90</v>
      </c>
      <c r="P333" s="4">
        <f>O333*100/O322</f>
        <v>2.4657534246575343</v>
      </c>
      <c r="Q333" s="3">
        <v>125</v>
      </c>
      <c r="R333" s="4">
        <f>Q333*100/Q322</f>
        <v>3.5430839002267573</v>
      </c>
      <c r="S333" s="3">
        <v>285</v>
      </c>
      <c r="T333" s="4">
        <f>S333*100/S322</f>
        <v>6.6980023501762629</v>
      </c>
      <c r="U333" s="3">
        <v>460</v>
      </c>
      <c r="V333" s="4">
        <f>U333*100/U322</f>
        <v>12.063991607658012</v>
      </c>
      <c r="AN333" s="49"/>
    </row>
    <row r="334" spans="2:40" x14ac:dyDescent="0.35">
      <c r="B334" s="23" t="s">
        <v>58</v>
      </c>
      <c r="C334" s="8"/>
      <c r="D334" s="7"/>
      <c r="E334" s="9"/>
      <c r="F334" s="7"/>
      <c r="G334" s="6"/>
      <c r="H334" s="7"/>
      <c r="I334" s="6"/>
      <c r="J334" s="7"/>
      <c r="K334" s="6"/>
      <c r="L334" s="7"/>
      <c r="M334" s="6"/>
      <c r="N334" s="7"/>
      <c r="O334" s="3">
        <v>16</v>
      </c>
      <c r="P334" s="4">
        <f>O334*100/O322</f>
        <v>0.43835616438356162</v>
      </c>
      <c r="Q334" s="5">
        <v>36</v>
      </c>
      <c r="R334" s="4">
        <f>Q334*100/Q322</f>
        <v>1.0204081632653061</v>
      </c>
      <c r="S334" s="5">
        <v>69</v>
      </c>
      <c r="T334" s="4">
        <f>S334*100/S322</f>
        <v>1.6216216216216217</v>
      </c>
      <c r="U334" s="5">
        <v>73</v>
      </c>
      <c r="V334" s="4">
        <f>U334*100/U322</f>
        <v>1.914503015997902</v>
      </c>
      <c r="AN334" s="49"/>
    </row>
    <row r="335" spans="2:40" x14ac:dyDescent="0.35">
      <c r="B335" s="23" t="s">
        <v>62</v>
      </c>
      <c r="C335" s="8"/>
      <c r="D335" s="7"/>
      <c r="E335" s="9"/>
      <c r="F335" s="7"/>
      <c r="G335" s="6"/>
      <c r="H335" s="7"/>
      <c r="I335" s="6"/>
      <c r="J335" s="7"/>
      <c r="K335" s="6"/>
      <c r="L335" s="7"/>
      <c r="M335" s="3">
        <v>42</v>
      </c>
      <c r="N335" s="4">
        <f>M335*100/M322</f>
        <v>1.1935208866155158</v>
      </c>
      <c r="O335" s="6"/>
      <c r="P335" s="7"/>
      <c r="Q335" s="8"/>
      <c r="R335" s="7"/>
      <c r="S335" s="8"/>
      <c r="T335" s="7"/>
      <c r="U335" s="8"/>
      <c r="V335" s="7"/>
      <c r="AN335" s="49"/>
    </row>
    <row r="336" spans="2:40" x14ac:dyDescent="0.35">
      <c r="B336" s="23" t="s">
        <v>16</v>
      </c>
      <c r="C336" s="8"/>
      <c r="D336" s="7"/>
      <c r="E336" s="9"/>
      <c r="F336" s="7"/>
      <c r="G336" s="6"/>
      <c r="H336" s="7"/>
      <c r="I336" s="6"/>
      <c r="J336" s="7"/>
      <c r="K336" s="6"/>
      <c r="L336" s="7"/>
      <c r="M336" s="6"/>
      <c r="N336" s="7"/>
      <c r="O336" s="6"/>
      <c r="P336" s="7"/>
      <c r="Q336" s="3">
        <v>3</v>
      </c>
      <c r="R336" s="4">
        <f>Q336*100/Q322</f>
        <v>8.5034013605442174E-2</v>
      </c>
      <c r="S336" s="8"/>
      <c r="T336" s="7"/>
      <c r="U336" s="8"/>
      <c r="V336" s="7"/>
      <c r="AN336" s="49"/>
    </row>
    <row r="337" spans="2:40" x14ac:dyDescent="0.35">
      <c r="B337" s="23" t="s">
        <v>56</v>
      </c>
      <c r="C337" s="8"/>
      <c r="D337" s="7"/>
      <c r="E337" s="9"/>
      <c r="F337" s="7"/>
      <c r="G337" s="6"/>
      <c r="H337" s="7"/>
      <c r="I337" s="3">
        <v>10</v>
      </c>
      <c r="J337" s="4">
        <f>I337*100/I322</f>
        <v>0.25680534155110424</v>
      </c>
      <c r="K337" s="3">
        <v>11</v>
      </c>
      <c r="L337" s="4">
        <f>K337*100/K322</f>
        <v>0.27876330461226556</v>
      </c>
      <c r="M337" s="6"/>
      <c r="N337" s="7"/>
      <c r="O337" s="6"/>
      <c r="P337" s="7"/>
      <c r="Q337" s="6"/>
      <c r="R337" s="7"/>
      <c r="S337" s="8"/>
      <c r="T337" s="7"/>
      <c r="U337" s="8"/>
      <c r="V337" s="7"/>
      <c r="AN337" s="49"/>
    </row>
    <row r="338" spans="2:40" x14ac:dyDescent="0.35">
      <c r="B338" s="23" t="s">
        <v>61</v>
      </c>
      <c r="C338" s="8"/>
      <c r="D338" s="7"/>
      <c r="E338" s="9"/>
      <c r="F338" s="7"/>
      <c r="G338" s="6"/>
      <c r="H338" s="7"/>
      <c r="I338" s="3">
        <v>7</v>
      </c>
      <c r="J338" s="4">
        <f>I338*100/I322</f>
        <v>0.17976373908577298</v>
      </c>
      <c r="K338" s="6"/>
      <c r="L338" s="7"/>
      <c r="M338" s="6"/>
      <c r="N338" s="7"/>
      <c r="O338" s="6"/>
      <c r="P338" s="7"/>
      <c r="Q338" s="6"/>
      <c r="R338" s="7"/>
      <c r="S338" s="8"/>
      <c r="T338" s="7"/>
      <c r="U338" s="8"/>
      <c r="V338" s="7"/>
      <c r="AN338" s="49"/>
    </row>
    <row r="339" spans="2:40" x14ac:dyDescent="0.35">
      <c r="B339" s="23" t="s">
        <v>17</v>
      </c>
      <c r="C339" s="5">
        <v>20</v>
      </c>
      <c r="D339" s="4">
        <f>C339*100/C322</f>
        <v>0.43224551545277717</v>
      </c>
      <c r="E339" s="9"/>
      <c r="F339" s="7"/>
      <c r="G339" s="6"/>
      <c r="H339" s="7"/>
      <c r="I339" s="3">
        <v>43</v>
      </c>
      <c r="J339" s="4">
        <f>I339*100/I322</f>
        <v>1.1042629686697483</v>
      </c>
      <c r="K339" s="3">
        <v>35</v>
      </c>
      <c r="L339" s="4">
        <f>K339*100/K322</f>
        <v>0.88697415103902688</v>
      </c>
      <c r="M339" s="3">
        <v>29</v>
      </c>
      <c r="N339" s="4">
        <f>M339*100/M322</f>
        <v>0.82409775504404659</v>
      </c>
      <c r="O339" s="3">
        <v>12</v>
      </c>
      <c r="P339" s="4">
        <f>O339*100/O322</f>
        <v>0.32876712328767121</v>
      </c>
      <c r="Q339" s="3">
        <v>12</v>
      </c>
      <c r="R339" s="4">
        <f>Q339*100/Q322</f>
        <v>0.3401360544217687</v>
      </c>
      <c r="S339" s="8"/>
      <c r="T339" s="7"/>
      <c r="U339" s="5">
        <v>9</v>
      </c>
      <c r="V339" s="4">
        <f>U339*100/U322</f>
        <v>0.23603461841070023</v>
      </c>
      <c r="AN339" s="49"/>
    </row>
    <row r="340" spans="2:40" x14ac:dyDescent="0.35">
      <c r="B340" s="23" t="s">
        <v>69</v>
      </c>
      <c r="C340" s="8"/>
      <c r="D340" s="7"/>
      <c r="E340" s="9"/>
      <c r="F340" s="7"/>
      <c r="G340" s="6"/>
      <c r="H340" s="7"/>
      <c r="I340" s="6"/>
      <c r="J340" s="7"/>
      <c r="K340" s="6"/>
      <c r="L340" s="7"/>
      <c r="M340" s="6"/>
      <c r="N340" s="7"/>
      <c r="O340" s="6"/>
      <c r="P340" s="7"/>
      <c r="Q340" s="6"/>
      <c r="R340" s="7"/>
      <c r="S340" s="5">
        <v>5</v>
      </c>
      <c r="T340" s="4">
        <f>S340*100/S322</f>
        <v>0.11750881316098707</v>
      </c>
      <c r="U340" s="8"/>
      <c r="V340" s="7"/>
      <c r="AN340" s="49"/>
    </row>
    <row r="341" spans="2:40" x14ac:dyDescent="0.35">
      <c r="B341" s="23" t="s">
        <v>57</v>
      </c>
      <c r="C341" s="8"/>
      <c r="D341" s="7"/>
      <c r="E341" s="9"/>
      <c r="F341" s="7"/>
      <c r="G341" s="6"/>
      <c r="H341" s="7"/>
      <c r="I341" s="6"/>
      <c r="J341" s="7"/>
      <c r="K341" s="6"/>
      <c r="L341" s="7"/>
      <c r="M341" s="3">
        <v>40</v>
      </c>
      <c r="N341" s="4">
        <f>M341*100/M322</f>
        <v>1.1366865586814436</v>
      </c>
      <c r="O341" s="3">
        <v>4</v>
      </c>
      <c r="P341" s="4">
        <f>O341*100/O322</f>
        <v>0.1095890410958904</v>
      </c>
      <c r="Q341" s="6"/>
      <c r="R341" s="7"/>
      <c r="S341" s="5">
        <v>11</v>
      </c>
      <c r="T341" s="4">
        <f>S341*100/S322</f>
        <v>0.25851938895417154</v>
      </c>
      <c r="U341" s="8"/>
      <c r="V341" s="7"/>
      <c r="AN341" s="49"/>
    </row>
    <row r="342" spans="2:40" x14ac:dyDescent="0.35">
      <c r="B342" s="23" t="s">
        <v>219</v>
      </c>
      <c r="C342" s="8"/>
      <c r="D342" s="7"/>
      <c r="E342" s="9"/>
      <c r="F342" s="7"/>
      <c r="G342" s="6"/>
      <c r="H342" s="7"/>
      <c r="I342" s="6"/>
      <c r="J342" s="7"/>
      <c r="K342" s="6"/>
      <c r="L342" s="7"/>
      <c r="M342" s="7"/>
      <c r="N342" s="7"/>
      <c r="O342" s="7"/>
      <c r="P342" s="7"/>
      <c r="Q342" s="7"/>
      <c r="R342" s="7"/>
      <c r="S342" s="7"/>
      <c r="T342" s="7"/>
      <c r="U342" s="5">
        <v>17</v>
      </c>
      <c r="V342" s="4">
        <f>U342*100/U322</f>
        <v>0.44584316810910046</v>
      </c>
      <c r="AN342" s="49"/>
    </row>
    <row r="343" spans="2:40" x14ac:dyDescent="0.35">
      <c r="B343" s="23" t="s">
        <v>19</v>
      </c>
      <c r="C343" s="8"/>
      <c r="D343" s="7"/>
      <c r="E343" s="9"/>
      <c r="F343" s="7"/>
      <c r="G343" s="6"/>
      <c r="H343" s="7"/>
      <c r="I343" s="6"/>
      <c r="J343" s="7"/>
      <c r="K343" s="3">
        <v>77</v>
      </c>
      <c r="L343" s="4">
        <f>K343*100/K322</f>
        <v>1.9513431322858592</v>
      </c>
      <c r="M343" s="3">
        <v>51</v>
      </c>
      <c r="N343" s="4">
        <f>M343*100/M322</f>
        <v>1.4492753623188406</v>
      </c>
      <c r="O343" s="3">
        <v>85</v>
      </c>
      <c r="P343" s="4">
        <f>O343*100/O322</f>
        <v>2.3287671232876712</v>
      </c>
      <c r="Q343" s="3">
        <v>58</v>
      </c>
      <c r="R343" s="4">
        <f>Q343*100/Q322</f>
        <v>1.6439909297052153</v>
      </c>
      <c r="S343" s="3">
        <v>97</v>
      </c>
      <c r="T343" s="4">
        <f>S343*100/S322</f>
        <v>2.2796709753231492</v>
      </c>
      <c r="U343" s="3">
        <v>40</v>
      </c>
      <c r="V343" s="4">
        <f>U343*100/U322</f>
        <v>1.0490427484920011</v>
      </c>
      <c r="AN343" s="49"/>
    </row>
    <row r="344" spans="2:40" x14ac:dyDescent="0.35">
      <c r="B344" s="23" t="s">
        <v>21</v>
      </c>
      <c r="C344" s="3">
        <v>200</v>
      </c>
      <c r="D344" s="4">
        <f>C344*100/C322</f>
        <v>4.3224551545277716</v>
      </c>
      <c r="E344" s="3">
        <v>175</v>
      </c>
      <c r="F344" s="4">
        <f>E344*100/E322</f>
        <v>3.8259728902492349</v>
      </c>
      <c r="G344" s="3">
        <v>220</v>
      </c>
      <c r="H344" s="4">
        <f>G344*100/G322</f>
        <v>4.7691307175373945</v>
      </c>
      <c r="I344" s="3">
        <v>209</v>
      </c>
      <c r="J344" s="4">
        <f>I344*100/I322</f>
        <v>5.3672316384180787</v>
      </c>
      <c r="K344" s="3">
        <v>205</v>
      </c>
      <c r="L344" s="4">
        <f>K344*100/K322</f>
        <v>5.1951343132285857</v>
      </c>
      <c r="M344" s="3">
        <v>185</v>
      </c>
      <c r="N344" s="4">
        <f>M344*100/M322</f>
        <v>5.2571753339016762</v>
      </c>
      <c r="O344" s="3">
        <v>127</v>
      </c>
      <c r="P344" s="4">
        <f>O344*100/O322</f>
        <v>3.4794520547945207</v>
      </c>
      <c r="Q344" s="3">
        <v>94</v>
      </c>
      <c r="R344" s="4">
        <f>Q344*100/Q322</f>
        <v>2.6643990929705215</v>
      </c>
      <c r="S344" s="3">
        <v>87</v>
      </c>
      <c r="T344" s="4">
        <f>S344*100/S322</f>
        <v>2.0446533490011749</v>
      </c>
      <c r="U344" s="3">
        <v>71</v>
      </c>
      <c r="V344" s="4">
        <f>U344*100/U322</f>
        <v>1.8620508785733019</v>
      </c>
      <c r="AN344" s="49"/>
    </row>
    <row r="345" spans="2:40" x14ac:dyDescent="0.35">
      <c r="B345" s="23" t="s">
        <v>22</v>
      </c>
      <c r="C345" s="5">
        <v>21</v>
      </c>
      <c r="D345" s="4">
        <f>C345*100/C322</f>
        <v>0.45385779122541603</v>
      </c>
      <c r="E345" s="3">
        <v>23</v>
      </c>
      <c r="F345" s="4">
        <f>E345*100/E322</f>
        <v>0.5028421512898994</v>
      </c>
      <c r="G345" s="3">
        <v>51</v>
      </c>
      <c r="H345" s="4">
        <f>G345*100/G322</f>
        <v>1.1055712117927596</v>
      </c>
      <c r="I345" s="3">
        <v>43</v>
      </c>
      <c r="J345" s="4">
        <f>I345*100/I322</f>
        <v>1.1042629686697483</v>
      </c>
      <c r="K345" s="3">
        <v>47</v>
      </c>
      <c r="L345" s="4">
        <f>K345*100/K322</f>
        <v>1.1910795742524074</v>
      </c>
      <c r="M345" s="3">
        <v>39</v>
      </c>
      <c r="N345" s="4">
        <f>M345*100/M322</f>
        <v>1.1082693947144076</v>
      </c>
      <c r="O345" s="3">
        <v>17</v>
      </c>
      <c r="P345" s="4">
        <f>O345*100/O322</f>
        <v>0.46575342465753422</v>
      </c>
      <c r="Q345" s="6"/>
      <c r="R345" s="7"/>
      <c r="S345" s="6"/>
      <c r="T345" s="7"/>
      <c r="U345" s="6"/>
      <c r="V345" s="7"/>
      <c r="AN345" s="49"/>
    </row>
    <row r="346" spans="2:40" x14ac:dyDescent="0.35">
      <c r="B346" s="23" t="s">
        <v>24</v>
      </c>
      <c r="C346" s="8"/>
      <c r="D346" s="7"/>
      <c r="E346" s="9"/>
      <c r="F346" s="7"/>
      <c r="G346" s="6"/>
      <c r="H346" s="7"/>
      <c r="I346" s="6"/>
      <c r="J346" s="7"/>
      <c r="K346" s="8"/>
      <c r="L346" s="7"/>
      <c r="M346" s="3">
        <v>81</v>
      </c>
      <c r="N346" s="4">
        <f>M346*100/M322</f>
        <v>2.3017902813299234</v>
      </c>
      <c r="O346" s="3">
        <v>9</v>
      </c>
      <c r="P346" s="4">
        <f>O346*100/O322</f>
        <v>0.24657534246575341</v>
      </c>
      <c r="Q346" s="6"/>
      <c r="R346" s="7"/>
      <c r="S346" s="6"/>
      <c r="T346" s="7"/>
      <c r="U346" s="6"/>
      <c r="V346" s="7"/>
      <c r="AN346" s="49"/>
    </row>
    <row r="347" spans="2:40" x14ac:dyDescent="0.35">
      <c r="B347" s="23" t="s">
        <v>54</v>
      </c>
      <c r="C347" s="8"/>
      <c r="D347" s="7"/>
      <c r="E347" s="9"/>
      <c r="F347" s="7"/>
      <c r="G347" s="3">
        <v>23</v>
      </c>
      <c r="H347" s="4">
        <f>G347*100/G322</f>
        <v>0.49859093865163667</v>
      </c>
      <c r="I347" s="6"/>
      <c r="J347" s="7"/>
      <c r="K347" s="7"/>
      <c r="L347" s="7"/>
      <c r="M347" s="6"/>
      <c r="N347" s="7"/>
      <c r="O347" s="6"/>
      <c r="P347" s="7"/>
      <c r="Q347" s="6"/>
      <c r="R347" s="7"/>
      <c r="S347" s="6"/>
      <c r="T347" s="7"/>
      <c r="U347" s="6"/>
      <c r="V347" s="7"/>
      <c r="AN347" s="49"/>
    </row>
    <row r="348" spans="2:40" x14ac:dyDescent="0.35">
      <c r="B348" s="23" t="s">
        <v>25</v>
      </c>
      <c r="C348" s="8"/>
      <c r="D348" s="7"/>
      <c r="E348" s="9"/>
      <c r="F348" s="7"/>
      <c r="G348" s="3">
        <v>66</v>
      </c>
      <c r="H348" s="4">
        <f>G348*100/G322</f>
        <v>1.4307392152612184</v>
      </c>
      <c r="I348" s="3">
        <v>179</v>
      </c>
      <c r="J348" s="4">
        <f>I348*100/I322</f>
        <v>4.5968156137647664</v>
      </c>
      <c r="K348" s="3">
        <v>124</v>
      </c>
      <c r="L348" s="4">
        <f>K348*100/K322</f>
        <v>3.1424227065382664</v>
      </c>
      <c r="M348" s="6"/>
      <c r="N348" s="7"/>
      <c r="O348" s="6"/>
      <c r="P348" s="7"/>
      <c r="Q348" s="6"/>
      <c r="R348" s="7"/>
      <c r="S348" s="6"/>
      <c r="T348" s="7"/>
      <c r="U348" s="6"/>
      <c r="V348" s="7"/>
      <c r="AN348" s="49"/>
    </row>
    <row r="349" spans="2:40" x14ac:dyDescent="0.35">
      <c r="B349" s="23" t="s">
        <v>26</v>
      </c>
      <c r="C349" s="8"/>
      <c r="D349" s="7"/>
      <c r="E349" s="9"/>
      <c r="F349" s="7"/>
      <c r="G349" s="6"/>
      <c r="H349" s="7"/>
      <c r="I349" s="3">
        <v>17</v>
      </c>
      <c r="J349" s="4">
        <f>I349*100/I322</f>
        <v>0.43656908063687727</v>
      </c>
      <c r="K349" s="3">
        <v>13</v>
      </c>
      <c r="L349" s="4">
        <f>K349*100/K322</f>
        <v>0.3294475418144957</v>
      </c>
      <c r="M349" s="3">
        <v>19</v>
      </c>
      <c r="N349" s="4">
        <f>M349*100/M322</f>
        <v>0.53992611537368573</v>
      </c>
      <c r="O349" s="3">
        <v>4</v>
      </c>
      <c r="P349" s="4">
        <f>O349*100/O322</f>
        <v>0.1095890410958904</v>
      </c>
      <c r="Q349" s="6"/>
      <c r="R349" s="7"/>
      <c r="S349" s="6"/>
      <c r="T349" s="7"/>
      <c r="U349" s="6"/>
      <c r="V349" s="7"/>
      <c r="AN349" s="49"/>
    </row>
    <row r="350" spans="2:40" x14ac:dyDescent="0.35">
      <c r="B350" s="23" t="s">
        <v>27</v>
      </c>
      <c r="C350" s="3">
        <v>1659</v>
      </c>
      <c r="D350" s="4">
        <f>C350*100/C322</f>
        <v>35.854765506807865</v>
      </c>
      <c r="E350" s="3">
        <v>2001</v>
      </c>
      <c r="F350" s="4">
        <f>E350*100/E322</f>
        <v>43.747267162221249</v>
      </c>
      <c r="G350" s="3">
        <v>1720</v>
      </c>
      <c r="H350" s="4">
        <f>G350*100/G322</f>
        <v>37.285931064383263</v>
      </c>
      <c r="I350" s="3">
        <v>1613</v>
      </c>
      <c r="J350" s="4">
        <f>I350*100/I322</f>
        <v>41.422701592193114</v>
      </c>
      <c r="K350" s="3">
        <v>1739</v>
      </c>
      <c r="L350" s="4">
        <f>K350*100/K322</f>
        <v>44.06994424733908</v>
      </c>
      <c r="M350" s="3">
        <v>1108</v>
      </c>
      <c r="N350" s="4">
        <f>M350*100/M322</f>
        <v>31.486217675475988</v>
      </c>
      <c r="O350" s="3">
        <v>1237</v>
      </c>
      <c r="P350" s="4">
        <f>O350*100/O322</f>
        <v>33.890410958904113</v>
      </c>
      <c r="Q350" s="6"/>
      <c r="R350" s="7"/>
      <c r="S350" s="6"/>
      <c r="T350" s="7"/>
      <c r="U350" s="6"/>
      <c r="V350" s="7"/>
      <c r="AN350" s="49"/>
    </row>
    <row r="351" spans="2:40" x14ac:dyDescent="0.35">
      <c r="B351" s="23" t="s">
        <v>63</v>
      </c>
      <c r="C351" s="8"/>
      <c r="D351" s="7"/>
      <c r="E351" s="9"/>
      <c r="F351" s="7"/>
      <c r="G351" s="6"/>
      <c r="H351" s="7"/>
      <c r="I351" s="6"/>
      <c r="J351" s="7"/>
      <c r="K351" s="6"/>
      <c r="L351" s="7"/>
      <c r="M351" s="6"/>
      <c r="N351" s="7"/>
      <c r="O351" s="6"/>
      <c r="P351" s="7"/>
      <c r="Q351" s="3">
        <v>1401</v>
      </c>
      <c r="R351" s="4">
        <f>Q351*100/Q322</f>
        <v>39.710884353741498</v>
      </c>
      <c r="S351" s="3">
        <v>1443</v>
      </c>
      <c r="T351" s="4">
        <f>S351*100/S322</f>
        <v>33.913043478260867</v>
      </c>
      <c r="U351" s="3">
        <v>1528</v>
      </c>
      <c r="V351" s="4">
        <f>U351*100/U322</f>
        <v>40.073432992394437</v>
      </c>
      <c r="AN351" s="49"/>
    </row>
    <row r="352" spans="2:40" x14ac:dyDescent="0.35">
      <c r="B352" s="23" t="s">
        <v>42</v>
      </c>
      <c r="C352" s="8"/>
      <c r="D352" s="7"/>
      <c r="E352" s="9"/>
      <c r="F352" s="7"/>
      <c r="G352" s="6"/>
      <c r="H352" s="7"/>
      <c r="I352" s="3">
        <v>21</v>
      </c>
      <c r="J352" s="4">
        <f>I352*100/I322</f>
        <v>0.53929121725731899</v>
      </c>
      <c r="K352" s="3">
        <v>7</v>
      </c>
      <c r="L352" s="4">
        <f>K352*100/K322</f>
        <v>0.17739483020780536</v>
      </c>
      <c r="M352" s="3">
        <v>14</v>
      </c>
      <c r="N352" s="4">
        <f>M352*100/M322</f>
        <v>0.39784029553850525</v>
      </c>
      <c r="O352" s="3">
        <v>5</v>
      </c>
      <c r="P352" s="4">
        <f>O352*100/O322</f>
        <v>0.13698630136986301</v>
      </c>
      <c r="Q352" s="3">
        <v>5</v>
      </c>
      <c r="R352" s="4">
        <f>Q352*100/Q322</f>
        <v>0.14172335600907029</v>
      </c>
      <c r="S352" s="3">
        <v>11</v>
      </c>
      <c r="T352" s="4">
        <f>S352*100/S322</f>
        <v>0.25851938895417154</v>
      </c>
      <c r="U352" s="3">
        <v>9</v>
      </c>
      <c r="V352" s="4">
        <f>U352*100/U322</f>
        <v>0.23603461841070023</v>
      </c>
      <c r="AN352" s="49"/>
    </row>
    <row r="353" spans="2:40" x14ac:dyDescent="0.35">
      <c r="B353" s="23" t="s">
        <v>28</v>
      </c>
      <c r="C353" s="3">
        <v>1888</v>
      </c>
      <c r="D353" s="4">
        <f>C353*100/C322</f>
        <v>40.803976658742165</v>
      </c>
      <c r="E353" s="3">
        <v>1405</v>
      </c>
      <c r="F353" s="4">
        <f>E353*100/E322</f>
        <v>30.717096633143857</v>
      </c>
      <c r="G353" s="3">
        <v>1755</v>
      </c>
      <c r="H353" s="4">
        <f>G353*100/G322</f>
        <v>38.044656405809668</v>
      </c>
      <c r="I353" s="3">
        <v>897</v>
      </c>
      <c r="J353" s="4">
        <f>I353*100/I322</f>
        <v>23.035439137134052</v>
      </c>
      <c r="K353" s="3">
        <v>672</v>
      </c>
      <c r="L353" s="4">
        <f>K353*100/K322</f>
        <v>17.029903699949315</v>
      </c>
      <c r="M353" s="3">
        <v>912</v>
      </c>
      <c r="N353" s="4">
        <f>M353*100/M322</f>
        <v>25.916453537936913</v>
      </c>
      <c r="O353" s="3">
        <v>1359</v>
      </c>
      <c r="P353" s="4">
        <f>O353*100/O322</f>
        <v>37.232876712328768</v>
      </c>
      <c r="Q353" s="3">
        <v>1171</v>
      </c>
      <c r="R353" s="4">
        <f>Q353*100/Q322</f>
        <v>33.191609977324262</v>
      </c>
      <c r="S353" s="3">
        <v>996</v>
      </c>
      <c r="T353" s="4">
        <f>S353*100/S322</f>
        <v>23.407755581668624</v>
      </c>
      <c r="U353" s="3">
        <v>616</v>
      </c>
      <c r="V353" s="4">
        <f>U353*100/U322</f>
        <v>16.155258326776817</v>
      </c>
      <c r="AN353" s="49"/>
    </row>
    <row r="354" spans="2:40" x14ac:dyDescent="0.35">
      <c r="B354" s="23" t="s">
        <v>29</v>
      </c>
      <c r="C354" s="5">
        <v>17</v>
      </c>
      <c r="D354" s="4">
        <f>C354*100/C322</f>
        <v>0.36740868813486061</v>
      </c>
      <c r="E354" s="9"/>
      <c r="F354" s="7"/>
      <c r="G354" s="6"/>
      <c r="H354" s="7"/>
      <c r="I354" s="6"/>
      <c r="J354" s="7"/>
      <c r="K354" s="6"/>
      <c r="L354" s="7"/>
      <c r="M354" s="6"/>
      <c r="N354" s="7"/>
      <c r="O354" s="6"/>
      <c r="P354" s="7"/>
      <c r="Q354" s="6"/>
      <c r="R354" s="7"/>
      <c r="S354" s="6"/>
      <c r="T354" s="7"/>
      <c r="U354" s="6"/>
      <c r="V354" s="7"/>
      <c r="AN354" s="49"/>
    </row>
    <row r="355" spans="2:40" x14ac:dyDescent="0.35">
      <c r="B355" s="23" t="s">
        <v>30</v>
      </c>
      <c r="C355" s="8"/>
      <c r="D355" s="7"/>
      <c r="E355" s="9"/>
      <c r="F355" s="7"/>
      <c r="G355" s="6"/>
      <c r="H355" s="7"/>
      <c r="I355" s="6"/>
      <c r="J355" s="7"/>
      <c r="K355" s="3">
        <v>68</v>
      </c>
      <c r="L355" s="4">
        <f>K355*100/K322</f>
        <v>1.7232640648758235</v>
      </c>
      <c r="M355" s="3">
        <v>36</v>
      </c>
      <c r="N355" s="4">
        <f>M355*100/M322</f>
        <v>1.0230179028132993</v>
      </c>
      <c r="O355" s="3">
        <v>23</v>
      </c>
      <c r="P355" s="4">
        <f>O355*100/O322</f>
        <v>0.63013698630136983</v>
      </c>
      <c r="Q355" s="5">
        <v>13</v>
      </c>
      <c r="R355" s="4">
        <f>Q355*100/Q322</f>
        <v>0.36848072562358275</v>
      </c>
      <c r="S355" s="5">
        <v>16</v>
      </c>
      <c r="T355" s="4">
        <f>S355*100/S322</f>
        <v>0.37602820211515864</v>
      </c>
      <c r="U355" s="5">
        <v>8</v>
      </c>
      <c r="V355" s="4">
        <f>U355*100/U322</f>
        <v>0.20980854969840021</v>
      </c>
      <c r="AN355" s="49"/>
    </row>
    <row r="356" spans="2:40" x14ac:dyDescent="0.35">
      <c r="B356" s="23" t="s">
        <v>31</v>
      </c>
      <c r="C356" s="8"/>
      <c r="D356" s="7"/>
      <c r="E356" s="9"/>
      <c r="F356" s="7"/>
      <c r="G356" s="6"/>
      <c r="H356" s="7"/>
      <c r="I356" s="6"/>
      <c r="J356" s="7"/>
      <c r="K356" s="6"/>
      <c r="L356" s="7"/>
      <c r="M356" s="6"/>
      <c r="N356" s="7"/>
      <c r="O356" s="3">
        <v>13</v>
      </c>
      <c r="P356" s="4">
        <f>O356*100/O322</f>
        <v>0.35616438356164382</v>
      </c>
      <c r="Q356" s="8"/>
      <c r="R356" s="7"/>
      <c r="S356" s="8"/>
      <c r="T356" s="7"/>
      <c r="U356" s="8"/>
      <c r="V356" s="7"/>
      <c r="AN356" s="49"/>
    </row>
    <row r="357" spans="2:40" x14ac:dyDescent="0.35">
      <c r="B357" s="23" t="s">
        <v>32</v>
      </c>
      <c r="C357" s="8"/>
      <c r="D357" s="7"/>
      <c r="E357" s="9"/>
      <c r="F357" s="7"/>
      <c r="G357" s="6"/>
      <c r="H357" s="7"/>
      <c r="I357" s="6"/>
      <c r="J357" s="7"/>
      <c r="K357" s="6"/>
      <c r="L357" s="7"/>
      <c r="M357" s="6"/>
      <c r="N357" s="7"/>
      <c r="O357" s="3">
        <v>30</v>
      </c>
      <c r="P357" s="4">
        <f>O357*100/O322</f>
        <v>0.82191780821917804</v>
      </c>
      <c r="Q357" s="5">
        <v>10</v>
      </c>
      <c r="R357" s="4">
        <f>Q357*100/Q322</f>
        <v>0.28344671201814059</v>
      </c>
      <c r="S357" s="5">
        <v>16</v>
      </c>
      <c r="T357" s="4">
        <f>S357*100/S322</f>
        <v>0.37602820211515864</v>
      </c>
      <c r="U357" s="5">
        <v>10</v>
      </c>
      <c r="V357" s="4">
        <f>U357*100/U322</f>
        <v>0.26226068712300027</v>
      </c>
      <c r="AN357" s="49"/>
    </row>
    <row r="358" spans="2:40" x14ac:dyDescent="0.35">
      <c r="B358" s="61" t="s">
        <v>68</v>
      </c>
      <c r="C358" s="8"/>
      <c r="D358" s="7"/>
      <c r="E358" s="9"/>
      <c r="F358" s="7"/>
      <c r="G358" s="6"/>
      <c r="H358" s="7"/>
      <c r="I358" s="6"/>
      <c r="J358" s="7"/>
      <c r="K358" s="6"/>
      <c r="L358" s="7"/>
      <c r="M358" s="6"/>
      <c r="N358" s="7"/>
      <c r="O358" s="7"/>
      <c r="P358" s="7"/>
      <c r="Q358" s="7"/>
      <c r="R358" s="7"/>
      <c r="S358" s="5">
        <v>4</v>
      </c>
      <c r="T358" s="4">
        <f>S358*100/S322</f>
        <v>9.400705052878966E-2</v>
      </c>
      <c r="U358" s="8"/>
      <c r="V358" s="7"/>
    </row>
    <row r="359" spans="2:40" s="18" customFormat="1" ht="3.75" customHeight="1" x14ac:dyDescent="0.3">
      <c r="B359" s="15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</row>
    <row r="360" spans="2:40" s="18" customFormat="1" ht="14" x14ac:dyDescent="0.3">
      <c r="B360" s="19" t="s">
        <v>220</v>
      </c>
      <c r="C360" s="17"/>
      <c r="D360" s="20"/>
      <c r="E360" s="17"/>
      <c r="F360" s="20"/>
      <c r="G360" s="17"/>
      <c r="H360" s="20"/>
    </row>
    <row r="361" spans="2:40" ht="14.25" customHeight="1" x14ac:dyDescent="0.35"/>
    <row r="362" spans="2:40" ht="30.75" customHeight="1" x14ac:dyDescent="0.35">
      <c r="B362" s="81" t="s">
        <v>89</v>
      </c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</row>
    <row r="363" spans="2:40" x14ac:dyDescent="0.35">
      <c r="B363" s="1" t="s">
        <v>0</v>
      </c>
      <c r="C363" s="72">
        <v>1999</v>
      </c>
      <c r="D363" s="66"/>
      <c r="E363" s="65">
        <v>2002</v>
      </c>
      <c r="F363" s="66"/>
      <c r="G363" s="72">
        <v>2005</v>
      </c>
      <c r="H363" s="73"/>
      <c r="I363" s="65">
        <v>2009</v>
      </c>
      <c r="J363" s="66"/>
      <c r="K363" s="72">
        <v>2011</v>
      </c>
      <c r="L363" s="66"/>
      <c r="M363" s="72">
        <v>2015</v>
      </c>
      <c r="N363" s="66"/>
      <c r="O363" s="72">
        <v>2019</v>
      </c>
      <c r="P363" s="66"/>
      <c r="Q363" s="72">
        <v>2022</v>
      </c>
      <c r="R363" s="66"/>
      <c r="S363" s="72">
        <v>2024</v>
      </c>
      <c r="T363" s="66"/>
      <c r="U363" s="65">
        <v>2025</v>
      </c>
      <c r="V363" s="73"/>
    </row>
    <row r="364" spans="2:40" x14ac:dyDescent="0.35">
      <c r="B364" s="67" t="s">
        <v>1</v>
      </c>
      <c r="C364" s="63">
        <v>44844</v>
      </c>
      <c r="D364" s="64"/>
      <c r="E364" s="68">
        <v>44637</v>
      </c>
      <c r="F364" s="64"/>
      <c r="G364" s="69">
        <v>44612</v>
      </c>
      <c r="H364" s="70"/>
      <c r="I364" s="75">
        <v>44831</v>
      </c>
      <c r="J364" s="67"/>
      <c r="K364" s="63">
        <v>44717</v>
      </c>
      <c r="L364" s="64"/>
      <c r="M364" s="63">
        <v>44838</v>
      </c>
      <c r="N364" s="64"/>
      <c r="O364" s="63">
        <v>44840</v>
      </c>
      <c r="P364" s="64"/>
      <c r="Q364" s="63">
        <v>44591</v>
      </c>
      <c r="R364" s="64"/>
      <c r="S364" s="63">
        <v>45361</v>
      </c>
      <c r="T364" s="64"/>
      <c r="U364" s="68">
        <v>45795</v>
      </c>
      <c r="V364" s="79"/>
    </row>
    <row r="365" spans="2:40" x14ac:dyDescent="0.35">
      <c r="B365" s="64"/>
      <c r="C365" s="30" t="s">
        <v>2</v>
      </c>
      <c r="D365" s="29" t="s">
        <v>3</v>
      </c>
      <c r="E365" s="30" t="s">
        <v>2</v>
      </c>
      <c r="F365" s="31" t="s">
        <v>3</v>
      </c>
      <c r="G365" s="31" t="s">
        <v>2</v>
      </c>
      <c r="H365" s="31" t="s">
        <v>3</v>
      </c>
      <c r="I365" s="30" t="s">
        <v>2</v>
      </c>
      <c r="J365" s="29" t="s">
        <v>3</v>
      </c>
      <c r="K365" s="30" t="s">
        <v>2</v>
      </c>
      <c r="L365" s="29" t="s">
        <v>3</v>
      </c>
      <c r="M365" s="30" t="s">
        <v>2</v>
      </c>
      <c r="N365" s="29" t="s">
        <v>3</v>
      </c>
      <c r="O365" s="30" t="s">
        <v>2</v>
      </c>
      <c r="P365" s="29" t="s">
        <v>3</v>
      </c>
      <c r="Q365" s="30" t="s">
        <v>2</v>
      </c>
      <c r="R365" s="29" t="s">
        <v>3</v>
      </c>
      <c r="S365" s="30" t="s">
        <v>2</v>
      </c>
      <c r="T365" s="29" t="s">
        <v>3</v>
      </c>
      <c r="U365" s="30" t="s">
        <v>2</v>
      </c>
      <c r="V365" s="29" t="s">
        <v>3</v>
      </c>
    </row>
    <row r="366" spans="2:40" x14ac:dyDescent="0.35">
      <c r="B366" s="23" t="s">
        <v>4</v>
      </c>
      <c r="C366" s="3">
        <v>8088</v>
      </c>
      <c r="D366" s="4">
        <v>100</v>
      </c>
      <c r="E366" s="3">
        <v>8169</v>
      </c>
      <c r="F366" s="4">
        <v>100</v>
      </c>
      <c r="G366" s="3">
        <v>8539</v>
      </c>
      <c r="H366" s="4">
        <v>100</v>
      </c>
      <c r="I366" s="3">
        <v>8911</v>
      </c>
      <c r="J366" s="4">
        <v>100</v>
      </c>
      <c r="K366" s="3">
        <v>8877</v>
      </c>
      <c r="L366" s="4">
        <v>100</v>
      </c>
      <c r="M366" s="3">
        <v>8623</v>
      </c>
      <c r="N366" s="4">
        <v>100</v>
      </c>
      <c r="O366" s="3">
        <v>8513</v>
      </c>
      <c r="P366" s="4">
        <v>100</v>
      </c>
      <c r="Q366" s="3">
        <v>8414</v>
      </c>
      <c r="R366" s="4">
        <v>100</v>
      </c>
      <c r="S366" s="3">
        <v>8316</v>
      </c>
      <c r="T366" s="4">
        <v>100</v>
      </c>
      <c r="U366" s="3">
        <v>8343</v>
      </c>
      <c r="V366" s="4">
        <v>100</v>
      </c>
    </row>
    <row r="367" spans="2:40" x14ac:dyDescent="0.35">
      <c r="B367" s="23" t="s">
        <v>5</v>
      </c>
      <c r="C367" s="3">
        <v>4808</v>
      </c>
      <c r="D367" s="4">
        <f>C367*100/C366</f>
        <v>59.446092977250245</v>
      </c>
      <c r="E367" s="3">
        <v>5060</v>
      </c>
      <c r="F367" s="4">
        <f>E367*100/E366</f>
        <v>61.94148610601053</v>
      </c>
      <c r="G367" s="3">
        <v>5430</v>
      </c>
      <c r="H367" s="4">
        <f>G367*100/G366</f>
        <v>63.590584377561775</v>
      </c>
      <c r="I367" s="3">
        <v>5303</v>
      </c>
      <c r="J367" s="4">
        <f>I367*100/I366</f>
        <v>59.510717091235549</v>
      </c>
      <c r="K367" s="3">
        <v>5312</v>
      </c>
      <c r="L367" s="4">
        <f>K367*100/K366</f>
        <v>59.840036048214486</v>
      </c>
      <c r="M367" s="3">
        <v>4614</v>
      </c>
      <c r="N367" s="4">
        <f>M367*100/M366</f>
        <v>53.50805983996289</v>
      </c>
      <c r="O367" s="3">
        <v>4666</v>
      </c>
      <c r="P367" s="4">
        <f>O367*100/O366</f>
        <v>54.810290144484902</v>
      </c>
      <c r="Q367" s="3">
        <v>4342</v>
      </c>
      <c r="R367" s="4">
        <f>Q367*100/Q366</f>
        <v>51.604468742571903</v>
      </c>
      <c r="S367" s="3">
        <v>5181</v>
      </c>
      <c r="T367" s="4">
        <f>S367*100/S366</f>
        <v>62.301587301587304</v>
      </c>
      <c r="U367" s="3">
        <v>4690</v>
      </c>
      <c r="V367" s="4">
        <f>U367*100/U366</f>
        <v>56.214790842622556</v>
      </c>
      <c r="AN367" s="49"/>
    </row>
    <row r="368" spans="2:40" x14ac:dyDescent="0.35">
      <c r="B368" s="23" t="s">
        <v>6</v>
      </c>
      <c r="C368" s="3">
        <v>78</v>
      </c>
      <c r="D368" s="4">
        <f>C368*100/C367</f>
        <v>1.622296173044925</v>
      </c>
      <c r="E368" s="3">
        <v>45</v>
      </c>
      <c r="F368" s="4">
        <f>E368*100/E367</f>
        <v>0.88932806324110669</v>
      </c>
      <c r="G368" s="3">
        <v>75</v>
      </c>
      <c r="H368" s="4">
        <f>G368*100/G367</f>
        <v>1.3812154696132597</v>
      </c>
      <c r="I368" s="3">
        <v>71</v>
      </c>
      <c r="J368" s="4">
        <f>I368*100/I367</f>
        <v>1.3388647935131057</v>
      </c>
      <c r="K368" s="3">
        <v>56</v>
      </c>
      <c r="L368" s="4">
        <f>K368*100/K367</f>
        <v>1.0542168674698795</v>
      </c>
      <c r="M368" s="3">
        <v>43</v>
      </c>
      <c r="N368" s="4">
        <f>M368*100/M367</f>
        <v>0.93194625054182922</v>
      </c>
      <c r="O368" s="3">
        <v>26</v>
      </c>
      <c r="P368" s="4">
        <f>O368*100/O367</f>
        <v>0.55722246035147882</v>
      </c>
      <c r="Q368" s="3">
        <v>20</v>
      </c>
      <c r="R368" s="4">
        <f>Q368*100/Q367</f>
        <v>0.46061722708429298</v>
      </c>
      <c r="S368" s="3">
        <v>27</v>
      </c>
      <c r="T368" s="4">
        <f>S368*100/S367</f>
        <v>0.52113491603937467</v>
      </c>
      <c r="U368" s="3">
        <v>11</v>
      </c>
      <c r="V368" s="4">
        <f>U368*100/U367</f>
        <v>0.23454157782515991</v>
      </c>
      <c r="AN368" s="49"/>
    </row>
    <row r="369" spans="2:40" x14ac:dyDescent="0.35">
      <c r="B369" s="23" t="s">
        <v>7</v>
      </c>
      <c r="C369" s="3">
        <v>70</v>
      </c>
      <c r="D369" s="4">
        <f>C369*100/C367</f>
        <v>1.4559068219633944</v>
      </c>
      <c r="E369" s="3">
        <v>71</v>
      </c>
      <c r="F369" s="4">
        <f>E369*100/E367</f>
        <v>1.4031620553359683</v>
      </c>
      <c r="G369" s="3">
        <v>67</v>
      </c>
      <c r="H369" s="4">
        <f>G369*100/G367</f>
        <v>1.2338858195211786</v>
      </c>
      <c r="I369" s="3">
        <v>89</v>
      </c>
      <c r="J369" s="4">
        <f>I369*100/I367</f>
        <v>1.6782953045445974</v>
      </c>
      <c r="K369" s="3">
        <v>105</v>
      </c>
      <c r="L369" s="4">
        <f>K369*100/K367</f>
        <v>1.9766566265060241</v>
      </c>
      <c r="M369" s="3">
        <v>130</v>
      </c>
      <c r="N369" s="4">
        <f>M369*100/M367</f>
        <v>2.8175119202427394</v>
      </c>
      <c r="O369" s="3">
        <v>70</v>
      </c>
      <c r="P369" s="4">
        <f>O369*100/O367</f>
        <v>1.5002143163309045</v>
      </c>
      <c r="Q369" s="3">
        <v>89</v>
      </c>
      <c r="R369" s="4">
        <f>Q369*100/Q367</f>
        <v>2.0497466605251038</v>
      </c>
      <c r="S369" s="3">
        <v>90</v>
      </c>
      <c r="T369" s="4">
        <f>S369*100/S367</f>
        <v>1.7371163867979154</v>
      </c>
      <c r="U369" s="3">
        <v>82</v>
      </c>
      <c r="V369" s="4">
        <f>U369*100/U367</f>
        <v>1.7484008528784649</v>
      </c>
      <c r="AN369" s="49"/>
    </row>
    <row r="370" spans="2:40" x14ac:dyDescent="0.35">
      <c r="B370" s="23" t="s">
        <v>8</v>
      </c>
      <c r="C370" s="6"/>
      <c r="D370" s="7"/>
      <c r="E370" s="9"/>
      <c r="F370" s="7"/>
      <c r="G370" s="6"/>
      <c r="H370" s="7"/>
      <c r="I370" s="6"/>
      <c r="J370" s="7"/>
      <c r="K370" s="6"/>
      <c r="L370" s="7"/>
      <c r="M370" s="6"/>
      <c r="N370" s="7"/>
      <c r="O370" s="3">
        <v>35</v>
      </c>
      <c r="P370" s="4">
        <f>O370*100/O367</f>
        <v>0.75010715816545226</v>
      </c>
      <c r="Q370" s="6"/>
      <c r="R370" s="7"/>
      <c r="S370" s="6"/>
      <c r="T370" s="7"/>
      <c r="U370" s="6"/>
      <c r="V370" s="7"/>
      <c r="AN370" s="49"/>
    </row>
    <row r="371" spans="2:40" x14ac:dyDescent="0.35">
      <c r="B371" s="23" t="s">
        <v>59</v>
      </c>
      <c r="C371" s="6"/>
      <c r="D371" s="7"/>
      <c r="E371" s="9"/>
      <c r="F371" s="7"/>
      <c r="G371" s="6"/>
      <c r="H371" s="7"/>
      <c r="I371" s="6"/>
      <c r="J371" s="7"/>
      <c r="K371" s="6"/>
      <c r="L371" s="7"/>
      <c r="M371" s="6"/>
      <c r="N371" s="7"/>
      <c r="O371" s="6"/>
      <c r="P371" s="7"/>
      <c r="Q371" s="3">
        <v>8</v>
      </c>
      <c r="R371" s="4">
        <f>Q371*100/Q367</f>
        <v>0.18424689083371718</v>
      </c>
      <c r="S371" s="3">
        <v>88</v>
      </c>
      <c r="T371" s="4">
        <f>S371*100/S367</f>
        <v>1.6985138004246285</v>
      </c>
      <c r="U371" s="3">
        <v>60</v>
      </c>
      <c r="V371" s="4">
        <f>U371*100/U367</f>
        <v>1.279317697228145</v>
      </c>
      <c r="AN371" s="49"/>
    </row>
    <row r="372" spans="2:40" x14ac:dyDescent="0.35">
      <c r="B372" s="23" t="s">
        <v>10</v>
      </c>
      <c r="C372" s="3">
        <v>77</v>
      </c>
      <c r="D372" s="11">
        <f>C372*100/C367</f>
        <v>1.6014975041597337</v>
      </c>
      <c r="E372" s="6"/>
      <c r="F372" s="7"/>
      <c r="G372" s="3">
        <v>247</v>
      </c>
      <c r="H372" s="4">
        <f>G372*100/G367</f>
        <v>4.5488029465930016</v>
      </c>
      <c r="I372" s="3">
        <v>372</v>
      </c>
      <c r="J372" s="4">
        <f>I372*100/I367</f>
        <v>7.0148972279841599</v>
      </c>
      <c r="K372" s="3">
        <v>229</v>
      </c>
      <c r="L372" s="4">
        <f>K372*100/K367</f>
        <v>4.3109939759036147</v>
      </c>
      <c r="M372" s="3">
        <v>580</v>
      </c>
      <c r="N372" s="4">
        <f>M372*100/M367</f>
        <v>12.570437798006068</v>
      </c>
      <c r="O372" s="5">
        <v>254</v>
      </c>
      <c r="P372" s="4">
        <f>O372*100/O367</f>
        <v>5.443634804972139</v>
      </c>
      <c r="Q372" s="3">
        <v>174</v>
      </c>
      <c r="R372" s="4">
        <f>Q372*100/Q367</f>
        <v>4.0073698756333487</v>
      </c>
      <c r="S372" s="3">
        <v>178</v>
      </c>
      <c r="T372" s="4">
        <f>S372*100/S367</f>
        <v>3.4356301872225439</v>
      </c>
      <c r="U372" s="3">
        <v>58</v>
      </c>
      <c r="V372" s="4">
        <f>U372*100/U367</f>
        <v>1.2366737739872069</v>
      </c>
      <c r="AN372" s="49"/>
    </row>
    <row r="373" spans="2:40" x14ac:dyDescent="0.35">
      <c r="B373" s="23" t="s">
        <v>53</v>
      </c>
      <c r="C373" s="6"/>
      <c r="D373" s="7"/>
      <c r="E373" s="14">
        <v>218</v>
      </c>
      <c r="F373" s="4">
        <f>E373*100/E367</f>
        <v>4.308300395256917</v>
      </c>
      <c r="G373" s="6"/>
      <c r="H373" s="7"/>
      <c r="I373" s="6"/>
      <c r="J373" s="7"/>
      <c r="K373" s="6"/>
      <c r="L373" s="7"/>
      <c r="M373" s="6"/>
      <c r="N373" s="7"/>
      <c r="O373" s="6"/>
      <c r="P373" s="7"/>
      <c r="Q373" s="6"/>
      <c r="R373" s="7"/>
      <c r="S373" s="6"/>
      <c r="T373" s="7"/>
      <c r="U373" s="6"/>
      <c r="V373" s="7"/>
      <c r="AN373" s="49"/>
    </row>
    <row r="374" spans="2:40" x14ac:dyDescent="0.35">
      <c r="B374" s="23" t="s">
        <v>11</v>
      </c>
      <c r="C374" s="3">
        <v>504</v>
      </c>
      <c r="D374" s="4">
        <f>C374*100/C367</f>
        <v>10.482529118136439</v>
      </c>
      <c r="E374" s="13">
        <v>591</v>
      </c>
      <c r="F374" s="4">
        <f>E374*100/E367</f>
        <v>11.679841897233201</v>
      </c>
      <c r="G374" s="3">
        <v>322</v>
      </c>
      <c r="H374" s="4">
        <f>G374*100/G367</f>
        <v>5.9300184162062619</v>
      </c>
      <c r="I374" s="3">
        <v>525</v>
      </c>
      <c r="J374" s="4">
        <f>I374*100/I367</f>
        <v>9.9000565717518381</v>
      </c>
      <c r="K374" s="3">
        <v>714</v>
      </c>
      <c r="L374" s="4">
        <f>K374*100/K367</f>
        <v>13.441265060240964</v>
      </c>
      <c r="M374" s="3">
        <v>200</v>
      </c>
      <c r="N374" s="4">
        <f>M374*100/M367</f>
        <v>4.3346337234503682</v>
      </c>
      <c r="O374" s="3">
        <v>233</v>
      </c>
      <c r="P374" s="4">
        <f>O374*100/O367</f>
        <v>4.9935705100728676</v>
      </c>
      <c r="Q374" s="6"/>
      <c r="R374" s="7"/>
      <c r="S374" s="6"/>
      <c r="T374" s="7"/>
      <c r="U374" s="6"/>
      <c r="V374" s="7"/>
      <c r="AN374" s="49"/>
    </row>
    <row r="375" spans="2:40" x14ac:dyDescent="0.35">
      <c r="B375" s="23" t="s">
        <v>13</v>
      </c>
      <c r="C375" s="8"/>
      <c r="D375" s="7"/>
      <c r="E375" s="9"/>
      <c r="F375" s="7"/>
      <c r="G375" s="6"/>
      <c r="H375" s="7"/>
      <c r="I375" s="6"/>
      <c r="J375" s="7"/>
      <c r="K375" s="6"/>
      <c r="L375" s="7"/>
      <c r="M375" s="6"/>
      <c r="N375" s="7"/>
      <c r="O375" s="3">
        <v>37</v>
      </c>
      <c r="P375" s="4">
        <f>O375*100/O367</f>
        <v>0.79297042434633525</v>
      </c>
      <c r="Q375" s="3">
        <v>249</v>
      </c>
      <c r="R375" s="4">
        <f>Q375*100/Q367</f>
        <v>5.7346844771994476</v>
      </c>
      <c r="S375" s="3">
        <v>885</v>
      </c>
      <c r="T375" s="4">
        <f>S375*100/S367</f>
        <v>17.081644470179501</v>
      </c>
      <c r="U375" s="3">
        <v>1007</v>
      </c>
      <c r="V375" s="4">
        <f>U375*100/U367</f>
        <v>21.471215351812369</v>
      </c>
      <c r="AN375" s="49"/>
    </row>
    <row r="376" spans="2:40" x14ac:dyDescent="0.35">
      <c r="B376" s="23" t="s">
        <v>60</v>
      </c>
      <c r="C376" s="8"/>
      <c r="D376" s="7"/>
      <c r="E376" s="9"/>
      <c r="F376" s="7"/>
      <c r="G376" s="6"/>
      <c r="H376" s="7"/>
      <c r="I376" s="6"/>
      <c r="J376" s="7"/>
      <c r="K376" s="6"/>
      <c r="L376" s="7"/>
      <c r="M376" s="6"/>
      <c r="N376" s="7"/>
      <c r="O376" s="6"/>
      <c r="P376" s="7"/>
      <c r="Q376" s="5">
        <v>8</v>
      </c>
      <c r="R376" s="4">
        <f>Q376*100/Q367</f>
        <v>0.18424689083371718</v>
      </c>
      <c r="S376" s="5">
        <v>8</v>
      </c>
      <c r="T376" s="4">
        <f>S376*100/S367</f>
        <v>0.15441034549314805</v>
      </c>
      <c r="U376" s="5">
        <v>10</v>
      </c>
      <c r="V376" s="4">
        <f>U376*100/U367</f>
        <v>0.21321961620469082</v>
      </c>
      <c r="AN376" s="49"/>
    </row>
    <row r="377" spans="2:40" x14ac:dyDescent="0.35">
      <c r="B377" s="23" t="s">
        <v>14</v>
      </c>
      <c r="C377" s="8"/>
      <c r="D377" s="7"/>
      <c r="E377" s="9"/>
      <c r="F377" s="7"/>
      <c r="G377" s="6"/>
      <c r="H377" s="7"/>
      <c r="I377" s="6"/>
      <c r="J377" s="7"/>
      <c r="K377" s="6"/>
      <c r="L377" s="7"/>
      <c r="M377" s="6"/>
      <c r="N377" s="7"/>
      <c r="O377" s="3">
        <v>36</v>
      </c>
      <c r="P377" s="4">
        <f>O377*100/O367</f>
        <v>0.77153879125589375</v>
      </c>
      <c r="Q377" s="3">
        <v>141</v>
      </c>
      <c r="R377" s="4">
        <f>Q377*100/Q367</f>
        <v>3.2473514509442651</v>
      </c>
      <c r="S377" s="3">
        <v>218</v>
      </c>
      <c r="T377" s="4">
        <f>S377*100/S367</f>
        <v>4.2076819146882842</v>
      </c>
      <c r="U377" s="3">
        <v>144</v>
      </c>
      <c r="V377" s="4">
        <f>U377*100/U367</f>
        <v>3.0703624733475481</v>
      </c>
      <c r="AN377" s="49"/>
    </row>
    <row r="378" spans="2:40" x14ac:dyDescent="0.35">
      <c r="B378" s="23" t="s">
        <v>15</v>
      </c>
      <c r="C378" s="8"/>
      <c r="D378" s="7"/>
      <c r="E378" s="9"/>
      <c r="F378" s="7"/>
      <c r="G378" s="6"/>
      <c r="H378" s="7"/>
      <c r="I378" s="6"/>
      <c r="J378" s="7"/>
      <c r="K378" s="6"/>
      <c r="L378" s="7"/>
      <c r="M378" s="3">
        <v>228</v>
      </c>
      <c r="N378" s="4">
        <f>M378*100/M367</f>
        <v>4.9414824447334205</v>
      </c>
      <c r="O378" s="3">
        <v>139</v>
      </c>
      <c r="P378" s="4">
        <f>O378*100/O367</f>
        <v>2.9789969995713674</v>
      </c>
      <c r="Q378" s="3">
        <v>130</v>
      </c>
      <c r="R378" s="4">
        <f>Q378*100/Q367</f>
        <v>2.9940119760479043</v>
      </c>
      <c r="S378" s="3">
        <v>371</v>
      </c>
      <c r="T378" s="4">
        <f>S378*100/S367</f>
        <v>7.1607797722447408</v>
      </c>
      <c r="U378" s="3">
        <v>485</v>
      </c>
      <c r="V378" s="4">
        <f>U378*100/U367</f>
        <v>10.341151385927505</v>
      </c>
      <c r="AN378" s="49"/>
    </row>
    <row r="379" spans="2:40" x14ac:dyDescent="0.35">
      <c r="B379" s="23" t="s">
        <v>58</v>
      </c>
      <c r="C379" s="8"/>
      <c r="D379" s="7"/>
      <c r="E379" s="9"/>
      <c r="F379" s="7"/>
      <c r="G379" s="6"/>
      <c r="H379" s="7"/>
      <c r="I379" s="6"/>
      <c r="J379" s="7"/>
      <c r="K379" s="6"/>
      <c r="L379" s="7"/>
      <c r="M379" s="6"/>
      <c r="N379" s="7"/>
      <c r="O379" s="3">
        <v>13</v>
      </c>
      <c r="P379" s="4">
        <f>O379*100/O367</f>
        <v>0.27861123017573941</v>
      </c>
      <c r="Q379" s="5">
        <v>26</v>
      </c>
      <c r="R379" s="4">
        <f>Q379*100/Q367</f>
        <v>0.59880239520958078</v>
      </c>
      <c r="S379" s="5">
        <v>68</v>
      </c>
      <c r="T379" s="4">
        <f>S379*100/S367</f>
        <v>1.3124879366917583</v>
      </c>
      <c r="U379" s="5">
        <v>59</v>
      </c>
      <c r="V379" s="4">
        <f>U379*100/U367</f>
        <v>1.2579957356076759</v>
      </c>
      <c r="AN379" s="49"/>
    </row>
    <row r="380" spans="2:40" x14ac:dyDescent="0.35">
      <c r="B380" s="23" t="s">
        <v>62</v>
      </c>
      <c r="C380" s="8"/>
      <c r="D380" s="7"/>
      <c r="E380" s="9"/>
      <c r="F380" s="7"/>
      <c r="G380" s="6"/>
      <c r="H380" s="7"/>
      <c r="I380" s="6"/>
      <c r="J380" s="7"/>
      <c r="K380" s="6"/>
      <c r="L380" s="7"/>
      <c r="M380" s="3">
        <v>51</v>
      </c>
      <c r="N380" s="4">
        <f>M380*100/M367</f>
        <v>1.1053315994798441</v>
      </c>
      <c r="O380" s="6"/>
      <c r="P380" s="7"/>
      <c r="Q380" s="8"/>
      <c r="R380" s="7"/>
      <c r="S380" s="8"/>
      <c r="T380" s="7"/>
      <c r="U380" s="8"/>
      <c r="V380" s="7"/>
      <c r="AN380" s="49"/>
    </row>
    <row r="381" spans="2:40" x14ac:dyDescent="0.35">
      <c r="B381" s="23" t="s">
        <v>16</v>
      </c>
      <c r="C381" s="8"/>
      <c r="D381" s="7"/>
      <c r="E381" s="9"/>
      <c r="F381" s="7"/>
      <c r="G381" s="6"/>
      <c r="H381" s="7"/>
      <c r="I381" s="6"/>
      <c r="J381" s="7"/>
      <c r="K381" s="6"/>
      <c r="L381" s="7"/>
      <c r="M381" s="6"/>
      <c r="N381" s="7"/>
      <c r="O381" s="6"/>
      <c r="P381" s="7"/>
      <c r="Q381" s="3">
        <v>15</v>
      </c>
      <c r="R381" s="4">
        <f>Q381*100/Q367</f>
        <v>0.34546292031321973</v>
      </c>
      <c r="S381" s="8"/>
      <c r="T381" s="7"/>
      <c r="U381" s="8"/>
      <c r="V381" s="7"/>
      <c r="AN381" s="49"/>
    </row>
    <row r="382" spans="2:40" x14ac:dyDescent="0.35">
      <c r="B382" s="23" t="s">
        <v>56</v>
      </c>
      <c r="C382" s="8"/>
      <c r="D382" s="7"/>
      <c r="E382" s="9"/>
      <c r="F382" s="7"/>
      <c r="G382" s="6"/>
      <c r="H382" s="7"/>
      <c r="I382" s="3">
        <v>14</v>
      </c>
      <c r="J382" s="4">
        <f>I382*100/I367</f>
        <v>0.264001508580049</v>
      </c>
      <c r="K382" s="3">
        <v>20</v>
      </c>
      <c r="L382" s="4">
        <f>K382*100/K367</f>
        <v>0.37650602409638556</v>
      </c>
      <c r="M382" s="6"/>
      <c r="N382" s="7"/>
      <c r="O382" s="6"/>
      <c r="P382" s="7"/>
      <c r="Q382" s="6"/>
      <c r="R382" s="7"/>
      <c r="S382" s="8"/>
      <c r="T382" s="7"/>
      <c r="U382" s="8"/>
      <c r="V382" s="7"/>
      <c r="AN382" s="49"/>
    </row>
    <row r="383" spans="2:40" x14ac:dyDescent="0.35">
      <c r="B383" s="23" t="s">
        <v>61</v>
      </c>
      <c r="C383" s="8"/>
      <c r="D383" s="7"/>
      <c r="E383" s="9"/>
      <c r="F383" s="7"/>
      <c r="G383" s="6"/>
      <c r="H383" s="7"/>
      <c r="I383" s="3">
        <v>16</v>
      </c>
      <c r="J383" s="4">
        <f>I383*100/I367</f>
        <v>0.30171600980577029</v>
      </c>
      <c r="K383" s="6"/>
      <c r="L383" s="7"/>
      <c r="M383" s="6"/>
      <c r="N383" s="7"/>
      <c r="O383" s="6"/>
      <c r="P383" s="7"/>
      <c r="Q383" s="6"/>
      <c r="R383" s="7"/>
      <c r="S383" s="8"/>
      <c r="T383" s="7"/>
      <c r="U383" s="8"/>
      <c r="V383" s="7"/>
      <c r="AN383" s="49"/>
    </row>
    <row r="384" spans="2:40" x14ac:dyDescent="0.35">
      <c r="B384" s="23" t="s">
        <v>17</v>
      </c>
      <c r="C384" s="5">
        <v>28</v>
      </c>
      <c r="D384" s="4">
        <f>C384*100/C367</f>
        <v>0.58236272878535777</v>
      </c>
      <c r="E384" s="9"/>
      <c r="F384" s="7"/>
      <c r="G384" s="6"/>
      <c r="H384" s="7"/>
      <c r="I384" s="3">
        <v>127</v>
      </c>
      <c r="J384" s="4">
        <f>I384*100/I367</f>
        <v>2.394870827833302</v>
      </c>
      <c r="K384" s="3">
        <v>117</v>
      </c>
      <c r="L384" s="4">
        <f>K384*100/K367</f>
        <v>2.2025602409638556</v>
      </c>
      <c r="M384" s="3">
        <v>95</v>
      </c>
      <c r="N384" s="4">
        <f>M384*100/M367</f>
        <v>2.058951018638925</v>
      </c>
      <c r="O384" s="3">
        <v>22</v>
      </c>
      <c r="P384" s="4">
        <f>O384*100/O367</f>
        <v>0.47149592798971279</v>
      </c>
      <c r="Q384" s="3">
        <v>28</v>
      </c>
      <c r="R384" s="4">
        <f>Q384*100/Q367</f>
        <v>0.64486411791801013</v>
      </c>
      <c r="S384" s="8"/>
      <c r="T384" s="7"/>
      <c r="U384" s="5">
        <v>14</v>
      </c>
      <c r="V384" s="4">
        <f>U384*100/U367</f>
        <v>0.29850746268656714</v>
      </c>
      <c r="AN384" s="49"/>
    </row>
    <row r="385" spans="2:40" x14ac:dyDescent="0.35">
      <c r="B385" s="23" t="s">
        <v>69</v>
      </c>
      <c r="C385" s="8"/>
      <c r="D385" s="7"/>
      <c r="E385" s="9"/>
      <c r="F385" s="7"/>
      <c r="G385" s="6"/>
      <c r="H385" s="7"/>
      <c r="I385" s="6"/>
      <c r="J385" s="7"/>
      <c r="K385" s="6"/>
      <c r="L385" s="7"/>
      <c r="M385" s="6"/>
      <c r="N385" s="7"/>
      <c r="O385" s="6"/>
      <c r="P385" s="7"/>
      <c r="Q385" s="6"/>
      <c r="R385" s="7"/>
      <c r="S385" s="5">
        <v>17</v>
      </c>
      <c r="T385" s="4">
        <f>S385*100/S367</f>
        <v>0.32812198417293958</v>
      </c>
      <c r="U385" s="8"/>
      <c r="V385" s="7"/>
      <c r="AN385" s="49"/>
    </row>
    <row r="386" spans="2:40" x14ac:dyDescent="0.35">
      <c r="B386" s="23" t="s">
        <v>57</v>
      </c>
      <c r="C386" s="8"/>
      <c r="D386" s="7"/>
      <c r="E386" s="9"/>
      <c r="F386" s="7"/>
      <c r="G386" s="6"/>
      <c r="H386" s="7"/>
      <c r="I386" s="6"/>
      <c r="J386" s="7"/>
      <c r="K386" s="6"/>
      <c r="L386" s="7"/>
      <c r="M386" s="3">
        <v>52</v>
      </c>
      <c r="N386" s="4">
        <f>M386*100/M367</f>
        <v>1.1270047680970958</v>
      </c>
      <c r="O386" s="3">
        <v>10</v>
      </c>
      <c r="P386" s="4">
        <f>O386*100/O367</f>
        <v>0.2143163309044149</v>
      </c>
      <c r="Q386" s="6"/>
      <c r="R386" s="7"/>
      <c r="S386" s="5">
        <v>11</v>
      </c>
      <c r="T386" s="4">
        <f>S386*100/S367</f>
        <v>0.21231422505307856</v>
      </c>
      <c r="U386" s="8"/>
      <c r="V386" s="7"/>
      <c r="AN386" s="49"/>
    </row>
    <row r="387" spans="2:40" x14ac:dyDescent="0.35">
      <c r="B387" s="23" t="s">
        <v>219</v>
      </c>
      <c r="C387" s="8"/>
      <c r="D387" s="7"/>
      <c r="E387" s="9"/>
      <c r="F387" s="7"/>
      <c r="G387" s="6"/>
      <c r="H387" s="7"/>
      <c r="I387" s="6"/>
      <c r="J387" s="7"/>
      <c r="K387" s="6"/>
      <c r="L387" s="7"/>
      <c r="M387" s="7"/>
      <c r="N387" s="7"/>
      <c r="O387" s="7"/>
      <c r="P387" s="7"/>
      <c r="Q387" s="7"/>
      <c r="R387" s="7"/>
      <c r="S387" s="7"/>
      <c r="T387" s="7"/>
      <c r="U387" s="5">
        <v>18</v>
      </c>
      <c r="V387" s="4">
        <f>U387*100/U367</f>
        <v>0.38379530916844351</v>
      </c>
      <c r="AN387" s="49"/>
    </row>
    <row r="388" spans="2:40" x14ac:dyDescent="0.35">
      <c r="B388" s="23" t="s">
        <v>19</v>
      </c>
      <c r="C388" s="8"/>
      <c r="D388" s="7"/>
      <c r="E388" s="9"/>
      <c r="F388" s="7"/>
      <c r="G388" s="6"/>
      <c r="H388" s="7"/>
      <c r="I388" s="6"/>
      <c r="J388" s="7"/>
      <c r="K388" s="3">
        <v>114</v>
      </c>
      <c r="L388" s="4">
        <f>K388*100/K367</f>
        <v>2.1460843373493974</v>
      </c>
      <c r="M388" s="3">
        <v>97</v>
      </c>
      <c r="N388" s="4">
        <f>M388*100/M367</f>
        <v>2.1022973558734286</v>
      </c>
      <c r="O388" s="3">
        <v>83</v>
      </c>
      <c r="P388" s="4">
        <f>O388*100/O367</f>
        <v>1.7788255465066438</v>
      </c>
      <c r="Q388" s="3">
        <v>88</v>
      </c>
      <c r="R388" s="4">
        <f>Q388*100/Q367</f>
        <v>2.0267157991708888</v>
      </c>
      <c r="S388" s="3">
        <v>139</v>
      </c>
      <c r="T388" s="4">
        <f>S388*100/S367</f>
        <v>2.6828797529434474</v>
      </c>
      <c r="U388" s="3">
        <v>54</v>
      </c>
      <c r="V388" s="4">
        <f>U388*100/U367</f>
        <v>1.1513859275053304</v>
      </c>
      <c r="AN388" s="49"/>
    </row>
    <row r="389" spans="2:40" x14ac:dyDescent="0.35">
      <c r="B389" s="23" t="s">
        <v>21</v>
      </c>
      <c r="C389" s="3">
        <v>231</v>
      </c>
      <c r="D389" s="4">
        <f>C389*100/C367</f>
        <v>4.8044925124792011</v>
      </c>
      <c r="E389" s="3">
        <v>275</v>
      </c>
      <c r="F389" s="4">
        <f>E389*100/E367</f>
        <v>5.4347826086956523</v>
      </c>
      <c r="G389" s="3">
        <v>349</v>
      </c>
      <c r="H389" s="4">
        <f>G389*100/G367</f>
        <v>6.4272559852670348</v>
      </c>
      <c r="I389" s="3">
        <v>385</v>
      </c>
      <c r="J389" s="4">
        <f>I389*100/I367</f>
        <v>7.2600414859513487</v>
      </c>
      <c r="K389" s="3">
        <v>303</v>
      </c>
      <c r="L389" s="4">
        <f>K389*100/K367</f>
        <v>5.7040662650602414</v>
      </c>
      <c r="M389" s="3">
        <v>261</v>
      </c>
      <c r="N389" s="4">
        <f>M389*100/M367</f>
        <v>5.6566970091027304</v>
      </c>
      <c r="O389" s="3">
        <v>124</v>
      </c>
      <c r="P389" s="4">
        <f>O389*100/O367</f>
        <v>2.6575225032147451</v>
      </c>
      <c r="Q389" s="3">
        <v>138</v>
      </c>
      <c r="R389" s="4">
        <f>Q389*100/Q367</f>
        <v>3.1782588668816212</v>
      </c>
      <c r="S389" s="3">
        <v>137</v>
      </c>
      <c r="T389" s="4">
        <f>S389*100/S367</f>
        <v>2.6442771665701601</v>
      </c>
      <c r="U389" s="3">
        <v>90</v>
      </c>
      <c r="V389" s="4">
        <f>U389*100/U367</f>
        <v>1.9189765458422174</v>
      </c>
      <c r="AN389" s="49"/>
    </row>
    <row r="390" spans="2:40" x14ac:dyDescent="0.35">
      <c r="B390" s="23" t="s">
        <v>22</v>
      </c>
      <c r="C390" s="5">
        <v>36</v>
      </c>
      <c r="D390" s="4">
        <f>C390*100/C367</f>
        <v>0.74875207986688852</v>
      </c>
      <c r="E390" s="3">
        <v>61</v>
      </c>
      <c r="F390" s="4">
        <f>E390*100/E367</f>
        <v>1.2055335968379446</v>
      </c>
      <c r="G390" s="3">
        <v>70</v>
      </c>
      <c r="H390" s="4">
        <f>G390*100/G367</f>
        <v>1.2891344383057091</v>
      </c>
      <c r="I390" s="3">
        <v>75</v>
      </c>
      <c r="J390" s="4">
        <f>I390*100/I367</f>
        <v>1.4142937959645483</v>
      </c>
      <c r="K390" s="3">
        <v>114</v>
      </c>
      <c r="L390" s="4">
        <f>K390*100/K367</f>
        <v>2.1460843373493974</v>
      </c>
      <c r="M390" s="3">
        <v>75</v>
      </c>
      <c r="N390" s="4">
        <f>M390*100/M367</f>
        <v>1.6254876462938881</v>
      </c>
      <c r="O390" s="3">
        <v>43</v>
      </c>
      <c r="P390" s="4">
        <f>O390*100/O367</f>
        <v>0.92156022288898409</v>
      </c>
      <c r="Q390" s="6"/>
      <c r="R390" s="7"/>
      <c r="S390" s="6"/>
      <c r="T390" s="7"/>
      <c r="U390" s="6"/>
      <c r="V390" s="7"/>
      <c r="AN390" s="49"/>
    </row>
    <row r="391" spans="2:40" x14ac:dyDescent="0.35">
      <c r="B391" s="23" t="s">
        <v>24</v>
      </c>
      <c r="C391" s="8"/>
      <c r="D391" s="7"/>
      <c r="E391" s="9"/>
      <c r="F391" s="7"/>
      <c r="G391" s="6"/>
      <c r="H391" s="7"/>
      <c r="I391" s="6"/>
      <c r="J391" s="7"/>
      <c r="K391" s="8"/>
      <c r="L391" s="7"/>
      <c r="M391" s="3">
        <v>112</v>
      </c>
      <c r="N391" s="4">
        <f>M391*100/M367</f>
        <v>2.4273948851322062</v>
      </c>
      <c r="O391" s="3">
        <v>21</v>
      </c>
      <c r="P391" s="4">
        <f>O391*100/O367</f>
        <v>0.4500642948992713</v>
      </c>
      <c r="Q391" s="6"/>
      <c r="R391" s="7"/>
      <c r="S391" s="6"/>
      <c r="T391" s="7"/>
      <c r="U391" s="6"/>
      <c r="V391" s="7"/>
      <c r="AN391" s="49"/>
    </row>
    <row r="392" spans="2:40" x14ac:dyDescent="0.35">
      <c r="B392" s="23" t="s">
        <v>54</v>
      </c>
      <c r="C392" s="8"/>
      <c r="D392" s="7"/>
      <c r="E392" s="9"/>
      <c r="F392" s="7"/>
      <c r="G392" s="3">
        <v>38</v>
      </c>
      <c r="H392" s="4">
        <f>G392*100/G367</f>
        <v>0.69981583793738489</v>
      </c>
      <c r="I392" s="6"/>
      <c r="J392" s="7"/>
      <c r="K392" s="7"/>
      <c r="L392" s="7"/>
      <c r="M392" s="6"/>
      <c r="N392" s="7"/>
      <c r="O392" s="6"/>
      <c r="P392" s="7"/>
      <c r="Q392" s="6"/>
      <c r="R392" s="7"/>
      <c r="S392" s="6"/>
      <c r="T392" s="7"/>
      <c r="U392" s="6"/>
      <c r="V392" s="7"/>
      <c r="AN392" s="49"/>
    </row>
    <row r="393" spans="2:40" x14ac:dyDescent="0.35">
      <c r="B393" s="23" t="s">
        <v>25</v>
      </c>
      <c r="C393" s="8"/>
      <c r="D393" s="7"/>
      <c r="E393" s="9"/>
      <c r="F393" s="7"/>
      <c r="G393" s="3">
        <v>75</v>
      </c>
      <c r="H393" s="4">
        <f>G393*100/G367</f>
        <v>1.3812154696132597</v>
      </c>
      <c r="I393" s="3">
        <v>177</v>
      </c>
      <c r="J393" s="4">
        <f>I393*100/I367</f>
        <v>3.337733358476334</v>
      </c>
      <c r="K393" s="3">
        <v>163</v>
      </c>
      <c r="L393" s="4">
        <f>K393*100/K367</f>
        <v>3.0685240963855422</v>
      </c>
      <c r="M393" s="6"/>
      <c r="N393" s="7"/>
      <c r="O393" s="6"/>
      <c r="P393" s="7"/>
      <c r="Q393" s="6"/>
      <c r="R393" s="7"/>
      <c r="S393" s="6"/>
      <c r="T393" s="7"/>
      <c r="U393" s="6"/>
      <c r="V393" s="7"/>
      <c r="AN393" s="49"/>
    </row>
    <row r="394" spans="2:40" x14ac:dyDescent="0.35">
      <c r="B394" s="23" t="s">
        <v>26</v>
      </c>
      <c r="C394" s="8"/>
      <c r="D394" s="7"/>
      <c r="E394" s="9"/>
      <c r="F394" s="7"/>
      <c r="G394" s="6"/>
      <c r="H394" s="7"/>
      <c r="I394" s="3">
        <v>23</v>
      </c>
      <c r="J394" s="4">
        <f>I394*100/I367</f>
        <v>0.43371676409579485</v>
      </c>
      <c r="K394" s="3">
        <v>22</v>
      </c>
      <c r="L394" s="4">
        <f>K394*100/K367</f>
        <v>0.41415662650602408</v>
      </c>
      <c r="M394" s="3">
        <v>33</v>
      </c>
      <c r="N394" s="4">
        <f>M394*100/M367</f>
        <v>0.71521456436931075</v>
      </c>
      <c r="O394" s="3">
        <v>2</v>
      </c>
      <c r="P394" s="4">
        <f>O394*100/O367</f>
        <v>4.2863266180882986E-2</v>
      </c>
      <c r="Q394" s="6"/>
      <c r="R394" s="7"/>
      <c r="S394" s="6"/>
      <c r="T394" s="7"/>
      <c r="U394" s="6"/>
      <c r="V394" s="7"/>
      <c r="AN394" s="49"/>
    </row>
    <row r="395" spans="2:40" x14ac:dyDescent="0.35">
      <c r="B395" s="23" t="s">
        <v>27</v>
      </c>
      <c r="C395" s="3">
        <v>1885</v>
      </c>
      <c r="D395" s="4">
        <f>C395*100/C367</f>
        <v>39.20549084858569</v>
      </c>
      <c r="E395" s="3">
        <v>2310</v>
      </c>
      <c r="F395" s="4">
        <f>E395*100/E367</f>
        <v>45.652173913043477</v>
      </c>
      <c r="G395" s="3">
        <v>2096</v>
      </c>
      <c r="H395" s="4">
        <f>G395*100/G367</f>
        <v>38.600368324125228</v>
      </c>
      <c r="I395" s="3">
        <v>2306</v>
      </c>
      <c r="J395" s="4">
        <f>I395*100/I367</f>
        <v>43.484819913256651</v>
      </c>
      <c r="K395" s="3">
        <v>2391</v>
      </c>
      <c r="L395" s="4">
        <f>K395*100/K367</f>
        <v>45.01129518072289</v>
      </c>
      <c r="M395" s="3">
        <v>1541</v>
      </c>
      <c r="N395" s="4">
        <f>M395*100/M367</f>
        <v>33.398352839185087</v>
      </c>
      <c r="O395" s="3">
        <v>1711</v>
      </c>
      <c r="P395" s="4">
        <f>O395*100/O367</f>
        <v>36.669524217745391</v>
      </c>
      <c r="Q395" s="6"/>
      <c r="R395" s="7"/>
      <c r="S395" s="6"/>
      <c r="T395" s="7"/>
      <c r="U395" s="6"/>
      <c r="V395" s="7"/>
      <c r="AN395" s="49"/>
    </row>
    <row r="396" spans="2:40" x14ac:dyDescent="0.35">
      <c r="B396" s="23" t="s">
        <v>63</v>
      </c>
      <c r="C396" s="8"/>
      <c r="D396" s="7"/>
      <c r="E396" s="9"/>
      <c r="F396" s="7"/>
      <c r="G396" s="6"/>
      <c r="H396" s="7"/>
      <c r="I396" s="6"/>
      <c r="J396" s="7"/>
      <c r="K396" s="6"/>
      <c r="L396" s="7"/>
      <c r="M396" s="6"/>
      <c r="N396" s="7"/>
      <c r="O396" s="6"/>
      <c r="P396" s="7"/>
      <c r="Q396" s="3">
        <v>1734</v>
      </c>
      <c r="R396" s="4">
        <f>Q396*100/Q367</f>
        <v>39.935513588208202</v>
      </c>
      <c r="S396" s="3">
        <v>1667</v>
      </c>
      <c r="T396" s="4">
        <f>S396*100/S367</f>
        <v>32.175255742134723</v>
      </c>
      <c r="U396" s="3">
        <v>1835</v>
      </c>
      <c r="V396" s="4">
        <f>U396*100/U367</f>
        <v>39.125799573560769</v>
      </c>
      <c r="AN396" s="49"/>
    </row>
    <row r="397" spans="2:40" x14ac:dyDescent="0.35">
      <c r="B397" s="23" t="s">
        <v>42</v>
      </c>
      <c r="C397" s="8"/>
      <c r="D397" s="7"/>
      <c r="E397" s="9"/>
      <c r="F397" s="7"/>
      <c r="G397" s="6"/>
      <c r="H397" s="7"/>
      <c r="I397" s="3">
        <v>47</v>
      </c>
      <c r="J397" s="4">
        <f>I397*100/I367</f>
        <v>0.88629077880445029</v>
      </c>
      <c r="K397" s="3">
        <v>18</v>
      </c>
      <c r="L397" s="4">
        <f>K397*100/K367</f>
        <v>0.33885542168674698</v>
      </c>
      <c r="M397" s="3">
        <v>18</v>
      </c>
      <c r="N397" s="4">
        <f>M397*100/M367</f>
        <v>0.39011703511053314</v>
      </c>
      <c r="O397" s="3">
        <v>3</v>
      </c>
      <c r="P397" s="4">
        <f>O397*100/O367</f>
        <v>6.4294899271324479E-2</v>
      </c>
      <c r="Q397" s="3">
        <v>8</v>
      </c>
      <c r="R397" s="4">
        <f>Q397*100/Q367</f>
        <v>0.18424689083371718</v>
      </c>
      <c r="S397" s="3">
        <v>17</v>
      </c>
      <c r="T397" s="4">
        <f>S397*100/S367</f>
        <v>0.32812198417293958</v>
      </c>
      <c r="U397" s="3">
        <v>18</v>
      </c>
      <c r="V397" s="4">
        <f>U397*100/U367</f>
        <v>0.38379530916844351</v>
      </c>
      <c r="AN397" s="49"/>
    </row>
    <row r="398" spans="2:40" x14ac:dyDescent="0.35">
      <c r="B398" s="23" t="s">
        <v>28</v>
      </c>
      <c r="C398" s="3">
        <v>1868</v>
      </c>
      <c r="D398" s="4">
        <f>C398*100/C367</f>
        <v>38.851913477537437</v>
      </c>
      <c r="E398" s="3">
        <v>1489</v>
      </c>
      <c r="F398" s="4">
        <f>E398*100/E367</f>
        <v>29.426877470355731</v>
      </c>
      <c r="G398" s="3">
        <v>2091</v>
      </c>
      <c r="H398" s="4">
        <f>G398*100/G367</f>
        <v>38.508287292817677</v>
      </c>
      <c r="I398" s="3">
        <v>1076</v>
      </c>
      <c r="J398" s="4">
        <f>I398*100/I367</f>
        <v>20.290401659438054</v>
      </c>
      <c r="K398" s="3">
        <v>835</v>
      </c>
      <c r="L398" s="4">
        <f>K398*100/K367</f>
        <v>15.719126506024097</v>
      </c>
      <c r="M398" s="3">
        <v>1043</v>
      </c>
      <c r="N398" s="4">
        <f>M398*100/M367</f>
        <v>22.60511486779367</v>
      </c>
      <c r="O398" s="3">
        <v>1650</v>
      </c>
      <c r="P398" s="4">
        <f>O398*100/O367</f>
        <v>35.362194599228459</v>
      </c>
      <c r="Q398" s="3">
        <v>1435</v>
      </c>
      <c r="R398" s="4">
        <f>Q398*100/Q367</f>
        <v>33.049286043298018</v>
      </c>
      <c r="S398" s="3">
        <v>1186</v>
      </c>
      <c r="T398" s="4">
        <f>S398*100/S367</f>
        <v>22.891333719359196</v>
      </c>
      <c r="U398" s="3">
        <v>708</v>
      </c>
      <c r="V398" s="4">
        <f>U398*100/U367</f>
        <v>15.09594882729211</v>
      </c>
      <c r="AN398" s="49"/>
    </row>
    <row r="399" spans="2:40" x14ac:dyDescent="0.35">
      <c r="B399" s="23" t="s">
        <v>29</v>
      </c>
      <c r="C399" s="5">
        <v>31</v>
      </c>
      <c r="D399" s="4">
        <f>C399*100/C367</f>
        <v>0.64475873544093176</v>
      </c>
      <c r="E399" s="9"/>
      <c r="F399" s="7"/>
      <c r="G399" s="6"/>
      <c r="H399" s="7"/>
      <c r="I399" s="6"/>
      <c r="J399" s="7"/>
      <c r="K399" s="6"/>
      <c r="L399" s="7"/>
      <c r="M399" s="6"/>
      <c r="N399" s="7"/>
      <c r="O399" s="6"/>
      <c r="P399" s="7"/>
      <c r="Q399" s="6"/>
      <c r="R399" s="7"/>
      <c r="S399" s="6"/>
      <c r="T399" s="7"/>
      <c r="U399" s="6"/>
      <c r="V399" s="7"/>
      <c r="AN399" s="49"/>
    </row>
    <row r="400" spans="2:40" x14ac:dyDescent="0.35">
      <c r="B400" s="23" t="s">
        <v>30</v>
      </c>
      <c r="C400" s="8"/>
      <c r="D400" s="7"/>
      <c r="E400" s="9"/>
      <c r="F400" s="7"/>
      <c r="G400" s="6"/>
      <c r="H400" s="7"/>
      <c r="I400" s="6"/>
      <c r="J400" s="7"/>
      <c r="K400" s="3">
        <v>111</v>
      </c>
      <c r="L400" s="4">
        <f>K400*100/K367</f>
        <v>2.0896084337349397</v>
      </c>
      <c r="M400" s="3">
        <v>55</v>
      </c>
      <c r="N400" s="4">
        <f>M400*100/M367</f>
        <v>1.1920242739488514</v>
      </c>
      <c r="O400" s="3">
        <v>56</v>
      </c>
      <c r="P400" s="4">
        <f>O400*100/O367</f>
        <v>1.2001714530647236</v>
      </c>
      <c r="Q400" s="5">
        <v>17</v>
      </c>
      <c r="R400" s="4">
        <f>Q400*100/Q367</f>
        <v>0.39152464302164902</v>
      </c>
      <c r="S400" s="5">
        <v>21</v>
      </c>
      <c r="T400" s="4">
        <f>S400*100/S367</f>
        <v>0.4053271569195136</v>
      </c>
      <c r="U400" s="5">
        <v>17</v>
      </c>
      <c r="V400" s="4">
        <f>U400*100/U367</f>
        <v>0.36247334754797439</v>
      </c>
      <c r="AN400" s="49"/>
    </row>
    <row r="401" spans="2:40" x14ac:dyDescent="0.35">
      <c r="B401" s="23" t="s">
        <v>31</v>
      </c>
      <c r="C401" s="8"/>
      <c r="D401" s="7"/>
      <c r="E401" s="9"/>
      <c r="F401" s="7"/>
      <c r="G401" s="6"/>
      <c r="H401" s="7"/>
      <c r="I401" s="6"/>
      <c r="J401" s="7"/>
      <c r="K401" s="6"/>
      <c r="L401" s="7"/>
      <c r="M401" s="6"/>
      <c r="N401" s="7"/>
      <c r="O401" s="3">
        <v>25</v>
      </c>
      <c r="P401" s="4">
        <f>O401*100/O367</f>
        <v>0.53579082726103733</v>
      </c>
      <c r="Q401" s="8"/>
      <c r="R401" s="7"/>
      <c r="S401" s="8"/>
      <c r="T401" s="7"/>
      <c r="U401" s="8"/>
      <c r="V401" s="7"/>
      <c r="AN401" s="49"/>
    </row>
    <row r="402" spans="2:40" x14ac:dyDescent="0.35">
      <c r="B402" s="23" t="s">
        <v>32</v>
      </c>
      <c r="C402" s="8"/>
      <c r="D402" s="7"/>
      <c r="E402" s="9"/>
      <c r="F402" s="7"/>
      <c r="G402" s="6"/>
      <c r="H402" s="7"/>
      <c r="I402" s="6"/>
      <c r="J402" s="7"/>
      <c r="K402" s="6"/>
      <c r="L402" s="7"/>
      <c r="M402" s="6"/>
      <c r="N402" s="7"/>
      <c r="O402" s="3">
        <v>73</v>
      </c>
      <c r="P402" s="4">
        <f>O402*100/O367</f>
        <v>1.5645092156022289</v>
      </c>
      <c r="Q402" s="5">
        <v>34</v>
      </c>
      <c r="R402" s="4">
        <f>Q402*100/Q367</f>
        <v>0.78304928604329804</v>
      </c>
      <c r="S402" s="5">
        <v>42</v>
      </c>
      <c r="T402" s="4">
        <f>S402*100/S367</f>
        <v>0.8106543138390272</v>
      </c>
      <c r="U402" s="5">
        <v>20</v>
      </c>
      <c r="V402" s="4">
        <f>U402*100/U367</f>
        <v>0.42643923240938164</v>
      </c>
      <c r="AN402" s="49"/>
    </row>
    <row r="403" spans="2:40" x14ac:dyDescent="0.35">
      <c r="B403" s="61" t="s">
        <v>68</v>
      </c>
      <c r="C403" s="8"/>
      <c r="D403" s="7"/>
      <c r="E403" s="9"/>
      <c r="F403" s="7"/>
      <c r="G403" s="6"/>
      <c r="H403" s="7"/>
      <c r="I403" s="6"/>
      <c r="J403" s="7"/>
      <c r="K403" s="6"/>
      <c r="L403" s="7"/>
      <c r="M403" s="6"/>
      <c r="N403" s="7"/>
      <c r="O403" s="7"/>
      <c r="P403" s="7"/>
      <c r="Q403" s="7"/>
      <c r="R403" s="7"/>
      <c r="S403" s="5">
        <v>11</v>
      </c>
      <c r="T403" s="4">
        <f>S403*100/S367</f>
        <v>0.21231422505307856</v>
      </c>
      <c r="U403" s="8"/>
      <c r="V403" s="7"/>
    </row>
    <row r="404" spans="2:40" s="18" customFormat="1" ht="3.75" customHeight="1" x14ac:dyDescent="0.3">
      <c r="B404" s="15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</row>
    <row r="405" spans="2:40" s="18" customFormat="1" ht="14" x14ac:dyDescent="0.3">
      <c r="B405" s="19" t="s">
        <v>220</v>
      </c>
      <c r="C405" s="17"/>
      <c r="D405" s="20"/>
      <c r="E405" s="17"/>
      <c r="F405" s="20"/>
      <c r="G405" s="17"/>
      <c r="H405" s="20"/>
    </row>
    <row r="406" spans="2:40" ht="14.25" customHeight="1" x14ac:dyDescent="0.35"/>
    <row r="407" spans="2:40" ht="30.75" customHeight="1" x14ac:dyDescent="0.35">
      <c r="B407" s="81" t="s">
        <v>90</v>
      </c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</row>
    <row r="408" spans="2:40" x14ac:dyDescent="0.35">
      <c r="B408" s="1" t="s">
        <v>0</v>
      </c>
      <c r="C408" s="72">
        <v>1999</v>
      </c>
      <c r="D408" s="66"/>
      <c r="E408" s="65">
        <v>2002</v>
      </c>
      <c r="F408" s="66"/>
      <c r="G408" s="72">
        <v>2005</v>
      </c>
      <c r="H408" s="73"/>
      <c r="I408" s="65">
        <v>2009</v>
      </c>
      <c r="J408" s="66"/>
      <c r="K408" s="72">
        <v>2011</v>
      </c>
      <c r="L408" s="66"/>
      <c r="M408" s="72">
        <v>2015</v>
      </c>
      <c r="N408" s="66"/>
      <c r="O408" s="72">
        <v>2019</v>
      </c>
      <c r="P408" s="66"/>
      <c r="Q408" s="72">
        <v>2022</v>
      </c>
      <c r="R408" s="66"/>
      <c r="S408" s="72">
        <v>2024</v>
      </c>
      <c r="T408" s="66"/>
      <c r="U408" s="65">
        <v>2025</v>
      </c>
      <c r="V408" s="73"/>
    </row>
    <row r="409" spans="2:40" x14ac:dyDescent="0.35">
      <c r="B409" s="67" t="s">
        <v>1</v>
      </c>
      <c r="C409" s="63">
        <v>44844</v>
      </c>
      <c r="D409" s="64"/>
      <c r="E409" s="68">
        <v>44637</v>
      </c>
      <c r="F409" s="64"/>
      <c r="G409" s="69">
        <v>44612</v>
      </c>
      <c r="H409" s="70"/>
      <c r="I409" s="75">
        <v>44831</v>
      </c>
      <c r="J409" s="67"/>
      <c r="K409" s="63">
        <v>44717</v>
      </c>
      <c r="L409" s="64"/>
      <c r="M409" s="63">
        <v>44838</v>
      </c>
      <c r="N409" s="64"/>
      <c r="O409" s="63">
        <v>44840</v>
      </c>
      <c r="P409" s="64"/>
      <c r="Q409" s="63">
        <v>44591</v>
      </c>
      <c r="R409" s="64"/>
      <c r="S409" s="63">
        <v>45361</v>
      </c>
      <c r="T409" s="64"/>
      <c r="U409" s="68">
        <v>45795</v>
      </c>
      <c r="V409" s="79"/>
    </row>
    <row r="410" spans="2:40" x14ac:dyDescent="0.35">
      <c r="B410" s="64"/>
      <c r="C410" s="30" t="s">
        <v>2</v>
      </c>
      <c r="D410" s="29" t="s">
        <v>3</v>
      </c>
      <c r="E410" s="30" t="s">
        <v>2</v>
      </c>
      <c r="F410" s="31" t="s">
        <v>3</v>
      </c>
      <c r="G410" s="31" t="s">
        <v>2</v>
      </c>
      <c r="H410" s="31" t="s">
        <v>3</v>
      </c>
      <c r="I410" s="30" t="s">
        <v>2</v>
      </c>
      <c r="J410" s="29" t="s">
        <v>3</v>
      </c>
      <c r="K410" s="30" t="s">
        <v>2</v>
      </c>
      <c r="L410" s="29" t="s">
        <v>3</v>
      </c>
      <c r="M410" s="30" t="s">
        <v>2</v>
      </c>
      <c r="N410" s="29" t="s">
        <v>3</v>
      </c>
      <c r="O410" s="30" t="s">
        <v>2</v>
      </c>
      <c r="P410" s="29" t="s">
        <v>3</v>
      </c>
      <c r="Q410" s="30" t="s">
        <v>2</v>
      </c>
      <c r="R410" s="29" t="s">
        <v>3</v>
      </c>
      <c r="S410" s="30" t="s">
        <v>2</v>
      </c>
      <c r="T410" s="29" t="s">
        <v>3</v>
      </c>
      <c r="U410" s="30" t="s">
        <v>2</v>
      </c>
      <c r="V410" s="29" t="s">
        <v>3</v>
      </c>
    </row>
    <row r="411" spans="2:40" x14ac:dyDescent="0.35">
      <c r="B411" s="23" t="s">
        <v>4</v>
      </c>
      <c r="C411" s="3">
        <v>2860</v>
      </c>
      <c r="D411" s="4">
        <v>100</v>
      </c>
      <c r="E411" s="3">
        <v>2682</v>
      </c>
      <c r="F411" s="4">
        <v>100</v>
      </c>
      <c r="G411" s="3">
        <v>2627</v>
      </c>
      <c r="H411" s="4">
        <v>100</v>
      </c>
      <c r="I411" s="3">
        <v>2874</v>
      </c>
      <c r="J411" s="4">
        <v>100</v>
      </c>
      <c r="K411" s="3">
        <v>2928</v>
      </c>
      <c r="L411" s="4">
        <v>100</v>
      </c>
      <c r="M411" s="3">
        <v>2983</v>
      </c>
      <c r="N411" s="4">
        <v>100</v>
      </c>
      <c r="O411" s="3">
        <v>3217</v>
      </c>
      <c r="P411" s="4">
        <v>100</v>
      </c>
      <c r="Q411" s="3">
        <v>3279</v>
      </c>
      <c r="R411" s="4">
        <v>100</v>
      </c>
      <c r="S411" s="3">
        <v>3354</v>
      </c>
      <c r="T411" s="4">
        <v>100</v>
      </c>
      <c r="U411" s="3">
        <v>3280</v>
      </c>
      <c r="V411" s="4">
        <v>100</v>
      </c>
    </row>
    <row r="412" spans="2:40" x14ac:dyDescent="0.35">
      <c r="B412" s="23" t="s">
        <v>5</v>
      </c>
      <c r="C412" s="3">
        <v>1483</v>
      </c>
      <c r="D412" s="4">
        <f>C412*100/C411</f>
        <v>51.853146853146853</v>
      </c>
      <c r="E412" s="3">
        <v>1483</v>
      </c>
      <c r="F412" s="4">
        <f>E412*100/E411</f>
        <v>55.294556301267711</v>
      </c>
      <c r="G412" s="3">
        <v>1472</v>
      </c>
      <c r="H412" s="4">
        <f>G412*100/G411</f>
        <v>56.033498287019412</v>
      </c>
      <c r="I412" s="3">
        <v>1373</v>
      </c>
      <c r="J412" s="4">
        <f>I412*100/I411</f>
        <v>47.773138482950593</v>
      </c>
      <c r="K412" s="3">
        <v>1411</v>
      </c>
      <c r="L412" s="4">
        <f>K412*100/K411</f>
        <v>48.189890710382514</v>
      </c>
      <c r="M412" s="3">
        <v>1288</v>
      </c>
      <c r="N412" s="4">
        <f>M412*100/M411</f>
        <v>43.178008716057661</v>
      </c>
      <c r="O412" s="3">
        <v>1417</v>
      </c>
      <c r="P412" s="4">
        <f>O412*100/O411</f>
        <v>44.047248989741995</v>
      </c>
      <c r="Q412" s="3">
        <v>1476</v>
      </c>
      <c r="R412" s="4">
        <f>Q412*100/Q411</f>
        <v>45.013723696248853</v>
      </c>
      <c r="S412" s="3">
        <v>1721</v>
      </c>
      <c r="T412" s="4">
        <f>S412*100/S411</f>
        <v>51.3118664281455</v>
      </c>
      <c r="U412" s="3">
        <v>1477</v>
      </c>
      <c r="V412" s="4">
        <f>U412*100/U411</f>
        <v>45.030487804878049</v>
      </c>
      <c r="AN412" s="49"/>
    </row>
    <row r="413" spans="2:40" x14ac:dyDescent="0.35">
      <c r="B413" s="23" t="s">
        <v>6</v>
      </c>
      <c r="C413" s="3">
        <v>13</v>
      </c>
      <c r="D413" s="4">
        <f>C413*100/C412</f>
        <v>0.87660148347943356</v>
      </c>
      <c r="E413" s="3">
        <v>7</v>
      </c>
      <c r="F413" s="4">
        <f>E413*100/E412</f>
        <v>0.47201618341200269</v>
      </c>
      <c r="G413" s="3">
        <v>16</v>
      </c>
      <c r="H413" s="4">
        <f>G413*100/G412</f>
        <v>1.0869565217391304</v>
      </c>
      <c r="I413" s="3">
        <v>17</v>
      </c>
      <c r="J413" s="4">
        <f>I413*100/I412</f>
        <v>1.238164603058995</v>
      </c>
      <c r="K413" s="3">
        <v>11</v>
      </c>
      <c r="L413" s="4">
        <f>K413*100/K412</f>
        <v>0.77958894401133949</v>
      </c>
      <c r="M413" s="3">
        <v>12</v>
      </c>
      <c r="N413" s="4">
        <f>M413*100/M412</f>
        <v>0.93167701863354035</v>
      </c>
      <c r="O413" s="3">
        <v>9</v>
      </c>
      <c r="P413" s="4">
        <f>O413*100/O412</f>
        <v>0.63514467184191958</v>
      </c>
      <c r="Q413" s="3">
        <v>9</v>
      </c>
      <c r="R413" s="4">
        <f>Q413*100/Q412</f>
        <v>0.6097560975609756</v>
      </c>
      <c r="S413" s="3">
        <v>9</v>
      </c>
      <c r="T413" s="4">
        <f>S413*100/S412</f>
        <v>0.52295177222545031</v>
      </c>
      <c r="U413" s="3">
        <v>6</v>
      </c>
      <c r="V413" s="4">
        <f>U413*100/U412</f>
        <v>0.40622884224779959</v>
      </c>
      <c r="AN413" s="49"/>
    </row>
    <row r="414" spans="2:40" x14ac:dyDescent="0.35">
      <c r="B414" s="23" t="s">
        <v>7</v>
      </c>
      <c r="C414" s="3">
        <v>15</v>
      </c>
      <c r="D414" s="4">
        <f>C414*100/C412</f>
        <v>1.0114632501685772</v>
      </c>
      <c r="E414" s="3">
        <v>7</v>
      </c>
      <c r="F414" s="4">
        <f>E414*100/E412</f>
        <v>0.47201618341200269</v>
      </c>
      <c r="G414" s="3">
        <v>21</v>
      </c>
      <c r="H414" s="4">
        <f>G414*100/G412</f>
        <v>1.4266304347826086</v>
      </c>
      <c r="I414" s="3">
        <v>17</v>
      </c>
      <c r="J414" s="4">
        <f>I414*100/I412</f>
        <v>1.238164603058995</v>
      </c>
      <c r="K414" s="3">
        <v>23</v>
      </c>
      <c r="L414" s="4">
        <f>K414*100/K412</f>
        <v>1.630049610205528</v>
      </c>
      <c r="M414" s="3">
        <v>23</v>
      </c>
      <c r="N414" s="4">
        <f>M414*100/M412</f>
        <v>1.7857142857142858</v>
      </c>
      <c r="O414" s="3">
        <v>15</v>
      </c>
      <c r="P414" s="4">
        <f>O414*100/O412</f>
        <v>1.058574453069866</v>
      </c>
      <c r="Q414" s="3">
        <v>20</v>
      </c>
      <c r="R414" s="4">
        <f>Q414*100/Q412</f>
        <v>1.3550135501355014</v>
      </c>
      <c r="S414" s="3">
        <v>36</v>
      </c>
      <c r="T414" s="4">
        <f>S414*100/S412</f>
        <v>2.0918070889018012</v>
      </c>
      <c r="U414" s="3">
        <v>27</v>
      </c>
      <c r="V414" s="4">
        <f>U414*100/U412</f>
        <v>1.8280297901150981</v>
      </c>
      <c r="AN414" s="49"/>
    </row>
    <row r="415" spans="2:40" x14ac:dyDescent="0.35">
      <c r="B415" s="23" t="s">
        <v>8</v>
      </c>
      <c r="C415" s="6"/>
      <c r="D415" s="7"/>
      <c r="E415" s="9"/>
      <c r="F415" s="7"/>
      <c r="G415" s="6"/>
      <c r="H415" s="7"/>
      <c r="I415" s="6"/>
      <c r="J415" s="7"/>
      <c r="K415" s="6"/>
      <c r="L415" s="7"/>
      <c r="M415" s="6"/>
      <c r="N415" s="7"/>
      <c r="O415" s="3">
        <v>4</v>
      </c>
      <c r="P415" s="4">
        <f>O415*100/O412</f>
        <v>0.28228652081863093</v>
      </c>
      <c r="Q415" s="6"/>
      <c r="R415" s="7"/>
      <c r="S415" s="6"/>
      <c r="T415" s="7"/>
      <c r="U415" s="6"/>
      <c r="V415" s="7"/>
      <c r="AN415" s="49"/>
    </row>
    <row r="416" spans="2:40" x14ac:dyDescent="0.35">
      <c r="B416" s="23" t="s">
        <v>59</v>
      </c>
      <c r="C416" s="6"/>
      <c r="D416" s="7"/>
      <c r="E416" s="9"/>
      <c r="F416" s="7"/>
      <c r="G416" s="6"/>
      <c r="H416" s="7"/>
      <c r="I416" s="6"/>
      <c r="J416" s="7"/>
      <c r="K416" s="6"/>
      <c r="L416" s="7"/>
      <c r="M416" s="6"/>
      <c r="N416" s="7"/>
      <c r="O416" s="6"/>
      <c r="P416" s="7"/>
      <c r="Q416" s="3">
        <v>2</v>
      </c>
      <c r="R416" s="4">
        <f>Q416*100/Q412</f>
        <v>0.13550135501355012</v>
      </c>
      <c r="S416" s="3">
        <v>33</v>
      </c>
      <c r="T416" s="4">
        <f>S416*100/S412</f>
        <v>1.9174898314933178</v>
      </c>
      <c r="U416" s="3">
        <v>21</v>
      </c>
      <c r="V416" s="4">
        <f>U416*100/U412</f>
        <v>1.4218009478672986</v>
      </c>
      <c r="AN416" s="49"/>
    </row>
    <row r="417" spans="2:40" x14ac:dyDescent="0.35">
      <c r="B417" s="23" t="s">
        <v>10</v>
      </c>
      <c r="C417" s="3">
        <v>29</v>
      </c>
      <c r="D417" s="11">
        <f>C417*100/C412</f>
        <v>1.9554956169925826</v>
      </c>
      <c r="E417" s="6"/>
      <c r="F417" s="7"/>
      <c r="G417" s="3">
        <v>64</v>
      </c>
      <c r="H417" s="4">
        <f>G417*100/G412</f>
        <v>4.3478260869565215</v>
      </c>
      <c r="I417" s="3">
        <v>73</v>
      </c>
      <c r="J417" s="4">
        <f>I417*100/I412</f>
        <v>5.3168244719592135</v>
      </c>
      <c r="K417" s="3">
        <v>50</v>
      </c>
      <c r="L417" s="4">
        <f>K417*100/K412</f>
        <v>3.5435861091424523</v>
      </c>
      <c r="M417" s="3">
        <v>126</v>
      </c>
      <c r="N417" s="4">
        <f>M417*100/M412</f>
        <v>9.7826086956521738</v>
      </c>
      <c r="O417" s="5">
        <v>76</v>
      </c>
      <c r="P417" s="4">
        <f>O417*100/O412</f>
        <v>5.3634438955539876</v>
      </c>
      <c r="Q417" s="3">
        <v>27</v>
      </c>
      <c r="R417" s="4">
        <f>Q417*100/Q412</f>
        <v>1.8292682926829269</v>
      </c>
      <c r="S417" s="3">
        <v>49</v>
      </c>
      <c r="T417" s="4">
        <f>S417*100/S412</f>
        <v>2.8471818710052297</v>
      </c>
      <c r="U417" s="3">
        <v>21</v>
      </c>
      <c r="V417" s="4">
        <f>U417*100/U412</f>
        <v>1.4218009478672986</v>
      </c>
      <c r="AN417" s="49"/>
    </row>
    <row r="418" spans="2:40" x14ac:dyDescent="0.35">
      <c r="B418" s="23" t="s">
        <v>53</v>
      </c>
      <c r="C418" s="6"/>
      <c r="D418" s="7"/>
      <c r="E418" s="14">
        <v>53</v>
      </c>
      <c r="F418" s="4">
        <f>E418*100/E412</f>
        <v>3.5738368172623063</v>
      </c>
      <c r="G418" s="6"/>
      <c r="H418" s="7"/>
      <c r="I418" s="6"/>
      <c r="J418" s="7"/>
      <c r="K418" s="6"/>
      <c r="L418" s="7"/>
      <c r="M418" s="6"/>
      <c r="N418" s="7"/>
      <c r="O418" s="6"/>
      <c r="P418" s="7"/>
      <c r="Q418" s="6"/>
      <c r="R418" s="7"/>
      <c r="S418" s="6"/>
      <c r="T418" s="7"/>
      <c r="U418" s="6"/>
      <c r="V418" s="7"/>
      <c r="AN418" s="49"/>
    </row>
    <row r="419" spans="2:40" x14ac:dyDescent="0.35">
      <c r="B419" s="23" t="s">
        <v>11</v>
      </c>
      <c r="C419" s="3">
        <v>245</v>
      </c>
      <c r="D419" s="4">
        <f>C419*100/C412</f>
        <v>16.520566419420096</v>
      </c>
      <c r="E419" s="13">
        <v>223</v>
      </c>
      <c r="F419" s="4">
        <f>E419*100/E412</f>
        <v>15.037086985839515</v>
      </c>
      <c r="G419" s="3">
        <v>174</v>
      </c>
      <c r="H419" s="4">
        <f>G419*100/G412</f>
        <v>11.820652173913043</v>
      </c>
      <c r="I419" s="3">
        <v>183</v>
      </c>
      <c r="J419" s="4">
        <f>I419*100/I412</f>
        <v>13.328477785870357</v>
      </c>
      <c r="K419" s="3">
        <v>310</v>
      </c>
      <c r="L419" s="4">
        <f>K419*100/K412</f>
        <v>21.970233876683203</v>
      </c>
      <c r="M419" s="3">
        <v>105</v>
      </c>
      <c r="N419" s="4">
        <f>M419*100/M412</f>
        <v>8.1521739130434785</v>
      </c>
      <c r="O419" s="3">
        <v>87</v>
      </c>
      <c r="P419" s="4">
        <f>O419*100/O412</f>
        <v>6.139731827805222</v>
      </c>
      <c r="Q419" s="6"/>
      <c r="R419" s="7"/>
      <c r="S419" s="6"/>
      <c r="T419" s="7"/>
      <c r="U419" s="6"/>
      <c r="V419" s="7"/>
      <c r="AN419" s="49"/>
    </row>
    <row r="420" spans="2:40" x14ac:dyDescent="0.35">
      <c r="B420" s="23" t="s">
        <v>13</v>
      </c>
      <c r="C420" s="8"/>
      <c r="D420" s="7"/>
      <c r="E420" s="9"/>
      <c r="F420" s="7"/>
      <c r="G420" s="6"/>
      <c r="H420" s="7"/>
      <c r="I420" s="6"/>
      <c r="J420" s="7"/>
      <c r="K420" s="6"/>
      <c r="L420" s="7"/>
      <c r="M420" s="6"/>
      <c r="N420" s="7"/>
      <c r="O420" s="3">
        <v>8</v>
      </c>
      <c r="P420" s="4">
        <f>O420*100/O412</f>
        <v>0.56457304163726185</v>
      </c>
      <c r="Q420" s="3">
        <v>90</v>
      </c>
      <c r="R420" s="4">
        <f>Q420*100/Q412</f>
        <v>6.0975609756097562</v>
      </c>
      <c r="S420" s="3">
        <v>229</v>
      </c>
      <c r="T420" s="4">
        <f>S420*100/S412</f>
        <v>13.306217315514235</v>
      </c>
      <c r="U420" s="3">
        <v>190</v>
      </c>
      <c r="V420" s="4">
        <f>U420*100/U412</f>
        <v>12.863913337846988</v>
      </c>
      <c r="AN420" s="49"/>
    </row>
    <row r="421" spans="2:40" x14ac:dyDescent="0.35">
      <c r="B421" s="23" t="s">
        <v>60</v>
      </c>
      <c r="C421" s="8"/>
      <c r="D421" s="7"/>
      <c r="E421" s="9"/>
      <c r="F421" s="7"/>
      <c r="G421" s="6"/>
      <c r="H421" s="7"/>
      <c r="I421" s="6"/>
      <c r="J421" s="7"/>
      <c r="K421" s="6"/>
      <c r="L421" s="7"/>
      <c r="M421" s="6"/>
      <c r="N421" s="7"/>
      <c r="O421" s="6"/>
      <c r="P421" s="7"/>
      <c r="Q421" s="5">
        <v>1</v>
      </c>
      <c r="R421" s="4">
        <f>Q421*100/Q412</f>
        <v>6.7750677506775062E-2</v>
      </c>
      <c r="S421" s="5">
        <v>1</v>
      </c>
      <c r="T421" s="4">
        <f>S421*100/S412</f>
        <v>5.8105752469494482E-2</v>
      </c>
      <c r="U421" s="5">
        <v>0</v>
      </c>
      <c r="V421" s="4">
        <f>U421*100/U412</f>
        <v>0</v>
      </c>
      <c r="AN421" s="49"/>
    </row>
    <row r="422" spans="2:40" x14ac:dyDescent="0.35">
      <c r="B422" s="23" t="s">
        <v>14</v>
      </c>
      <c r="C422" s="8"/>
      <c r="D422" s="7"/>
      <c r="E422" s="9"/>
      <c r="F422" s="7"/>
      <c r="G422" s="6"/>
      <c r="H422" s="7"/>
      <c r="I422" s="6"/>
      <c r="J422" s="7"/>
      <c r="K422" s="6"/>
      <c r="L422" s="7"/>
      <c r="M422" s="6"/>
      <c r="N422" s="7"/>
      <c r="O422" s="3">
        <v>20</v>
      </c>
      <c r="P422" s="4">
        <f>O422*100/O412</f>
        <v>1.4114326040931546</v>
      </c>
      <c r="Q422" s="3">
        <v>98</v>
      </c>
      <c r="R422" s="4">
        <f>Q422*100/Q412</f>
        <v>6.639566395663957</v>
      </c>
      <c r="S422" s="3">
        <v>110</v>
      </c>
      <c r="T422" s="4">
        <f>S422*100/S412</f>
        <v>6.3916327716443924</v>
      </c>
      <c r="U422" s="3">
        <v>60</v>
      </c>
      <c r="V422" s="4">
        <f>U422*100/U412</f>
        <v>4.0622884224779963</v>
      </c>
      <c r="AN422" s="49"/>
    </row>
    <row r="423" spans="2:40" x14ac:dyDescent="0.35">
      <c r="B423" s="23" t="s">
        <v>15</v>
      </c>
      <c r="C423" s="8"/>
      <c r="D423" s="7"/>
      <c r="E423" s="9"/>
      <c r="F423" s="7"/>
      <c r="G423" s="6"/>
      <c r="H423" s="7"/>
      <c r="I423" s="6"/>
      <c r="J423" s="7"/>
      <c r="K423" s="6"/>
      <c r="L423" s="7"/>
      <c r="M423" s="3">
        <v>54</v>
      </c>
      <c r="N423" s="4">
        <f>M423*100/M412</f>
        <v>4.1925465838509313</v>
      </c>
      <c r="O423" s="3">
        <v>17</v>
      </c>
      <c r="P423" s="4">
        <f>O423*100/O412</f>
        <v>1.1997177134791814</v>
      </c>
      <c r="Q423" s="3">
        <v>36</v>
      </c>
      <c r="R423" s="4">
        <f>Q423*100/Q412</f>
        <v>2.4390243902439024</v>
      </c>
      <c r="S423" s="3">
        <v>88</v>
      </c>
      <c r="T423" s="4">
        <f>S423*100/S412</f>
        <v>5.1133062173155146</v>
      </c>
      <c r="U423" s="3">
        <v>146</v>
      </c>
      <c r="V423" s="4">
        <f>U423*100/U412</f>
        <v>9.8849018280297898</v>
      </c>
      <c r="AN423" s="49"/>
    </row>
    <row r="424" spans="2:40" x14ac:dyDescent="0.35">
      <c r="B424" s="23" t="s">
        <v>58</v>
      </c>
      <c r="C424" s="8"/>
      <c r="D424" s="7"/>
      <c r="E424" s="9"/>
      <c r="F424" s="7"/>
      <c r="G424" s="6"/>
      <c r="H424" s="7"/>
      <c r="I424" s="6"/>
      <c r="J424" s="7"/>
      <c r="K424" s="6"/>
      <c r="L424" s="7"/>
      <c r="M424" s="6"/>
      <c r="N424" s="7"/>
      <c r="O424" s="3">
        <v>11</v>
      </c>
      <c r="P424" s="4">
        <f>O424*100/O412</f>
        <v>0.77628793225123505</v>
      </c>
      <c r="Q424" s="5">
        <v>11</v>
      </c>
      <c r="R424" s="4">
        <f>Q424*100/Q412</f>
        <v>0.74525745257452569</v>
      </c>
      <c r="S424" s="5">
        <v>27</v>
      </c>
      <c r="T424" s="4">
        <f>S424*100/S412</f>
        <v>1.568855316676351</v>
      </c>
      <c r="U424" s="5">
        <v>19</v>
      </c>
      <c r="V424" s="4">
        <f>U424*100/U412</f>
        <v>1.2863913337846986</v>
      </c>
      <c r="AN424" s="49"/>
    </row>
    <row r="425" spans="2:40" x14ac:dyDescent="0.35">
      <c r="B425" s="23" t="s">
        <v>62</v>
      </c>
      <c r="C425" s="8"/>
      <c r="D425" s="7"/>
      <c r="E425" s="9"/>
      <c r="F425" s="7"/>
      <c r="G425" s="6"/>
      <c r="H425" s="7"/>
      <c r="I425" s="6"/>
      <c r="J425" s="7"/>
      <c r="K425" s="6"/>
      <c r="L425" s="7"/>
      <c r="M425" s="3">
        <v>18</v>
      </c>
      <c r="N425" s="4">
        <f>M425*100/M412</f>
        <v>1.3975155279503106</v>
      </c>
      <c r="O425" s="6"/>
      <c r="P425" s="7"/>
      <c r="Q425" s="8"/>
      <c r="R425" s="7"/>
      <c r="S425" s="8"/>
      <c r="T425" s="7"/>
      <c r="U425" s="8"/>
      <c r="V425" s="7"/>
      <c r="AN425" s="49"/>
    </row>
    <row r="426" spans="2:40" x14ac:dyDescent="0.35">
      <c r="B426" s="23" t="s">
        <v>16</v>
      </c>
      <c r="C426" s="8"/>
      <c r="D426" s="7"/>
      <c r="E426" s="9"/>
      <c r="F426" s="7"/>
      <c r="G426" s="6"/>
      <c r="H426" s="7"/>
      <c r="I426" s="6"/>
      <c r="J426" s="7"/>
      <c r="K426" s="6"/>
      <c r="L426" s="7"/>
      <c r="M426" s="6"/>
      <c r="N426" s="7"/>
      <c r="O426" s="6"/>
      <c r="P426" s="7"/>
      <c r="Q426" s="5">
        <v>0</v>
      </c>
      <c r="R426" s="4">
        <f>Q426*100/Q412</f>
        <v>0</v>
      </c>
      <c r="S426" s="8"/>
      <c r="T426" s="7"/>
      <c r="U426" s="8"/>
      <c r="V426" s="7"/>
      <c r="AN426" s="49"/>
    </row>
    <row r="427" spans="2:40" x14ac:dyDescent="0.35">
      <c r="B427" s="23" t="s">
        <v>56</v>
      </c>
      <c r="C427" s="8"/>
      <c r="D427" s="7"/>
      <c r="E427" s="9"/>
      <c r="F427" s="7"/>
      <c r="G427" s="6"/>
      <c r="H427" s="7"/>
      <c r="I427" s="3">
        <v>2</v>
      </c>
      <c r="J427" s="4">
        <f>I427*100/I412</f>
        <v>0.14566642388929352</v>
      </c>
      <c r="K427" s="3">
        <v>2</v>
      </c>
      <c r="L427" s="4">
        <f>K427*100/K412</f>
        <v>0.14174344436569808</v>
      </c>
      <c r="M427" s="6"/>
      <c r="N427" s="7"/>
      <c r="O427" s="6"/>
      <c r="P427" s="7"/>
      <c r="Q427" s="6"/>
      <c r="R427" s="7"/>
      <c r="S427" s="8"/>
      <c r="T427" s="7"/>
      <c r="U427" s="8"/>
      <c r="V427" s="7"/>
      <c r="AN427" s="49"/>
    </row>
    <row r="428" spans="2:40" x14ac:dyDescent="0.35">
      <c r="B428" s="23" t="s">
        <v>61</v>
      </c>
      <c r="C428" s="8"/>
      <c r="D428" s="7"/>
      <c r="E428" s="9"/>
      <c r="F428" s="7"/>
      <c r="G428" s="6"/>
      <c r="H428" s="7"/>
      <c r="I428" s="3">
        <v>2</v>
      </c>
      <c r="J428" s="4">
        <f>I428*100/I412</f>
        <v>0.14566642388929352</v>
      </c>
      <c r="K428" s="6"/>
      <c r="L428" s="7"/>
      <c r="M428" s="6"/>
      <c r="N428" s="7"/>
      <c r="O428" s="6"/>
      <c r="P428" s="7"/>
      <c r="Q428" s="6"/>
      <c r="R428" s="7"/>
      <c r="S428" s="8"/>
      <c r="T428" s="7"/>
      <c r="U428" s="8"/>
      <c r="V428" s="7"/>
      <c r="AN428" s="49"/>
    </row>
    <row r="429" spans="2:40" x14ac:dyDescent="0.35">
      <c r="B429" s="23" t="s">
        <v>17</v>
      </c>
      <c r="C429" s="5">
        <v>6</v>
      </c>
      <c r="D429" s="4">
        <f>C429*100/C412</f>
        <v>0.40458530006743088</v>
      </c>
      <c r="E429" s="9"/>
      <c r="F429" s="7"/>
      <c r="G429" s="6"/>
      <c r="H429" s="7"/>
      <c r="I429" s="3">
        <v>10</v>
      </c>
      <c r="J429" s="4">
        <f>I429*100/I412</f>
        <v>0.72833211944646759</v>
      </c>
      <c r="K429" s="3">
        <v>3</v>
      </c>
      <c r="L429" s="4">
        <f>K429*100/K412</f>
        <v>0.21261516654854712</v>
      </c>
      <c r="M429" s="3">
        <v>7</v>
      </c>
      <c r="N429" s="4">
        <f>M429*100/M412</f>
        <v>0.54347826086956519</v>
      </c>
      <c r="O429" s="3">
        <v>7</v>
      </c>
      <c r="P429" s="4">
        <f>O429*100/O412</f>
        <v>0.49400141143260412</v>
      </c>
      <c r="Q429" s="3">
        <v>3</v>
      </c>
      <c r="R429" s="4">
        <f>Q429*100/Q412</f>
        <v>0.2032520325203252</v>
      </c>
      <c r="S429" s="8"/>
      <c r="T429" s="7"/>
      <c r="U429" s="5">
        <v>3</v>
      </c>
      <c r="V429" s="4">
        <f>U429*100/U412</f>
        <v>0.2031144211238998</v>
      </c>
      <c r="AN429" s="49"/>
    </row>
    <row r="430" spans="2:40" x14ac:dyDescent="0.35">
      <c r="B430" s="23" t="s">
        <v>69</v>
      </c>
      <c r="C430" s="8"/>
      <c r="D430" s="7"/>
      <c r="E430" s="9"/>
      <c r="F430" s="7"/>
      <c r="G430" s="6"/>
      <c r="H430" s="7"/>
      <c r="I430" s="6"/>
      <c r="J430" s="7"/>
      <c r="K430" s="6"/>
      <c r="L430" s="7"/>
      <c r="M430" s="6"/>
      <c r="N430" s="7"/>
      <c r="O430" s="6"/>
      <c r="P430" s="7"/>
      <c r="Q430" s="6"/>
      <c r="R430" s="7"/>
      <c r="S430" s="5">
        <v>1</v>
      </c>
      <c r="T430" s="4">
        <f>S430*100/S412</f>
        <v>5.8105752469494482E-2</v>
      </c>
      <c r="U430" s="8"/>
      <c r="V430" s="7"/>
      <c r="AN430" s="49"/>
    </row>
    <row r="431" spans="2:40" x14ac:dyDescent="0.35">
      <c r="B431" s="23" t="s">
        <v>57</v>
      </c>
      <c r="C431" s="8"/>
      <c r="D431" s="7"/>
      <c r="E431" s="9"/>
      <c r="F431" s="7"/>
      <c r="G431" s="6"/>
      <c r="H431" s="7"/>
      <c r="I431" s="6"/>
      <c r="J431" s="7"/>
      <c r="K431" s="6"/>
      <c r="L431" s="7"/>
      <c r="M431" s="3">
        <v>8</v>
      </c>
      <c r="N431" s="4">
        <f>M431*100/M412</f>
        <v>0.6211180124223602</v>
      </c>
      <c r="O431" s="3">
        <v>1</v>
      </c>
      <c r="P431" s="4">
        <f>O431*100/O412</f>
        <v>7.0571630204657732E-2</v>
      </c>
      <c r="Q431" s="6"/>
      <c r="R431" s="7"/>
      <c r="S431" s="5">
        <v>1</v>
      </c>
      <c r="T431" s="4">
        <f>S431*100/S412</f>
        <v>5.8105752469494482E-2</v>
      </c>
      <c r="U431" s="8"/>
      <c r="V431" s="7"/>
      <c r="AN431" s="49"/>
    </row>
    <row r="432" spans="2:40" x14ac:dyDescent="0.35">
      <c r="B432" s="23" t="s">
        <v>219</v>
      </c>
      <c r="C432" s="8"/>
      <c r="D432" s="7"/>
      <c r="E432" s="9"/>
      <c r="F432" s="7"/>
      <c r="G432" s="6"/>
      <c r="H432" s="7"/>
      <c r="I432" s="6"/>
      <c r="J432" s="7"/>
      <c r="K432" s="6"/>
      <c r="L432" s="7"/>
      <c r="M432" s="7"/>
      <c r="N432" s="7"/>
      <c r="O432" s="7"/>
      <c r="P432" s="7"/>
      <c r="Q432" s="7"/>
      <c r="R432" s="7"/>
      <c r="S432" s="7"/>
      <c r="T432" s="7"/>
      <c r="U432" s="5">
        <v>4</v>
      </c>
      <c r="V432" s="4">
        <f>U432*100/U412</f>
        <v>0.27081922816519971</v>
      </c>
      <c r="AN432" s="49"/>
    </row>
    <row r="433" spans="2:40" x14ac:dyDescent="0.35">
      <c r="B433" s="23" t="s">
        <v>19</v>
      </c>
      <c r="C433" s="8"/>
      <c r="D433" s="7"/>
      <c r="E433" s="9"/>
      <c r="F433" s="7"/>
      <c r="G433" s="6"/>
      <c r="H433" s="7"/>
      <c r="I433" s="6"/>
      <c r="J433" s="7"/>
      <c r="K433" s="3">
        <v>21</v>
      </c>
      <c r="L433" s="4">
        <f>K433*100/K412</f>
        <v>1.48830616583983</v>
      </c>
      <c r="M433" s="3">
        <v>17</v>
      </c>
      <c r="N433" s="4">
        <f>M433*100/M412</f>
        <v>1.3198757763975155</v>
      </c>
      <c r="O433" s="3">
        <v>26</v>
      </c>
      <c r="P433" s="4">
        <f>O433*100/O412</f>
        <v>1.834862385321101</v>
      </c>
      <c r="Q433" s="3">
        <v>20</v>
      </c>
      <c r="R433" s="4">
        <f>Q433*100/Q412</f>
        <v>1.3550135501355014</v>
      </c>
      <c r="S433" s="3">
        <v>28</v>
      </c>
      <c r="T433" s="4">
        <f>S433*100/S412</f>
        <v>1.6269610691458454</v>
      </c>
      <c r="U433" s="3">
        <v>18</v>
      </c>
      <c r="V433" s="4">
        <f>U433*100/U412</f>
        <v>1.2186865267433988</v>
      </c>
      <c r="AN433" s="49"/>
    </row>
    <row r="434" spans="2:40" x14ac:dyDescent="0.35">
      <c r="B434" s="23" t="s">
        <v>21</v>
      </c>
      <c r="C434" s="3">
        <v>46</v>
      </c>
      <c r="D434" s="4">
        <f>C434*100/C412</f>
        <v>3.1018206338503034</v>
      </c>
      <c r="E434" s="3">
        <v>35</v>
      </c>
      <c r="F434" s="4">
        <f>E434*100/E412</f>
        <v>2.3600809170600137</v>
      </c>
      <c r="G434" s="3">
        <v>44</v>
      </c>
      <c r="H434" s="4">
        <f>G434*100/G412</f>
        <v>2.9891304347826089</v>
      </c>
      <c r="I434" s="3">
        <v>39</v>
      </c>
      <c r="J434" s="4">
        <f>I434*100/I412</f>
        <v>2.8404952658412235</v>
      </c>
      <c r="K434" s="3">
        <v>46</v>
      </c>
      <c r="L434" s="4">
        <f>K434*100/K412</f>
        <v>3.2600992204110559</v>
      </c>
      <c r="M434" s="3">
        <v>39</v>
      </c>
      <c r="N434" s="4">
        <f>M434*100/M412</f>
        <v>3.0279503105590062</v>
      </c>
      <c r="O434" s="3">
        <v>42</v>
      </c>
      <c r="P434" s="4">
        <f>O434*100/O412</f>
        <v>2.9640084685956247</v>
      </c>
      <c r="Q434" s="3">
        <v>15</v>
      </c>
      <c r="R434" s="4">
        <f>Q434*100/Q412</f>
        <v>1.0162601626016261</v>
      </c>
      <c r="S434" s="3">
        <v>25</v>
      </c>
      <c r="T434" s="4">
        <f>S434*100/S412</f>
        <v>1.4526438117373619</v>
      </c>
      <c r="U434" s="3">
        <v>14</v>
      </c>
      <c r="V434" s="4">
        <f>U434*100/U412</f>
        <v>0.94786729857819907</v>
      </c>
      <c r="AN434" s="49"/>
    </row>
    <row r="435" spans="2:40" x14ac:dyDescent="0.35">
      <c r="B435" s="23" t="s">
        <v>22</v>
      </c>
      <c r="C435" s="5">
        <v>5</v>
      </c>
      <c r="D435" s="4">
        <f>C435*100/C412</f>
        <v>0.33715441672285906</v>
      </c>
      <c r="E435" s="3">
        <v>6</v>
      </c>
      <c r="F435" s="4">
        <f>E435*100/E412</f>
        <v>0.40458530006743088</v>
      </c>
      <c r="G435" s="3">
        <v>10</v>
      </c>
      <c r="H435" s="4">
        <f>G435*100/G412</f>
        <v>0.67934782608695654</v>
      </c>
      <c r="I435" s="3">
        <v>8</v>
      </c>
      <c r="J435" s="4">
        <f>I435*100/I412</f>
        <v>0.58266569555717407</v>
      </c>
      <c r="K435" s="3">
        <v>17</v>
      </c>
      <c r="L435" s="4">
        <f>K435*100/K412</f>
        <v>1.2048192771084338</v>
      </c>
      <c r="M435" s="3">
        <v>8</v>
      </c>
      <c r="N435" s="4">
        <f>M435*100/M412</f>
        <v>0.6211180124223602</v>
      </c>
      <c r="O435" s="3">
        <v>3</v>
      </c>
      <c r="P435" s="4">
        <f>O435*100/O412</f>
        <v>0.21171489061397319</v>
      </c>
      <c r="Q435" s="6"/>
      <c r="R435" s="7"/>
      <c r="S435" s="6"/>
      <c r="T435" s="7"/>
      <c r="U435" s="6"/>
      <c r="V435" s="7"/>
      <c r="AN435" s="49"/>
    </row>
    <row r="436" spans="2:40" x14ac:dyDescent="0.35">
      <c r="B436" s="23" t="s">
        <v>24</v>
      </c>
      <c r="C436" s="8"/>
      <c r="D436" s="7"/>
      <c r="E436" s="9"/>
      <c r="F436" s="7"/>
      <c r="G436" s="6"/>
      <c r="H436" s="7"/>
      <c r="I436" s="6"/>
      <c r="J436" s="7"/>
      <c r="K436" s="8"/>
      <c r="L436" s="7"/>
      <c r="M436" s="3">
        <v>19</v>
      </c>
      <c r="N436" s="4">
        <f>M436*100/M412</f>
        <v>1.4751552795031055</v>
      </c>
      <c r="O436" s="3">
        <v>1</v>
      </c>
      <c r="P436" s="4">
        <f>O436*100/O412</f>
        <v>7.0571630204657732E-2</v>
      </c>
      <c r="Q436" s="6"/>
      <c r="R436" s="7"/>
      <c r="S436" s="6"/>
      <c r="T436" s="7"/>
      <c r="U436" s="6"/>
      <c r="V436" s="7"/>
      <c r="AN436" s="49"/>
    </row>
    <row r="437" spans="2:40" x14ac:dyDescent="0.35">
      <c r="B437" s="23" t="s">
        <v>54</v>
      </c>
      <c r="C437" s="8"/>
      <c r="D437" s="7"/>
      <c r="E437" s="9"/>
      <c r="F437" s="7"/>
      <c r="G437" s="3">
        <v>1</v>
      </c>
      <c r="H437" s="4">
        <f>G437*100/G412</f>
        <v>6.7934782608695649E-2</v>
      </c>
      <c r="I437" s="6"/>
      <c r="J437" s="7"/>
      <c r="K437" s="7"/>
      <c r="L437" s="7"/>
      <c r="M437" s="6"/>
      <c r="N437" s="7"/>
      <c r="O437" s="6"/>
      <c r="P437" s="7"/>
      <c r="Q437" s="6"/>
      <c r="R437" s="7"/>
      <c r="S437" s="6"/>
      <c r="T437" s="7"/>
      <c r="U437" s="6"/>
      <c r="V437" s="7"/>
      <c r="AN437" s="49"/>
    </row>
    <row r="438" spans="2:40" x14ac:dyDescent="0.35">
      <c r="B438" s="23" t="s">
        <v>25</v>
      </c>
      <c r="C438" s="8"/>
      <c r="D438" s="7"/>
      <c r="E438" s="9"/>
      <c r="F438" s="7"/>
      <c r="G438" s="3">
        <v>20</v>
      </c>
      <c r="H438" s="4">
        <f>G438*100/G412</f>
        <v>1.3586956521739131</v>
      </c>
      <c r="I438" s="3">
        <v>56</v>
      </c>
      <c r="J438" s="4">
        <f>I438*100/I412</f>
        <v>4.0786598689002185</v>
      </c>
      <c r="K438" s="3">
        <v>49</v>
      </c>
      <c r="L438" s="4">
        <f>K438*100/K412</f>
        <v>3.4727143869596033</v>
      </c>
      <c r="M438" s="6"/>
      <c r="N438" s="7"/>
      <c r="O438" s="6"/>
      <c r="P438" s="7"/>
      <c r="Q438" s="6"/>
      <c r="R438" s="7"/>
      <c r="S438" s="6"/>
      <c r="T438" s="7"/>
      <c r="U438" s="6"/>
      <c r="V438" s="7"/>
      <c r="AN438" s="49"/>
    </row>
    <row r="439" spans="2:40" x14ac:dyDescent="0.35">
      <c r="B439" s="23" t="s">
        <v>26</v>
      </c>
      <c r="C439" s="8"/>
      <c r="D439" s="7"/>
      <c r="E439" s="9"/>
      <c r="F439" s="7"/>
      <c r="G439" s="6"/>
      <c r="H439" s="7"/>
      <c r="I439" s="3">
        <v>2</v>
      </c>
      <c r="J439" s="4">
        <f>I439*100/I412</f>
        <v>0.14566642388929352</v>
      </c>
      <c r="K439" s="5">
        <v>0</v>
      </c>
      <c r="L439" s="4">
        <f>K439*100/K412</f>
        <v>0</v>
      </c>
      <c r="M439" s="3">
        <v>8</v>
      </c>
      <c r="N439" s="4">
        <f>M439*100/M412</f>
        <v>0.6211180124223602</v>
      </c>
      <c r="O439" s="5">
        <v>0</v>
      </c>
      <c r="P439" s="4">
        <f>O439*100/O412</f>
        <v>0</v>
      </c>
      <c r="Q439" s="6"/>
      <c r="R439" s="7"/>
      <c r="S439" s="6"/>
      <c r="T439" s="7"/>
      <c r="U439" s="6"/>
      <c r="V439" s="7"/>
      <c r="AN439" s="49"/>
    </row>
    <row r="440" spans="2:40" x14ac:dyDescent="0.35">
      <c r="B440" s="23" t="s">
        <v>27</v>
      </c>
      <c r="C440" s="3">
        <v>613</v>
      </c>
      <c r="D440" s="4">
        <f>C440*100/C412</f>
        <v>41.335131490222523</v>
      </c>
      <c r="E440" s="3">
        <v>787</v>
      </c>
      <c r="F440" s="4">
        <f>E440*100/E412</f>
        <v>53.068105192178017</v>
      </c>
      <c r="G440" s="3">
        <v>656</v>
      </c>
      <c r="H440" s="4">
        <f>G440*100/G412</f>
        <v>44.565217391304351</v>
      </c>
      <c r="I440" s="3">
        <v>670</v>
      </c>
      <c r="J440" s="4">
        <f>I440*100/I412</f>
        <v>48.79825200291333</v>
      </c>
      <c r="K440" s="3">
        <v>673</v>
      </c>
      <c r="L440" s="4">
        <f>K440*100/K412</f>
        <v>47.696669029057404</v>
      </c>
      <c r="M440" s="3">
        <v>535</v>
      </c>
      <c r="N440" s="4">
        <f>M440*100/M412</f>
        <v>41.537267080745345</v>
      </c>
      <c r="O440" s="3">
        <v>604</v>
      </c>
      <c r="P440" s="4">
        <f>O440*100/O412</f>
        <v>42.625264643613271</v>
      </c>
      <c r="Q440" s="6"/>
      <c r="R440" s="7"/>
      <c r="S440" s="6"/>
      <c r="T440" s="7"/>
      <c r="U440" s="6"/>
      <c r="V440" s="7"/>
      <c r="AN440" s="49"/>
    </row>
    <row r="441" spans="2:40" x14ac:dyDescent="0.35">
      <c r="B441" s="23" t="s">
        <v>63</v>
      </c>
      <c r="C441" s="8"/>
      <c r="D441" s="7"/>
      <c r="E441" s="9"/>
      <c r="F441" s="7"/>
      <c r="G441" s="6"/>
      <c r="H441" s="7"/>
      <c r="I441" s="6"/>
      <c r="J441" s="7"/>
      <c r="K441" s="6"/>
      <c r="L441" s="7"/>
      <c r="M441" s="6"/>
      <c r="N441" s="7"/>
      <c r="O441" s="6"/>
      <c r="P441" s="7"/>
      <c r="Q441" s="3">
        <v>716</v>
      </c>
      <c r="R441" s="4">
        <f>Q441*100/Q412</f>
        <v>48.509485094850952</v>
      </c>
      <c r="S441" s="3">
        <v>716</v>
      </c>
      <c r="T441" s="4">
        <f>S441*100/S412</f>
        <v>41.603718768158046</v>
      </c>
      <c r="U441" s="3">
        <v>735</v>
      </c>
      <c r="V441" s="4">
        <f>U441*100/U412</f>
        <v>49.763033175355453</v>
      </c>
      <c r="AN441" s="49"/>
    </row>
    <row r="442" spans="2:40" x14ac:dyDescent="0.35">
      <c r="B442" s="23" t="s">
        <v>42</v>
      </c>
      <c r="C442" s="8"/>
      <c r="D442" s="7"/>
      <c r="E442" s="9"/>
      <c r="F442" s="7"/>
      <c r="G442" s="6"/>
      <c r="H442" s="7"/>
      <c r="I442" s="3">
        <v>4</v>
      </c>
      <c r="J442" s="4">
        <f>I442*100/I412</f>
        <v>0.29133284777858703</v>
      </c>
      <c r="K442" s="3">
        <v>5</v>
      </c>
      <c r="L442" s="4">
        <f>K442*100/K412</f>
        <v>0.3543586109142452</v>
      </c>
      <c r="M442" s="3">
        <v>4</v>
      </c>
      <c r="N442" s="4">
        <f>M442*100/M412</f>
        <v>0.3105590062111801</v>
      </c>
      <c r="O442" s="3">
        <v>1</v>
      </c>
      <c r="P442" s="4">
        <f>O442*100/O412</f>
        <v>7.0571630204657732E-2</v>
      </c>
      <c r="Q442" s="3">
        <v>1</v>
      </c>
      <c r="R442" s="4">
        <f>Q442*100/Q412</f>
        <v>6.7750677506775062E-2</v>
      </c>
      <c r="S442" s="3">
        <v>3</v>
      </c>
      <c r="T442" s="4">
        <f>S442*100/S412</f>
        <v>0.17431725740848344</v>
      </c>
      <c r="U442" s="3">
        <v>3</v>
      </c>
      <c r="V442" s="4">
        <f>U442*100/U412</f>
        <v>0.2031144211238998</v>
      </c>
      <c r="AN442" s="49"/>
    </row>
    <row r="443" spans="2:40" x14ac:dyDescent="0.35">
      <c r="B443" s="23" t="s">
        <v>28</v>
      </c>
      <c r="C443" s="3">
        <v>506</v>
      </c>
      <c r="D443" s="4">
        <f>C443*100/C412</f>
        <v>34.120026972353337</v>
      </c>
      <c r="E443" s="3">
        <v>365</v>
      </c>
      <c r="F443" s="4">
        <f>E443*100/E412</f>
        <v>24.612272420768711</v>
      </c>
      <c r="G443" s="3">
        <v>466</v>
      </c>
      <c r="H443" s="4">
        <f>G443*100/G412</f>
        <v>31.657608695652176</v>
      </c>
      <c r="I443" s="3">
        <v>290</v>
      </c>
      <c r="J443" s="4">
        <f>I443*100/I412</f>
        <v>21.121631463947558</v>
      </c>
      <c r="K443" s="3">
        <v>184</v>
      </c>
      <c r="L443" s="4">
        <f>K443*100/K412</f>
        <v>13.040396881644224</v>
      </c>
      <c r="M443" s="3">
        <v>291</v>
      </c>
      <c r="N443" s="4">
        <f>M443*100/M412</f>
        <v>22.593167701863354</v>
      </c>
      <c r="O443" s="3">
        <v>461</v>
      </c>
      <c r="P443" s="4">
        <f>O443*100/O412</f>
        <v>32.533521524347215</v>
      </c>
      <c r="Q443" s="3">
        <v>419</v>
      </c>
      <c r="R443" s="4">
        <f>Q443*100/Q412</f>
        <v>28.387533875338754</v>
      </c>
      <c r="S443" s="3">
        <v>353</v>
      </c>
      <c r="T443" s="4">
        <f>S443*100/S412</f>
        <v>20.511330621731553</v>
      </c>
      <c r="U443" s="3">
        <v>203</v>
      </c>
      <c r="V443" s="4">
        <f>U443*100/U412</f>
        <v>13.744075829383887</v>
      </c>
      <c r="AN443" s="49"/>
    </row>
    <row r="444" spans="2:40" x14ac:dyDescent="0.35">
      <c r="B444" s="23" t="s">
        <v>29</v>
      </c>
      <c r="C444" s="5">
        <v>5</v>
      </c>
      <c r="D444" s="4">
        <f>C444*100/C412</f>
        <v>0.33715441672285906</v>
      </c>
      <c r="E444" s="9"/>
      <c r="F444" s="7"/>
      <c r="G444" s="6"/>
      <c r="H444" s="7"/>
      <c r="I444" s="6"/>
      <c r="J444" s="7"/>
      <c r="K444" s="6"/>
      <c r="L444" s="7"/>
      <c r="M444" s="6"/>
      <c r="N444" s="7"/>
      <c r="O444" s="6"/>
      <c r="P444" s="7"/>
      <c r="Q444" s="6"/>
      <c r="R444" s="7"/>
      <c r="S444" s="6"/>
      <c r="T444" s="7"/>
      <c r="U444" s="6"/>
      <c r="V444" s="7"/>
      <c r="AN444" s="49"/>
    </row>
    <row r="445" spans="2:40" x14ac:dyDescent="0.35">
      <c r="B445" s="23" t="s">
        <v>30</v>
      </c>
      <c r="C445" s="8"/>
      <c r="D445" s="7"/>
      <c r="E445" s="9"/>
      <c r="F445" s="7"/>
      <c r="G445" s="6"/>
      <c r="H445" s="7"/>
      <c r="I445" s="6"/>
      <c r="J445" s="7"/>
      <c r="K445" s="3">
        <v>17</v>
      </c>
      <c r="L445" s="4">
        <f>K445*100/K412</f>
        <v>1.2048192771084338</v>
      </c>
      <c r="M445" s="3">
        <v>14</v>
      </c>
      <c r="N445" s="4">
        <f>M445*100/M412</f>
        <v>1.0869565217391304</v>
      </c>
      <c r="O445" s="3">
        <v>9</v>
      </c>
      <c r="P445" s="4">
        <f>O445*100/O412</f>
        <v>0.63514467184191958</v>
      </c>
      <c r="Q445" s="5">
        <v>6</v>
      </c>
      <c r="R445" s="4">
        <f>Q445*100/Q412</f>
        <v>0.4065040650406504</v>
      </c>
      <c r="S445" s="5">
        <v>9</v>
      </c>
      <c r="T445" s="4">
        <f>S445*100/S412</f>
        <v>0.52295177222545031</v>
      </c>
      <c r="U445" s="5">
        <v>5</v>
      </c>
      <c r="V445" s="4">
        <f>U445*100/U412</f>
        <v>0.33852403520649965</v>
      </c>
      <c r="AN445" s="49"/>
    </row>
    <row r="446" spans="2:40" x14ac:dyDescent="0.35">
      <c r="B446" s="23" t="s">
        <v>31</v>
      </c>
      <c r="C446" s="8"/>
      <c r="D446" s="7"/>
      <c r="E446" s="9"/>
      <c r="F446" s="7"/>
      <c r="G446" s="6"/>
      <c r="H446" s="7"/>
      <c r="I446" s="6"/>
      <c r="J446" s="7"/>
      <c r="K446" s="6"/>
      <c r="L446" s="7"/>
      <c r="M446" s="6"/>
      <c r="N446" s="7"/>
      <c r="O446" s="3">
        <v>10</v>
      </c>
      <c r="P446" s="4">
        <f>O446*100/O412</f>
        <v>0.70571630204657732</v>
      </c>
      <c r="Q446" s="8"/>
      <c r="R446" s="7"/>
      <c r="S446" s="8"/>
      <c r="T446" s="7"/>
      <c r="U446" s="8"/>
      <c r="V446" s="7"/>
      <c r="AN446" s="49"/>
    </row>
    <row r="447" spans="2:40" x14ac:dyDescent="0.35">
      <c r="B447" s="23" t="s">
        <v>32</v>
      </c>
      <c r="C447" s="8"/>
      <c r="D447" s="7"/>
      <c r="E447" s="9"/>
      <c r="F447" s="7"/>
      <c r="G447" s="6"/>
      <c r="H447" s="7"/>
      <c r="I447" s="6"/>
      <c r="J447" s="7"/>
      <c r="K447" s="6"/>
      <c r="L447" s="7"/>
      <c r="M447" s="6"/>
      <c r="N447" s="7"/>
      <c r="O447" s="3">
        <v>5</v>
      </c>
      <c r="P447" s="4">
        <f>O447*100/O412</f>
        <v>0.35285815102328866</v>
      </c>
      <c r="Q447" s="5">
        <v>2</v>
      </c>
      <c r="R447" s="4">
        <f>Q447*100/Q412</f>
        <v>0.13550135501355012</v>
      </c>
      <c r="S447" s="5">
        <v>3</v>
      </c>
      <c r="T447" s="4">
        <f>S447*100/S412</f>
        <v>0.17431725740848344</v>
      </c>
      <c r="U447" s="5">
        <v>2</v>
      </c>
      <c r="V447" s="4">
        <f>U447*100/U412</f>
        <v>0.13540961408259986</v>
      </c>
      <c r="AN447" s="49"/>
    </row>
    <row r="448" spans="2:40" x14ac:dyDescent="0.35">
      <c r="B448" s="61" t="s">
        <v>68</v>
      </c>
      <c r="C448" s="8"/>
      <c r="D448" s="7"/>
      <c r="E448" s="9"/>
      <c r="F448" s="7"/>
      <c r="G448" s="6"/>
      <c r="H448" s="7"/>
      <c r="I448" s="6"/>
      <c r="J448" s="7"/>
      <c r="K448" s="6"/>
      <c r="L448" s="7"/>
      <c r="M448" s="6"/>
      <c r="N448" s="7"/>
      <c r="O448" s="7"/>
      <c r="P448" s="7"/>
      <c r="Q448" s="7"/>
      <c r="R448" s="7"/>
      <c r="S448" s="5">
        <v>0</v>
      </c>
      <c r="T448" s="4">
        <f>S448*100/S412</f>
        <v>0</v>
      </c>
      <c r="U448" s="8"/>
      <c r="V448" s="7"/>
    </row>
    <row r="449" spans="2:22" s="18" customFormat="1" ht="3.75" customHeight="1" x14ac:dyDescent="0.3">
      <c r="B449" s="15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</row>
    <row r="450" spans="2:22" s="18" customFormat="1" ht="14" x14ac:dyDescent="0.3">
      <c r="B450" s="19" t="s">
        <v>220</v>
      </c>
      <c r="C450" s="17"/>
      <c r="D450" s="20"/>
      <c r="E450" s="17"/>
      <c r="F450" s="20"/>
      <c r="G450" s="17"/>
      <c r="H450" s="20"/>
    </row>
  </sheetData>
  <mergeCells count="221">
    <mergeCell ref="S229:T229"/>
    <mergeCell ref="S273:T273"/>
    <mergeCell ref="S274:T274"/>
    <mergeCell ref="S318:T318"/>
    <mergeCell ref="S319:T319"/>
    <mergeCell ref="S363:T363"/>
    <mergeCell ref="S3:T3"/>
    <mergeCell ref="S4:T4"/>
    <mergeCell ref="G364:H364"/>
    <mergeCell ref="I364:J364"/>
    <mergeCell ref="K364:L364"/>
    <mergeCell ref="S94:T94"/>
    <mergeCell ref="S139:T139"/>
    <mergeCell ref="S183:T183"/>
    <mergeCell ref="O139:P139"/>
    <mergeCell ref="Q139:R139"/>
    <mergeCell ref="M228:N228"/>
    <mergeCell ref="K138:L138"/>
    <mergeCell ref="M138:N138"/>
    <mergeCell ref="M94:N94"/>
    <mergeCell ref="O94:P94"/>
    <mergeCell ref="Q94:R94"/>
    <mergeCell ref="S184:T184"/>
    <mergeCell ref="S228:T228"/>
    <mergeCell ref="S48:T48"/>
    <mergeCell ref="S49:T49"/>
    <mergeCell ref="S93:T93"/>
    <mergeCell ref="O364:P364"/>
    <mergeCell ref="O273:P273"/>
    <mergeCell ref="Q273:R273"/>
    <mergeCell ref="Q409:R409"/>
    <mergeCell ref="O408:P408"/>
    <mergeCell ref="Q408:R408"/>
    <mergeCell ref="Q364:R364"/>
    <mergeCell ref="S408:T408"/>
    <mergeCell ref="S409:T409"/>
    <mergeCell ref="O363:P363"/>
    <mergeCell ref="Q363:R363"/>
    <mergeCell ref="O229:P229"/>
    <mergeCell ref="Q229:R229"/>
    <mergeCell ref="O319:P319"/>
    <mergeCell ref="Q319:R319"/>
    <mergeCell ref="O318:P318"/>
    <mergeCell ref="Q318:R318"/>
    <mergeCell ref="O409:P409"/>
    <mergeCell ref="O274:P274"/>
    <mergeCell ref="Q274:R274"/>
    <mergeCell ref="S138:T138"/>
    <mergeCell ref="S364:T364"/>
    <mergeCell ref="B319:B320"/>
    <mergeCell ref="C319:D319"/>
    <mergeCell ref="E319:F319"/>
    <mergeCell ref="G319:H319"/>
    <mergeCell ref="I319:J319"/>
    <mergeCell ref="K319:L319"/>
    <mergeCell ref="M319:N319"/>
    <mergeCell ref="B409:B410"/>
    <mergeCell ref="C409:D409"/>
    <mergeCell ref="E409:F409"/>
    <mergeCell ref="G409:H409"/>
    <mergeCell ref="I409:J409"/>
    <mergeCell ref="K409:L409"/>
    <mergeCell ref="M409:N409"/>
    <mergeCell ref="B364:B365"/>
    <mergeCell ref="M364:N364"/>
    <mergeCell ref="C408:D408"/>
    <mergeCell ref="E408:F408"/>
    <mergeCell ref="G408:H408"/>
    <mergeCell ref="I408:J408"/>
    <mergeCell ref="K408:L408"/>
    <mergeCell ref="M408:N408"/>
    <mergeCell ref="C364:D364"/>
    <mergeCell ref="E364:F364"/>
    <mergeCell ref="C363:D363"/>
    <mergeCell ref="E363:F363"/>
    <mergeCell ref="G363:H363"/>
    <mergeCell ref="I363:J363"/>
    <mergeCell ref="K363:L363"/>
    <mergeCell ref="M363:N363"/>
    <mergeCell ref="C318:D318"/>
    <mergeCell ref="E318:F318"/>
    <mergeCell ref="G318:H318"/>
    <mergeCell ref="I318:J318"/>
    <mergeCell ref="K318:L318"/>
    <mergeCell ref="M318:N318"/>
    <mergeCell ref="B229:B230"/>
    <mergeCell ref="C229:D229"/>
    <mergeCell ref="E229:F229"/>
    <mergeCell ref="G229:H229"/>
    <mergeCell ref="I229:J229"/>
    <mergeCell ref="K229:L229"/>
    <mergeCell ref="M229:N229"/>
    <mergeCell ref="B274:B275"/>
    <mergeCell ref="C274:D274"/>
    <mergeCell ref="E274:F274"/>
    <mergeCell ref="G274:H274"/>
    <mergeCell ref="I274:J274"/>
    <mergeCell ref="K274:L274"/>
    <mergeCell ref="C273:D273"/>
    <mergeCell ref="E273:F273"/>
    <mergeCell ref="G273:H273"/>
    <mergeCell ref="I273:J273"/>
    <mergeCell ref="K273:L273"/>
    <mergeCell ref="M273:N273"/>
    <mergeCell ref="M274:N274"/>
    <mergeCell ref="B184:B185"/>
    <mergeCell ref="C184:D184"/>
    <mergeCell ref="E184:F184"/>
    <mergeCell ref="G184:H184"/>
    <mergeCell ref="I184:J184"/>
    <mergeCell ref="K184:L184"/>
    <mergeCell ref="O228:P228"/>
    <mergeCell ref="Q228:R228"/>
    <mergeCell ref="C183:D183"/>
    <mergeCell ref="E183:F183"/>
    <mergeCell ref="G183:H183"/>
    <mergeCell ref="I183:J183"/>
    <mergeCell ref="K183:L183"/>
    <mergeCell ref="M183:N183"/>
    <mergeCell ref="O183:P183"/>
    <mergeCell ref="Q183:R183"/>
    <mergeCell ref="M184:N184"/>
    <mergeCell ref="O184:P184"/>
    <mergeCell ref="Q184:R184"/>
    <mergeCell ref="C228:D228"/>
    <mergeCell ref="E228:F228"/>
    <mergeCell ref="G228:H228"/>
    <mergeCell ref="I228:J228"/>
    <mergeCell ref="K228:L228"/>
    <mergeCell ref="Q49:R49"/>
    <mergeCell ref="B94:B95"/>
    <mergeCell ref="C94:D94"/>
    <mergeCell ref="E94:F94"/>
    <mergeCell ref="G94:H94"/>
    <mergeCell ref="I94:J94"/>
    <mergeCell ref="K94:L94"/>
    <mergeCell ref="O138:P138"/>
    <mergeCell ref="Q138:R138"/>
    <mergeCell ref="C93:D93"/>
    <mergeCell ref="E93:F93"/>
    <mergeCell ref="G93:H93"/>
    <mergeCell ref="I93:J93"/>
    <mergeCell ref="K93:L93"/>
    <mergeCell ref="M93:N93"/>
    <mergeCell ref="O93:P93"/>
    <mergeCell ref="Q93:R93"/>
    <mergeCell ref="O49:P49"/>
    <mergeCell ref="M48:N48"/>
    <mergeCell ref="B49:B50"/>
    <mergeCell ref="C49:D49"/>
    <mergeCell ref="E49:F49"/>
    <mergeCell ref="G49:H49"/>
    <mergeCell ref="I49:J49"/>
    <mergeCell ref="K49:L49"/>
    <mergeCell ref="M49:N49"/>
    <mergeCell ref="B139:B140"/>
    <mergeCell ref="C139:D139"/>
    <mergeCell ref="E139:F139"/>
    <mergeCell ref="G139:H139"/>
    <mergeCell ref="I139:J139"/>
    <mergeCell ref="K139:L139"/>
    <mergeCell ref="M139:N139"/>
    <mergeCell ref="C3:D3"/>
    <mergeCell ref="E3:F3"/>
    <mergeCell ref="G3:H3"/>
    <mergeCell ref="I3:J3"/>
    <mergeCell ref="K3:L3"/>
    <mergeCell ref="M3:N3"/>
    <mergeCell ref="O3:P3"/>
    <mergeCell ref="Q3:R3"/>
    <mergeCell ref="M4:N4"/>
    <mergeCell ref="O4:P4"/>
    <mergeCell ref="Q4:R4"/>
    <mergeCell ref="U48:V48"/>
    <mergeCell ref="U49:V49"/>
    <mergeCell ref="U93:V93"/>
    <mergeCell ref="U94:V94"/>
    <mergeCell ref="U138:V138"/>
    <mergeCell ref="U139:V139"/>
    <mergeCell ref="U183:V183"/>
    <mergeCell ref="B4:B5"/>
    <mergeCell ref="C4:D4"/>
    <mergeCell ref="E4:F4"/>
    <mergeCell ref="G4:H4"/>
    <mergeCell ref="I4:J4"/>
    <mergeCell ref="K4:L4"/>
    <mergeCell ref="O48:P48"/>
    <mergeCell ref="Q48:R48"/>
    <mergeCell ref="C48:D48"/>
    <mergeCell ref="E48:F48"/>
    <mergeCell ref="G48:H48"/>
    <mergeCell ref="I48:J48"/>
    <mergeCell ref="K48:L48"/>
    <mergeCell ref="C138:D138"/>
    <mergeCell ref="E138:F138"/>
    <mergeCell ref="G138:H138"/>
    <mergeCell ref="I138:J138"/>
    <mergeCell ref="U408:V408"/>
    <mergeCell ref="U409:V409"/>
    <mergeCell ref="B1:V1"/>
    <mergeCell ref="B2:V2"/>
    <mergeCell ref="B47:V47"/>
    <mergeCell ref="B92:V92"/>
    <mergeCell ref="B137:V137"/>
    <mergeCell ref="B182:V182"/>
    <mergeCell ref="B227:V227"/>
    <mergeCell ref="B272:V272"/>
    <mergeCell ref="B317:V317"/>
    <mergeCell ref="B362:V362"/>
    <mergeCell ref="B407:V407"/>
    <mergeCell ref="U184:V184"/>
    <mergeCell ref="U228:V228"/>
    <mergeCell ref="U229:V229"/>
    <mergeCell ref="U273:V273"/>
    <mergeCell ref="U274:V274"/>
    <mergeCell ref="U318:V318"/>
    <mergeCell ref="U319:V319"/>
    <mergeCell ref="U363:V363"/>
    <mergeCell ref="U364:V364"/>
    <mergeCell ref="U3:V3"/>
    <mergeCell ref="U4:V4"/>
  </mergeCells>
  <hyperlinks>
    <hyperlink ref="X3" location="ÍNDICE!A1" display="(Voltar ao Índice)" xr:uid="{0CAA8F7D-17F1-4F20-B271-263810B3E245}"/>
  </hyperlinks>
  <printOptions horizontalCentered="1"/>
  <pageMargins left="0.47244094488188981" right="0.47244094488188981" top="0.6692913385826772" bottom="0.6692913385826772" header="0" footer="0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26</vt:i4>
      </vt:variant>
      <vt:variant>
        <vt:lpstr>Intervalos com Nome</vt:lpstr>
      </vt:variant>
      <vt:variant>
        <vt:i4>25</vt:i4>
      </vt:variant>
    </vt:vector>
  </HeadingPairs>
  <TitlesOfParts>
    <vt:vector size="51" baseType="lpstr">
      <vt:lpstr>ÍNDICE</vt:lpstr>
      <vt:lpstr>LEGISLATIVAS_RAM</vt:lpstr>
      <vt:lpstr>LEGISLATIVAS_RAM_DEPUTADOS</vt:lpstr>
      <vt:lpstr>CALHETA_MUN</vt:lpstr>
      <vt:lpstr>CALHETA_FREG</vt:lpstr>
      <vt:lpstr>CÂMARA DE LOBOS_MUN</vt:lpstr>
      <vt:lpstr>CÂMARA DE LOBOS_FREG</vt:lpstr>
      <vt:lpstr>FUNCHAL_MUN</vt:lpstr>
      <vt:lpstr>FUNCHAL_FREG</vt:lpstr>
      <vt:lpstr>MACHICO_MUN</vt:lpstr>
      <vt:lpstr>MACHICO_FREG</vt:lpstr>
      <vt:lpstr>PONTA DO SOL_MUN</vt:lpstr>
      <vt:lpstr>PONTA DO SOL_FREG</vt:lpstr>
      <vt:lpstr>PORTO MONIZ_MUN</vt:lpstr>
      <vt:lpstr>PORTO MONIZ_FREG </vt:lpstr>
      <vt:lpstr>RIBEIRA BRAVA_MUN </vt:lpstr>
      <vt:lpstr>RIBEIRA BRAVA_FREG</vt:lpstr>
      <vt:lpstr>SANTA CRUZ_MUN</vt:lpstr>
      <vt:lpstr>SANTA CRUZ_FREG</vt:lpstr>
      <vt:lpstr>SANTANA_MUN</vt:lpstr>
      <vt:lpstr>SANTANA_FREG</vt:lpstr>
      <vt:lpstr>SÃO VICENTE_MUN</vt:lpstr>
      <vt:lpstr>SÃO VICENTE_FREG </vt:lpstr>
      <vt:lpstr>PORTO SANTO_MUN</vt:lpstr>
      <vt:lpstr>PORTO SANTO_FREG  </vt:lpstr>
      <vt:lpstr>PARTIDOS</vt:lpstr>
      <vt:lpstr>CALHETA_FREG!Área_de_Impressão</vt:lpstr>
      <vt:lpstr>CALHETA_MUN!Área_de_Impressão</vt:lpstr>
      <vt:lpstr>'CÂMARA DE LOBOS_FREG'!Área_de_Impressão</vt:lpstr>
      <vt:lpstr>'CÂMARA DE LOBOS_MUN'!Área_de_Impressão</vt:lpstr>
      <vt:lpstr>FUNCHAL_FREG!Área_de_Impressão</vt:lpstr>
      <vt:lpstr>FUNCHAL_MUN!Área_de_Impressão</vt:lpstr>
      <vt:lpstr>LEGISLATIVAS_RAM!Área_de_Impressão</vt:lpstr>
      <vt:lpstr>LEGISLATIVAS_RAM_DEPUTADOS!Área_de_Impressão</vt:lpstr>
      <vt:lpstr>MACHICO_FREG!Área_de_Impressão</vt:lpstr>
      <vt:lpstr>MACHICO_MUN!Área_de_Impressão</vt:lpstr>
      <vt:lpstr>PARTIDOS!Área_de_Impressão</vt:lpstr>
      <vt:lpstr>'PONTA DO SOL_FREG'!Área_de_Impressão</vt:lpstr>
      <vt:lpstr>'PONTA DO SOL_MUN'!Área_de_Impressão</vt:lpstr>
      <vt:lpstr>'PORTO MONIZ_FREG '!Área_de_Impressão</vt:lpstr>
      <vt:lpstr>'PORTO MONIZ_MUN'!Área_de_Impressão</vt:lpstr>
      <vt:lpstr>'PORTO SANTO_FREG  '!Área_de_Impressão</vt:lpstr>
      <vt:lpstr>'PORTO SANTO_MUN'!Área_de_Impressão</vt:lpstr>
      <vt:lpstr>'RIBEIRA BRAVA_FREG'!Área_de_Impressão</vt:lpstr>
      <vt:lpstr>'RIBEIRA BRAVA_MUN '!Área_de_Impressão</vt:lpstr>
      <vt:lpstr>'SANTA CRUZ_FREG'!Área_de_Impressão</vt:lpstr>
      <vt:lpstr>'SANTA CRUZ_MUN'!Área_de_Impressão</vt:lpstr>
      <vt:lpstr>SANTANA_FREG!Área_de_Impressão</vt:lpstr>
      <vt:lpstr>SANTANA_MUN!Área_de_Impressão</vt:lpstr>
      <vt:lpstr>'SÃO VICENTE_FREG '!Área_de_Impressão</vt:lpstr>
      <vt:lpstr>'SÃO VICENTE_MUN'!Área_de_Impressão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Rubina Correia</dc:creator>
  <cp:lastModifiedBy>Celina Nunes</cp:lastModifiedBy>
  <cp:lastPrinted>2025-12-30T16:34:31Z</cp:lastPrinted>
  <dcterms:created xsi:type="dcterms:W3CDTF">2015-06-05T18:17:20Z</dcterms:created>
  <dcterms:modified xsi:type="dcterms:W3CDTF">2025-12-30T16:36:16Z</dcterms:modified>
</cp:coreProperties>
</file>