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sus.costa\Documents\jesus_costa\Pagina\Agricultura floresta e pesca\AVICULTURA\Avicultura_2025\4T2025\"/>
    </mc:Choice>
  </mc:AlternateContent>
  <xr:revisionPtr revIDLastSave="0" documentId="13_ncr:1_{F71CCE92-ECB5-4B40-A0C4-33FD388C9F5C}" xr6:coauthVersionLast="47" xr6:coauthVersionMax="47" xr10:uidLastSave="{00000000-0000-0000-0000-000000000000}"/>
  <bookViews>
    <workbookView xWindow="-103" yWindow="-103" windowWidth="33120" windowHeight="18000" tabRatio="460" xr2:uid="{CB8D30E6-3BA6-412A-B930-4A1DC915CEC8}"/>
  </bookViews>
  <sheets>
    <sheet name="Indice" sheetId="2" r:id="rId1"/>
    <sheet name="Sinais_Convencionais" sheetId="3" r:id="rId2"/>
    <sheet name="AvicPecPesca" sheetId="1" r:id="rId3"/>
    <sheet name="Aquicultura" sheetId="4" r:id="rId4"/>
  </sheets>
  <definedNames>
    <definedName name="_xlnm.Print_Area" localSheetId="3">Aquicultura!$B$1:$R$30</definedName>
    <definedName name="_xlnm.Print_Area" localSheetId="2">AvicPecPesca!$B$1:$R$34</definedName>
    <definedName name="_xlnm.Print_Area" localSheetId="0">Indice!$B$1:$B$5</definedName>
    <definedName name="_xlnm.Print_Area" localSheetId="1">Sinais_Convencionais!$B$1:$E$12</definedName>
    <definedName name="_xlnm.Print_Titles" localSheetId="3">Aquicultura!$1:$4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1" i="4" l="1"/>
  <c r="P20" i="4"/>
  <c r="P18" i="4"/>
  <c r="P17" i="4"/>
  <c r="P15" i="4"/>
  <c r="P14" i="4"/>
  <c r="P7" i="4"/>
  <c r="E11" i="4"/>
  <c r="P11" i="4" s="1"/>
  <c r="F11" i="4"/>
  <c r="G11" i="4"/>
  <c r="H11" i="4"/>
  <c r="I11" i="4"/>
  <c r="M11" i="4"/>
  <c r="N11" i="4"/>
  <c r="O11" i="4"/>
  <c r="E12" i="4"/>
  <c r="F12" i="4"/>
  <c r="G12" i="4"/>
  <c r="H12" i="4"/>
  <c r="I12" i="4"/>
  <c r="M12" i="4"/>
  <c r="N12" i="4"/>
  <c r="O12" i="4"/>
  <c r="D12" i="4"/>
  <c r="P12" i="4" s="1"/>
  <c r="D11" i="4"/>
  <c r="P8" i="4"/>
  <c r="P9" i="4"/>
  <c r="P10" i="4"/>
  <c r="P13" i="4"/>
  <c r="P16" i="4"/>
  <c r="P19" i="4"/>
  <c r="P22" i="4"/>
  <c r="P23" i="4"/>
  <c r="P24" i="4"/>
</calcChain>
</file>

<file path=xl/sharedStrings.xml><?xml version="1.0" encoding="utf-8"?>
<sst xmlns="http://schemas.openxmlformats.org/spreadsheetml/2006/main" count="129" uniqueCount="75">
  <si>
    <t>Fevereiro</t>
  </si>
  <si>
    <t>Março</t>
  </si>
  <si>
    <t>Abril</t>
  </si>
  <si>
    <t>Maio</t>
  </si>
  <si>
    <t>Junho</t>
  </si>
  <si>
    <t>Julho</t>
  </si>
  <si>
    <t>Agosto</t>
  </si>
  <si>
    <t xml:space="preserve">Setembro </t>
  </si>
  <si>
    <t>Outubro</t>
  </si>
  <si>
    <t>Novembro</t>
  </si>
  <si>
    <t>Dezembro</t>
  </si>
  <si>
    <t>Carne de Frango (t)</t>
  </si>
  <si>
    <t>Gado Abatido  (t)</t>
  </si>
  <si>
    <t>Atum e Similares</t>
  </si>
  <si>
    <t>Cavala</t>
  </si>
  <si>
    <t>Outros</t>
  </si>
  <si>
    <t xml:space="preserve">Chicharro </t>
  </si>
  <si>
    <t>Janeiro</t>
  </si>
  <si>
    <t>Ovos (milhares)</t>
  </si>
  <si>
    <t>kg</t>
  </si>
  <si>
    <t>euros</t>
  </si>
  <si>
    <t>Suínos  (t)</t>
  </si>
  <si>
    <t>Dos quais:      Bovinos  (t)</t>
  </si>
  <si>
    <r>
      <rPr>
        <b/>
        <sz val="7"/>
        <rFont val="Arial"/>
        <family val="2"/>
      </rPr>
      <t>Fonte:</t>
    </r>
    <r>
      <rPr>
        <sz val="7"/>
        <rFont val="Arial"/>
        <family val="2"/>
      </rPr>
      <t xml:space="preserve"> Direção Regional de Estatística da Madeira; Direção Regional de Pescas </t>
    </r>
  </si>
  <si>
    <r>
      <rPr>
        <b/>
        <sz val="7"/>
        <rFont val="Arial"/>
        <family val="2"/>
      </rPr>
      <t>Nota:</t>
    </r>
    <r>
      <rPr>
        <sz val="7"/>
        <rFont val="Arial"/>
        <family val="2"/>
      </rPr>
      <t xml:space="preserve"> Devido aos arredondamentos a soma dos parciais nem sempre corresponde ao total.</t>
    </r>
  </si>
  <si>
    <t>https://estatistica.madeira.gov.pt/</t>
  </si>
  <si>
    <t xml:space="preserve"> Total Pesca Descarregada</t>
  </si>
  <si>
    <t>Peixe-Espada Preto</t>
  </si>
  <si>
    <t xml:space="preserve">Sinais convencionais </t>
  </si>
  <si>
    <t>x</t>
  </si>
  <si>
    <t>-</t>
  </si>
  <si>
    <t>Valor não disponível</t>
  </si>
  <si>
    <t>%</t>
  </si>
  <si>
    <t>Percentagem</t>
  </si>
  <si>
    <t>┴</t>
  </si>
  <si>
    <t>Quebra de Série/comparabilidade</t>
  </si>
  <si>
    <t>ə</t>
  </si>
  <si>
    <t>Valor inferior a metade do módulo da unidade utilizada</t>
  </si>
  <si>
    <t>Rc</t>
  </si>
  <si>
    <t>Valor retificado</t>
  </si>
  <si>
    <t>Rv</t>
  </si>
  <si>
    <t>Valor revisto</t>
  </si>
  <si>
    <t>//</t>
  </si>
  <si>
    <t>Não aplicável</t>
  </si>
  <si>
    <t>…</t>
  </si>
  <si>
    <t>Valor confidencial</t>
  </si>
  <si>
    <t>Pe</t>
  </si>
  <si>
    <t>Valor preliminar</t>
  </si>
  <si>
    <t>Po</t>
  </si>
  <si>
    <t>Valor provisório</t>
  </si>
  <si>
    <t>‰</t>
  </si>
  <si>
    <t>Permilagem</t>
  </si>
  <si>
    <t>Produção e Vendas Relacionadas com a Atividade de Aquicultura, por Mercados</t>
  </si>
  <si>
    <t>Unid.</t>
  </si>
  <si>
    <t>Produção</t>
  </si>
  <si>
    <t xml:space="preserve">Dourada </t>
  </si>
  <si>
    <t>Kg</t>
  </si>
  <si>
    <t>Vendas</t>
  </si>
  <si>
    <t>Mercados:</t>
  </si>
  <si>
    <t>Total</t>
  </si>
  <si>
    <t>Euros</t>
  </si>
  <si>
    <t>Regional</t>
  </si>
  <si>
    <t>Continente e Açores</t>
  </si>
  <si>
    <t>Comunitário (UE)</t>
  </si>
  <si>
    <t>Outros (fora UE)</t>
  </si>
  <si>
    <r>
      <rPr>
        <b/>
        <sz val="7"/>
        <rFont val="Arial"/>
        <family val="2"/>
      </rPr>
      <t>Fonte</t>
    </r>
    <r>
      <rPr>
        <sz val="7"/>
        <rFont val="Arial"/>
        <family val="2"/>
      </rPr>
      <t>: DREM, Direção Regional de Estatística da Madeira</t>
    </r>
  </si>
  <si>
    <r>
      <rPr>
        <b/>
        <sz val="7"/>
        <rFont val="Arial"/>
        <family val="2"/>
      </rPr>
      <t>Nota:</t>
    </r>
    <r>
      <rPr>
        <sz val="7"/>
        <rFont val="Arial"/>
        <family val="2"/>
      </rPr>
      <t xml:space="preserve"> Os valores das vendas poderão diferir da produção não só devido à gestão de stocks, mas também por vendas entre as empresas regionais do sector.</t>
    </r>
  </si>
  <si>
    <t>2 - Produção e Vendas Relacionadas com a Atividade de Aquicultura, por Mercados</t>
  </si>
  <si>
    <t>1 - Produção de ovos, abate de frango, abate de gado e pesca descarregada</t>
  </si>
  <si>
    <t>Variação homóloga           do último trimestre (%)</t>
  </si>
  <si>
    <t>Total anual</t>
  </si>
  <si>
    <t>Ano de 2025</t>
  </si>
  <si>
    <t>Variação homóloga acumulada (%)</t>
  </si>
  <si>
    <t>Avicultura, Pecuária, Pesca e Aquacultura - 4.º Trimestre de 2025</t>
  </si>
  <si>
    <t>(Voltar ao índice)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</si>
</sst>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-* #,##0.00\ &quot;€&quot;_-;\-* #,##0.00\ &quot;€&quot;_-;_-* &quot;-&quot;??\ &quot;€&quot;_-;_-@_-"/>
    <numFmt numFmtId="164" formatCode="###\ ###\ ###"/>
    <numFmt numFmtId="165" formatCode="0.0"/>
    <numFmt numFmtId="166" formatCode="0.0%"/>
    <numFmt numFmtId="167" formatCode="###.0\ ###\ ###"/>
    <numFmt numFmtId="168" formatCode="####\ ###\ ###"/>
    <numFmt numFmtId="169" formatCode="###\ ###.0"/>
    <numFmt numFmtId="170" formatCode="#####\ ###.0"/>
    <numFmt numFmtId="171" formatCode="##\ ###\ ###"/>
  </numFmts>
  <fonts count="31" x14ac:knownFonts="1">
    <font>
      <sz val="10"/>
      <name val="Arial"/>
    </font>
    <font>
      <sz val="10"/>
      <name val="Arial"/>
    </font>
    <font>
      <u/>
      <sz val="10"/>
      <color indexed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indexed="9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b/>
      <sz val="9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1"/>
      <color indexed="9"/>
      <name val="Calibri"/>
      <family val="2"/>
    </font>
    <font>
      <b/>
      <sz val="16"/>
      <name val="Arial"/>
      <family val="2"/>
    </font>
    <font>
      <sz val="10"/>
      <name val="MS Sans Serif"/>
      <family val="2"/>
    </font>
    <font>
      <b/>
      <sz val="10"/>
      <color indexed="9"/>
      <name val="Arial"/>
      <family val="2"/>
    </font>
    <font>
      <u/>
      <sz val="9"/>
      <color indexed="12"/>
      <name val="Arial"/>
      <family val="2"/>
    </font>
    <font>
      <sz val="10"/>
      <name val="Times New Roman"/>
      <family val="1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8"/>
      <name val="Calibri"/>
      <family val="2"/>
      <scheme val="minor"/>
    </font>
    <font>
      <b/>
      <sz val="14"/>
      <color rgb="FF000000"/>
      <name val="Arial"/>
      <family val="2"/>
    </font>
    <font>
      <u/>
      <sz val="7"/>
      <color rgb="FF012B5B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5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12B5B"/>
        <bgColor indexed="64"/>
      </patternFill>
    </fill>
  </fills>
  <borders count="1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/>
      <top/>
      <bottom/>
      <diagonal/>
    </border>
    <border>
      <left/>
      <right style="thin">
        <color indexed="9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/>
      <right style="thin">
        <color indexed="56"/>
      </right>
      <top/>
      <bottom/>
      <diagonal/>
    </border>
  </borders>
  <cellStyleXfs count="42">
    <xf numFmtId="0" fontId="0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5" borderId="0" applyNumberFormat="0" applyBorder="0" applyAlignment="0" applyProtection="0"/>
    <xf numFmtId="0" fontId="11" fillId="8" borderId="0" applyNumberFormat="0" applyBorder="0" applyAlignment="0" applyProtection="0"/>
    <xf numFmtId="0" fontId="11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9" borderId="0" applyNumberFormat="0" applyBorder="0" applyAlignment="0" applyProtection="0"/>
    <xf numFmtId="0" fontId="14" fillId="3" borderId="0" applyNumberFormat="0" applyBorder="0" applyAlignment="0" applyProtection="0"/>
    <xf numFmtId="0" fontId="13" fillId="20" borderId="1" applyNumberFormat="0" applyAlignment="0" applyProtection="0"/>
    <xf numFmtId="0" fontId="19" fillId="21" borderId="2" applyNumberFormat="0" applyAlignment="0" applyProtection="0"/>
    <xf numFmtId="44" fontId="25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15" fillId="22" borderId="0" applyNumberFormat="0" applyBorder="0" applyAlignment="0" applyProtection="0"/>
    <xf numFmtId="0" fontId="26" fillId="0" borderId="0"/>
    <xf numFmtId="0" fontId="3" fillId="0" borderId="0"/>
    <xf numFmtId="0" fontId="24" fillId="0" borderId="0"/>
    <xf numFmtId="0" fontId="21" fillId="0" borderId="0"/>
    <xf numFmtId="0" fontId="16" fillId="20" borderId="3" applyNumberFormat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8" fillId="0" borderId="0" applyNumberFormat="0" applyFill="0" applyBorder="0" applyAlignment="0" applyProtection="0"/>
  </cellStyleXfs>
  <cellXfs count="90">
    <xf numFmtId="0" fontId="0" fillId="0" borderId="0" xfId="0"/>
    <xf numFmtId="0" fontId="5" fillId="0" borderId="0" xfId="0" applyFont="1"/>
    <xf numFmtId="0" fontId="6" fillId="0" borderId="0" xfId="0" quotePrefix="1" applyFont="1" applyAlignment="1">
      <alignment horizontal="center"/>
    </xf>
    <xf numFmtId="0" fontId="7" fillId="23" borderId="0" xfId="0" applyFont="1" applyFill="1" applyAlignment="1">
      <alignment horizontal="center" vertical="center"/>
    </xf>
    <xf numFmtId="0" fontId="7" fillId="23" borderId="4" xfId="0" applyFont="1" applyFill="1" applyBorder="1" applyAlignment="1">
      <alignment horizontal="center" vertical="center"/>
    </xf>
    <xf numFmtId="0" fontId="7" fillId="23" borderId="4" xfId="0" quotePrefix="1" applyFont="1" applyFill="1" applyBorder="1" applyAlignment="1">
      <alignment horizontal="center" vertical="center" wrapText="1"/>
    </xf>
    <xf numFmtId="0" fontId="7" fillId="23" borderId="5" xfId="0" quotePrefix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0" xfId="0" quotePrefix="1" applyFont="1" applyAlignment="1">
      <alignment horizontal="center" vertical="center" wrapText="1"/>
    </xf>
    <xf numFmtId="0" fontId="6" fillId="0" borderId="0" xfId="0" quotePrefix="1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164" fontId="5" fillId="0" borderId="0" xfId="0" applyNumberFormat="1" applyFont="1" applyAlignment="1">
      <alignment horizontal="right" vertical="center"/>
    </xf>
    <xf numFmtId="168" fontId="5" fillId="0" borderId="0" xfId="0" applyNumberFormat="1" applyFont="1" applyAlignment="1">
      <alignment horizontal="right" vertical="center"/>
    </xf>
    <xf numFmtId="0" fontId="5" fillId="0" borderId="0" xfId="0" applyFont="1" applyAlignment="1">
      <alignment vertical="center"/>
    </xf>
    <xf numFmtId="165" fontId="6" fillId="0" borderId="0" xfId="0" quotePrefix="1" applyNumberFormat="1" applyFont="1" applyAlignment="1">
      <alignment horizontal="left" vertical="center"/>
    </xf>
    <xf numFmtId="165" fontId="5" fillId="0" borderId="0" xfId="0" applyNumberFormat="1" applyFont="1" applyAlignment="1">
      <alignment horizontal="right" vertical="center"/>
    </xf>
    <xf numFmtId="165" fontId="5" fillId="0" borderId="0" xfId="0" applyNumberFormat="1" applyFont="1" applyAlignment="1">
      <alignment vertical="center"/>
    </xf>
    <xf numFmtId="165" fontId="6" fillId="0" borderId="0" xfId="0" quotePrefix="1" applyNumberFormat="1" applyFont="1" applyAlignment="1">
      <alignment horizontal="left"/>
    </xf>
    <xf numFmtId="165" fontId="5" fillId="0" borderId="0" xfId="0" applyNumberFormat="1" applyFont="1" applyAlignment="1">
      <alignment horizontal="right"/>
    </xf>
    <xf numFmtId="164" fontId="5" fillId="0" borderId="0" xfId="0" applyNumberFormat="1" applyFont="1" applyAlignment="1">
      <alignment vertical="center"/>
    </xf>
    <xf numFmtId="165" fontId="5" fillId="0" borderId="0" xfId="0" applyNumberFormat="1" applyFont="1"/>
    <xf numFmtId="164" fontId="5" fillId="0" borderId="0" xfId="0" quotePrefix="1" applyNumberFormat="1" applyFont="1" applyAlignment="1">
      <alignment horizontal="right" vertical="center"/>
    </xf>
    <xf numFmtId="167" fontId="5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/>
    <xf numFmtId="0" fontId="6" fillId="0" borderId="0" xfId="0" applyFont="1" applyAlignment="1">
      <alignment vertical="center"/>
    </xf>
    <xf numFmtId="0" fontId="5" fillId="23" borderId="0" xfId="0" applyFont="1" applyFill="1"/>
    <xf numFmtId="0" fontId="8" fillId="0" borderId="0" xfId="0" applyFont="1"/>
    <xf numFmtId="165" fontId="6" fillId="0" borderId="0" xfId="0" applyNumberFormat="1" applyFont="1" applyAlignment="1">
      <alignment vertical="center"/>
    </xf>
    <xf numFmtId="0" fontId="20" fillId="0" borderId="0" xfId="0" applyFont="1" applyAlignment="1">
      <alignment vertical="center"/>
    </xf>
    <xf numFmtId="0" fontId="2" fillId="0" borderId="0" xfId="30" applyAlignment="1" applyProtection="1"/>
    <xf numFmtId="0" fontId="27" fillId="25" borderId="0" xfId="0" applyFont="1" applyFill="1"/>
    <xf numFmtId="0" fontId="3" fillId="25" borderId="0" xfId="0" applyFont="1" applyFill="1" applyAlignment="1">
      <alignment horizontal="center"/>
    </xf>
    <xf numFmtId="0" fontId="3" fillId="25" borderId="0" xfId="0" quotePrefix="1" applyFont="1" applyFill="1" applyAlignment="1">
      <alignment horizontal="center"/>
    </xf>
    <xf numFmtId="0" fontId="23" fillId="0" borderId="0" xfId="30" applyFont="1" applyAlignment="1" applyProtection="1"/>
    <xf numFmtId="0" fontId="3" fillId="25" borderId="0" xfId="36" applyFont="1" applyFill="1"/>
    <xf numFmtId="0" fontId="3" fillId="24" borderId="0" xfId="35" applyFill="1" applyAlignment="1">
      <alignment horizontal="center"/>
    </xf>
    <xf numFmtId="0" fontId="3" fillId="25" borderId="0" xfId="0" applyFont="1" applyFill="1" applyAlignment="1">
      <alignment horizontal="left" vertical="center"/>
    </xf>
    <xf numFmtId="0" fontId="3" fillId="25" borderId="0" xfId="0" applyFont="1" applyFill="1" applyAlignment="1">
      <alignment horizontal="left"/>
    </xf>
    <xf numFmtId="0" fontId="8" fillId="24" borderId="0" xfId="0" applyFont="1" applyFill="1"/>
    <xf numFmtId="0" fontId="5" fillId="24" borderId="0" xfId="0" applyFont="1" applyFill="1"/>
    <xf numFmtId="0" fontId="7" fillId="26" borderId="6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6" fillId="24" borderId="0" xfId="0" applyFont="1" applyFill="1" applyAlignment="1">
      <alignment horizontal="left"/>
    </xf>
    <xf numFmtId="0" fontId="28" fillId="0" borderId="7" xfId="0" applyFont="1" applyBorder="1" applyAlignment="1">
      <alignment horizontal="left" vertical="center"/>
    </xf>
    <xf numFmtId="171" fontId="6" fillId="0" borderId="0" xfId="0" applyNumberFormat="1" applyFont="1" applyAlignment="1">
      <alignment horizontal="right" vertical="center" wrapText="1"/>
    </xf>
    <xf numFmtId="0" fontId="6" fillId="24" borderId="0" xfId="0" applyFont="1" applyFill="1"/>
    <xf numFmtId="164" fontId="6" fillId="24" borderId="0" xfId="0" applyNumberFormat="1" applyFont="1" applyFill="1"/>
    <xf numFmtId="164" fontId="6" fillId="24" borderId="0" xfId="0" applyNumberFormat="1" applyFont="1" applyFill="1" applyAlignment="1">
      <alignment horizontal="right"/>
    </xf>
    <xf numFmtId="0" fontId="6" fillId="24" borderId="0" xfId="0" applyFont="1" applyFill="1" applyAlignment="1">
      <alignment horizontal="left" indent="1"/>
    </xf>
    <xf numFmtId="164" fontId="6" fillId="24" borderId="0" xfId="0" applyNumberFormat="1" applyFont="1" applyFill="1" applyAlignment="1">
      <alignment wrapText="1"/>
    </xf>
    <xf numFmtId="164" fontId="6" fillId="24" borderId="0" xfId="0" applyNumberFormat="1" applyFont="1" applyFill="1" applyAlignment="1">
      <alignment horizontal="right" wrapText="1"/>
    </xf>
    <xf numFmtId="164" fontId="5" fillId="24" borderId="0" xfId="0" applyNumberFormat="1" applyFont="1" applyFill="1" applyAlignment="1">
      <alignment wrapText="1"/>
    </xf>
    <xf numFmtId="164" fontId="5" fillId="24" borderId="0" xfId="0" applyNumberFormat="1" applyFont="1" applyFill="1" applyAlignment="1">
      <alignment horizontal="right" wrapText="1"/>
    </xf>
    <xf numFmtId="0" fontId="28" fillId="0" borderId="0" xfId="0" applyFont="1" applyAlignment="1">
      <alignment horizontal="left" vertical="center"/>
    </xf>
    <xf numFmtId="1" fontId="5" fillId="24" borderId="0" xfId="0" applyNumberFormat="1" applyFont="1" applyFill="1" applyAlignment="1">
      <alignment horizontal="right" wrapText="1"/>
    </xf>
    <xf numFmtId="164" fontId="5" fillId="26" borderId="0" xfId="0" applyNumberFormat="1" applyFont="1" applyFill="1"/>
    <xf numFmtId="164" fontId="5" fillId="0" borderId="0" xfId="0" applyNumberFormat="1" applyFont="1"/>
    <xf numFmtId="0" fontId="29" fillId="0" borderId="0" xfId="0" applyFont="1" applyAlignment="1">
      <alignment horizontal="left" vertical="center"/>
    </xf>
    <xf numFmtId="166" fontId="5" fillId="0" borderId="0" xfId="39" applyNumberFormat="1" applyFont="1"/>
    <xf numFmtId="170" fontId="5" fillId="0" borderId="0" xfId="0" applyNumberFormat="1" applyFont="1" applyAlignment="1">
      <alignment vertical="center"/>
    </xf>
    <xf numFmtId="1" fontId="5" fillId="24" borderId="0" xfId="0" applyNumberFormat="1" applyFont="1" applyFill="1" applyAlignment="1">
      <alignment wrapText="1"/>
    </xf>
    <xf numFmtId="1" fontId="6" fillId="24" borderId="0" xfId="0" applyNumberFormat="1" applyFont="1" applyFill="1" applyAlignment="1">
      <alignment wrapText="1"/>
    </xf>
    <xf numFmtId="165" fontId="6" fillId="0" borderId="0" xfId="0" applyNumberFormat="1" applyFont="1" applyAlignment="1">
      <alignment horizontal="right" vertical="center" wrapText="1"/>
    </xf>
    <xf numFmtId="0" fontId="6" fillId="0" borderId="0" xfId="0" applyFont="1" applyAlignment="1">
      <alignment horizontal="left" vertical="center" indent="1"/>
    </xf>
    <xf numFmtId="0" fontId="6" fillId="24" borderId="0" xfId="0" applyFont="1" applyFill="1" applyAlignment="1">
      <alignment horizontal="left" vertical="center" indent="2"/>
    </xf>
    <xf numFmtId="169" fontId="5" fillId="0" borderId="0" xfId="0" applyNumberFormat="1" applyFont="1" applyAlignment="1">
      <alignment vertical="center"/>
    </xf>
    <xf numFmtId="1" fontId="5" fillId="0" borderId="0" xfId="0" applyNumberFormat="1" applyFont="1" applyAlignment="1">
      <alignment horizontal="right" vertical="center"/>
    </xf>
    <xf numFmtId="166" fontId="5" fillId="0" borderId="0" xfId="39" applyNumberFormat="1" applyFont="1" applyAlignment="1">
      <alignment vertical="center"/>
    </xf>
    <xf numFmtId="0" fontId="8" fillId="24" borderId="0" xfId="0" applyFont="1" applyFill="1" applyAlignment="1">
      <alignment horizontal="left" vertical="center"/>
    </xf>
    <xf numFmtId="0" fontId="3" fillId="25" borderId="0" xfId="0" applyFont="1" applyFill="1" applyAlignment="1">
      <alignment horizontal="left"/>
    </xf>
    <xf numFmtId="0" fontId="22" fillId="23" borderId="8" xfId="37" applyFont="1" applyFill="1" applyBorder="1" applyAlignment="1">
      <alignment horizontal="left" vertical="center" wrapText="1"/>
    </xf>
    <xf numFmtId="0" fontId="22" fillId="23" borderId="9" xfId="37" applyFont="1" applyFill="1" applyBorder="1" applyAlignment="1">
      <alignment horizontal="left" vertical="center" wrapText="1"/>
    </xf>
    <xf numFmtId="0" fontId="22" fillId="23" borderId="10" xfId="37" applyFont="1" applyFill="1" applyBorder="1" applyAlignment="1">
      <alignment horizontal="left" vertical="center" wrapText="1"/>
    </xf>
    <xf numFmtId="0" fontId="4" fillId="0" borderId="0" xfId="0" quotePrefix="1" applyFont="1" applyAlignment="1">
      <alignment horizontal="center" vertical="center"/>
    </xf>
    <xf numFmtId="0" fontId="10" fillId="0" borderId="0" xfId="0" quotePrefix="1" applyFont="1" applyAlignment="1">
      <alignment horizontal="center" vertical="center"/>
    </xf>
    <xf numFmtId="0" fontId="8" fillId="0" borderId="0" xfId="0" applyFont="1" applyAlignment="1">
      <alignment horizontal="left"/>
    </xf>
    <xf numFmtId="165" fontId="6" fillId="0" borderId="0" xfId="0" applyNumberFormat="1" applyFont="1" applyAlignment="1">
      <alignment horizontal="left" vertical="center" indent="1"/>
    </xf>
    <xf numFmtId="0" fontId="5" fillId="0" borderId="0" xfId="0" applyFont="1" applyAlignment="1">
      <alignment horizontal="left" indent="1"/>
    </xf>
    <xf numFmtId="0" fontId="6" fillId="0" borderId="11" xfId="0" quotePrefix="1" applyFont="1" applyBorder="1" applyAlignment="1">
      <alignment horizontal="center" vertical="center" wrapText="1"/>
    </xf>
    <xf numFmtId="165" fontId="6" fillId="0" borderId="0" xfId="0" applyNumberFormat="1" applyFont="1" applyAlignment="1">
      <alignment horizontal="left" vertical="center" indent="7"/>
    </xf>
    <xf numFmtId="165" fontId="6" fillId="0" borderId="0" xfId="0" quotePrefix="1" applyNumberFormat="1" applyFont="1" applyAlignment="1">
      <alignment horizontal="left" vertical="center" indent="7"/>
    </xf>
    <xf numFmtId="0" fontId="6" fillId="0" borderId="11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 wrapText="1"/>
    </xf>
    <xf numFmtId="0" fontId="30" fillId="0" borderId="0" xfId="30" applyFont="1" applyAlignment="1" applyProtection="1">
      <alignment horizontal="left"/>
    </xf>
    <xf numFmtId="0" fontId="8" fillId="24" borderId="0" xfId="0" applyFont="1" applyFill="1" applyAlignment="1">
      <alignment horizontal="left" vertical="center"/>
    </xf>
    <xf numFmtId="0" fontId="6" fillId="24" borderId="0" xfId="0" applyFont="1" applyFill="1" applyAlignment="1">
      <alignment horizontal="left" vertical="center" indent="2"/>
    </xf>
    <xf numFmtId="0" fontId="4" fillId="24" borderId="0" xfId="0" applyFont="1" applyFill="1" applyAlignment="1">
      <alignment horizontal="center" vertical="center" wrapText="1"/>
    </xf>
    <xf numFmtId="0" fontId="10" fillId="24" borderId="0" xfId="0" applyFont="1" applyFill="1" applyAlignment="1">
      <alignment horizontal="center" vertical="center" wrapText="1"/>
    </xf>
  </cellXfs>
  <cellStyles count="42">
    <cellStyle name="20% - Accent1" xfId="1" xr:uid="{C088F484-11FE-4EEF-BC3A-5368291CF10C}"/>
    <cellStyle name="20% - Accent2" xfId="2" xr:uid="{E1527456-8DEC-4B3D-AB5E-98E90376D4E5}"/>
    <cellStyle name="20% - Accent3" xfId="3" xr:uid="{BB6FEA81-15CD-4826-9A92-2D0D37C44AC4}"/>
    <cellStyle name="20% - Accent4" xfId="4" xr:uid="{F0CC17A8-5A45-42A6-9768-F28E9435F845}"/>
    <cellStyle name="20% - Accent5" xfId="5" xr:uid="{C4E032FC-72AF-49AD-8EAC-4F1D2AE32D50}"/>
    <cellStyle name="20% - Accent6" xfId="6" xr:uid="{E816EB67-F170-4934-99F9-B0ABC3E20546}"/>
    <cellStyle name="40% - Accent1" xfId="7" xr:uid="{19BE3808-C8F6-4B70-813D-D2E5217A2425}"/>
    <cellStyle name="40% - Accent2" xfId="8" xr:uid="{D712D14D-9783-4418-B724-D5413E99E1E9}"/>
    <cellStyle name="40% - Accent3" xfId="9" xr:uid="{838461A0-8062-4DE1-AF8F-F6B72FD54E97}"/>
    <cellStyle name="40% - Accent4" xfId="10" xr:uid="{D561D9B6-B121-47A3-BEB3-CA5591CA27C9}"/>
    <cellStyle name="40% - Accent5" xfId="11" xr:uid="{989F3488-D338-40C7-B1ED-BD5635FD5C42}"/>
    <cellStyle name="40% - Accent6" xfId="12" xr:uid="{B7F92EDD-DD97-4C5A-879D-C7A799F00953}"/>
    <cellStyle name="60% - Accent1" xfId="13" xr:uid="{CD39E269-6E20-402C-87EB-2EDF6B5093D6}"/>
    <cellStyle name="60% - Accent2" xfId="14" xr:uid="{30E2E21F-177D-4D64-9CCA-10886CEA84BD}"/>
    <cellStyle name="60% - Accent3" xfId="15" xr:uid="{93C21894-8FB1-4A43-B9B6-8B9070EB1FE9}"/>
    <cellStyle name="60% - Accent4" xfId="16" xr:uid="{F34B0232-694E-4067-9A1D-151124EB9AE1}"/>
    <cellStyle name="60% - Accent5" xfId="17" xr:uid="{BB1E04D3-8DCA-41D4-9F02-44593DCD35EF}"/>
    <cellStyle name="60% - Accent6" xfId="18" xr:uid="{E2C91178-6FD3-40B6-BACD-56E5741EDF40}"/>
    <cellStyle name="Accent1" xfId="19" xr:uid="{3F91713B-9D1D-401B-BCA6-D7179771C35D}"/>
    <cellStyle name="Accent2" xfId="20" xr:uid="{8A685ACC-2FCA-4C22-93D5-55CC21E74F17}"/>
    <cellStyle name="Accent3" xfId="21" xr:uid="{E677BD3D-551B-4179-93F5-07A6F1411EAC}"/>
    <cellStyle name="Accent4" xfId="22" xr:uid="{738CA2D3-1B61-4273-85F3-0C665918FECB}"/>
    <cellStyle name="Accent5" xfId="23" xr:uid="{906D3CB5-08EC-4B0D-84D8-28340CEC7B5E}"/>
    <cellStyle name="Accent6" xfId="24" xr:uid="{B5906085-2835-4B96-90A4-891A916579C9}"/>
    <cellStyle name="Bad" xfId="25" xr:uid="{FFB48909-4818-4EFC-B28B-858C210ABEBA}"/>
    <cellStyle name="Calculation" xfId="26" xr:uid="{94780180-A353-4B0E-8513-39747636EE29}"/>
    <cellStyle name="Check Cell" xfId="27" xr:uid="{99635272-1281-4BC6-A879-1AA0C9467337}"/>
    <cellStyle name="Euro" xfId="28" xr:uid="{6AC4A736-F81D-46D4-8FF9-3183CF1F7355}"/>
    <cellStyle name="Explanatory Text" xfId="29" xr:uid="{DADD3EDF-E51D-43CA-9171-2369A91B8266}"/>
    <cellStyle name="Hiperligação" xfId="30" builtinId="8"/>
    <cellStyle name="Hiperligação 2" xfId="31" xr:uid="{4B95BAA8-ECE1-4AAB-B50F-70FD70DB17D5}"/>
    <cellStyle name="Hiperligação 2 2" xfId="32" xr:uid="{03EF7EF7-5BA6-4F2D-9620-7400DDFC7208}"/>
    <cellStyle name="Neutral" xfId="33" xr:uid="{C9E0C552-8EFD-4C71-8CDE-2AFF584AADBF}"/>
    <cellStyle name="Normal" xfId="0" builtinId="0"/>
    <cellStyle name="Normal 2" xfId="34" xr:uid="{03EF83AE-55B3-47EC-8604-69C87C9CC33F}"/>
    <cellStyle name="Normal 3" xfId="35" xr:uid="{7A580384-F707-4974-A49A-E4C7290AC225}"/>
    <cellStyle name="Normal_PRINCIP" xfId="36" xr:uid="{2960C06A-CDE6-4305-9EFD-AFE3E65DED7B}"/>
    <cellStyle name="Normal_Trabalho 2" xfId="37" xr:uid="{E31C41E1-9651-4537-AFBF-977FBA68B5A9}"/>
    <cellStyle name="Output" xfId="38" xr:uid="{A82A8B8D-95A6-41DF-91AB-F3FB7052E4A1}"/>
    <cellStyle name="Percentagem" xfId="39" builtinId="5"/>
    <cellStyle name="Percentagem 2" xfId="40" xr:uid="{8E7E634D-6462-428F-9183-64E66799C849}"/>
    <cellStyle name="Title" xfId="41" xr:uid="{EC8EFA00-B2F8-4CAF-A21C-165191BCC312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604157</xdr:colOff>
      <xdr:row>4</xdr:row>
      <xdr:rowOff>0</xdr:rowOff>
    </xdr:from>
    <xdr:ext cx="286745" cy="217560"/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D1584FC9-530B-A07E-B59C-36F1F2BBAEE3}"/>
            </a:ext>
          </a:extLst>
        </xdr:cNvPr>
        <xdr:cNvSpPr txBox="1"/>
      </xdr:nvSpPr>
      <xdr:spPr>
        <a:xfrm>
          <a:off x="8719457" y="1366157"/>
          <a:ext cx="286745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pt-PT" sz="800"/>
            <a:t>Rv</a:t>
          </a:r>
        </a:p>
      </xdr:txBody>
    </xdr:sp>
    <xdr:clientData/>
  </xdr:oneCellAnchor>
  <xdr:oneCellAnchor>
    <xdr:from>
      <xdr:col>9</xdr:col>
      <xdr:colOff>604157</xdr:colOff>
      <xdr:row>16</xdr:row>
      <xdr:rowOff>28575</xdr:rowOff>
    </xdr:from>
    <xdr:ext cx="286745" cy="217560"/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ECA62851-A636-7007-B1A3-1D47F3027BBD}"/>
            </a:ext>
          </a:extLst>
        </xdr:cNvPr>
        <xdr:cNvSpPr txBox="1"/>
      </xdr:nvSpPr>
      <xdr:spPr>
        <a:xfrm>
          <a:off x="7347857" y="3452132"/>
          <a:ext cx="286745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pt-PT" sz="800"/>
            <a:t>Rv</a:t>
          </a:r>
        </a:p>
      </xdr:txBody>
    </xdr:sp>
    <xdr:clientData/>
  </xdr:oneCellAnchor>
  <xdr:oneCellAnchor>
    <xdr:from>
      <xdr:col>9</xdr:col>
      <xdr:colOff>594632</xdr:colOff>
      <xdr:row>25</xdr:row>
      <xdr:rowOff>0</xdr:rowOff>
    </xdr:from>
    <xdr:ext cx="286745" cy="217560"/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id="{49FCB354-1075-30D1-0A09-EF666F23B9DF}"/>
            </a:ext>
          </a:extLst>
        </xdr:cNvPr>
        <xdr:cNvSpPr txBox="1"/>
      </xdr:nvSpPr>
      <xdr:spPr>
        <a:xfrm>
          <a:off x="7338332" y="4909457"/>
          <a:ext cx="286745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pt-PT" sz="800"/>
            <a:t>Rv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estatistica.madeira.gov.pt/" TargetMode="External"/><Relationship Id="rId1" Type="http://schemas.openxmlformats.org/officeDocument/2006/relationships/hyperlink" Target="http://estatistica.gov-madeira.pt/" TargetMode="External"/><Relationship Id="rId4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s://estatistica.madeira.gov.pt/" TargetMode="External"/><Relationship Id="rId1" Type="http://schemas.openxmlformats.org/officeDocument/2006/relationships/hyperlink" Target="http://estatistica.madeira.gov.p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2B4D13-C7C9-4485-A8E6-703C8E6709AA}">
  <sheetPr>
    <pageSetUpPr fitToPage="1"/>
  </sheetPr>
  <dimension ref="B1:B5"/>
  <sheetViews>
    <sheetView showGridLines="0" tabSelected="1" workbookViewId="0">
      <selection activeCell="B1" sqref="B1"/>
    </sheetView>
  </sheetViews>
  <sheetFormatPr defaultRowHeight="12.45" x14ac:dyDescent="0.3"/>
  <cols>
    <col min="1" max="1" width="1.69140625" customWidth="1"/>
    <col min="2" max="2" width="87.15234375" customWidth="1"/>
  </cols>
  <sheetData>
    <row r="1" spans="2:2" ht="27.75" customHeight="1" x14ac:dyDescent="0.3">
      <c r="B1" s="59" t="s">
        <v>73</v>
      </c>
    </row>
    <row r="2" spans="2:2" ht="9.75" customHeight="1" x14ac:dyDescent="0.3">
      <c r="B2" s="29"/>
    </row>
    <row r="3" spans="2:2" ht="16.5" customHeight="1" x14ac:dyDescent="0.3">
      <c r="B3" s="30" t="s">
        <v>28</v>
      </c>
    </row>
    <row r="4" spans="2:2" ht="16.5" customHeight="1" x14ac:dyDescent="0.3">
      <c r="B4" s="30" t="s">
        <v>68</v>
      </c>
    </row>
    <row r="5" spans="2:2" ht="16.5" customHeight="1" x14ac:dyDescent="0.3">
      <c r="B5" s="30" t="s">
        <v>67</v>
      </c>
    </row>
  </sheetData>
  <hyperlinks>
    <hyperlink ref="B3" location="Sinais_Convencionais!B1" display="Sinais convencionais " xr:uid="{EF67E4BA-0849-4856-B9EE-7776DE640D94}"/>
    <hyperlink ref="B4" location="AvicPecPesca!A1" display="1 - Produção de ovos, abate de frango, abate de gado e total de pesca descarregada" xr:uid="{94173048-EF9D-4551-B75F-1B60DC774488}"/>
    <hyperlink ref="B5" location="Aquicultura!A1" display="2 - Produção e Vendas Relacionadas com a Atividade de Aquicultura, por Mercados" xr:uid="{ED0AAA94-AF89-465F-AA45-B7262DD1A3D9}"/>
  </hyperlinks>
  <printOptions horizontalCentered="1"/>
  <pageMargins left="0.47244094488188981" right="0.47244094488188981" top="0.6692913385826772" bottom="0.47244094488188981" header="0" footer="0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C4F3D2-A547-4FD0-9346-3EDD87270ADB}">
  <sheetPr>
    <pageSetUpPr fitToPage="1"/>
  </sheetPr>
  <dimension ref="B1:G12"/>
  <sheetViews>
    <sheetView showGridLines="0" zoomScaleNormal="100" workbookViewId="0">
      <selection activeCell="G2" sqref="G2"/>
    </sheetView>
  </sheetViews>
  <sheetFormatPr defaultColWidth="9.15234375" defaultRowHeight="15.75" customHeight="1" x14ac:dyDescent="0.2"/>
  <cols>
    <col min="1" max="1" width="6.69140625" style="39" customWidth="1"/>
    <col min="2" max="4" width="9.15234375" style="39" customWidth="1"/>
    <col min="5" max="5" width="36.3828125" style="39" customWidth="1"/>
    <col min="6" max="6" width="6.69140625" style="39" customWidth="1"/>
    <col min="7" max="7" width="14.53515625" style="39" bestFit="1" customWidth="1"/>
    <col min="8" max="13" width="9.15234375" style="39" customWidth="1"/>
    <col min="14" max="14" width="12.69140625" style="39" bestFit="1" customWidth="1"/>
    <col min="15" max="15" width="9.15234375" style="39"/>
    <col min="16" max="16" width="11.69140625" style="39" bestFit="1" customWidth="1"/>
    <col min="17" max="16384" width="9.15234375" style="39"/>
  </cols>
  <sheetData>
    <row r="1" spans="2:7" s="31" customFormat="1" ht="18" customHeight="1" x14ac:dyDescent="0.3">
      <c r="B1" s="72" t="s">
        <v>28</v>
      </c>
      <c r="C1" s="73"/>
      <c r="D1" s="73"/>
      <c r="E1" s="74"/>
      <c r="G1" s="34"/>
    </row>
    <row r="2" spans="2:7" s="31" customFormat="1" ht="12.45" x14ac:dyDescent="0.3">
      <c r="B2" s="32" t="s">
        <v>29</v>
      </c>
      <c r="C2" s="33" t="s">
        <v>30</v>
      </c>
      <c r="D2" s="71" t="s">
        <v>31</v>
      </c>
      <c r="E2" s="71"/>
      <c r="G2" s="34" t="s">
        <v>74</v>
      </c>
    </row>
    <row r="3" spans="2:7" s="31" customFormat="1" ht="12.45" x14ac:dyDescent="0.3">
      <c r="B3" s="32" t="s">
        <v>32</v>
      </c>
      <c r="C3" s="33" t="s">
        <v>30</v>
      </c>
      <c r="D3" s="71" t="s">
        <v>33</v>
      </c>
      <c r="E3" s="71"/>
      <c r="G3" s="35"/>
    </row>
    <row r="4" spans="2:7" s="31" customFormat="1" ht="12.45" x14ac:dyDescent="0.3">
      <c r="B4" s="36" t="s">
        <v>34</v>
      </c>
      <c r="C4" s="33" t="s">
        <v>30</v>
      </c>
      <c r="D4" s="71" t="s">
        <v>35</v>
      </c>
      <c r="E4" s="71"/>
      <c r="G4" s="37"/>
    </row>
    <row r="5" spans="2:7" s="31" customFormat="1" ht="12.45" x14ac:dyDescent="0.3">
      <c r="B5" s="32" t="s">
        <v>36</v>
      </c>
      <c r="C5" s="33" t="s">
        <v>30</v>
      </c>
      <c r="D5" s="71" t="s">
        <v>37</v>
      </c>
      <c r="E5" s="71"/>
      <c r="G5" s="37"/>
    </row>
    <row r="6" spans="2:7" s="31" customFormat="1" ht="12.45" x14ac:dyDescent="0.3">
      <c r="B6" s="32" t="s">
        <v>38</v>
      </c>
      <c r="C6" s="33" t="s">
        <v>30</v>
      </c>
      <c r="D6" s="71" t="s">
        <v>39</v>
      </c>
      <c r="E6" s="71"/>
    </row>
    <row r="7" spans="2:7" s="31" customFormat="1" ht="12.45" x14ac:dyDescent="0.3">
      <c r="B7" s="32" t="s">
        <v>40</v>
      </c>
      <c r="C7" s="33" t="s">
        <v>30</v>
      </c>
      <c r="D7" s="71" t="s">
        <v>41</v>
      </c>
      <c r="E7" s="71"/>
    </row>
    <row r="8" spans="2:7" s="31" customFormat="1" ht="12.45" x14ac:dyDescent="0.3">
      <c r="B8" s="32" t="s">
        <v>42</v>
      </c>
      <c r="C8" s="33" t="s">
        <v>30</v>
      </c>
      <c r="D8" s="38" t="s">
        <v>43</v>
      </c>
      <c r="E8" s="38"/>
    </row>
    <row r="9" spans="2:7" s="31" customFormat="1" ht="12.45" x14ac:dyDescent="0.3">
      <c r="B9" s="32" t="s">
        <v>44</v>
      </c>
      <c r="C9" s="33" t="s">
        <v>30</v>
      </c>
      <c r="D9" s="31" t="s">
        <v>45</v>
      </c>
    </row>
    <row r="10" spans="2:7" s="31" customFormat="1" ht="12.45" x14ac:dyDescent="0.3">
      <c r="B10" s="32" t="s">
        <v>46</v>
      </c>
      <c r="C10" s="33" t="s">
        <v>30</v>
      </c>
      <c r="D10" s="31" t="s">
        <v>47</v>
      </c>
    </row>
    <row r="11" spans="2:7" s="31" customFormat="1" ht="12.45" x14ac:dyDescent="0.3">
      <c r="B11" s="32" t="s">
        <v>48</v>
      </c>
      <c r="C11" s="33" t="s">
        <v>30</v>
      </c>
      <c r="D11" s="31" t="s">
        <v>49</v>
      </c>
    </row>
    <row r="12" spans="2:7" s="31" customFormat="1" ht="12.45" x14ac:dyDescent="0.3">
      <c r="B12" s="32" t="s">
        <v>50</v>
      </c>
      <c r="C12" s="33" t="s">
        <v>30</v>
      </c>
      <c r="D12" s="31" t="s">
        <v>51</v>
      </c>
    </row>
  </sheetData>
  <mergeCells count="7">
    <mergeCell ref="D7:E7"/>
    <mergeCell ref="B1:E1"/>
    <mergeCell ref="D2:E2"/>
    <mergeCell ref="D3:E3"/>
    <mergeCell ref="D4:E4"/>
    <mergeCell ref="D5:E5"/>
    <mergeCell ref="D6:E6"/>
  </mergeCells>
  <hyperlinks>
    <hyperlink ref="G2" location="Indice!A1" display="(voltar ao índice)" xr:uid="{25DC2630-3D01-4EEC-B3E6-27D06C8F3A36}"/>
  </hyperlinks>
  <printOptions horizontalCentered="1"/>
  <pageMargins left="0.47244094488188981" right="0.47244094488188981" top="0.6692913385826772" bottom="0.47244094488188981" header="0" footer="0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10BC51-EB59-42D1-97E3-27BABDB675BC}">
  <sheetPr>
    <pageSetUpPr fitToPage="1"/>
  </sheetPr>
  <dimension ref="B1:T39"/>
  <sheetViews>
    <sheetView showGridLines="0" zoomScaleNormal="100" workbookViewId="0">
      <pane xSplit="3" ySplit="4" topLeftCell="D5" activePane="bottomRight" state="frozen"/>
      <selection pane="topRight" activeCell="D1" sqref="D1"/>
      <selection pane="bottomLeft" activeCell="A8" sqref="A8"/>
      <selection pane="bottomRight" activeCell="T2" sqref="T2"/>
    </sheetView>
  </sheetViews>
  <sheetFormatPr defaultColWidth="9.15234375" defaultRowHeight="10.3" x14ac:dyDescent="0.25"/>
  <cols>
    <col min="1" max="1" width="6.69140625" style="1" customWidth="1"/>
    <col min="2" max="2" width="24.3046875" style="1" customWidth="1"/>
    <col min="3" max="3" width="6.15234375" style="1" customWidth="1"/>
    <col min="4" max="16" width="9.69140625" style="1" customWidth="1"/>
    <col min="17" max="18" width="12.3046875" style="1" customWidth="1"/>
    <col min="19" max="19" width="6.69140625" style="1" customWidth="1"/>
    <col min="20" max="20" width="14" style="1" bestFit="1" customWidth="1"/>
    <col min="21" max="16384" width="9.15234375" style="1"/>
  </cols>
  <sheetData>
    <row r="1" spans="2:20" ht="18.75" customHeight="1" x14ac:dyDescent="0.25">
      <c r="B1" s="75" t="s">
        <v>68</v>
      </c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</row>
    <row r="2" spans="2:20" ht="15" customHeight="1" x14ac:dyDescent="0.3">
      <c r="B2" s="76">
        <v>2025</v>
      </c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T2" s="34" t="s">
        <v>74</v>
      </c>
    </row>
    <row r="3" spans="2:20" ht="15" customHeight="1" x14ac:dyDescent="0.3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T3" s="34"/>
    </row>
    <row r="4" spans="2:20" s="7" customFormat="1" ht="59.25" customHeight="1" x14ac:dyDescent="0.3">
      <c r="B4" s="3"/>
      <c r="C4" s="4" t="s">
        <v>53</v>
      </c>
      <c r="D4" s="4" t="s">
        <v>17</v>
      </c>
      <c r="E4" s="4" t="s">
        <v>0</v>
      </c>
      <c r="F4" s="4" t="s">
        <v>1</v>
      </c>
      <c r="G4" s="4" t="s">
        <v>2</v>
      </c>
      <c r="H4" s="4" t="s">
        <v>3</v>
      </c>
      <c r="I4" s="4" t="s">
        <v>4</v>
      </c>
      <c r="J4" s="4" t="s">
        <v>5</v>
      </c>
      <c r="K4" s="4" t="s">
        <v>6</v>
      </c>
      <c r="L4" s="4" t="s">
        <v>7</v>
      </c>
      <c r="M4" s="4" t="s">
        <v>8</v>
      </c>
      <c r="N4" s="4" t="s">
        <v>9</v>
      </c>
      <c r="O4" s="4" t="s">
        <v>10</v>
      </c>
      <c r="P4" s="5" t="s">
        <v>70</v>
      </c>
      <c r="Q4" s="6" t="s">
        <v>69</v>
      </c>
      <c r="R4" s="6" t="s">
        <v>72</v>
      </c>
    </row>
    <row r="5" spans="2:20" s="7" customFormat="1" ht="9" customHeight="1" x14ac:dyDescent="0.3">
      <c r="P5" s="8"/>
      <c r="Q5" s="8"/>
      <c r="R5" s="8"/>
    </row>
    <row r="6" spans="2:20" s="13" customFormat="1" ht="15" customHeight="1" x14ac:dyDescent="0.3">
      <c r="B6" s="9" t="s">
        <v>18</v>
      </c>
      <c r="C6" s="10"/>
      <c r="D6" s="11">
        <v>1979.9010000000001</v>
      </c>
      <c r="E6" s="11">
        <v>2031.713</v>
      </c>
      <c r="F6" s="11">
        <v>3264.373</v>
      </c>
      <c r="G6" s="11">
        <v>3192.069</v>
      </c>
      <c r="H6" s="11">
        <v>3602.567</v>
      </c>
      <c r="I6" s="11">
        <v>3504.5680000000002</v>
      </c>
      <c r="J6" s="11">
        <v>3231.44</v>
      </c>
      <c r="K6" s="11">
        <v>3055.3069999999998</v>
      </c>
      <c r="L6" s="11">
        <v>3387.7150000000001</v>
      </c>
      <c r="M6" s="11">
        <v>3837.4780000000001</v>
      </c>
      <c r="N6" s="11">
        <v>3445.377</v>
      </c>
      <c r="O6" s="12">
        <v>4123.3419999999996</v>
      </c>
      <c r="P6" s="12">
        <v>38655.849999999991</v>
      </c>
      <c r="Q6" s="28">
        <v>38.017702648742201</v>
      </c>
      <c r="R6" s="28">
        <v>19.466497932769688</v>
      </c>
    </row>
    <row r="7" spans="2:20" s="16" customFormat="1" ht="15" customHeight="1" x14ac:dyDescent="0.3">
      <c r="B7" s="14" t="s">
        <v>11</v>
      </c>
      <c r="C7" s="14"/>
      <c r="D7" s="15">
        <v>327.351</v>
      </c>
      <c r="E7" s="15">
        <v>187.809</v>
      </c>
      <c r="F7" s="16">
        <v>258.94099999999997</v>
      </c>
      <c r="G7" s="16">
        <v>336.334</v>
      </c>
      <c r="H7" s="15">
        <v>289.94900000000001</v>
      </c>
      <c r="I7" s="15">
        <v>266.93599999999998</v>
      </c>
      <c r="J7" s="15">
        <v>340.80399999999997</v>
      </c>
      <c r="K7" s="15">
        <v>281.29300000000001</v>
      </c>
      <c r="L7" s="15">
        <v>311.75599999999997</v>
      </c>
      <c r="M7" s="15">
        <v>300.90600000000001</v>
      </c>
      <c r="N7" s="16">
        <v>275.12599999999998</v>
      </c>
      <c r="O7" s="16">
        <v>267.14600000000002</v>
      </c>
      <c r="P7" s="61">
        <v>3444.3510000000001</v>
      </c>
      <c r="Q7" s="28">
        <v>12.396158809038837</v>
      </c>
      <c r="R7" s="28">
        <v>-2.9160549037757777</v>
      </c>
      <c r="S7" s="13"/>
      <c r="T7" s="13"/>
    </row>
    <row r="8" spans="2:20" s="16" customFormat="1" ht="15" customHeight="1" x14ac:dyDescent="0.3">
      <c r="B8" s="14" t="s">
        <v>12</v>
      </c>
      <c r="C8" s="14"/>
      <c r="D8" s="15">
        <v>51.576000000000001</v>
      </c>
      <c r="E8" s="15">
        <v>45.328000000000003</v>
      </c>
      <c r="F8" s="15">
        <v>69.631000000000014</v>
      </c>
      <c r="G8" s="15">
        <v>57.411999999999999</v>
      </c>
      <c r="H8" s="15">
        <v>61.760000000000005</v>
      </c>
      <c r="I8" s="15">
        <v>82.867999999999995</v>
      </c>
      <c r="J8" s="15">
        <v>82.664000000000001</v>
      </c>
      <c r="K8" s="15">
        <v>75.609000000000009</v>
      </c>
      <c r="L8" s="15">
        <v>90.900999999999996</v>
      </c>
      <c r="M8" s="15">
        <v>57.436999999999998</v>
      </c>
      <c r="N8" s="15">
        <v>67.972999999999999</v>
      </c>
      <c r="O8" s="15">
        <v>62.287999999999997</v>
      </c>
      <c r="P8" s="67">
        <v>805.447</v>
      </c>
      <c r="Q8" s="28">
        <v>-21.353060224001631</v>
      </c>
      <c r="R8" s="28">
        <v>-8.5940833613262324</v>
      </c>
      <c r="S8" s="13"/>
      <c r="T8" s="13"/>
    </row>
    <row r="9" spans="2:20" s="16" customFormat="1" ht="15" customHeight="1" x14ac:dyDescent="0.25">
      <c r="B9" s="78" t="s">
        <v>22</v>
      </c>
      <c r="C9" s="79"/>
      <c r="D9" s="15">
        <v>51.323999999999998</v>
      </c>
      <c r="E9" s="15">
        <v>45.128</v>
      </c>
      <c r="F9" s="15">
        <v>69.111000000000004</v>
      </c>
      <c r="G9" s="15">
        <v>55.844999999999999</v>
      </c>
      <c r="H9" s="15">
        <v>60.966999999999999</v>
      </c>
      <c r="I9" s="15">
        <v>81.542000000000002</v>
      </c>
      <c r="J9" s="15">
        <v>81.082999999999998</v>
      </c>
      <c r="K9" s="15">
        <v>74.009</v>
      </c>
      <c r="L9" s="15">
        <v>89.412999999999997</v>
      </c>
      <c r="M9" s="15">
        <v>54.061</v>
      </c>
      <c r="N9" s="15">
        <v>66.63</v>
      </c>
      <c r="O9" s="15">
        <v>58.3</v>
      </c>
      <c r="P9" s="67">
        <v>787.41300000000001</v>
      </c>
      <c r="Q9" s="28">
        <v>-21.815457730175513</v>
      </c>
      <c r="R9" s="28">
        <v>-8.4306595232751196</v>
      </c>
      <c r="S9" s="13"/>
      <c r="T9" s="13"/>
    </row>
    <row r="10" spans="2:20" s="16" customFormat="1" ht="15" customHeight="1" x14ac:dyDescent="0.3">
      <c r="B10" s="81" t="s">
        <v>21</v>
      </c>
      <c r="C10" s="82"/>
      <c r="D10" s="16">
        <v>0.13300000000000001</v>
      </c>
      <c r="E10" s="16">
        <v>0.2</v>
      </c>
      <c r="F10" s="16">
        <v>0.311</v>
      </c>
      <c r="G10" s="16">
        <v>0.223</v>
      </c>
      <c r="H10" s="15">
        <v>0.63700000000000001</v>
      </c>
      <c r="I10" s="15">
        <v>0.57199999999999995</v>
      </c>
      <c r="J10" s="15">
        <v>1.5549999999999999</v>
      </c>
      <c r="K10" s="16">
        <v>1.1100000000000001</v>
      </c>
      <c r="L10" s="15">
        <v>1.23</v>
      </c>
      <c r="M10" s="15">
        <v>3.2269999999999999</v>
      </c>
      <c r="N10" s="16">
        <v>1.101</v>
      </c>
      <c r="O10" s="16">
        <v>3.988</v>
      </c>
      <c r="P10" s="16">
        <v>14.286999999999999</v>
      </c>
      <c r="Q10" s="28">
        <v>-5.9488803438136113</v>
      </c>
      <c r="R10" s="28">
        <v>-14.993752603082067</v>
      </c>
      <c r="S10" s="13"/>
      <c r="T10" s="13"/>
    </row>
    <row r="11" spans="2:20" s="20" customFormat="1" ht="9" customHeight="1" x14ac:dyDescent="0.25">
      <c r="B11" s="17"/>
      <c r="C11" s="17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9"/>
      <c r="Q11" s="28"/>
      <c r="R11" s="28"/>
      <c r="S11" s="13"/>
      <c r="T11" s="13"/>
    </row>
    <row r="12" spans="2:20" ht="15" customHeight="1" x14ac:dyDescent="0.25">
      <c r="B12" s="80" t="s">
        <v>26</v>
      </c>
      <c r="C12" s="10" t="s">
        <v>19</v>
      </c>
      <c r="D12" s="12">
        <v>202804.89999999994</v>
      </c>
      <c r="E12" s="12">
        <v>269272.25000000006</v>
      </c>
      <c r="F12" s="12">
        <v>98069.550000000047</v>
      </c>
      <c r="G12" s="11">
        <v>520318.59999999969</v>
      </c>
      <c r="H12" s="11">
        <v>741124.20000000054</v>
      </c>
      <c r="I12" s="11">
        <v>385506.79999999993</v>
      </c>
      <c r="J12" s="11">
        <v>266865.59999999998</v>
      </c>
      <c r="K12" s="11">
        <v>299873.04999999987</v>
      </c>
      <c r="L12" s="11">
        <v>305995.99999999971</v>
      </c>
      <c r="M12" s="11">
        <v>213915.04999999993</v>
      </c>
      <c r="N12" s="11">
        <v>169746.8</v>
      </c>
      <c r="O12" s="11">
        <v>122842.90000000007</v>
      </c>
      <c r="P12" s="19">
        <v>3596335.6999999993</v>
      </c>
      <c r="Q12" s="28">
        <v>-4.5501092151341238</v>
      </c>
      <c r="R12" s="28">
        <v>2.2611971750189364</v>
      </c>
      <c r="T12" s="13"/>
    </row>
    <row r="13" spans="2:20" ht="15" customHeight="1" x14ac:dyDescent="0.25">
      <c r="B13" s="80"/>
      <c r="C13" s="10" t="s">
        <v>20</v>
      </c>
      <c r="D13" s="12">
        <v>1050613.3900000001</v>
      </c>
      <c r="E13" s="12">
        <v>1418889.6300000001</v>
      </c>
      <c r="F13" s="12">
        <v>549416.03</v>
      </c>
      <c r="G13" s="21">
        <v>2528418.879999999</v>
      </c>
      <c r="H13" s="21">
        <v>3156763.0500000049</v>
      </c>
      <c r="I13" s="11">
        <v>1801164.6199999992</v>
      </c>
      <c r="J13" s="11">
        <v>1195965.79</v>
      </c>
      <c r="K13" s="21">
        <v>1231483.2299999997</v>
      </c>
      <c r="L13" s="21">
        <v>1075530.6599999999</v>
      </c>
      <c r="M13" s="21">
        <v>919208.31999999983</v>
      </c>
      <c r="N13" s="21">
        <v>752865.4299999997</v>
      </c>
      <c r="O13" s="21">
        <v>553874.93999999971</v>
      </c>
      <c r="P13" s="19">
        <v>16234193.970000004</v>
      </c>
      <c r="Q13" s="28">
        <v>-15.498153115660074</v>
      </c>
      <c r="R13" s="28">
        <v>-2.9302067245465691</v>
      </c>
      <c r="T13" s="13"/>
    </row>
    <row r="14" spans="2:20" ht="9" customHeight="1" x14ac:dyDescent="0.25">
      <c r="B14" s="8"/>
      <c r="C14" s="10"/>
      <c r="D14" s="12"/>
      <c r="E14" s="12"/>
      <c r="F14" s="12"/>
      <c r="G14" s="21"/>
      <c r="H14" s="21"/>
      <c r="I14" s="21"/>
      <c r="J14" s="21"/>
      <c r="K14" s="21"/>
      <c r="L14" s="22"/>
      <c r="M14" s="22"/>
      <c r="N14" s="22"/>
      <c r="O14" s="22"/>
      <c r="P14" s="12"/>
      <c r="Q14" s="28"/>
      <c r="R14" s="28"/>
      <c r="T14" s="13"/>
    </row>
    <row r="15" spans="2:20" ht="15" customHeight="1" x14ac:dyDescent="0.25">
      <c r="B15" s="84" t="s">
        <v>27</v>
      </c>
      <c r="C15" s="10" t="s">
        <v>19</v>
      </c>
      <c r="D15" s="12">
        <v>188587.69999999995</v>
      </c>
      <c r="E15" s="12">
        <v>248819.85000000021</v>
      </c>
      <c r="F15" s="12">
        <v>89812.600000000049</v>
      </c>
      <c r="G15" s="21">
        <v>192093.69999999998</v>
      </c>
      <c r="H15" s="21">
        <v>263664.70000000007</v>
      </c>
      <c r="I15" s="21">
        <v>233647.35000000012</v>
      </c>
      <c r="J15" s="21">
        <v>163036.5</v>
      </c>
      <c r="K15" s="11">
        <v>198943.04999999987</v>
      </c>
      <c r="L15" s="11">
        <v>173636.00000000012</v>
      </c>
      <c r="M15" s="11">
        <v>164854.85</v>
      </c>
      <c r="N15" s="11">
        <v>155352.04999999993</v>
      </c>
      <c r="O15" s="11">
        <v>119915.54999999999</v>
      </c>
      <c r="P15" s="19">
        <v>2192363.9</v>
      </c>
      <c r="Q15" s="28">
        <v>-6.2346215632965718</v>
      </c>
      <c r="R15" s="28">
        <v>-4.6601697036913858</v>
      </c>
      <c r="T15" s="13"/>
    </row>
    <row r="16" spans="2:20" ht="15" customHeight="1" x14ac:dyDescent="0.25">
      <c r="B16" s="84"/>
      <c r="C16" s="10" t="s">
        <v>20</v>
      </c>
      <c r="D16" s="12">
        <v>930630.22000000009</v>
      </c>
      <c r="E16" s="12">
        <v>1229428.21</v>
      </c>
      <c r="F16" s="12">
        <v>441518.16000000003</v>
      </c>
      <c r="G16" s="21">
        <v>941156.86999999988</v>
      </c>
      <c r="H16" s="21">
        <v>1300308.0799999996</v>
      </c>
      <c r="I16" s="21">
        <v>1149768.6399999997</v>
      </c>
      <c r="J16" s="21">
        <v>804292.6</v>
      </c>
      <c r="K16" s="11">
        <v>894226.33000000031</v>
      </c>
      <c r="L16" s="11">
        <v>762438.39999999932</v>
      </c>
      <c r="M16" s="11">
        <v>730267.68000000063</v>
      </c>
      <c r="N16" s="11">
        <v>680700.91000000027</v>
      </c>
      <c r="O16" s="11">
        <v>525061.14000000048</v>
      </c>
      <c r="P16" s="19">
        <v>10389797.239999998</v>
      </c>
      <c r="Q16" s="28">
        <v>-15.833683774581486</v>
      </c>
      <c r="R16" s="28">
        <v>-8.794367257730606</v>
      </c>
      <c r="T16" s="69"/>
    </row>
    <row r="17" spans="2:20" ht="9" customHeight="1" x14ac:dyDescent="0.25">
      <c r="B17" s="7"/>
      <c r="C17" s="10"/>
      <c r="D17" s="12"/>
      <c r="E17" s="12"/>
      <c r="F17" s="12"/>
      <c r="H17" s="21"/>
      <c r="I17" s="21"/>
      <c r="J17" s="21"/>
      <c r="K17" s="11"/>
      <c r="L17" s="11"/>
      <c r="M17" s="11"/>
      <c r="N17" s="11"/>
      <c r="O17" s="11"/>
      <c r="P17" s="12"/>
      <c r="Q17" s="28"/>
      <c r="R17" s="28"/>
      <c r="T17" s="69"/>
    </row>
    <row r="18" spans="2:20" ht="15" customHeight="1" x14ac:dyDescent="0.25">
      <c r="B18" s="84" t="s">
        <v>13</v>
      </c>
      <c r="C18" s="10" t="s">
        <v>19</v>
      </c>
      <c r="D18" s="12">
        <v>912.30000000000007</v>
      </c>
      <c r="E18" s="12">
        <v>2215.4499999999994</v>
      </c>
      <c r="F18" s="12">
        <v>4656.0000000000009</v>
      </c>
      <c r="G18" s="21">
        <v>322017.99999999965</v>
      </c>
      <c r="H18" s="21">
        <v>465502.30000000051</v>
      </c>
      <c r="I18" s="21">
        <v>141822.39999999999</v>
      </c>
      <c r="J18" s="21">
        <v>97825.55</v>
      </c>
      <c r="K18" s="11">
        <v>81321.549999999945</v>
      </c>
      <c r="L18" s="11">
        <v>102941.1</v>
      </c>
      <c r="M18" s="11">
        <v>16077.900000000005</v>
      </c>
      <c r="N18" s="11">
        <v>1910.1</v>
      </c>
      <c r="O18" s="68">
        <v>0</v>
      </c>
      <c r="P18" s="19">
        <v>1237202.6500000004</v>
      </c>
      <c r="Q18" s="28">
        <v>54.59252734030899</v>
      </c>
      <c r="R18" s="28">
        <v>39.6527437890106</v>
      </c>
      <c r="T18" s="69"/>
    </row>
    <row r="19" spans="2:20" ht="15" customHeight="1" x14ac:dyDescent="0.25">
      <c r="B19" s="84"/>
      <c r="C19" s="10" t="s">
        <v>20</v>
      </c>
      <c r="D19" s="12">
        <v>10953.710000000001</v>
      </c>
      <c r="E19" s="12">
        <v>26921.96</v>
      </c>
      <c r="F19" s="12">
        <v>72932.09</v>
      </c>
      <c r="G19" s="21">
        <v>1522857.8199999996</v>
      </c>
      <c r="H19" s="21">
        <v>1733078.9699999981</v>
      </c>
      <c r="I19" s="21">
        <v>554820.48999999976</v>
      </c>
      <c r="J19" s="21">
        <v>335936.07999999996</v>
      </c>
      <c r="K19" s="11">
        <v>212624.59000000003</v>
      </c>
      <c r="L19" s="11">
        <v>183222.33999999994</v>
      </c>
      <c r="M19" s="11">
        <v>57465.69</v>
      </c>
      <c r="N19" s="11">
        <v>13708.960000000003</v>
      </c>
      <c r="O19" s="68">
        <v>0</v>
      </c>
      <c r="P19" s="19">
        <v>4724522.6999999974</v>
      </c>
      <c r="Q19" s="28">
        <v>156.71381615846042</v>
      </c>
      <c r="R19" s="28">
        <v>33.903642109699291</v>
      </c>
      <c r="T19" s="13"/>
    </row>
    <row r="20" spans="2:20" ht="9" customHeight="1" x14ac:dyDescent="0.25">
      <c r="B20" s="23"/>
      <c r="C20" s="10"/>
      <c r="D20" s="12"/>
      <c r="E20" s="12"/>
      <c r="F20" s="12"/>
      <c r="H20" s="21"/>
      <c r="I20" s="21"/>
      <c r="J20" s="21"/>
      <c r="K20" s="11"/>
      <c r="L20" s="11"/>
      <c r="M20" s="11"/>
      <c r="N20" s="11"/>
      <c r="O20" s="11"/>
      <c r="P20" s="12"/>
      <c r="Q20" s="28"/>
      <c r="R20" s="28"/>
      <c r="T20" s="13"/>
    </row>
    <row r="21" spans="2:20" ht="15" customHeight="1" x14ac:dyDescent="0.25">
      <c r="B21" s="83" t="s">
        <v>14</v>
      </c>
      <c r="C21" s="10" t="s">
        <v>19</v>
      </c>
      <c r="D21" s="12">
        <v>1059.6999999999998</v>
      </c>
      <c r="E21" s="68">
        <v>0</v>
      </c>
      <c r="F21" s="68">
        <v>0</v>
      </c>
      <c r="G21" s="68">
        <v>0</v>
      </c>
      <c r="H21" s="68">
        <v>0</v>
      </c>
      <c r="I21" s="68">
        <v>0</v>
      </c>
      <c r="J21" s="68">
        <v>0</v>
      </c>
      <c r="K21" s="11">
        <v>6748.449999999998</v>
      </c>
      <c r="L21" s="11">
        <v>11263.800000000005</v>
      </c>
      <c r="M21" s="11">
        <v>6404.0499999999984</v>
      </c>
      <c r="N21" s="11">
        <v>5662.4999999999982</v>
      </c>
      <c r="O21" s="11">
        <v>548.40000000000009</v>
      </c>
      <c r="P21" s="19">
        <v>31686.9</v>
      </c>
      <c r="Q21" s="28">
        <v>16.769953486219393</v>
      </c>
      <c r="R21" s="28">
        <v>-59.440508419253888</v>
      </c>
      <c r="T21" s="13"/>
    </row>
    <row r="22" spans="2:20" ht="15" customHeight="1" x14ac:dyDescent="0.25">
      <c r="B22" s="83"/>
      <c r="C22" s="10" t="s">
        <v>20</v>
      </c>
      <c r="D22" s="12">
        <v>2762.4000000000005</v>
      </c>
      <c r="E22" s="68">
        <v>0</v>
      </c>
      <c r="F22" s="68">
        <v>0</v>
      </c>
      <c r="G22" s="68">
        <v>0</v>
      </c>
      <c r="H22" s="68">
        <v>0</v>
      </c>
      <c r="I22" s="68">
        <v>0</v>
      </c>
      <c r="J22" s="68">
        <v>0</v>
      </c>
      <c r="K22" s="11">
        <v>15480.230000000018</v>
      </c>
      <c r="L22" s="11">
        <v>13294.04</v>
      </c>
      <c r="M22" s="11">
        <v>8471.7699999999968</v>
      </c>
      <c r="N22" s="11">
        <v>9422.4900000000016</v>
      </c>
      <c r="O22" s="11">
        <v>1621.88</v>
      </c>
      <c r="P22" s="19">
        <v>51052.810000000019</v>
      </c>
      <c r="Q22" s="28">
        <v>-36.417436926947367</v>
      </c>
      <c r="R22" s="28">
        <v>-73.631292793526811</v>
      </c>
      <c r="T22" s="13"/>
    </row>
    <row r="23" spans="2:20" ht="9" customHeight="1" x14ac:dyDescent="0.25">
      <c r="B23" s="7"/>
      <c r="C23" s="10"/>
      <c r="D23" s="12"/>
      <c r="E23" s="68"/>
      <c r="F23" s="68"/>
      <c r="G23" s="21"/>
      <c r="H23" s="21"/>
      <c r="I23" s="21"/>
      <c r="J23" s="21"/>
      <c r="K23" s="11"/>
      <c r="L23" s="11"/>
      <c r="M23" s="11"/>
      <c r="N23" s="11"/>
      <c r="O23" s="11"/>
      <c r="P23" s="12"/>
      <c r="Q23" s="28"/>
      <c r="R23" s="28"/>
      <c r="T23" s="13"/>
    </row>
    <row r="24" spans="2:20" ht="15" customHeight="1" x14ac:dyDescent="0.25">
      <c r="B24" s="83" t="s">
        <v>16</v>
      </c>
      <c r="C24" s="10" t="s">
        <v>19</v>
      </c>
      <c r="D24" s="12">
        <v>264.95</v>
      </c>
      <c r="E24" s="68">
        <v>0</v>
      </c>
      <c r="F24" s="68">
        <v>0</v>
      </c>
      <c r="G24" s="68">
        <v>0</v>
      </c>
      <c r="H24" s="68">
        <v>0</v>
      </c>
      <c r="I24" s="68">
        <v>0</v>
      </c>
      <c r="J24" s="68">
        <v>0</v>
      </c>
      <c r="K24" s="11">
        <v>4179.55</v>
      </c>
      <c r="L24" s="11">
        <v>10659.499999999993</v>
      </c>
      <c r="M24" s="11">
        <v>17676.950000000012</v>
      </c>
      <c r="N24" s="11">
        <v>3004.2499999999995</v>
      </c>
      <c r="O24" s="11">
        <v>605.65</v>
      </c>
      <c r="P24" s="19">
        <v>36390.850000000006</v>
      </c>
      <c r="Q24" s="28">
        <v>207.4779179696813</v>
      </c>
      <c r="R24" s="28">
        <v>-48.095347717389679</v>
      </c>
      <c r="T24" s="13"/>
    </row>
    <row r="25" spans="2:20" ht="15" customHeight="1" x14ac:dyDescent="0.25">
      <c r="B25" s="83"/>
      <c r="C25" s="10" t="s">
        <v>20</v>
      </c>
      <c r="D25" s="12">
        <v>1730.5500000000002</v>
      </c>
      <c r="E25" s="68">
        <v>0</v>
      </c>
      <c r="F25" s="68">
        <v>0</v>
      </c>
      <c r="G25" s="68">
        <v>0</v>
      </c>
      <c r="H25" s="68">
        <v>0</v>
      </c>
      <c r="I25" s="68">
        <v>0</v>
      </c>
      <c r="J25" s="68">
        <v>0</v>
      </c>
      <c r="K25" s="11">
        <v>19901.170000000002</v>
      </c>
      <c r="L25" s="11">
        <v>39318.859999999964</v>
      </c>
      <c r="M25" s="11">
        <v>35994.28</v>
      </c>
      <c r="N25" s="11">
        <v>14312.779999999997</v>
      </c>
      <c r="O25" s="11">
        <v>3883.22</v>
      </c>
      <c r="P25" s="19">
        <v>115140.85999999996</v>
      </c>
      <c r="Q25" s="28">
        <v>45.779151779012992</v>
      </c>
      <c r="R25" s="28">
        <v>-53.595019090827869</v>
      </c>
      <c r="T25" s="13"/>
    </row>
    <row r="26" spans="2:20" ht="9" customHeight="1" x14ac:dyDescent="0.25">
      <c r="D26" s="12"/>
      <c r="E26" s="12"/>
      <c r="F26" s="12"/>
      <c r="G26" s="21"/>
      <c r="H26" s="21"/>
      <c r="I26" s="21"/>
      <c r="J26" s="21"/>
      <c r="K26" s="11"/>
      <c r="L26" s="11"/>
      <c r="M26" s="11"/>
      <c r="N26" s="11"/>
      <c r="O26" s="11"/>
      <c r="P26" s="12"/>
      <c r="Q26" s="28"/>
      <c r="R26" s="28"/>
      <c r="T26" s="13"/>
    </row>
    <row r="27" spans="2:20" ht="15" customHeight="1" x14ac:dyDescent="0.25">
      <c r="B27" s="83" t="s">
        <v>15</v>
      </c>
      <c r="C27" s="10" t="s">
        <v>19</v>
      </c>
      <c r="D27" s="12">
        <v>11980.249999999982</v>
      </c>
      <c r="E27" s="12">
        <v>18236.949999999848</v>
      </c>
      <c r="F27" s="12">
        <v>3600.9499999999962</v>
      </c>
      <c r="G27" s="12">
        <v>6206.9000000000233</v>
      </c>
      <c r="H27" s="12">
        <v>11957.199999999953</v>
      </c>
      <c r="I27" s="12">
        <v>10037.049999999814</v>
      </c>
      <c r="J27" s="12">
        <v>6003.5499999999738</v>
      </c>
      <c r="K27" s="12">
        <v>8680.4500000000589</v>
      </c>
      <c r="L27" s="12">
        <v>7495.5999999995911</v>
      </c>
      <c r="M27" s="12">
        <v>8901.2999999999047</v>
      </c>
      <c r="N27" s="12">
        <v>3817.9000000000601</v>
      </c>
      <c r="O27" s="12">
        <v>1773.3000000000784</v>
      </c>
      <c r="P27" s="12">
        <v>98691.399999999281</v>
      </c>
      <c r="Q27" s="28">
        <v>-54.570247234403894</v>
      </c>
      <c r="R27" s="28">
        <v>-46.111161012532861</v>
      </c>
      <c r="T27" s="13"/>
    </row>
    <row r="28" spans="2:20" ht="15" customHeight="1" x14ac:dyDescent="0.25">
      <c r="B28" s="83"/>
      <c r="C28" s="10" t="s">
        <v>20</v>
      </c>
      <c r="D28" s="12">
        <v>104536.51000000004</v>
      </c>
      <c r="E28" s="12">
        <v>162539.46000000017</v>
      </c>
      <c r="F28" s="12">
        <v>34965.78</v>
      </c>
      <c r="G28" s="12">
        <v>64404.189999999478</v>
      </c>
      <c r="H28" s="12">
        <v>123376.00000000722</v>
      </c>
      <c r="I28" s="12">
        <v>96575.489999999758</v>
      </c>
      <c r="J28" s="12">
        <v>55737.110000000102</v>
      </c>
      <c r="K28" s="12">
        <v>89250.909999999407</v>
      </c>
      <c r="L28" s="12">
        <v>77257.020000000688</v>
      </c>
      <c r="M28" s="12">
        <v>87008.899999999208</v>
      </c>
      <c r="N28" s="12">
        <v>34720.289999999426</v>
      </c>
      <c r="O28" s="12">
        <v>23308.699999999229</v>
      </c>
      <c r="P28" s="12">
        <v>953680.36000000488</v>
      </c>
      <c r="Q28" s="28">
        <v>-39.153278536087356</v>
      </c>
      <c r="R28" s="28">
        <v>-30.010124265667713</v>
      </c>
      <c r="T28" s="13"/>
    </row>
    <row r="29" spans="2:20" ht="9" customHeight="1" x14ac:dyDescent="0.25">
      <c r="B29" s="24"/>
      <c r="C29" s="25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</row>
    <row r="30" spans="2:20" ht="3" customHeight="1" x14ac:dyDescent="0.25"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T30" s="13"/>
    </row>
    <row r="31" spans="2:20" ht="9" customHeight="1" x14ac:dyDescent="0.25">
      <c r="T31" s="13"/>
    </row>
    <row r="32" spans="2:20" ht="12.75" customHeight="1" x14ac:dyDescent="0.25">
      <c r="B32" s="77" t="s">
        <v>23</v>
      </c>
      <c r="C32" s="77"/>
      <c r="D32" s="77"/>
      <c r="E32" s="77"/>
      <c r="F32" s="77"/>
      <c r="G32" s="77"/>
      <c r="H32" s="77"/>
      <c r="I32" s="77"/>
      <c r="J32" s="77"/>
      <c r="K32" s="77"/>
      <c r="L32" s="77"/>
      <c r="M32" s="77"/>
      <c r="N32" s="77"/>
      <c r="O32" s="77"/>
      <c r="P32" s="77"/>
      <c r="Q32" s="77"/>
      <c r="R32" s="77"/>
      <c r="T32" s="13"/>
    </row>
    <row r="33" spans="2:20" ht="12.75" customHeight="1" x14ac:dyDescent="0.25">
      <c r="B33" s="85" t="s">
        <v>25</v>
      </c>
      <c r="C33" s="85"/>
      <c r="D33" s="85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T33" s="13"/>
    </row>
    <row r="34" spans="2:20" ht="15.75" customHeight="1" x14ac:dyDescent="0.25">
      <c r="B34" s="77" t="s">
        <v>24</v>
      </c>
      <c r="C34" s="77"/>
      <c r="D34" s="77"/>
      <c r="E34" s="77"/>
      <c r="F34" s="77"/>
      <c r="G34" s="77"/>
      <c r="H34" s="77"/>
      <c r="I34" s="77"/>
      <c r="J34" s="77"/>
      <c r="K34" s="77"/>
      <c r="L34" s="77"/>
      <c r="M34" s="77"/>
      <c r="N34" s="77"/>
      <c r="O34" s="77"/>
      <c r="P34" s="77"/>
      <c r="Q34" s="77"/>
      <c r="R34" s="77"/>
    </row>
    <row r="35" spans="2:20" ht="9" customHeight="1" x14ac:dyDescent="0.25"/>
    <row r="36" spans="2:20" ht="12.75" customHeight="1" x14ac:dyDescent="0.25">
      <c r="B36" s="27"/>
    </row>
    <row r="37" spans="2:20" ht="12.75" customHeight="1" x14ac:dyDescent="0.25"/>
    <row r="38" spans="2:20" ht="12.75" customHeight="1" x14ac:dyDescent="0.25"/>
    <row r="39" spans="2:20" ht="12.75" customHeight="1" x14ac:dyDescent="0.25"/>
  </sheetData>
  <mergeCells count="13">
    <mergeCell ref="B1:R1"/>
    <mergeCell ref="B2:R2"/>
    <mergeCell ref="B32:R32"/>
    <mergeCell ref="B34:R34"/>
    <mergeCell ref="B9:C9"/>
    <mergeCell ref="B12:B13"/>
    <mergeCell ref="B10:C10"/>
    <mergeCell ref="B24:B25"/>
    <mergeCell ref="B27:B28"/>
    <mergeCell ref="B15:B16"/>
    <mergeCell ref="B18:B19"/>
    <mergeCell ref="B21:B22"/>
    <mergeCell ref="B33:D33"/>
  </mergeCells>
  <phoneticPr fontId="0" type="noConversion"/>
  <hyperlinks>
    <hyperlink ref="B33" r:id="rId1" display="http://estatistica.gov-madeira.pt/" xr:uid="{55184269-3F28-46BF-A36F-628CFDDF181F}"/>
    <hyperlink ref="B33:D33" r:id="rId2" display="https://estatistica.madeira.gov.pt/" xr:uid="{2A985E84-BDD9-4465-962F-75081DAB18D6}"/>
    <hyperlink ref="T2" location="Indice!A1" display="(voltar ao índice)" xr:uid="{51306115-E17F-45CC-904C-DF6C8B296A6E}"/>
  </hyperlinks>
  <printOptions horizontalCentered="1"/>
  <pageMargins left="0.27559055118110237" right="0.27559055118110237" top="0.6692913385826772" bottom="0.47244094488188981" header="0" footer="0"/>
  <pageSetup paperSize="9" scale="80" orientation="landscape" r:id="rId3"/>
  <headerFooter alignWithMargins="0"/>
  <drawing r:id="rId4"/>
  <webPublishItems count="4">
    <webPublishItem id="32481" divId="avicultura_pecuaria_pesca_32481" sourceType="printArea" destinationFile="P:\site_drem\NOVO SITE DREM - PROTOTIPO\IndicadoresEstatisticos\AvPeqPesca\AvPecPesc.htm"/>
    <webPublishItem id="31847" divId="avicultura_pecuaria_pesca_net_31847" sourceType="range" sourceRef="A1:Q35" destinationFile="C:\Documents and Settings\jesus.costa\My Documents\Meus documentos\Pagina\Agricultura floresta e pesca\AVICULTURA\Avicultura_2014\2Trimestre_2014\AvPecPesc.htm"/>
    <webPublishItem id="12998" divId="avicultura_pecuaria_pesca_12998" sourceType="range" sourceRef="B1:Q36" destinationFile="P:\site_drem\NOVO SITE DREM - PROTOTIPO\IndicadoresEstatisticos\AvPeqPesca\AvPecPesc.htm"/>
    <webPublishItem id="20705" divId="avicultura_pecuaria_pesca_20705" sourceType="range" sourceRef="B1:Q37" destinationFile="P:\site_drem\NOVO SITE DREM - PROTOTIPO\IndicadoresEstatisticos\AvPeqPesca\AvPecPesc.htm"/>
  </webPublishItem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6CC5EA-9AB2-4BE9-98A7-6CAEFC7F3E40}">
  <sheetPr>
    <pageSetUpPr fitToPage="1"/>
  </sheetPr>
  <dimension ref="B1:T32"/>
  <sheetViews>
    <sheetView showGridLines="0" zoomScaleNormal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T2" sqref="T2"/>
    </sheetView>
  </sheetViews>
  <sheetFormatPr defaultColWidth="9.15234375" defaultRowHeight="10.3" x14ac:dyDescent="0.25"/>
  <cols>
    <col min="1" max="1" width="6.69140625" style="1" customWidth="1"/>
    <col min="2" max="2" width="21" style="1" customWidth="1"/>
    <col min="3" max="3" width="6.15234375" style="1" customWidth="1"/>
    <col min="4" max="16" width="9.69140625" style="1" customWidth="1"/>
    <col min="17" max="18" width="12.3046875" style="1" customWidth="1"/>
    <col min="19" max="19" width="6.69140625" style="1" customWidth="1"/>
    <col min="20" max="20" width="14" style="1" bestFit="1" customWidth="1"/>
    <col min="21" max="16384" width="9.15234375" style="1"/>
  </cols>
  <sheetData>
    <row r="1" spans="2:20" s="24" customFormat="1" ht="18.75" customHeight="1" x14ac:dyDescent="0.25">
      <c r="B1" s="88" t="s">
        <v>52</v>
      </c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</row>
    <row r="2" spans="2:20" ht="15" customHeight="1" x14ac:dyDescent="0.3">
      <c r="B2" s="89" t="s">
        <v>71</v>
      </c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T2" s="34" t="s">
        <v>74</v>
      </c>
    </row>
    <row r="3" spans="2:20" ht="15" customHeight="1" x14ac:dyDescent="0.3"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T3" s="34"/>
    </row>
    <row r="4" spans="2:20" ht="59.25" customHeight="1" x14ac:dyDescent="0.3">
      <c r="B4" s="41"/>
      <c r="C4" s="41" t="s">
        <v>53</v>
      </c>
      <c r="D4" s="4" t="s">
        <v>17</v>
      </c>
      <c r="E4" s="4" t="s">
        <v>0</v>
      </c>
      <c r="F4" s="4" t="s">
        <v>1</v>
      </c>
      <c r="G4" s="4" t="s">
        <v>2</v>
      </c>
      <c r="H4" s="4" t="s">
        <v>3</v>
      </c>
      <c r="I4" s="4" t="s">
        <v>4</v>
      </c>
      <c r="J4" s="4" t="s">
        <v>5</v>
      </c>
      <c r="K4" s="4" t="s">
        <v>6</v>
      </c>
      <c r="L4" s="4" t="s">
        <v>7</v>
      </c>
      <c r="M4" s="4" t="s">
        <v>8</v>
      </c>
      <c r="N4" s="4" t="s">
        <v>9</v>
      </c>
      <c r="O4" s="4" t="s">
        <v>10</v>
      </c>
      <c r="P4" s="5" t="s">
        <v>70</v>
      </c>
      <c r="Q4" s="6" t="s">
        <v>69</v>
      </c>
      <c r="R4" s="6" t="s">
        <v>72</v>
      </c>
      <c r="T4" s="34"/>
    </row>
    <row r="5" spans="2:20" ht="5.25" customHeight="1" x14ac:dyDescent="0.25">
      <c r="B5" s="42"/>
      <c r="C5" s="42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</row>
    <row r="6" spans="2:20" ht="15" customHeight="1" x14ac:dyDescent="0.25">
      <c r="B6" s="44" t="s">
        <v>54</v>
      </c>
      <c r="C6" s="44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</row>
    <row r="7" spans="2:20" ht="15" customHeight="1" x14ac:dyDescent="0.25">
      <c r="B7" s="65" t="s">
        <v>55</v>
      </c>
      <c r="C7" s="45" t="s">
        <v>56</v>
      </c>
      <c r="D7" s="46">
        <v>121546</v>
      </c>
      <c r="E7" s="46">
        <v>58260</v>
      </c>
      <c r="F7" s="46">
        <v>76596</v>
      </c>
      <c r="G7" s="46">
        <v>146972</v>
      </c>
      <c r="H7" s="46">
        <v>130747</v>
      </c>
      <c r="I7" s="46">
        <v>152157</v>
      </c>
      <c r="J7" s="46">
        <v>150737</v>
      </c>
      <c r="K7" s="46">
        <v>119185</v>
      </c>
      <c r="L7" s="46">
        <v>123921</v>
      </c>
      <c r="M7" s="46">
        <v>128791</v>
      </c>
      <c r="N7" s="46">
        <v>85440</v>
      </c>
      <c r="O7" s="46">
        <v>68918</v>
      </c>
      <c r="P7" s="46">
        <f>SUM(D7:O7)</f>
        <v>1363270</v>
      </c>
      <c r="Q7" s="64">
        <v>-18.026431973133771</v>
      </c>
      <c r="R7" s="64">
        <v>9.0011776418386091E-2</v>
      </c>
    </row>
    <row r="8" spans="2:20" ht="15" customHeight="1" x14ac:dyDescent="0.25">
      <c r="B8" s="47" t="s">
        <v>57</v>
      </c>
      <c r="C8" s="47"/>
      <c r="D8" s="48"/>
      <c r="E8" s="49"/>
      <c r="F8" s="49">
        <v>0</v>
      </c>
      <c r="G8" s="49">
        <v>0</v>
      </c>
      <c r="H8" s="49">
        <v>0</v>
      </c>
      <c r="I8" s="49">
        <v>0</v>
      </c>
      <c r="J8" s="49">
        <v>0</v>
      </c>
      <c r="K8" s="49">
        <v>0</v>
      </c>
      <c r="L8" s="49"/>
      <c r="M8" s="49"/>
      <c r="N8" s="49"/>
      <c r="O8" s="49"/>
      <c r="P8" s="46">
        <f t="shared" ref="P8:P24" si="0">SUM(D8:O8)</f>
        <v>0</v>
      </c>
      <c r="Q8" s="64"/>
      <c r="R8" s="64"/>
    </row>
    <row r="9" spans="2:20" ht="15" customHeight="1" x14ac:dyDescent="0.25">
      <c r="B9" s="50" t="s">
        <v>58</v>
      </c>
      <c r="C9" s="50"/>
      <c r="D9" s="51"/>
      <c r="E9" s="52"/>
      <c r="F9" s="49"/>
      <c r="G9" s="49"/>
      <c r="H9" s="49"/>
      <c r="I9" s="49"/>
      <c r="J9" s="52"/>
      <c r="K9" s="52"/>
      <c r="L9" s="52"/>
      <c r="M9" s="52"/>
      <c r="N9" s="52"/>
      <c r="O9" s="52"/>
      <c r="P9" s="46">
        <f t="shared" si="0"/>
        <v>0</v>
      </c>
      <c r="Q9" s="64"/>
      <c r="R9" s="64"/>
    </row>
    <row r="10" spans="2:20" ht="6" customHeight="1" x14ac:dyDescent="0.25">
      <c r="B10" s="50"/>
      <c r="C10" s="50"/>
      <c r="D10" s="51"/>
      <c r="E10" s="52"/>
      <c r="F10" s="49"/>
      <c r="G10" s="49"/>
      <c r="H10" s="49"/>
      <c r="I10" s="49"/>
      <c r="J10" s="52"/>
      <c r="K10" s="52"/>
      <c r="L10" s="52"/>
      <c r="M10" s="52"/>
      <c r="N10" s="52"/>
      <c r="O10" s="52"/>
      <c r="P10" s="46">
        <f t="shared" si="0"/>
        <v>0</v>
      </c>
      <c r="Q10" s="64"/>
      <c r="R10" s="64"/>
    </row>
    <row r="11" spans="2:20" ht="15" customHeight="1" x14ac:dyDescent="0.25">
      <c r="B11" s="87" t="s">
        <v>59</v>
      </c>
      <c r="C11" s="45" t="s">
        <v>56</v>
      </c>
      <c r="D11" s="51">
        <f>D14+D17+D20+D23</f>
        <v>129448</v>
      </c>
      <c r="E11" s="51">
        <f t="shared" ref="E11:O11" si="1">E14+E17+E20+E23</f>
        <v>54494</v>
      </c>
      <c r="F11" s="51">
        <f t="shared" si="1"/>
        <v>61623</v>
      </c>
      <c r="G11" s="51">
        <f t="shared" si="1"/>
        <v>162654</v>
      </c>
      <c r="H11" s="51">
        <f t="shared" si="1"/>
        <v>133042</v>
      </c>
      <c r="I11" s="51">
        <f t="shared" si="1"/>
        <v>146228</v>
      </c>
      <c r="J11" s="51">
        <v>154537</v>
      </c>
      <c r="K11" s="51">
        <v>121606</v>
      </c>
      <c r="L11" s="51">
        <v>120438</v>
      </c>
      <c r="M11" s="51">
        <f t="shared" si="1"/>
        <v>136668</v>
      </c>
      <c r="N11" s="51">
        <f t="shared" si="1"/>
        <v>86188</v>
      </c>
      <c r="O11" s="51">
        <f t="shared" si="1"/>
        <v>63597</v>
      </c>
      <c r="P11" s="46">
        <f>SUM(D11:O11)</f>
        <v>1370523</v>
      </c>
      <c r="Q11" s="64">
        <v>-15.468173635907579</v>
      </c>
      <c r="R11" s="64">
        <v>-1.6021952285942609</v>
      </c>
    </row>
    <row r="12" spans="2:20" ht="15" customHeight="1" x14ac:dyDescent="0.25">
      <c r="B12" s="87"/>
      <c r="C12" s="45" t="s">
        <v>60</v>
      </c>
      <c r="D12" s="51">
        <f>D15+D18+D21+D24</f>
        <v>782862</v>
      </c>
      <c r="E12" s="51">
        <f t="shared" ref="E12:O12" si="2">E15+E18+E21+E24</f>
        <v>339406</v>
      </c>
      <c r="F12" s="51">
        <f t="shared" si="2"/>
        <v>392495</v>
      </c>
      <c r="G12" s="51">
        <f t="shared" si="2"/>
        <v>1038274</v>
      </c>
      <c r="H12" s="51">
        <f t="shared" si="2"/>
        <v>845589</v>
      </c>
      <c r="I12" s="51">
        <f t="shared" si="2"/>
        <v>960437</v>
      </c>
      <c r="J12" s="51">
        <v>1045384</v>
      </c>
      <c r="K12" s="51">
        <v>839435</v>
      </c>
      <c r="L12" s="51">
        <v>832598</v>
      </c>
      <c r="M12" s="51">
        <f t="shared" si="2"/>
        <v>947541</v>
      </c>
      <c r="N12" s="51">
        <f t="shared" si="2"/>
        <v>591360</v>
      </c>
      <c r="O12" s="51">
        <f t="shared" si="2"/>
        <v>448781</v>
      </c>
      <c r="P12" s="46">
        <f>SUM(D12:O12)</f>
        <v>9064162</v>
      </c>
      <c r="Q12" s="64">
        <v>-4.2511026372732852</v>
      </c>
      <c r="R12" s="64">
        <v>7.1012381646030631</v>
      </c>
    </row>
    <row r="13" spans="2:20" ht="6" customHeight="1" x14ac:dyDescent="0.25">
      <c r="B13" s="50"/>
      <c r="C13" s="50"/>
      <c r="D13" s="51"/>
      <c r="E13" s="52"/>
      <c r="F13" s="49"/>
      <c r="G13" s="49"/>
      <c r="H13" s="49"/>
      <c r="I13" s="49"/>
      <c r="J13" s="52"/>
      <c r="K13" s="52"/>
      <c r="L13" s="52"/>
      <c r="M13" s="52"/>
      <c r="N13" s="52"/>
      <c r="O13" s="52"/>
      <c r="P13" s="46">
        <f t="shared" si="0"/>
        <v>0</v>
      </c>
      <c r="Q13" s="64"/>
      <c r="R13" s="64"/>
    </row>
    <row r="14" spans="2:20" ht="15" customHeight="1" x14ac:dyDescent="0.25">
      <c r="B14" s="87" t="s">
        <v>61</v>
      </c>
      <c r="C14" s="45" t="s">
        <v>56</v>
      </c>
      <c r="D14" s="53">
        <v>17014</v>
      </c>
      <c r="E14" s="54">
        <v>13582</v>
      </c>
      <c r="F14" s="54">
        <v>18742</v>
      </c>
      <c r="G14" s="54">
        <v>14949</v>
      </c>
      <c r="H14" s="54">
        <v>13774</v>
      </c>
      <c r="I14" s="54">
        <v>10986</v>
      </c>
      <c r="J14" s="54">
        <v>12970</v>
      </c>
      <c r="K14" s="54">
        <v>16441</v>
      </c>
      <c r="L14" s="54">
        <v>11458</v>
      </c>
      <c r="M14" s="54">
        <v>16816</v>
      </c>
      <c r="N14" s="54">
        <v>12622</v>
      </c>
      <c r="O14" s="54">
        <v>12716</v>
      </c>
      <c r="P14" s="46">
        <f>SUM(D14:O14)</f>
        <v>172070</v>
      </c>
      <c r="Q14" s="64">
        <v>7.8741970980372056</v>
      </c>
      <c r="R14" s="64">
        <v>-3.1905975548691679</v>
      </c>
    </row>
    <row r="15" spans="2:20" ht="15" customHeight="1" x14ac:dyDescent="0.25">
      <c r="B15" s="87"/>
      <c r="C15" s="45" t="s">
        <v>60</v>
      </c>
      <c r="D15" s="53">
        <v>117082</v>
      </c>
      <c r="E15" s="54">
        <v>94870</v>
      </c>
      <c r="F15" s="54">
        <v>134689</v>
      </c>
      <c r="G15" s="54">
        <v>105496</v>
      </c>
      <c r="H15" s="54">
        <v>88494</v>
      </c>
      <c r="I15" s="54">
        <v>70706</v>
      </c>
      <c r="J15" s="54">
        <v>88525</v>
      </c>
      <c r="K15" s="54">
        <v>118592</v>
      </c>
      <c r="L15" s="54">
        <v>80365</v>
      </c>
      <c r="M15" s="54">
        <v>121678</v>
      </c>
      <c r="N15" s="54">
        <v>91933</v>
      </c>
      <c r="O15" s="54">
        <v>95708</v>
      </c>
      <c r="P15" s="46">
        <f>SUM(D15:O15)</f>
        <v>1208138</v>
      </c>
      <c r="Q15" s="64">
        <v>20.204175216066655</v>
      </c>
      <c r="R15" s="64">
        <v>10.858486220432706</v>
      </c>
      <c r="T15" s="60"/>
    </row>
    <row r="16" spans="2:20" ht="6" customHeight="1" x14ac:dyDescent="0.25">
      <c r="B16" s="66"/>
      <c r="C16" s="55"/>
      <c r="D16" s="53"/>
      <c r="E16" s="54"/>
      <c r="F16" s="54"/>
      <c r="G16" s="54"/>
      <c r="H16" s="54"/>
      <c r="I16" s="54"/>
      <c r="J16" s="54"/>
      <c r="K16" s="54"/>
      <c r="L16" s="54"/>
      <c r="M16" s="54"/>
      <c r="N16" s="54"/>
      <c r="O16" s="54"/>
      <c r="P16" s="46">
        <f t="shared" si="0"/>
        <v>0</v>
      </c>
      <c r="Q16" s="64"/>
      <c r="R16" s="64"/>
      <c r="T16" s="60"/>
    </row>
    <row r="17" spans="2:20" ht="15" customHeight="1" x14ac:dyDescent="0.25">
      <c r="B17" s="87" t="s">
        <v>62</v>
      </c>
      <c r="C17" s="45" t="s">
        <v>56</v>
      </c>
      <c r="D17" s="53">
        <v>112434</v>
      </c>
      <c r="E17" s="54">
        <v>40453</v>
      </c>
      <c r="F17" s="54">
        <v>42881</v>
      </c>
      <c r="G17" s="54">
        <v>147705</v>
      </c>
      <c r="H17" s="54">
        <v>119268</v>
      </c>
      <c r="I17" s="54">
        <v>134973</v>
      </c>
      <c r="J17" s="54">
        <v>141567</v>
      </c>
      <c r="K17" s="54">
        <v>105165</v>
      </c>
      <c r="L17" s="54">
        <v>108980</v>
      </c>
      <c r="M17" s="54">
        <v>119852</v>
      </c>
      <c r="N17" s="54">
        <v>73367</v>
      </c>
      <c r="O17" s="54">
        <v>50881</v>
      </c>
      <c r="P17" s="46">
        <f>SUM(D17:O17)</f>
        <v>1197526</v>
      </c>
      <c r="Q17" s="64">
        <v>-18.486881430303114</v>
      </c>
      <c r="R17" s="64">
        <v>-1.3769049903437969</v>
      </c>
      <c r="T17" s="60"/>
    </row>
    <row r="18" spans="2:20" ht="15" customHeight="1" x14ac:dyDescent="0.25">
      <c r="B18" s="87"/>
      <c r="C18" s="45" t="s">
        <v>60</v>
      </c>
      <c r="D18" s="53">
        <v>665780</v>
      </c>
      <c r="E18" s="54">
        <v>241066</v>
      </c>
      <c r="F18" s="54">
        <v>257806</v>
      </c>
      <c r="G18" s="54">
        <v>932778</v>
      </c>
      <c r="H18" s="54">
        <v>757095</v>
      </c>
      <c r="I18" s="54">
        <v>887656</v>
      </c>
      <c r="J18" s="54">
        <v>956859</v>
      </c>
      <c r="K18" s="54">
        <v>720843</v>
      </c>
      <c r="L18" s="54">
        <v>752233</v>
      </c>
      <c r="M18" s="54">
        <v>825863</v>
      </c>
      <c r="N18" s="54">
        <v>497765</v>
      </c>
      <c r="O18" s="54">
        <v>353073</v>
      </c>
      <c r="P18" s="46">
        <f>SUM(D18:O18)</f>
        <v>7848817</v>
      </c>
      <c r="Q18" s="64">
        <v>-7.6947934873862867</v>
      </c>
      <c r="R18" s="64">
        <v>6.5295056557370446</v>
      </c>
      <c r="T18" s="60"/>
    </row>
    <row r="19" spans="2:20" ht="6" customHeight="1" x14ac:dyDescent="0.25">
      <c r="B19" s="66"/>
      <c r="C19" s="55"/>
      <c r="D19" s="53"/>
      <c r="E19" s="54"/>
      <c r="F19" s="54"/>
      <c r="G19" s="54"/>
      <c r="H19" s="54"/>
      <c r="I19" s="54"/>
      <c r="J19" s="54"/>
      <c r="K19" s="54"/>
      <c r="L19" s="54"/>
      <c r="M19" s="54"/>
      <c r="N19" s="54"/>
      <c r="O19" s="54"/>
      <c r="P19" s="46">
        <f t="shared" si="0"/>
        <v>0</v>
      </c>
      <c r="Q19" s="64"/>
      <c r="R19" s="64"/>
      <c r="T19" s="60"/>
    </row>
    <row r="20" spans="2:20" ht="15" customHeight="1" x14ac:dyDescent="0.25">
      <c r="B20" s="87" t="s">
        <v>63</v>
      </c>
      <c r="C20" s="45" t="s">
        <v>56</v>
      </c>
      <c r="D20" s="62">
        <v>0</v>
      </c>
      <c r="E20" s="62">
        <v>459</v>
      </c>
      <c r="F20" s="56">
        <v>0</v>
      </c>
      <c r="G20" s="56">
        <v>0</v>
      </c>
      <c r="H20" s="56">
        <v>0</v>
      </c>
      <c r="I20" s="54">
        <v>269</v>
      </c>
      <c r="J20" s="56">
        <v>0</v>
      </c>
      <c r="K20" s="56">
        <v>0</v>
      </c>
      <c r="L20" s="56">
        <v>0</v>
      </c>
      <c r="M20" s="56">
        <v>0</v>
      </c>
      <c r="N20" s="56">
        <v>199</v>
      </c>
      <c r="O20" s="56">
        <v>0</v>
      </c>
      <c r="P20" s="46">
        <f>SUM(D20:O20)</f>
        <v>927</v>
      </c>
      <c r="Q20" s="64">
        <v>-40.060240963855421</v>
      </c>
      <c r="R20" s="64">
        <v>8.6752637749120787</v>
      </c>
      <c r="T20" s="60"/>
    </row>
    <row r="21" spans="2:20" ht="15" customHeight="1" x14ac:dyDescent="0.25">
      <c r="B21" s="87"/>
      <c r="C21" s="45" t="s">
        <v>60</v>
      </c>
      <c r="D21" s="62">
        <v>0</v>
      </c>
      <c r="E21" s="54">
        <v>3470</v>
      </c>
      <c r="F21" s="56">
        <v>0</v>
      </c>
      <c r="G21" s="56">
        <v>0</v>
      </c>
      <c r="H21" s="56">
        <v>0</v>
      </c>
      <c r="I21" s="54">
        <v>2075</v>
      </c>
      <c r="J21" s="56">
        <v>0</v>
      </c>
      <c r="K21" s="56">
        <v>0</v>
      </c>
      <c r="L21" s="56">
        <v>0</v>
      </c>
      <c r="M21" s="56">
        <v>0</v>
      </c>
      <c r="N21" s="54">
        <v>1662</v>
      </c>
      <c r="O21" s="56">
        <v>0</v>
      </c>
      <c r="P21" s="46">
        <f>SUM(D21:O21)</f>
        <v>7207</v>
      </c>
      <c r="Q21" s="64">
        <v>-21.935180836073275</v>
      </c>
      <c r="R21" s="64">
        <v>28.010657193605692</v>
      </c>
      <c r="T21" s="60"/>
    </row>
    <row r="22" spans="2:20" ht="6" customHeight="1" x14ac:dyDescent="0.25">
      <c r="B22" s="66"/>
      <c r="C22" s="55"/>
      <c r="D22" s="53"/>
      <c r="E22" s="54"/>
      <c r="F22" s="56"/>
      <c r="G22" s="56"/>
      <c r="H22" s="54"/>
      <c r="I22" s="54"/>
      <c r="J22" s="54"/>
      <c r="K22" s="56"/>
      <c r="L22" s="56"/>
      <c r="M22" s="56"/>
      <c r="N22" s="56"/>
      <c r="O22" s="56"/>
      <c r="P22" s="46">
        <f t="shared" si="0"/>
        <v>0</v>
      </c>
      <c r="Q22" s="64"/>
      <c r="R22" s="64"/>
      <c r="T22" s="60"/>
    </row>
    <row r="23" spans="2:20" ht="15" customHeight="1" x14ac:dyDescent="0.25">
      <c r="B23" s="87" t="s">
        <v>64</v>
      </c>
      <c r="C23" s="45" t="s">
        <v>56</v>
      </c>
      <c r="D23" s="62">
        <v>0</v>
      </c>
      <c r="E23" s="62">
        <v>0</v>
      </c>
      <c r="F23" s="62">
        <v>0</v>
      </c>
      <c r="G23" s="62">
        <v>0</v>
      </c>
      <c r="H23" s="62">
        <v>0</v>
      </c>
      <c r="I23" s="62">
        <v>0</v>
      </c>
      <c r="J23" s="56">
        <v>0</v>
      </c>
      <c r="K23" s="56">
        <v>0</v>
      </c>
      <c r="L23" s="56">
        <v>0</v>
      </c>
      <c r="M23" s="56">
        <v>0</v>
      </c>
      <c r="N23" s="56">
        <v>0</v>
      </c>
      <c r="O23" s="56">
        <v>0</v>
      </c>
      <c r="P23" s="63">
        <f t="shared" si="0"/>
        <v>0</v>
      </c>
      <c r="Q23" s="64" t="s">
        <v>42</v>
      </c>
      <c r="R23" s="64" t="s">
        <v>42</v>
      </c>
      <c r="T23" s="60"/>
    </row>
    <row r="24" spans="2:20" ht="15" customHeight="1" x14ac:dyDescent="0.25">
      <c r="B24" s="87"/>
      <c r="C24" s="45" t="s">
        <v>60</v>
      </c>
      <c r="D24" s="62">
        <v>0</v>
      </c>
      <c r="E24" s="62">
        <v>0</v>
      </c>
      <c r="F24" s="62">
        <v>0</v>
      </c>
      <c r="G24" s="62">
        <v>0</v>
      </c>
      <c r="H24" s="62">
        <v>0</v>
      </c>
      <c r="I24" s="62">
        <v>0</v>
      </c>
      <c r="J24" s="56">
        <v>0</v>
      </c>
      <c r="K24" s="56">
        <v>0</v>
      </c>
      <c r="L24" s="56">
        <v>0</v>
      </c>
      <c r="M24" s="56">
        <v>0</v>
      </c>
      <c r="N24" s="56">
        <v>0</v>
      </c>
      <c r="O24" s="56">
        <v>0</v>
      </c>
      <c r="P24" s="63">
        <f t="shared" si="0"/>
        <v>0</v>
      </c>
      <c r="Q24" s="64" t="s">
        <v>42</v>
      </c>
      <c r="R24" s="64" t="s">
        <v>42</v>
      </c>
      <c r="T24" s="60"/>
    </row>
    <row r="25" spans="2:20" s="24" customFormat="1" ht="8.25" customHeight="1" x14ac:dyDescent="0.25"/>
    <row r="26" spans="2:20" ht="3" customHeight="1" x14ac:dyDescent="0.25">
      <c r="B26" s="57"/>
      <c r="C26" s="57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</row>
    <row r="27" spans="2:20" ht="6.75" customHeight="1" x14ac:dyDescent="0.25">
      <c r="B27" s="58"/>
      <c r="C27" s="58"/>
      <c r="D27" s="58"/>
      <c r="E27" s="58"/>
      <c r="F27" s="58"/>
      <c r="G27" s="58"/>
      <c r="H27" s="58"/>
      <c r="I27" s="58"/>
      <c r="J27" s="58"/>
      <c r="K27" s="58"/>
      <c r="L27" s="58"/>
      <c r="M27" s="58"/>
      <c r="N27" s="58"/>
      <c r="O27" s="58"/>
      <c r="P27" s="58"/>
      <c r="Q27" s="58"/>
      <c r="R27" s="58"/>
    </row>
    <row r="28" spans="2:20" s="27" customFormat="1" ht="12.75" customHeight="1" x14ac:dyDescent="0.2">
      <c r="B28" s="86" t="s">
        <v>65</v>
      </c>
      <c r="C28" s="86"/>
      <c r="D28" s="86"/>
      <c r="E28" s="86"/>
      <c r="F28" s="86"/>
      <c r="G28" s="86"/>
      <c r="H28" s="86"/>
      <c r="I28" s="86"/>
      <c r="J28" s="86"/>
      <c r="K28" s="86"/>
      <c r="L28" s="86"/>
      <c r="M28" s="86"/>
      <c r="N28" s="86"/>
      <c r="O28" s="86"/>
      <c r="P28" s="86"/>
      <c r="Q28" s="86"/>
      <c r="R28" s="86"/>
    </row>
    <row r="29" spans="2:20" s="27" customFormat="1" ht="12.75" customHeight="1" x14ac:dyDescent="0.2">
      <c r="B29" s="86" t="s">
        <v>66</v>
      </c>
      <c r="C29" s="86"/>
      <c r="D29" s="86"/>
      <c r="E29" s="86"/>
      <c r="F29" s="86"/>
      <c r="G29" s="86"/>
      <c r="H29" s="86"/>
      <c r="I29" s="86"/>
      <c r="J29" s="86"/>
      <c r="K29" s="86"/>
      <c r="L29" s="86"/>
      <c r="M29" s="86"/>
      <c r="N29" s="86"/>
      <c r="O29" s="86"/>
      <c r="P29" s="86"/>
      <c r="Q29" s="86"/>
      <c r="R29" s="86"/>
    </row>
    <row r="30" spans="2:20" s="27" customFormat="1" ht="12.75" customHeight="1" x14ac:dyDescent="0.2">
      <c r="B30" s="85" t="s">
        <v>25</v>
      </c>
      <c r="C30" s="85"/>
      <c r="D30" s="85"/>
      <c r="E30" s="85"/>
    </row>
    <row r="31" spans="2:20" ht="5.25" customHeight="1" x14ac:dyDescent="0.25"/>
    <row r="32" spans="2:20" ht="12.75" customHeight="1" x14ac:dyDescent="0.25">
      <c r="B32" s="86"/>
      <c r="C32" s="86"/>
      <c r="D32" s="86"/>
      <c r="E32" s="86"/>
      <c r="F32" s="86"/>
      <c r="G32" s="86"/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70"/>
    </row>
  </sheetData>
  <mergeCells count="11">
    <mergeCell ref="B1:R1"/>
    <mergeCell ref="B2:R2"/>
    <mergeCell ref="B30:E30"/>
    <mergeCell ref="B32:Q32"/>
    <mergeCell ref="B11:B12"/>
    <mergeCell ref="B14:B15"/>
    <mergeCell ref="B17:B18"/>
    <mergeCell ref="B20:B21"/>
    <mergeCell ref="B28:R28"/>
    <mergeCell ref="B29:R29"/>
    <mergeCell ref="B23:B24"/>
  </mergeCells>
  <hyperlinks>
    <hyperlink ref="B30" r:id="rId1" display="http://estatistica.madeira.gov.pt/" xr:uid="{26185B1A-ACD1-44F9-B3D3-FD837221158B}"/>
    <hyperlink ref="B30:E30" r:id="rId2" display="https://estatistica.madeira.gov.pt/" xr:uid="{67BD2D0E-4A5B-423C-B846-569639E69C89}"/>
    <hyperlink ref="T2" location="Indice!A1" display="(voltar ao índice)" xr:uid="{329AB6CF-F521-4A80-A041-998A64FB3C05}"/>
  </hyperlinks>
  <printOptions horizontalCentered="1"/>
  <pageMargins left="0.27559055118110237" right="0.27559055118110237" top="0.6692913385826772" bottom="0.47244094488188981" header="0" footer="0"/>
  <pageSetup paperSize="9" scale="81" orientation="landscape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4</vt:i4>
      </vt:variant>
      <vt:variant>
        <vt:lpstr>Intervalos com Nome</vt:lpstr>
      </vt:variant>
      <vt:variant>
        <vt:i4>5</vt:i4>
      </vt:variant>
    </vt:vector>
  </HeadingPairs>
  <TitlesOfParts>
    <vt:vector size="9" baseType="lpstr">
      <vt:lpstr>Indice</vt:lpstr>
      <vt:lpstr>Sinais_Convencionais</vt:lpstr>
      <vt:lpstr>AvicPecPesca</vt:lpstr>
      <vt:lpstr>Aquicultura</vt:lpstr>
      <vt:lpstr>Aquicultura!Área_de_Impressão</vt:lpstr>
      <vt:lpstr>AvicPecPesca!Área_de_Impressão</vt:lpstr>
      <vt:lpstr>Indice!Área_de_Impressão</vt:lpstr>
      <vt:lpstr>Sinais_Convencionais!Área_de_Impressão</vt:lpstr>
      <vt:lpstr>Aquicultura!Títulos_de_Impressão</vt:lpstr>
    </vt:vector>
  </TitlesOfParts>
  <Company>Governo Regional da Madeira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paulo.vieira</dc:creator>
  <cp:lastModifiedBy>Jesus Costa</cp:lastModifiedBy>
  <cp:lastPrinted>2026-02-05T11:27:11Z</cp:lastPrinted>
  <dcterms:created xsi:type="dcterms:W3CDTF">2006-02-08T17:40:48Z</dcterms:created>
  <dcterms:modified xsi:type="dcterms:W3CDTF">2026-02-05T11:27:14Z</dcterms:modified>
</cp:coreProperties>
</file>