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esktop\agricultura20204\"/>
    </mc:Choice>
  </mc:AlternateContent>
  <xr:revisionPtr revIDLastSave="0" documentId="13_ncr:1_{FA6E5FA1-805F-42D5-8AB9-84AD6BFD5558}" xr6:coauthVersionLast="47" xr6:coauthVersionMax="47" xr10:uidLastSave="{00000000-0000-0000-0000-000000000000}"/>
  <bookViews>
    <workbookView xWindow="-103" yWindow="-103" windowWidth="33120" windowHeight="18000" tabRatio="771" xr2:uid="{FF1ECE34-BEC3-4E6A-A050-900F1BD13E91}"/>
  </bookViews>
  <sheets>
    <sheet name="Indice" sheetId="42" r:id="rId1"/>
    <sheet name="Sinais Convencionais" sheetId="43" r:id="rId2"/>
    <sheet name="I.1 agric_estrut" sheetId="3" r:id="rId3"/>
    <sheet name="I.2 - area_prod" sheetId="4" r:id="rId4"/>
    <sheet name="I.3 - area_prod" sheetId="19" r:id="rId5"/>
    <sheet name="I.4 - area_prod" sheetId="20" r:id="rId6"/>
    <sheet name="I.5 - biol" sheetId="38" r:id="rId7"/>
    <sheet name="I.6 banana anual" sheetId="40" r:id="rId8"/>
    <sheet name="I.7 banana mensal" sheetId="47" r:id="rId9"/>
    <sheet name="I.8 - animais " sheetId="27" r:id="rId10"/>
    <sheet name="I.9 gado abatido" sheetId="1" r:id="rId11"/>
    <sheet name="I.10 - mosto" sheetId="33" r:id="rId12"/>
    <sheet name="I.11 - uvas" sheetId="34" r:id="rId13"/>
    <sheet name="I.12 - vinho" sheetId="30" r:id="rId14"/>
    <sheet name="I.13 - avicult" sheetId="22" r:id="rId15"/>
    <sheet name="I.14 - agro" sheetId="31" r:id="rId16"/>
    <sheet name="II.1 - pesca especies" sheetId="26" r:id="rId17"/>
    <sheet name="II.2 - pesca mês " sheetId="50" r:id="rId18"/>
    <sheet name="II.3 - pesca atum e similares" sheetId="49" r:id="rId19"/>
    <sheet name="II.4 - pesca peixe-espada preto" sheetId="48" r:id="rId20"/>
    <sheet name="II.5 pescadores " sheetId="41" r:id="rId21"/>
    <sheet name="II.6 Embarcações" sheetId="39" r:id="rId22"/>
    <sheet name="II.7 Aquacultura" sheetId="51" r:id="rId23"/>
    <sheet name="III.1- Contas" sheetId="35" r:id="rId24"/>
    <sheet name="III.2 - Expedições" sheetId="29" r:id="rId25"/>
    <sheet name="IV.1 - I.P.C (output)" sheetId="25" r:id="rId26"/>
    <sheet name="IV.2 - I.P.C (input)" sheetId="44" r:id="rId27"/>
    <sheet name="IV.3 Preços" sheetId="45" r:id="rId28"/>
    <sheet name="V.1 Caça" sheetId="53" r:id="rId29"/>
    <sheet name="V.2 Corte" sheetId="54" r:id="rId30"/>
  </sheets>
  <definedNames>
    <definedName name="\a">#N/A</definedName>
    <definedName name="_1983">#REF!</definedName>
    <definedName name="_1984">#REF!</definedName>
    <definedName name="_1985">#REF!</definedName>
    <definedName name="_1986">#REF!</definedName>
    <definedName name="A">#REF!</definedName>
    <definedName name="aa">#REF!</definedName>
    <definedName name="année" localSheetId="17">#REF!</definedName>
    <definedName name="année" localSheetId="18">#REF!</definedName>
    <definedName name="année" localSheetId="19">#REF!</definedName>
    <definedName name="année">#REF!</definedName>
    <definedName name="Annex_III_TableIIIB_GNFR_Codes" localSheetId="11">#REF!</definedName>
    <definedName name="Annex_III_TableIIIB_GNFR_Codes" localSheetId="12">#REF!</definedName>
    <definedName name="Annex_III_TableIIIB_GNFR_Codes" localSheetId="15">#REF!</definedName>
    <definedName name="Annex_III_TableIIIB_GNFR_Codes" localSheetId="8">#REF!</definedName>
    <definedName name="Annex_III_TableIIIB_GNFR_Codes" localSheetId="17">#REF!</definedName>
    <definedName name="Annex_III_TableIIIB_GNFR_Codes" localSheetId="18">#REF!</definedName>
    <definedName name="Annex_III_TableIIIB_GNFR_Codes" localSheetId="19">#REF!</definedName>
    <definedName name="Annex_III_TableIIIB_GNFR_Codes" localSheetId="20">#REF!</definedName>
    <definedName name="Annex_III_TableIIIB_GNFR_Codes" localSheetId="22">#REF!</definedName>
    <definedName name="Annex_III_TableIIIB_GNFR_Codes" localSheetId="23">#REF!</definedName>
    <definedName name="Annex_III_TableIIIB_GNFR_Codes" localSheetId="26">#REF!</definedName>
    <definedName name="Annex_III_TableIIIB_GNFR_Codes">#REF!</definedName>
    <definedName name="Anuário99CNH">#REF!</definedName>
    <definedName name="_xlnm.Print_Area" localSheetId="2">'I.1 agric_estrut'!$B$1:$I$44</definedName>
    <definedName name="_xlnm.Print_Area" localSheetId="11">'I.10 - mosto'!$B$1:$N$11</definedName>
    <definedName name="_xlnm.Print_Area" localSheetId="12">'I.11 - uvas'!$B$1:$V$18</definedName>
    <definedName name="_xlnm.Print_Area" localSheetId="13">'I.12 - vinho'!$B$1:$AB$26</definedName>
    <definedName name="_xlnm.Print_Area" localSheetId="14">'I.13 - avicult'!$B$1:$AZ$18</definedName>
    <definedName name="_xlnm.Print_Area" localSheetId="15">'I.14 - agro'!$B$1:$Z$18</definedName>
    <definedName name="_xlnm.Print_Area" localSheetId="3">'I.2 - area_prod'!$B$1:$S$53</definedName>
    <definedName name="_xlnm.Print_Area" localSheetId="4">'I.3 - area_prod'!$B$1:$L$58</definedName>
    <definedName name="_xlnm.Print_Area" localSheetId="5">'I.4 - area_prod'!$B$1:$AD$63</definedName>
    <definedName name="_xlnm.Print_Area" localSheetId="6">'I.5 - biol'!$B$1:$U$19</definedName>
    <definedName name="_xlnm.Print_Area" localSheetId="7">'I.6 banana anual'!$B$1:$AC$14</definedName>
    <definedName name="_xlnm.Print_Area" localSheetId="8">'I.7 banana mensal'!$B$1:$AB$50</definedName>
    <definedName name="_xlnm.Print_Area" localSheetId="9">'I.8 - animais '!$B$1:$AK$19</definedName>
    <definedName name="_xlnm.Print_Area" localSheetId="10">'I.9 gado abatido'!$B$1:$BA$22</definedName>
    <definedName name="_xlnm.Print_Area" localSheetId="16">'II.1 - pesca especies'!$B$1:$BA$25</definedName>
    <definedName name="_xlnm.Print_Area" localSheetId="17">'II.2 - pesca mês '!$B$1:$BA$38</definedName>
    <definedName name="_xlnm.Print_Area" localSheetId="18">'II.3 - pesca atum e similares'!$B$1:$BA$39</definedName>
    <definedName name="_xlnm.Print_Area" localSheetId="19">'II.4 - pesca peixe-espada preto'!$B$1:$BA$39</definedName>
    <definedName name="_xlnm.Print_Area" localSheetId="20">'II.5 pescadores '!$B$1:$AY$13</definedName>
    <definedName name="_xlnm.Print_Area" localSheetId="21">'II.6 Embarcações'!$B$1:$W$13</definedName>
    <definedName name="_xlnm.Print_Area" localSheetId="22">'II.7 Aquacultura'!$B$1:$G$37</definedName>
    <definedName name="_xlnm.Print_Area" localSheetId="23">'III.1- Contas'!$B$1:$I$38</definedName>
    <definedName name="_xlnm.Print_Area" localSheetId="24">'III.2 - Expedições'!$B$1:$AG$23</definedName>
    <definedName name="_xlnm.Print_Area" localSheetId="0">Indice!$B$1:$B$46</definedName>
    <definedName name="_xlnm.Print_Area" localSheetId="25">'IV.1 - I.P.C (output)'!$B$1:$G$13</definedName>
    <definedName name="_xlnm.Print_Area" localSheetId="26">'IV.2 - I.P.C (input)'!$B$1:$G$19</definedName>
    <definedName name="_xlnm.Print_Area" localSheetId="27">'IV.3 Preços'!$B$1:$S$52</definedName>
    <definedName name="_xlnm.Print_Area" localSheetId="1">'Sinais Convencionais'!$B$1:$E$30</definedName>
    <definedName name="_xlnm.Print_Area" localSheetId="28">'V.1 Caça'!$B$1:$K$12</definedName>
    <definedName name="_xlnm.Print_Area" localSheetId="29">'V.2 Corte'!$B$1:$L$12</definedName>
    <definedName name="b">#REF!</definedName>
    <definedName name="_xlnm.Database">#REF!</definedName>
    <definedName name="çoijupoil">#REF!</definedName>
    <definedName name="CRF_InventoryYear">#REF!</definedName>
    <definedName name="CRF_Submission">#REF!</definedName>
    <definedName name="euro" localSheetId="11">#REF!</definedName>
    <definedName name="euro" localSheetId="12">#REF!</definedName>
    <definedName name="euro" localSheetId="15">#REF!</definedName>
    <definedName name="euro" localSheetId="8">#REF!</definedName>
    <definedName name="euro" localSheetId="17">#REF!</definedName>
    <definedName name="euro" localSheetId="18">#REF!</definedName>
    <definedName name="euro" localSheetId="19">#REF!</definedName>
    <definedName name="euro" localSheetId="20">#REF!</definedName>
    <definedName name="euro" localSheetId="22">#REF!</definedName>
    <definedName name="euro" localSheetId="23">#REF!</definedName>
    <definedName name="euro" localSheetId="26">#REF!</definedName>
    <definedName name="euro">#REF!</definedName>
    <definedName name="ff">#REF!</definedName>
    <definedName name="fg" localSheetId="11">#REF!</definedName>
    <definedName name="fg" localSheetId="12">#REF!</definedName>
    <definedName name="fg" localSheetId="15">#REF!</definedName>
    <definedName name="fg" localSheetId="8">#REF!</definedName>
    <definedName name="fg" localSheetId="17">#REF!</definedName>
    <definedName name="fg" localSheetId="18">#REF!</definedName>
    <definedName name="fg" localSheetId="19">#REF!</definedName>
    <definedName name="fg" localSheetId="20">#REF!</definedName>
    <definedName name="fg" localSheetId="22">#REF!</definedName>
    <definedName name="fg" localSheetId="23">#REF!</definedName>
    <definedName name="fg" localSheetId="26">#REF!</definedName>
    <definedName name="fg">#REF!</definedName>
    <definedName name="FID_1">#REF!</definedName>
    <definedName name="gg" localSheetId="8">#REF!</definedName>
    <definedName name="gg" localSheetId="17">#REF!</definedName>
    <definedName name="gg" localSheetId="18">#REF!</definedName>
    <definedName name="gg" localSheetId="19">#REF!</definedName>
    <definedName name="gg" localSheetId="20">#REF!</definedName>
    <definedName name="gg" localSheetId="22">#REF!</definedName>
    <definedName name="gg" localSheetId="23">#REF!</definedName>
    <definedName name="gg" localSheetId="26">#REF!</definedName>
    <definedName name="gg">#REF!</definedName>
    <definedName name="HighwayShapeLength" localSheetId="11">#REF!</definedName>
    <definedName name="HighwayShapeLength" localSheetId="12">#REF!</definedName>
    <definedName name="HighwayShapeLength" localSheetId="15">#REF!</definedName>
    <definedName name="HighwayShapeLength" localSheetId="8">#REF!</definedName>
    <definedName name="HighwayShapeLength" localSheetId="17">#REF!</definedName>
    <definedName name="HighwayShapeLength" localSheetId="18">#REF!</definedName>
    <definedName name="HighwayShapeLength" localSheetId="19">#REF!</definedName>
    <definedName name="HighwayShapeLength" localSheetId="20">#REF!</definedName>
    <definedName name="HighwayShapeLength" localSheetId="22">#REF!</definedName>
    <definedName name="HighwayShapeLength" localSheetId="23">#REF!</definedName>
    <definedName name="HighwayShapeLength" localSheetId="26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o">#REF!</definedName>
    <definedName name="jkhuilgi">#REF!</definedName>
    <definedName name="lg" localSheetId="17">#REF!</definedName>
    <definedName name="lg" localSheetId="18">#REF!</definedName>
    <definedName name="lg" localSheetId="19">#REF!</definedName>
    <definedName name="lg">#REF!</definedName>
    <definedName name="lib3c">#REF!</definedName>
    <definedName name="liberta2i">#REF!</definedName>
    <definedName name="lista2h">#REF!</definedName>
    <definedName name="LIXO">#REF!</definedName>
    <definedName name="LIXO10">#REF!</definedName>
    <definedName name="LIXO2">#REF!</definedName>
    <definedName name="lixo222">#REF!</definedName>
    <definedName name="LIxo4">#REF!</definedName>
    <definedName name="LIXO5">#REF!</definedName>
    <definedName name="LIXO7">#REF!</definedName>
    <definedName name="lixo77">#REF!</definedName>
    <definedName name="LIXO9">#REF!</definedName>
    <definedName name="lixxx">#REF!</definedName>
    <definedName name="NUTS98">#REF!</definedName>
    <definedName name="oscar">#REF!</definedName>
    <definedName name="p" localSheetId="17">#REF!</definedName>
    <definedName name="p" localSheetId="18">#REF!</definedName>
    <definedName name="p" localSheetId="19">#REF!</definedName>
    <definedName name="p">#REF!</definedName>
    <definedName name="pays" localSheetId="17">#REF!</definedName>
    <definedName name="pays" localSheetId="18">#REF!</definedName>
    <definedName name="pays" localSheetId="19">#REF!</definedName>
    <definedName name="pays">#REF!</definedName>
    <definedName name="Print_Area_MI">#REF!</definedName>
    <definedName name="Prod" localSheetId="17">#REF!</definedName>
    <definedName name="Prod" localSheetId="18">#REF!</definedName>
    <definedName name="Prod" localSheetId="19">#REF!</definedName>
    <definedName name="Prod">#REF!</definedName>
    <definedName name="q" localSheetId="17">#REF!</definedName>
    <definedName name="q" localSheetId="18">#REF!</definedName>
    <definedName name="q" localSheetId="19">#REF!</definedName>
    <definedName name="q">#REF!</definedName>
    <definedName name="q_4.3">#REF!</definedName>
    <definedName name="QP_QC_1999">#REF!</definedName>
    <definedName name="SPSS">#REF!</definedName>
    <definedName name="tipo">#REF!</definedName>
    <definedName name="tipo2">#REF!</definedName>
    <definedName name="titres" localSheetId="17">#REF!</definedName>
    <definedName name="titres" localSheetId="18">#REF!</definedName>
    <definedName name="titres" localSheetId="19">#REF!</definedName>
    <definedName name="titres">#REF!</definedName>
    <definedName name="Titulo">#REF!</definedName>
    <definedName name="_xlnm.Print_Titles" localSheetId="14">'I.13 - avicult'!$B:$C</definedName>
    <definedName name="_xlnm.Print_Titles" localSheetId="10">'I.9 gado abatido'!$B:$D</definedName>
    <definedName name="_xlnm.Print_Titles" localSheetId="16">'II.1 - pesca especies'!$B:$D,'II.1 - pesca especies'!$1:$1</definedName>
    <definedName name="_xlnm.Print_Titles" localSheetId="17">'II.2 - pesca mês '!$B:$D,'II.2 - pesca mês '!$1:$1</definedName>
    <definedName name="_xlnm.Print_Titles" localSheetId="18">'II.3 - pesca atum e similares'!$B:$D,'II.3 - pesca atum e similares'!$1:$1</definedName>
    <definedName name="_xlnm.Print_Titles" localSheetId="19">'II.4 - pesca peixe-espada preto'!$B:$D,'II.4 - pesca peixe-espada preto'!$1:$1</definedName>
    <definedName name="_xlnm.Print_Titles" localSheetId="20">'II.5 pescadores '!$B:$C</definedName>
    <definedName name="Todo">#REF!</definedName>
    <definedName name="Z_3D7B5090_01D1_4F9C_93B2_672218E7CFBE_.wvu.PrintArea" localSheetId="22" hidden="1">'II.7 Aquacultura'!#REF!</definedName>
    <definedName name="Z_3D7B5090_01D1_4F9C_93B2_672218E7CFBE_.wvu.PrintArea" localSheetId="23" hidden="1">'III.1- Contas'!#REF!</definedName>
    <definedName name="Z_3D7B5090_01D1_4F9C_93B2_672218E7CFBE_.wvu.PrintArea" localSheetId="25" hidden="1">'IV.1 - I.P.C (output)'!$B$3:$E$9</definedName>
    <definedName name="Z_3D7B5090_01D1_4F9C_93B2_672218E7CFBE_.wvu.PrintArea" localSheetId="26" hidden="1">'IV.2 - I.P.C (input)'!$B$3:$C$9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3" l="1"/>
  <c r="C6" i="53"/>
  <c r="H10" i="3"/>
</calcChain>
</file>

<file path=xl/sharedStrings.xml><?xml version="1.0" encoding="utf-8"?>
<sst xmlns="http://schemas.openxmlformats.org/spreadsheetml/2006/main" count="1642" uniqueCount="385">
  <si>
    <t>Anos</t>
  </si>
  <si>
    <t>Espécies</t>
  </si>
  <si>
    <t>Bovinos</t>
  </si>
  <si>
    <t>Suínos</t>
  </si>
  <si>
    <t>Ovinos</t>
  </si>
  <si>
    <t>Caprinos</t>
  </si>
  <si>
    <t>Rubricas</t>
  </si>
  <si>
    <t>Superfície agrícola utilizada (SAU)</t>
  </si>
  <si>
    <t>Pousio</t>
  </si>
  <si>
    <t>Pastagens permanentes em terra limpa</t>
  </si>
  <si>
    <t>Unidade: ares</t>
  </si>
  <si>
    <t>Cereais para grão</t>
  </si>
  <si>
    <t>Batata</t>
  </si>
  <si>
    <t>Citrinos</t>
  </si>
  <si>
    <t>Frutos sub-tropicais</t>
  </si>
  <si>
    <t>Vinha</t>
  </si>
  <si>
    <t>Vime</t>
  </si>
  <si>
    <t>Inhame</t>
  </si>
  <si>
    <t>Outros suínos</t>
  </si>
  <si>
    <t>Prados temporários e culturas forrageiras</t>
  </si>
  <si>
    <t>Culturas industriais</t>
  </si>
  <si>
    <t>Culturas hortícolas</t>
  </si>
  <si>
    <t>Flores e plantas ornamentais</t>
  </si>
  <si>
    <t>Outras culturas temporárias</t>
  </si>
  <si>
    <t>Culturas</t>
  </si>
  <si>
    <t>Alface</t>
  </si>
  <si>
    <t>Batata doce</t>
  </si>
  <si>
    <t>Cebola</t>
  </si>
  <si>
    <t>Cenoura</t>
  </si>
  <si>
    <t>Milho p/ maçaroca</t>
  </si>
  <si>
    <t>Nabo</t>
  </si>
  <si>
    <t>Tomate</t>
  </si>
  <si>
    <t>Abacate</t>
  </si>
  <si>
    <t>Anona</t>
  </si>
  <si>
    <t>Castanha</t>
  </si>
  <si>
    <t>Cereja</t>
  </si>
  <si>
    <t>Limão</t>
  </si>
  <si>
    <t>Maçã</t>
  </si>
  <si>
    <t>Com menos de 1 ano</t>
  </si>
  <si>
    <t>2 anos ou mais</t>
  </si>
  <si>
    <t>De 1 ano a menos de 2 anos</t>
  </si>
  <si>
    <t xml:space="preserve">ha </t>
  </si>
  <si>
    <t>x</t>
  </si>
  <si>
    <t>Feijão</t>
  </si>
  <si>
    <t>Morango</t>
  </si>
  <si>
    <t>23 450</t>
  </si>
  <si>
    <t>Frutos frescos</t>
  </si>
  <si>
    <t>Viveiros (Áreas de propagação de cult. lenhosas)</t>
  </si>
  <si>
    <t>Outras culturas permanentes</t>
  </si>
  <si>
    <t>Horta familiar em terra limpa</t>
  </si>
  <si>
    <t xml:space="preserve">Cana-de-açúcar </t>
  </si>
  <si>
    <t>Cana-de-açúcar</t>
  </si>
  <si>
    <t xml:space="preserve">t </t>
  </si>
  <si>
    <t>Frango (t)</t>
  </si>
  <si>
    <t xml:space="preserve">Áreas de propagação </t>
  </si>
  <si>
    <t>Terra arável</t>
  </si>
  <si>
    <t xml:space="preserve">Abacate </t>
  </si>
  <si>
    <t xml:space="preserve">Anona </t>
  </si>
  <si>
    <t>Ano</t>
  </si>
  <si>
    <t>Índice</t>
  </si>
  <si>
    <t>Pero p/ sidra</t>
  </si>
  <si>
    <t>Total</t>
  </si>
  <si>
    <t>Atum e similares</t>
  </si>
  <si>
    <t>Cavala</t>
  </si>
  <si>
    <t>Chicharro</t>
  </si>
  <si>
    <t>Outros</t>
  </si>
  <si>
    <t>Hortícolas</t>
  </si>
  <si>
    <t>Frutícolas</t>
  </si>
  <si>
    <t>Banana</t>
  </si>
  <si>
    <t>Pastagens</t>
  </si>
  <si>
    <t>Outras áreas</t>
  </si>
  <si>
    <t>Produto</t>
  </si>
  <si>
    <t>Antúrio</t>
  </si>
  <si>
    <t>Prótea</t>
  </si>
  <si>
    <t>Frutas (t)</t>
  </si>
  <si>
    <t xml:space="preserve">Banana </t>
  </si>
  <si>
    <t>Estrelícia e Helicónia</t>
  </si>
  <si>
    <t>Vitis vinifera</t>
  </si>
  <si>
    <t>Mel (t)</t>
  </si>
  <si>
    <t xml:space="preserve">Fontes: </t>
  </si>
  <si>
    <t>Boal</t>
  </si>
  <si>
    <t>Complexa</t>
  </si>
  <si>
    <t>Malvasias</t>
  </si>
  <si>
    <t>Sercial</t>
  </si>
  <si>
    <t>Verdelho</t>
  </si>
  <si>
    <t>das quais:</t>
  </si>
  <si>
    <t>Culturas temporárias em cultura principal</t>
  </si>
  <si>
    <t>Ornithogalum (torrões de açúcar)</t>
  </si>
  <si>
    <t>Explorações (N.º)</t>
  </si>
  <si>
    <t>População familiar agrícola (N.º)</t>
  </si>
  <si>
    <t>Trabalhadores permanentes agrícolas (N.º)</t>
  </si>
  <si>
    <t>Trabalhadores eventuais (N.º de dias de trabalho)</t>
  </si>
  <si>
    <t>R. A. Madeira</t>
  </si>
  <si>
    <t>Cymbidium</t>
  </si>
  <si>
    <t>Flores (N.º)</t>
  </si>
  <si>
    <t>Fontes:</t>
  </si>
  <si>
    <t>Feijão verde</t>
  </si>
  <si>
    <t>Culturas temporárias</t>
  </si>
  <si>
    <t>Produtos vegetais (t)</t>
  </si>
  <si>
    <t xml:space="preserve">INE - Instituto Nacional de Estatística, Estatísticas Agrícolas </t>
  </si>
  <si>
    <t>Agricultores em MPB (N.º)</t>
  </si>
  <si>
    <t>Fêmeas reprodutoras de 50 kg pv e mais</t>
  </si>
  <si>
    <t>Com menos de 20 kg</t>
  </si>
  <si>
    <t>Anuário Estatístico da R. A. da Madeira (1990-2002)</t>
  </si>
  <si>
    <t>Viticultores (N.º)</t>
  </si>
  <si>
    <t>Tinta negra</t>
  </si>
  <si>
    <t>Boletim Trimestral Estatístico da R. A. da Madeira (1976-1989)</t>
  </si>
  <si>
    <t>Híbridos produtores diretos</t>
  </si>
  <si>
    <t>Mel de cana (milhares de  litros)</t>
  </si>
  <si>
    <t>IVBAM - Instituto do Vinho, Bordado e do Artesanato da Madeira, I.P.</t>
  </si>
  <si>
    <t>Ovos (milhares)</t>
  </si>
  <si>
    <t>Leite de vaca (milhares de litros)</t>
  </si>
  <si>
    <t>euros</t>
  </si>
  <si>
    <t>Peixe - Espada preto</t>
  </si>
  <si>
    <t>Unidade: milhões de euros</t>
  </si>
  <si>
    <t>Consumo intermédio</t>
  </si>
  <si>
    <t>Produção de bens agrícolas</t>
  </si>
  <si>
    <t>Produção vegetal</t>
  </si>
  <si>
    <t>Produção animal</t>
  </si>
  <si>
    <t>INE - Instituto Nacional de Estatística, Inquérito à Horticultura/2000</t>
  </si>
  <si>
    <r>
      <t xml:space="preserve">Culturas permanentes </t>
    </r>
    <r>
      <rPr>
        <b/>
        <vertAlign val="superscript"/>
        <sz val="8"/>
        <rFont val="Arial"/>
        <family val="2"/>
      </rPr>
      <t>(1)</t>
    </r>
  </si>
  <si>
    <r>
      <t xml:space="preserve">Abacate </t>
    </r>
    <r>
      <rPr>
        <vertAlign val="superscript"/>
        <sz val="8"/>
        <rFont val="Arial"/>
        <family val="2"/>
      </rPr>
      <t>(2)</t>
    </r>
  </si>
  <si>
    <r>
      <t xml:space="preserve">Anona </t>
    </r>
    <r>
      <rPr>
        <vertAlign val="superscript"/>
        <sz val="8"/>
        <rFont val="Arial"/>
        <family val="2"/>
      </rPr>
      <t>(2)</t>
    </r>
  </si>
  <si>
    <r>
      <t xml:space="preserve">Banana </t>
    </r>
    <r>
      <rPr>
        <vertAlign val="superscript"/>
        <sz val="8"/>
        <rFont val="Arial"/>
        <family val="2"/>
      </rPr>
      <t>(3)</t>
    </r>
  </si>
  <si>
    <r>
      <t xml:space="preserve">Maracujá </t>
    </r>
    <r>
      <rPr>
        <vertAlign val="superscript"/>
        <sz val="8"/>
        <rFont val="Arial"/>
        <family val="2"/>
      </rPr>
      <t>(2)</t>
    </r>
  </si>
  <si>
    <r>
      <t xml:space="preserve">Papaia </t>
    </r>
    <r>
      <rPr>
        <vertAlign val="superscript"/>
        <sz val="8"/>
        <rFont val="Arial"/>
        <family val="2"/>
      </rPr>
      <t>(2)</t>
    </r>
  </si>
  <si>
    <r>
      <t xml:space="preserve">Banana </t>
    </r>
    <r>
      <rPr>
        <vertAlign val="superscript"/>
        <sz val="8"/>
        <rFont val="Arial"/>
        <family val="2"/>
      </rPr>
      <t>(2)</t>
    </r>
  </si>
  <si>
    <r>
      <t xml:space="preserve">Culturas permanentes </t>
    </r>
    <r>
      <rPr>
        <b/>
        <vertAlign val="superscript"/>
        <sz val="8"/>
        <rFont val="Arial"/>
        <family val="2"/>
      </rPr>
      <t>(2)</t>
    </r>
  </si>
  <si>
    <r>
      <t xml:space="preserve">Requeijão e queijo fresco (t) </t>
    </r>
    <r>
      <rPr>
        <vertAlign val="superscript"/>
        <sz val="8"/>
        <rFont val="Arial"/>
        <family val="2"/>
      </rPr>
      <t>(1)</t>
    </r>
  </si>
  <si>
    <r>
      <t xml:space="preserve">Vinho licoroso </t>
    </r>
    <r>
      <rPr>
        <vertAlign val="superscript"/>
        <sz val="8"/>
        <rFont val="Arial"/>
        <family val="2"/>
      </rPr>
      <t>(2)</t>
    </r>
    <r>
      <rPr>
        <sz val="8"/>
        <rFont val="Arial"/>
        <family val="2"/>
      </rPr>
      <t xml:space="preserve">  </t>
    </r>
  </si>
  <si>
    <r>
      <t xml:space="preserve">Para fabrico de VLQPRD - Madeira </t>
    </r>
    <r>
      <rPr>
        <vertAlign val="superscript"/>
        <sz val="8"/>
        <rFont val="Arial"/>
        <family val="2"/>
      </rPr>
      <t>(5)</t>
    </r>
  </si>
  <si>
    <r>
      <t xml:space="preserve">Outros vinhos </t>
    </r>
    <r>
      <rPr>
        <vertAlign val="superscript"/>
        <sz val="8"/>
        <rFont val="Arial"/>
        <family val="2"/>
      </rPr>
      <t>(6)</t>
    </r>
  </si>
  <si>
    <t>Área: ha / Produção: t</t>
  </si>
  <si>
    <r>
      <t>Uva (v</t>
    </r>
    <r>
      <rPr>
        <i/>
        <sz val="8"/>
        <rFont val="Arial"/>
        <family val="2"/>
      </rPr>
      <t>itis vinifera</t>
    </r>
    <r>
      <rPr>
        <sz val="8"/>
        <rFont val="Arial"/>
        <family val="2"/>
      </rPr>
      <t>)</t>
    </r>
  </si>
  <si>
    <t>Total de mosto (l)</t>
  </si>
  <si>
    <t>Peso: t / Valor: euros</t>
  </si>
  <si>
    <t>Unidade: cab.</t>
  </si>
  <si>
    <t>Efetivos: cab. / Peso: t</t>
  </si>
  <si>
    <t>cab.</t>
  </si>
  <si>
    <t>Unidade: kg</t>
  </si>
  <si>
    <t>Categoria</t>
  </si>
  <si>
    <t>Primeira categoria</t>
  </si>
  <si>
    <t>Segunda categoria</t>
  </si>
  <si>
    <t>Categoria extra</t>
  </si>
  <si>
    <t>GT</t>
  </si>
  <si>
    <t>Pescadores matriculados</t>
  </si>
  <si>
    <t>Entre 16 e 34 anos</t>
  </si>
  <si>
    <t>Entre 35 e 54 anos</t>
  </si>
  <si>
    <t>kW</t>
  </si>
  <si>
    <t>Unidade: hl</t>
  </si>
  <si>
    <t>Unidade: N.º</t>
  </si>
  <si>
    <t>Embarcações licenciadas (N.º)</t>
  </si>
  <si>
    <t>Licenças de pesca emitidas (N.º)</t>
  </si>
  <si>
    <t>Batata-doce</t>
  </si>
  <si>
    <t>X</t>
  </si>
  <si>
    <t>Frutos de casca rija</t>
  </si>
  <si>
    <t>DREM - Direção Regional de Estatística da Madeira, Boletim Trimestral de Estatística</t>
  </si>
  <si>
    <t>DREM - Direção Regional de Estatística da Madeira, Estatísticas da Agricultura e Pesca</t>
  </si>
  <si>
    <t>DREM - Direção Regional de Estatística da Madeira, 20 Anos de Autonomia</t>
  </si>
  <si>
    <t>DREM - Direção Regional de Estatística da Madeira</t>
  </si>
  <si>
    <t xml:space="preserve">DREM - Direção Regional de Estatística da Madeira, Anuário Estatístico da Região Autónoma da Madeira </t>
  </si>
  <si>
    <t xml:space="preserve">DREM - Direção Regional de Estatística da Madeira, Avicultura, Pecuária e Pesca </t>
  </si>
  <si>
    <t>Explorações com SAU (N.º)</t>
  </si>
  <si>
    <r>
      <t xml:space="preserve">Culturas permanentes </t>
    </r>
    <r>
      <rPr>
        <vertAlign val="superscript"/>
        <sz val="8"/>
        <rFont val="Arial"/>
        <family val="2"/>
      </rPr>
      <t>(1)</t>
    </r>
  </si>
  <si>
    <r>
      <t xml:space="preserve">Superfície irrigável </t>
    </r>
    <r>
      <rPr>
        <vertAlign val="superscript"/>
        <sz val="8"/>
        <rFont val="Arial"/>
        <family val="2"/>
      </rPr>
      <t>(2)</t>
    </r>
  </si>
  <si>
    <t>Rum agrícola a 100% vol.(milhares de litros)</t>
  </si>
  <si>
    <t xml:space="preserve">Sinais convencionais </t>
  </si>
  <si>
    <t>...</t>
  </si>
  <si>
    <t>-</t>
  </si>
  <si>
    <t>Valor confidencial</t>
  </si>
  <si>
    <t>Valor não disponível</t>
  </si>
  <si>
    <t>ə</t>
  </si>
  <si>
    <t>Valor inferior a metade do módulo da unidade utilizada</t>
  </si>
  <si>
    <t>//</t>
  </si>
  <si>
    <t>Não aplicável</t>
  </si>
  <si>
    <t>┴</t>
  </si>
  <si>
    <t>Quebra de série</t>
  </si>
  <si>
    <t>f</t>
  </si>
  <si>
    <t>Valor previsto</t>
  </si>
  <si>
    <t>Valor provisório</t>
  </si>
  <si>
    <t>Valor preliminar</t>
  </si>
  <si>
    <t>Valor retificado</t>
  </si>
  <si>
    <t>Valor revisto</t>
  </si>
  <si>
    <t>§</t>
  </si>
  <si>
    <t>Valor com coeficiente de variação elevado (aplicado no caso em que o valor é divulgado)</t>
  </si>
  <si>
    <t>Unidades de medida</t>
  </si>
  <si>
    <t>Arqueação bruta</t>
  </si>
  <si>
    <t>Cabeças</t>
  </si>
  <si>
    <t>ha</t>
  </si>
  <si>
    <t>Hectare</t>
  </si>
  <si>
    <t>hl</t>
  </si>
  <si>
    <t>Hectolitro</t>
  </si>
  <si>
    <t>l</t>
  </si>
  <si>
    <t>Litro</t>
  </si>
  <si>
    <t>kg</t>
  </si>
  <si>
    <t>Quilograma</t>
  </si>
  <si>
    <t>Quilowatt</t>
  </si>
  <si>
    <t>N.º</t>
  </si>
  <si>
    <t>Número</t>
  </si>
  <si>
    <t>t</t>
  </si>
  <si>
    <t>Tonelada</t>
  </si>
  <si>
    <t>vol</t>
  </si>
  <si>
    <t>Volume</t>
  </si>
  <si>
    <t>expl.</t>
  </si>
  <si>
    <t>Exploração</t>
  </si>
  <si>
    <t>unid.</t>
  </si>
  <si>
    <t>Unidade</t>
  </si>
  <si>
    <t>UTA</t>
  </si>
  <si>
    <t>Unidade de trabalho ano</t>
  </si>
  <si>
    <t>VAB</t>
  </si>
  <si>
    <t>Valor acrescentado bruto</t>
  </si>
  <si>
    <t>Sinais Convencionais</t>
  </si>
  <si>
    <r>
      <t xml:space="preserve">Total </t>
    </r>
    <r>
      <rPr>
        <sz val="8"/>
        <rFont val="Arial"/>
        <family val="2"/>
      </rPr>
      <t>(kg)</t>
    </r>
  </si>
  <si>
    <t>Produção do ramo agrícola 
(preços base)</t>
  </si>
  <si>
    <t xml:space="preserve">Bens e Serviços Correntes </t>
  </si>
  <si>
    <t>Energia e Lubrificantes</t>
  </si>
  <si>
    <t>Adubos e Corretivos</t>
  </si>
  <si>
    <t>Produtos de Proteção das Plantas</t>
  </si>
  <si>
    <t>Alimentos para Animais</t>
  </si>
  <si>
    <t>Manutenção de Materiais</t>
  </si>
  <si>
    <t>Manutenção de Edifícios</t>
  </si>
  <si>
    <t>Outros Bens e Serviços</t>
  </si>
  <si>
    <t>Produtos agrícolas</t>
  </si>
  <si>
    <t>Euro/100 kg</t>
  </si>
  <si>
    <t>Couve repolho</t>
  </si>
  <si>
    <t xml:space="preserve">Tomate </t>
  </si>
  <si>
    <t>Pepino</t>
  </si>
  <si>
    <t>Pimento</t>
  </si>
  <si>
    <t>Courgette</t>
  </si>
  <si>
    <t>Abóbora</t>
  </si>
  <si>
    <t>Acelga</t>
  </si>
  <si>
    <t>Pimpinela</t>
  </si>
  <si>
    <t>Rosa</t>
  </si>
  <si>
    <t>Euro/100 unid.</t>
  </si>
  <si>
    <t>Cravo</t>
  </si>
  <si>
    <t>Gerbera</t>
  </si>
  <si>
    <t>Estrelícia</t>
  </si>
  <si>
    <t>Orquídea</t>
  </si>
  <si>
    <t>Protea</t>
  </si>
  <si>
    <t>Batata primor</t>
  </si>
  <si>
    <t>Batata de conservação</t>
  </si>
  <si>
    <t>Maçãs</t>
  </si>
  <si>
    <t>Cerejas</t>
  </si>
  <si>
    <t>Tangerinas</t>
  </si>
  <si>
    <t>Limões</t>
  </si>
  <si>
    <t>Uvas</t>
  </si>
  <si>
    <t>Euro/hl</t>
  </si>
  <si>
    <t>Ovos</t>
  </si>
  <si>
    <t>Leite de vaca a teor real</t>
  </si>
  <si>
    <t>Mel</t>
  </si>
  <si>
    <t>Com 55 e mais anos</t>
  </si>
  <si>
    <t>DREM - Direção Regional de Estatística da Madeira, Recenseamento Geral da Agricultura, 1977, 1986</t>
  </si>
  <si>
    <t>Notas:</t>
  </si>
  <si>
    <r>
      <t xml:space="preserve">2000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</si>
  <si>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2012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</si>
  <si>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2013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</si>
  <si>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2014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</si>
  <si>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2015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</si>
  <si>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2016 </t>
    </r>
    <r>
      <rPr>
        <b/>
        <vertAlign val="superscript"/>
        <sz val="8"/>
        <color indexed="9"/>
        <rFont val="Arial"/>
        <family val="2"/>
      </rPr>
      <t>(1)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</si>
  <si>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Instituto Nacional de Estatística</t>
    </r>
  </si>
  <si>
    <r>
      <t xml:space="preserve">2017 </t>
    </r>
    <r>
      <rPr>
        <b/>
        <vertAlign val="superscript"/>
        <sz val="8"/>
        <color indexed="9"/>
        <rFont val="Arial"/>
        <family val="2"/>
      </rPr>
      <t>(1)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</si>
  <si>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</si>
  <si>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IVBAM - Instituto do Vinho, Bordado e do Artesanato da Madeira, I.P.</t>
    </r>
  </si>
  <si>
    <r>
      <t xml:space="preserve">1981 </t>
    </r>
    <r>
      <rPr>
        <b/>
        <vertAlign val="superscript"/>
        <sz val="8"/>
        <color indexed="9"/>
        <rFont val="Arial"/>
        <family val="2"/>
      </rPr>
      <t>(1)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</si>
  <si>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Instituto Nacional de Estatística, Estatísticas da Pesca</t>
    </r>
  </si>
  <si>
    <r>
      <rPr>
        <b/>
        <sz val="7"/>
        <rFont val="Arial"/>
        <family val="2"/>
      </rPr>
      <t>Fontes:</t>
    </r>
    <r>
      <rPr>
        <sz val="7"/>
        <rFont val="Arial"/>
        <family val="2"/>
      </rPr>
      <t xml:space="preserve"> DREM - Direção Regional de Estatística da Madeira, INE - Instituto Nacional de Estatística, Projeto dos preços agrícolas</t>
    </r>
  </si>
  <si>
    <r>
      <rPr>
        <b/>
        <sz val="7"/>
        <rFont val="Arial"/>
        <family val="2"/>
      </rPr>
      <t xml:space="preserve">Fontes: </t>
    </r>
    <r>
      <rPr>
        <sz val="7"/>
        <rFont val="Arial"/>
        <family val="2"/>
      </rPr>
      <t>DREM - Direção Regional de Estatística da Madeira, INE - Instituto Nacional de Estatística, Projeto dos preços agrícolas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</si>
  <si>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 - Direção Regional de Estatística da Madeira, INE - Instituto Nacional de Estatística, Projeto dos preços agrícolas</t>
    </r>
  </si>
  <si>
    <t>I.1 - Indicadores estruturais das explorações agrícolas</t>
  </si>
  <si>
    <t>I.2 - Áreas e produções das principais culturas (1976-1990)</t>
  </si>
  <si>
    <t>I. Agricultura</t>
  </si>
  <si>
    <t>II. Pesca</t>
  </si>
  <si>
    <t>IV. Preços agrícolas</t>
  </si>
  <si>
    <t>Março</t>
  </si>
  <si>
    <t>Abril</t>
  </si>
  <si>
    <t>Maio</t>
  </si>
  <si>
    <t>Junho</t>
  </si>
  <si>
    <t>Julho</t>
  </si>
  <si>
    <t>Agosto</t>
  </si>
  <si>
    <t>Setembro</t>
  </si>
  <si>
    <t>Janeiro</t>
  </si>
  <si>
    <t>Fevereiro</t>
  </si>
  <si>
    <t>Outubro</t>
  </si>
  <si>
    <t>Novembro</t>
  </si>
  <si>
    <t>Dezembro</t>
  </si>
  <si>
    <t>Po</t>
  </si>
  <si>
    <t>Rc</t>
  </si>
  <si>
    <t>Rv</t>
  </si>
  <si>
    <t>Pe</t>
  </si>
  <si>
    <t>I.10 - Produção de mosto de castas vitis vinifera (2000-2007)</t>
  </si>
  <si>
    <t>Espécie</t>
  </si>
  <si>
    <t>(1) Os valores das áreas das culturas permanentes são o somatório das áreas contínuas (em pomar), não incluíndo os pés dispersos.</t>
  </si>
  <si>
    <t>(2) Em 1986 dizia respeito à superfície irrigada.</t>
  </si>
  <si>
    <t xml:space="preserve">(1) Os valores das áreas das culturas permanentes são o somatório das áreas contínuas (em pomar) com os pés dispersos (convertidos em área). </t>
  </si>
  <si>
    <t>(2) A fonte para estas culturas é a Direção Regional de Agricultura e Desenvolvimento Rural.</t>
  </si>
  <si>
    <t>(3) Os dados referem-se à comercialização.</t>
  </si>
  <si>
    <t>(2) Os dados referem-se à comercialização.</t>
  </si>
  <si>
    <t>(1) Os dados de 2000 relativos às culturas temporárias referem-se ao Inquérito à Horticultura/2000.</t>
  </si>
  <si>
    <t xml:space="preserve">(2) Os valores das áreas das culturas permanentes são o somatório das áreas contínuas (em pomar) com os pés dispersos (convertidos em área). </t>
  </si>
  <si>
    <t>(3) Os dados referem-se à soma da banana comercializada com o autoconsumo e as vendas diretas, que se estima ser em 5% da banana comercializada.</t>
  </si>
  <si>
    <r>
      <t xml:space="preserve">2018 </t>
    </r>
    <r>
      <rPr>
        <b/>
        <vertAlign val="superscript"/>
        <sz val="8"/>
        <color indexed="9"/>
        <rFont val="Arial"/>
        <family val="2"/>
      </rPr>
      <t>(1)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</si>
  <si>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(1) Inclui as áreas em plena produção biológica e em conversão.</t>
    </r>
  </si>
  <si>
    <t>(1) - Vinho com "DOP «Madeira»"  - vinho licoroso com denominação de origem protegida «Madeira».</t>
  </si>
  <si>
    <t>(2) - Vinho Licoroso - Vinho licoroso produzido na R. A. da Madeira suscetível de obter a "DOP «Madeira»".</t>
  </si>
  <si>
    <t>(3) - Vinho com "DOP «Madeirense»" - vinho com denominação de origem protegida «Madeirense».</t>
  </si>
  <si>
    <t>(4) - Vinho com  "IGP «Terras Madeirenses»" - vinho com indicação geográfica protegida «Terras Madeirenses».</t>
  </si>
  <si>
    <t>(5) - Para vinho licoroso de qualidade produzido na R. A. da Madeira, sem adição de álcool vínico e mosto concentrado retificado.</t>
  </si>
  <si>
    <t>(6) - Outros "Vinhos"  - Vinhos produzidos na R. A. da Madeira sem DO e sem IG.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</si>
  <si>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(1) A partir de 1981, passou-se a incluir os ovos para consumo alimentar produzidos em aviários de multiplicação.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</si>
  <si>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(1) Não inclui o queijo fresco nos anos de 2003 a 2005.</t>
    </r>
  </si>
  <si>
    <r>
      <t xml:space="preserve">2019 </t>
    </r>
    <r>
      <rPr>
        <b/>
        <vertAlign val="superscript"/>
        <sz val="8"/>
        <color indexed="9"/>
        <rFont val="Arial"/>
        <family val="2"/>
      </rPr>
      <t>(1)</t>
    </r>
  </si>
  <si>
    <t>Vinho licoroso com DO</t>
  </si>
  <si>
    <r>
      <t xml:space="preserve">Vinho com DO "Madeira" </t>
    </r>
    <r>
      <rPr>
        <vertAlign val="superscript"/>
        <sz val="8"/>
        <rFont val="Arial"/>
        <family val="2"/>
      </rPr>
      <t>(1)</t>
    </r>
  </si>
  <si>
    <r>
      <t xml:space="preserve">Vinho com DO «Madeirense» </t>
    </r>
    <r>
      <rPr>
        <vertAlign val="superscript"/>
        <sz val="8"/>
        <rFont val="Arial"/>
        <family val="2"/>
      </rPr>
      <t>(3)</t>
    </r>
  </si>
  <si>
    <r>
      <t xml:space="preserve">Vinho com IG "Terras Madeirenses" </t>
    </r>
    <r>
      <rPr>
        <vertAlign val="superscript"/>
        <sz val="8"/>
        <rFont val="Arial"/>
        <family val="2"/>
      </rPr>
      <t>(4)</t>
    </r>
  </si>
  <si>
    <t>I.3 - Áreas e produções das principais culturas (1991-1998)</t>
  </si>
  <si>
    <t>1980 Rc</t>
  </si>
  <si>
    <t>Despesas Veterinárias</t>
  </si>
  <si>
    <t>Vinho de qualidade (DO)</t>
  </si>
  <si>
    <t>DREM, INE; Recenseamento Geral da Agricultura, 1989, 1999, 2009, 2019</t>
  </si>
  <si>
    <r>
      <t xml:space="preserve">2020 </t>
    </r>
    <r>
      <rPr>
        <b/>
        <vertAlign val="superscript"/>
        <sz val="8"/>
        <color indexed="9"/>
        <rFont val="Arial"/>
        <family val="2"/>
      </rPr>
      <t>(1)</t>
    </r>
  </si>
  <si>
    <t>Maçã (var. exóticas)</t>
  </si>
  <si>
    <t>Maçã Regional</t>
  </si>
  <si>
    <t>Produção</t>
  </si>
  <si>
    <t>INE - Instituto Nacional de Estatística, 2011 a 2019</t>
  </si>
  <si>
    <t>Vendas</t>
  </si>
  <si>
    <t>DRP - Rireção Regional de Pescas, 2000 a 2010</t>
  </si>
  <si>
    <r>
      <t xml:space="preserve">2021 </t>
    </r>
    <r>
      <rPr>
        <b/>
        <vertAlign val="superscript"/>
        <sz val="8"/>
        <color indexed="9"/>
        <rFont val="Arial"/>
        <family val="2"/>
      </rPr>
      <t>(1)</t>
    </r>
  </si>
  <si>
    <t>Área abrangida pelo corte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</si>
  <si>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IFCN - Instituto das Florestas e Conservação da Natureza IP-RAM</t>
    </r>
  </si>
  <si>
    <t xml:space="preserve"> </t>
  </si>
  <si>
    <t>DRA - Direção Regional de Agricultura e Desenvolvimento Rural</t>
  </si>
  <si>
    <t>DRA - Direção Regional de Agricultura e desenvolvimento Rural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</si>
  <si>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 - Direção Regional de Agricultura e Desenvolvimento Rural</t>
    </r>
  </si>
  <si>
    <t>Cartas de Caçador</t>
  </si>
  <si>
    <t xml:space="preserve">Região Autónoma da Madeira </t>
  </si>
  <si>
    <t>Residentes com carta do Continente</t>
  </si>
  <si>
    <t xml:space="preserve">Licenças de caça </t>
  </si>
  <si>
    <r>
      <t>Nota:</t>
    </r>
    <r>
      <rPr>
        <sz val="7"/>
        <rFont val="Arial"/>
        <family val="2"/>
      </rPr>
      <t xml:space="preserve"> Só a partir de 2021  passou a ser apurada a área de corte.</t>
    </r>
  </si>
  <si>
    <t>V. Silvicultura e caça</t>
  </si>
  <si>
    <t>Toneladas</t>
  </si>
  <si>
    <t xml:space="preserve"> Milhares de euros</t>
  </si>
  <si>
    <t>Licenças concedidas</t>
  </si>
  <si>
    <t>(Voltar ao índice)</t>
  </si>
  <si>
    <r>
      <t xml:space="preserve">2023 </t>
    </r>
    <r>
      <rPr>
        <b/>
        <vertAlign val="superscript"/>
        <sz val="8"/>
        <color indexed="9"/>
        <rFont val="Arial"/>
        <family val="2"/>
      </rPr>
      <t>(1)</t>
    </r>
  </si>
  <si>
    <t>2023Po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</si>
  <si>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Não inclui a banana comercializada fora do âmbito da GESBA.</t>
    </r>
  </si>
  <si>
    <t>Base (2020 = 100)</t>
  </si>
  <si>
    <t>SÉRIE RETROSPETIVA DA AGRICULTURA E PESCA - 1976-2024</t>
  </si>
  <si>
    <t>I.4 - Áreas e produções das principais culturas (1999-2024)</t>
  </si>
  <si>
    <t>I.5 - Produtores e áreas agrícolas e modo de produção biológico (2008-2024)</t>
  </si>
  <si>
    <r>
      <t xml:space="preserve">2022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</si>
  <si>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2024 </t>
    </r>
    <r>
      <rPr>
        <b/>
        <vertAlign val="superscript"/>
        <sz val="8"/>
        <color indexed="9"/>
        <rFont val="Arial"/>
        <family val="2"/>
      </rPr>
      <t>(1)</t>
    </r>
  </si>
  <si>
    <t>I.6 - Comercialização anual de banana, por categoria (1998-2024)</t>
  </si>
  <si>
    <t>I.7 - Comercialização mensal de banana, por categoria e mês (1999-2024)</t>
  </si>
  <si>
    <t>I.8 - Efetivos animais (1977-2024)</t>
  </si>
  <si>
    <t>I.9 - Reses abatidas e aprovadas para consumo, segundo as principais espécies (1976-2024)</t>
  </si>
  <si>
    <t>Estatísticas da Agricultura e Pesca da R. A. da Madeira (2003-2024)</t>
  </si>
  <si>
    <t>I.11 - Produção de uvas de castas vitis vinifera (2008-2024)</t>
  </si>
  <si>
    <t>I.12 - Produção de vinho, por ano de vindima (2004-2024Po)</t>
  </si>
  <si>
    <t>2024Po</t>
  </si>
  <si>
    <t>I.13 - Produção de ovos, frango e leite de vaca (1976-2024)</t>
  </si>
  <si>
    <t>I.14 - Algumas produções agro-industriais e agrícolas (2003-2024)</t>
  </si>
  <si>
    <t>DREM, INE; Inquérito à Estrutura das Explorações Agrícolas 2023</t>
  </si>
  <si>
    <t>II.1 - Pesca descarregada nos portos da Região, segundo as principais espécies (1976-2024)</t>
  </si>
  <si>
    <t>II.2 - Pesca descarregada nos portos da Região, por mês (1976-2024)</t>
  </si>
  <si>
    <t>II.3 - Atum e similares descarregado nos portos da Região, por mês (1976-2024)</t>
  </si>
  <si>
    <t>II.4 - Peixe-Espada preto descarregado nos portos da Região, por mês (1976-2024)</t>
  </si>
  <si>
    <t>II.6 - Embarcações licenciadas e licenças de pesca (2005-2024)</t>
  </si>
  <si>
    <t>II.7 - Produção e vendas dos estabelecimentos de aquicultura (2000-2024)</t>
  </si>
  <si>
    <t>DREM - Direção Regional de Estatística da Madeira, 2020 a 2024</t>
  </si>
  <si>
    <t>III.1 - Contas económicas da agricultura regionais - principais agregados (1995-2023Po)</t>
  </si>
  <si>
    <t>V.2 - Licenças de corte (2016-2024)</t>
  </si>
  <si>
    <t>V.1 - Cartas de caçador e licenças de caça (2010-2024)</t>
  </si>
  <si>
    <t>IV.1 - Índice de preços, no produtor, de produtos agrícolas (2021-2024)</t>
  </si>
  <si>
    <t>IV.2 - Índice de preços, dos meios de produção de consumo corrente (2021-2024)</t>
  </si>
  <si>
    <t>IV.3 - Preços dos produtos agrícolas no produtor (2010-2024)</t>
  </si>
  <si>
    <t>III.2 - Principais expedições de alguns produtos agrícolas (1995-2024)</t>
  </si>
  <si>
    <t>V.1 - Cartas de Caçador e licenças de caça (2010-2024)</t>
  </si>
  <si>
    <r>
      <t>Fonte:</t>
    </r>
    <r>
      <rPr>
        <sz val="7"/>
        <rFont val="Arial"/>
        <family val="2"/>
      </rPr>
      <t xml:space="preserve"> INE - Instituto Nacional de Estatística, Contas Económicas da Agricultura Regionais, base 2021</t>
    </r>
  </si>
  <si>
    <t xml:space="preserve">II.5 - Pescadores matriculados em 31/XII (1976-2023) </t>
  </si>
  <si>
    <t>Corgette</t>
  </si>
  <si>
    <t>Outros produtos (t)</t>
  </si>
  <si>
    <t>Mel de cana</t>
  </si>
  <si>
    <t>III. Contas económicas da agricultura e expediçoes de produtos agrícolas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</si>
</sst>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General_)"/>
    <numFmt numFmtId="165" formatCode="_-* #,##0.00\ &quot;Esc.&quot;_-;\-* #,##0.00\ &quot;Esc.&quot;_-;_-* &quot;-&quot;??\ &quot;Esc.&quot;_-;_-@_-"/>
    <numFmt numFmtId="166" formatCode="###\ ###"/>
    <numFmt numFmtId="167" formatCode="###\ ###\ ###"/>
    <numFmt numFmtId="168" formatCode="###\ ###\ ###\ ###"/>
    <numFmt numFmtId="169" formatCode="###\ ###\ ###.0"/>
    <numFmt numFmtId="170" formatCode="###\ ###.#"/>
    <numFmt numFmtId="171" formatCode="#,##0.0"/>
    <numFmt numFmtId="172" formatCode="0_)"/>
    <numFmt numFmtId="173" formatCode="####\ ###.00"/>
    <numFmt numFmtId="174" formatCode="###\ ###.00"/>
    <numFmt numFmtId="175" formatCode="0.000"/>
    <numFmt numFmtId="176" formatCode="0.0"/>
    <numFmt numFmtId="177" formatCode="#\ ###\ ###"/>
    <numFmt numFmtId="178" formatCode="#\ ###\ ##0"/>
    <numFmt numFmtId="179" formatCode="0.0%"/>
    <numFmt numFmtId="180" formatCode="#\ ##0"/>
  </numFmts>
  <fonts count="62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2"/>
      <name val="Helv"/>
    </font>
    <font>
      <i/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b/>
      <sz val="8"/>
      <color indexed="8"/>
      <name val="Arial"/>
      <family val="2"/>
    </font>
    <font>
      <sz val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color indexed="21"/>
      <name val="Arial"/>
      <family val="2"/>
    </font>
    <font>
      <b/>
      <vertAlign val="superscript"/>
      <sz val="8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vertAlign val="superscript"/>
      <sz val="8"/>
      <color indexed="9"/>
      <name val="Arial"/>
      <family val="2"/>
    </font>
    <font>
      <u/>
      <sz val="9"/>
      <color indexed="1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rgb="FFFF0000"/>
      <name val="Arial"/>
      <family val="2"/>
    </font>
    <font>
      <sz val="7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1" applyNumberFormat="0" applyBorder="0" applyProtection="0">
      <alignment horizontal="center"/>
    </xf>
    <xf numFmtId="0" fontId="14" fillId="22" borderId="2" applyNumberFormat="0" applyAlignment="0" applyProtection="0"/>
    <xf numFmtId="0" fontId="15" fillId="23" borderId="3" applyNumberFormat="0" applyAlignment="0" applyProtection="0"/>
    <xf numFmtId="165" fontId="1" fillId="0" borderId="0" applyFont="0" applyFill="0" applyBorder="0" applyAlignment="0" applyProtection="0"/>
    <xf numFmtId="0" fontId="16" fillId="0" borderId="0" applyFill="0" applyBorder="0" applyProtection="0"/>
    <xf numFmtId="0" fontId="9" fillId="0" borderId="0">
      <alignment vertical="top"/>
    </xf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2" fillId="7" borderId="2" applyNumberFormat="0" applyAlignment="0" applyProtection="0"/>
    <xf numFmtId="172" fontId="23" fillId="0" borderId="7" applyNumberFormat="0" applyFont="0" applyFill="0" applyAlignment="0" applyProtection="0"/>
    <xf numFmtId="172" fontId="23" fillId="0" borderId="8" applyNumberFormat="0" applyFont="0" applyFill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9" fillId="0" borderId="0">
      <alignment vertical="top"/>
    </xf>
    <xf numFmtId="0" fontId="26" fillId="0" borderId="0"/>
    <xf numFmtId="164" fontId="5" fillId="0" borderId="0"/>
    <xf numFmtId="164" fontId="5" fillId="0" borderId="0"/>
    <xf numFmtId="0" fontId="1" fillId="10" borderId="10" applyNumberFormat="0" applyFont="0" applyAlignment="0" applyProtection="0"/>
    <xf numFmtId="0" fontId="13" fillId="24" borderId="11" applyNumberFormat="0" applyBorder="0" applyProtection="0">
      <alignment horizontal="center"/>
    </xf>
    <xf numFmtId="0" fontId="27" fillId="22" borderId="12" applyNumberFormat="0" applyAlignment="0" applyProtection="0"/>
    <xf numFmtId="9" fontId="47" fillId="0" borderId="0" applyFont="0" applyFill="0" applyBorder="0" applyAlignment="0" applyProtection="0"/>
    <xf numFmtId="0" fontId="28" fillId="0" borderId="0" applyNumberFormat="0" applyFill="0" applyProtection="0"/>
    <xf numFmtId="0" fontId="29" fillId="0" borderId="0"/>
    <xf numFmtId="0" fontId="13" fillId="0" borderId="0" applyNumberFormat="0" applyFill="0" applyBorder="0" applyProtection="0">
      <alignment horizontal="left"/>
    </xf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0" applyNumberFormat="0" applyFill="0" applyBorder="0" applyAlignment="0" applyProtection="0"/>
    <xf numFmtId="172" fontId="33" fillId="0" borderId="0" applyNumberFormat="0" applyFont="0" applyFill="0" applyAlignment="0" applyProtection="0"/>
  </cellStyleXfs>
  <cellXfs count="386">
    <xf numFmtId="0" fontId="0" fillId="0" borderId="0" xfId="0"/>
    <xf numFmtId="0" fontId="3" fillId="25" borderId="0" xfId="0" applyFont="1" applyFill="1"/>
    <xf numFmtId="0" fontId="7" fillId="25" borderId="0" xfId="0" applyFont="1" applyFill="1"/>
    <xf numFmtId="164" fontId="6" fillId="25" borderId="0" xfId="51" applyFont="1" applyFill="1" applyAlignment="1">
      <alignment horizontal="centerContinuous"/>
    </xf>
    <xf numFmtId="0" fontId="7" fillId="25" borderId="0" xfId="0" applyFont="1" applyFill="1" applyAlignment="1">
      <alignment horizontal="left" vertical="center" indent="1"/>
    </xf>
    <xf numFmtId="0" fontId="7" fillId="25" borderId="0" xfId="0" applyFont="1" applyFill="1" applyAlignment="1">
      <alignment horizontal="left" vertical="center" indent="2"/>
    </xf>
    <xf numFmtId="166" fontId="7" fillId="25" borderId="0" xfId="0" applyNumberFormat="1" applyFont="1" applyFill="1"/>
    <xf numFmtId="0" fontId="7" fillId="25" borderId="0" xfId="0" applyFont="1" applyFill="1" applyAlignment="1">
      <alignment horizontal="left" vertical="center" indent="3"/>
    </xf>
    <xf numFmtId="0" fontId="7" fillId="25" borderId="0" xfId="0" applyFont="1" applyFill="1" applyAlignment="1">
      <alignment horizontal="left" vertical="center" indent="4"/>
    </xf>
    <xf numFmtId="170" fontId="7" fillId="25" borderId="0" xfId="0" applyNumberFormat="1" applyFont="1" applyFill="1"/>
    <xf numFmtId="0" fontId="7" fillId="0" borderId="0" xfId="0" applyFont="1" applyAlignment="1">
      <alignment horizontal="left" vertical="center" indent="4"/>
    </xf>
    <xf numFmtId="166" fontId="3" fillId="25" borderId="0" xfId="0" applyNumberFormat="1" applyFont="1" applyFill="1" applyAlignment="1">
      <alignment horizontal="right"/>
    </xf>
    <xf numFmtId="0" fontId="3" fillId="25" borderId="0" xfId="0" applyFont="1" applyFill="1" applyAlignment="1">
      <alignment horizontal="left" vertical="center" indent="4"/>
    </xf>
    <xf numFmtId="0" fontId="3" fillId="25" borderId="0" xfId="0" applyFont="1" applyFill="1" applyAlignment="1">
      <alignment horizontal="left" vertical="center" indent="1"/>
    </xf>
    <xf numFmtId="0" fontId="3" fillId="25" borderId="0" xfId="0" applyFont="1" applyFill="1" applyAlignment="1">
      <alignment horizontal="left" vertical="center"/>
    </xf>
    <xf numFmtId="0" fontId="37" fillId="25" borderId="0" xfId="0" applyFont="1" applyFill="1"/>
    <xf numFmtId="0" fontId="3" fillId="25" borderId="0" xfId="0" applyFont="1" applyFill="1" applyAlignment="1">
      <alignment horizontal="center" vertical="center"/>
    </xf>
    <xf numFmtId="0" fontId="2" fillId="25" borderId="0" xfId="0" applyFont="1" applyFill="1" applyAlignment="1">
      <alignment horizontal="left" vertical="center"/>
    </xf>
    <xf numFmtId="167" fontId="3" fillId="25" borderId="0" xfId="0" applyNumberFormat="1" applyFont="1" applyFill="1" applyAlignment="1">
      <alignment vertical="center"/>
    </xf>
    <xf numFmtId="167" fontId="3" fillId="25" borderId="0" xfId="0" applyNumberFormat="1" applyFont="1" applyFill="1" applyAlignment="1">
      <alignment horizontal="right" vertical="center"/>
    </xf>
    <xf numFmtId="167" fontId="3" fillId="25" borderId="0" xfId="0" applyNumberFormat="1" applyFont="1" applyFill="1" applyAlignment="1">
      <alignment horizontal="left" vertical="center" indent="1"/>
    </xf>
    <xf numFmtId="0" fontId="3" fillId="25" borderId="0" xfId="0" applyFont="1" applyFill="1" applyAlignment="1">
      <alignment wrapText="1"/>
    </xf>
    <xf numFmtId="0" fontId="3" fillId="25" borderId="0" xfId="0" applyFont="1" applyFill="1" applyAlignment="1">
      <alignment vertical="center" wrapText="1"/>
    </xf>
    <xf numFmtId="169" fontId="3" fillId="25" borderId="0" xfId="0" applyNumberFormat="1" applyFont="1" applyFill="1" applyAlignment="1">
      <alignment vertical="center"/>
    </xf>
    <xf numFmtId="2" fontId="3" fillId="0" borderId="0" xfId="48" applyNumberFormat="1" applyFont="1" applyAlignment="1">
      <alignment horizontal="right" vertical="center"/>
    </xf>
    <xf numFmtId="0" fontId="2" fillId="25" borderId="0" xfId="0" applyFont="1" applyFill="1" applyAlignment="1">
      <alignment vertical="center" wrapText="1"/>
    </xf>
    <xf numFmtId="0" fontId="2" fillId="25" borderId="0" xfId="0" applyFont="1" applyFill="1" applyAlignment="1">
      <alignment vertical="center"/>
    </xf>
    <xf numFmtId="167" fontId="3" fillId="25" borderId="0" xfId="0" applyNumberFormat="1" applyFont="1" applyFill="1" applyAlignment="1">
      <alignment horizontal="right"/>
    </xf>
    <xf numFmtId="166" fontId="3" fillId="25" borderId="0" xfId="0" applyNumberFormat="1" applyFont="1" applyFill="1" applyAlignment="1">
      <alignment horizontal="right" vertical="center"/>
    </xf>
    <xf numFmtId="0" fontId="3" fillId="25" borderId="0" xfId="0" applyFont="1" applyFill="1" applyAlignment="1">
      <alignment horizontal="center"/>
    </xf>
    <xf numFmtId="0" fontId="37" fillId="25" borderId="0" xfId="0" applyFont="1" applyFill="1" applyAlignment="1">
      <alignment horizontal="left"/>
    </xf>
    <xf numFmtId="166" fontId="7" fillId="25" borderId="0" xfId="0" applyNumberFormat="1" applyFont="1" applyFill="1" applyAlignment="1">
      <alignment horizontal="right" vertical="center"/>
    </xf>
    <xf numFmtId="167" fontId="7" fillId="25" borderId="0" xfId="0" applyNumberFormat="1" applyFont="1" applyFill="1" applyAlignment="1">
      <alignment horizontal="right" vertical="center"/>
    </xf>
    <xf numFmtId="0" fontId="7" fillId="25" borderId="0" xfId="0" applyFont="1" applyFill="1" applyAlignment="1">
      <alignment horizontal="right" vertical="center"/>
    </xf>
    <xf numFmtId="0" fontId="3" fillId="25" borderId="0" xfId="0" applyFont="1" applyFill="1" applyAlignment="1">
      <alignment horizontal="right" vertical="center"/>
    </xf>
    <xf numFmtId="0" fontId="3" fillId="25" borderId="0" xfId="0" applyFont="1" applyFill="1" applyAlignment="1">
      <alignment horizontal="left"/>
    </xf>
    <xf numFmtId="0" fontId="3" fillId="25" borderId="0" xfId="0" applyFont="1" applyFill="1" applyAlignment="1">
      <alignment vertical="center"/>
    </xf>
    <xf numFmtId="0" fontId="3" fillId="25" borderId="0" xfId="0" applyFont="1" applyFill="1" applyAlignment="1">
      <alignment vertical="justify"/>
    </xf>
    <xf numFmtId="0" fontId="4" fillId="25" borderId="0" xfId="52" applyNumberFormat="1" applyFont="1" applyFill="1" applyAlignment="1">
      <alignment vertical="center"/>
    </xf>
    <xf numFmtId="2" fontId="3" fillId="25" borderId="0" xfId="0" applyNumberFormat="1" applyFont="1" applyFill="1"/>
    <xf numFmtId="2" fontId="3" fillId="25" borderId="0" xfId="0" applyNumberFormat="1" applyFont="1" applyFill="1" applyAlignment="1">
      <alignment horizontal="right" vertical="center"/>
    </xf>
    <xf numFmtId="2" fontId="3" fillId="25" borderId="0" xfId="0" applyNumberFormat="1" applyFont="1" applyFill="1" applyAlignment="1">
      <alignment vertical="center"/>
    </xf>
    <xf numFmtId="166" fontId="3" fillId="25" borderId="0" xfId="0" applyNumberFormat="1" applyFont="1" applyFill="1" applyAlignment="1">
      <alignment vertical="center"/>
    </xf>
    <xf numFmtId="167" fontId="3" fillId="25" borderId="0" xfId="0" applyNumberFormat="1" applyFont="1" applyFill="1"/>
    <xf numFmtId="167" fontId="2" fillId="25" borderId="0" xfId="0" applyNumberFormat="1" applyFont="1" applyFill="1" applyAlignment="1">
      <alignment vertical="center"/>
    </xf>
    <xf numFmtId="0" fontId="3" fillId="25" borderId="0" xfId="0" applyFont="1" applyFill="1" applyAlignment="1">
      <alignment horizontal="left" vertical="center" indent="2"/>
    </xf>
    <xf numFmtId="166" fontId="3" fillId="25" borderId="0" xfId="0" applyNumberFormat="1" applyFont="1" applyFill="1"/>
    <xf numFmtId="167" fontId="3" fillId="25" borderId="0" xfId="0" applyNumberFormat="1" applyFont="1" applyFill="1" applyAlignment="1">
      <alignment vertical="center" wrapText="1"/>
    </xf>
    <xf numFmtId="0" fontId="3" fillId="25" borderId="14" xfId="0" applyFont="1" applyFill="1" applyBorder="1" applyAlignment="1">
      <alignment vertical="center"/>
    </xf>
    <xf numFmtId="0" fontId="38" fillId="25" borderId="0" xfId="0" applyFont="1" applyFill="1" applyAlignment="1">
      <alignment vertical="center" wrapText="1"/>
    </xf>
    <xf numFmtId="0" fontId="3" fillId="25" borderId="14" xfId="0" applyFont="1" applyFill="1" applyBorder="1" applyAlignment="1">
      <alignment horizontal="left" vertical="center" indent="1"/>
    </xf>
    <xf numFmtId="0" fontId="38" fillId="25" borderId="0" xfId="0" applyFont="1" applyFill="1" applyAlignment="1">
      <alignment horizontal="left" vertical="center" indent="1"/>
    </xf>
    <xf numFmtId="167" fontId="3" fillId="25" borderId="0" xfId="51" applyNumberFormat="1" applyFont="1" applyFill="1" applyAlignment="1">
      <alignment horizontal="right" vertical="center"/>
    </xf>
    <xf numFmtId="166" fontId="3" fillId="25" borderId="0" xfId="51" applyNumberFormat="1" applyFont="1" applyFill="1" applyAlignment="1">
      <alignment horizontal="right" vertical="center"/>
    </xf>
    <xf numFmtId="164" fontId="3" fillId="25" borderId="0" xfId="51" applyFont="1" applyFill="1" applyAlignment="1">
      <alignment horizontal="right" vertical="center"/>
    </xf>
    <xf numFmtId="0" fontId="3" fillId="25" borderId="0" xfId="0" applyFont="1" applyFill="1" applyAlignment="1">
      <alignment horizontal="left" vertical="top"/>
    </xf>
    <xf numFmtId="167" fontId="3" fillId="25" borderId="0" xfId="0" applyNumberFormat="1" applyFont="1" applyFill="1" applyAlignment="1">
      <alignment vertical="top"/>
    </xf>
    <xf numFmtId="0" fontId="3" fillId="25" borderId="0" xfId="0" applyFont="1" applyFill="1" applyAlignment="1">
      <alignment vertical="top"/>
    </xf>
    <xf numFmtId="167" fontId="3" fillId="25" borderId="0" xfId="0" applyNumberFormat="1" applyFont="1" applyFill="1" applyAlignment="1">
      <alignment horizontal="right" vertical="top"/>
    </xf>
    <xf numFmtId="0" fontId="3" fillId="25" borderId="0" xfId="0" applyFont="1" applyFill="1" applyAlignment="1">
      <alignment horizontal="right"/>
    </xf>
    <xf numFmtId="166" fontId="3" fillId="25" borderId="0" xfId="0" applyNumberFormat="1" applyFont="1" applyFill="1" applyAlignment="1">
      <alignment horizontal="right" vertical="top"/>
    </xf>
    <xf numFmtId="167" fontId="3" fillId="0" borderId="0" xfId="0" applyNumberFormat="1" applyFont="1" applyAlignment="1">
      <alignment vertical="top"/>
    </xf>
    <xf numFmtId="167" fontId="4" fillId="25" borderId="0" xfId="0" applyNumberFormat="1" applyFont="1" applyFill="1" applyAlignment="1">
      <alignment horizontal="right"/>
    </xf>
    <xf numFmtId="167" fontId="4" fillId="25" borderId="0" xfId="0" applyNumberFormat="1" applyFont="1" applyFill="1" applyAlignment="1">
      <alignment horizontal="right" vertical="top"/>
    </xf>
    <xf numFmtId="0" fontId="2" fillId="25" borderId="0" xfId="0" applyFont="1" applyFill="1" applyAlignment="1">
      <alignment horizontal="left"/>
    </xf>
    <xf numFmtId="168" fontId="34" fillId="25" borderId="0" xfId="51" applyNumberFormat="1" applyFont="1" applyFill="1" applyAlignment="1">
      <alignment horizontal="right"/>
    </xf>
    <xf numFmtId="168" fontId="4" fillId="25" borderId="0" xfId="0" applyNumberFormat="1" applyFont="1" applyFill="1" applyAlignment="1">
      <alignment horizontal="right"/>
    </xf>
    <xf numFmtId="168" fontId="3" fillId="25" borderId="0" xfId="0" applyNumberFormat="1" applyFont="1" applyFill="1" applyAlignment="1">
      <alignment horizontal="right"/>
    </xf>
    <xf numFmtId="168" fontId="34" fillId="25" borderId="0" xfId="0" applyNumberFormat="1" applyFont="1" applyFill="1" applyAlignment="1">
      <alignment horizontal="right"/>
    </xf>
    <xf numFmtId="168" fontId="4" fillId="25" borderId="0" xfId="0" applyNumberFormat="1" applyFont="1" applyFill="1" applyAlignment="1">
      <alignment horizontal="right" vertical="top"/>
    </xf>
    <xf numFmtId="0" fontId="2" fillId="25" borderId="0" xfId="0" applyFont="1" applyFill="1" applyAlignment="1">
      <alignment horizontal="left" vertical="top"/>
    </xf>
    <xf numFmtId="168" fontId="34" fillId="25" borderId="0" xfId="0" applyNumberFormat="1" applyFont="1" applyFill="1" applyAlignment="1">
      <alignment horizontal="right" vertical="top"/>
    </xf>
    <xf numFmtId="168" fontId="34" fillId="25" borderId="0" xfId="51" applyNumberFormat="1" applyFont="1" applyFill="1" applyAlignment="1">
      <alignment horizontal="right" vertical="top"/>
    </xf>
    <xf numFmtId="168" fontId="2" fillId="25" borderId="0" xfId="51" applyNumberFormat="1" applyFont="1" applyFill="1" applyAlignment="1">
      <alignment horizontal="right" vertical="top"/>
    </xf>
    <xf numFmtId="0" fontId="3" fillId="25" borderId="0" xfId="48" applyFont="1" applyFill="1" applyAlignment="1"/>
    <xf numFmtId="165" fontId="3" fillId="25" borderId="0" xfId="29" applyFont="1" applyFill="1" applyBorder="1"/>
    <xf numFmtId="4" fontId="3" fillId="25" borderId="0" xfId="50" applyNumberFormat="1" applyFont="1" applyFill="1" applyAlignment="1">
      <alignment horizontal="right" vertical="center"/>
    </xf>
    <xf numFmtId="0" fontId="3" fillId="25" borderId="0" xfId="48" applyFont="1" applyFill="1" applyAlignment="1">
      <alignment vertical="center"/>
    </xf>
    <xf numFmtId="0" fontId="3" fillId="25" borderId="0" xfId="48" applyFont="1" applyFill="1" applyAlignment="1">
      <alignment horizontal="left" vertical="center" indent="1"/>
    </xf>
    <xf numFmtId="0" fontId="0" fillId="25" borderId="0" xfId="0" applyFill="1"/>
    <xf numFmtId="166" fontId="2" fillId="25" borderId="0" xfId="0" applyNumberFormat="1" applyFont="1" applyFill="1" applyAlignment="1">
      <alignment vertical="center"/>
    </xf>
    <xf numFmtId="166" fontId="2" fillId="25" borderId="0" xfId="0" applyNumberFormat="1" applyFont="1" applyFill="1" applyAlignment="1">
      <alignment horizontal="right" vertical="center"/>
    </xf>
    <xf numFmtId="3" fontId="3" fillId="25" borderId="0" xfId="0" applyNumberFormat="1" applyFont="1" applyFill="1" applyAlignment="1">
      <alignment horizontal="right" vertical="center"/>
    </xf>
    <xf numFmtId="0" fontId="42" fillId="25" borderId="0" xfId="0" applyFont="1" applyFill="1" applyAlignment="1">
      <alignment horizontal="left" vertical="center"/>
    </xf>
    <xf numFmtId="1" fontId="3" fillId="25" borderId="0" xfId="0" applyNumberFormat="1" applyFont="1" applyFill="1" applyAlignment="1">
      <alignment horizontal="right" vertical="center"/>
    </xf>
    <xf numFmtId="168" fontId="3" fillId="25" borderId="0" xfId="0" applyNumberFormat="1" applyFont="1" applyFill="1" applyAlignment="1">
      <alignment vertical="center"/>
    </xf>
    <xf numFmtId="168" fontId="2" fillId="25" borderId="0" xfId="0" applyNumberFormat="1" applyFont="1" applyFill="1" applyAlignment="1">
      <alignment vertical="center"/>
    </xf>
    <xf numFmtId="0" fontId="2" fillId="25" borderId="0" xfId="0" applyFont="1" applyFill="1"/>
    <xf numFmtId="166" fontId="3" fillId="25" borderId="0" xfId="51" applyNumberFormat="1" applyFont="1" applyFill="1" applyAlignment="1">
      <alignment vertical="center"/>
    </xf>
    <xf numFmtId="0" fontId="2" fillId="25" borderId="0" xfId="0" applyFont="1" applyFill="1" applyAlignment="1">
      <alignment horizontal="right" vertical="center"/>
    </xf>
    <xf numFmtId="167" fontId="2" fillId="25" borderId="0" xfId="51" applyNumberFormat="1" applyFont="1" applyFill="1" applyAlignment="1">
      <alignment vertical="center"/>
    </xf>
    <xf numFmtId="166" fontId="2" fillId="25" borderId="0" xfId="51" applyNumberFormat="1" applyFont="1" applyFill="1" applyAlignment="1">
      <alignment vertical="center"/>
    </xf>
    <xf numFmtId="0" fontId="8" fillId="25" borderId="0" xfId="0" applyFont="1" applyFill="1" applyAlignment="1">
      <alignment vertical="center" wrapText="1"/>
    </xf>
    <xf numFmtId="2" fontId="3" fillId="25" borderId="0" xfId="50" applyNumberFormat="1" applyFont="1" applyFill="1" applyAlignment="1">
      <alignment horizontal="right" vertical="center"/>
    </xf>
    <xf numFmtId="0" fontId="8" fillId="25" borderId="0" xfId="0" applyFont="1" applyFill="1" applyAlignment="1">
      <alignment vertical="center"/>
    </xf>
    <xf numFmtId="0" fontId="44" fillId="0" borderId="0" xfId="39" applyAlignment="1" applyProtection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wrapText="1"/>
    </xf>
    <xf numFmtId="2" fontId="3" fillId="25" borderId="0" xfId="48" applyNumberFormat="1" applyFont="1" applyFill="1" applyAlignment="1">
      <alignment vertical="center"/>
    </xf>
    <xf numFmtId="0" fontId="37" fillId="25" borderId="0" xfId="0" applyFont="1" applyFill="1" applyAlignment="1">
      <alignment horizontal="right"/>
    </xf>
    <xf numFmtId="0" fontId="2" fillId="25" borderId="0" xfId="0" applyFont="1" applyFill="1" applyAlignment="1">
      <alignment horizontal="center" vertical="center" wrapText="1"/>
    </xf>
    <xf numFmtId="164" fontId="36" fillId="25" borderId="0" xfId="52" applyFont="1" applyFill="1" applyAlignment="1">
      <alignment horizontal="right"/>
    </xf>
    <xf numFmtId="0" fontId="49" fillId="25" borderId="0" xfId="0" applyFont="1" applyFill="1" applyAlignment="1">
      <alignment horizontal="center"/>
    </xf>
    <xf numFmtId="0" fontId="1" fillId="25" borderId="0" xfId="0" quotePrefix="1" applyFont="1" applyFill="1" applyAlignment="1">
      <alignment horizontal="center"/>
    </xf>
    <xf numFmtId="0" fontId="1" fillId="25" borderId="0" xfId="0" applyFont="1" applyFill="1"/>
    <xf numFmtId="0" fontId="1" fillId="25" borderId="0" xfId="0" applyFont="1" applyFill="1" applyAlignment="1">
      <alignment horizontal="center"/>
    </xf>
    <xf numFmtId="0" fontId="44" fillId="0" borderId="0" xfId="39" applyAlignment="1" applyProtection="1">
      <alignment vertical="center"/>
    </xf>
    <xf numFmtId="0" fontId="37" fillId="25" borderId="0" xfId="0" applyFont="1" applyFill="1" applyAlignment="1">
      <alignment wrapText="1"/>
    </xf>
    <xf numFmtId="0" fontId="2" fillId="25" borderId="0" xfId="48" applyFont="1" applyFill="1" applyAlignment="1">
      <alignment vertical="center"/>
    </xf>
    <xf numFmtId="0" fontId="2" fillId="25" borderId="0" xfId="48" applyFont="1" applyFill="1" applyAlignment="1">
      <alignment horizontal="center" vertical="center"/>
    </xf>
    <xf numFmtId="0" fontId="3" fillId="26" borderId="0" xfId="48" applyFont="1" applyFill="1" applyAlignment="1"/>
    <xf numFmtId="0" fontId="3" fillId="26" borderId="0" xfId="49" applyFont="1" applyFill="1" applyAlignment="1"/>
    <xf numFmtId="0" fontId="2" fillId="26" borderId="0" xfId="49" applyFont="1" applyFill="1" applyAlignment="1"/>
    <xf numFmtId="0" fontId="8" fillId="26" borderId="0" xfId="0" applyFont="1" applyFill="1" applyAlignment="1">
      <alignment vertical="center" wrapText="1"/>
    </xf>
    <xf numFmtId="0" fontId="37" fillId="26" borderId="0" xfId="0" applyFont="1" applyFill="1"/>
    <xf numFmtId="165" fontId="3" fillId="26" borderId="0" xfId="29" applyFont="1" applyFill="1" applyBorder="1"/>
    <xf numFmtId="0" fontId="2" fillId="26" borderId="0" xfId="48" applyFont="1" applyFill="1" applyAlignment="1">
      <alignment vertical="center"/>
    </xf>
    <xf numFmtId="0" fontId="2" fillId="26" borderId="0" xfId="48" applyFont="1" applyFill="1" applyAlignment="1">
      <alignment horizontal="center" vertical="center"/>
    </xf>
    <xf numFmtId="0" fontId="3" fillId="26" borderId="0" xfId="48" applyFont="1" applyFill="1" applyAlignment="1">
      <alignment vertical="center"/>
    </xf>
    <xf numFmtId="2" fontId="3" fillId="26" borderId="0" xfId="48" applyNumberFormat="1" applyFont="1" applyFill="1" applyAlignment="1">
      <alignment horizontal="right" vertical="center"/>
    </xf>
    <xf numFmtId="0" fontId="3" fillId="26" borderId="14" xfId="49" applyFont="1" applyFill="1" applyBorder="1" applyAlignment="1">
      <alignment vertical="center"/>
    </xf>
    <xf numFmtId="2" fontId="3" fillId="26" borderId="0" xfId="49" applyNumberFormat="1" applyFont="1" applyFill="1" applyAlignment="1">
      <alignment horizontal="right" vertical="center"/>
    </xf>
    <xf numFmtId="2" fontId="2" fillId="26" borderId="0" xfId="49" applyNumberFormat="1" applyFont="1" applyFill="1" applyAlignment="1">
      <alignment horizontal="right" vertical="center"/>
    </xf>
    <xf numFmtId="0" fontId="3" fillId="26" borderId="0" xfId="49" applyFont="1" applyFill="1" applyAlignment="1">
      <alignment horizontal="left" vertical="center" indent="1"/>
    </xf>
    <xf numFmtId="0" fontId="3" fillId="26" borderId="0" xfId="49" applyFont="1" applyFill="1" applyAlignment="1">
      <alignment vertical="center"/>
    </xf>
    <xf numFmtId="0" fontId="3" fillId="26" borderId="0" xfId="49" applyFont="1" applyFill="1" applyAlignment="1">
      <alignment horizontal="right" vertical="center"/>
    </xf>
    <xf numFmtId="0" fontId="3" fillId="26" borderId="0" xfId="49" applyFont="1" applyFill="1" applyAlignment="1">
      <alignment horizontal="center" vertical="center"/>
    </xf>
    <xf numFmtId="0" fontId="2" fillId="26" borderId="0" xfId="49" applyFont="1" applyFill="1" applyAlignment="1">
      <alignment horizontal="left" vertical="center" indent="3"/>
    </xf>
    <xf numFmtId="0" fontId="3" fillId="26" borderId="14" xfId="49" applyFont="1" applyFill="1" applyBorder="1" applyAlignment="1">
      <alignment horizontal="center" vertical="center"/>
    </xf>
    <xf numFmtId="0" fontId="3" fillId="26" borderId="0" xfId="49" applyFont="1" applyFill="1" applyAlignment="1">
      <alignment horizontal="left" indent="1"/>
    </xf>
    <xf numFmtId="173" fontId="3" fillId="26" borderId="0" xfId="49" applyNumberFormat="1" applyFont="1" applyFill="1" applyAlignment="1">
      <alignment horizontal="right" vertical="center"/>
    </xf>
    <xf numFmtId="0" fontId="2" fillId="26" borderId="0" xfId="49" applyFont="1" applyFill="1" applyAlignment="1">
      <alignment horizontal="left" vertical="center" indent="2"/>
    </xf>
    <xf numFmtId="0" fontId="2" fillId="26" borderId="0" xfId="49" applyFont="1" applyFill="1" applyAlignment="1">
      <alignment horizontal="left" vertical="center" indent="1"/>
    </xf>
    <xf numFmtId="0" fontId="2" fillId="26" borderId="0" xfId="49" applyFont="1" applyFill="1" applyAlignment="1">
      <alignment vertical="center"/>
    </xf>
    <xf numFmtId="2" fontId="3" fillId="26" borderId="0" xfId="49" applyNumberFormat="1" applyFont="1" applyFill="1" applyAlignment="1">
      <alignment vertical="center"/>
    </xf>
    <xf numFmtId="0" fontId="3" fillId="26" borderId="0" xfId="49" applyFont="1" applyFill="1" applyAlignment="1">
      <alignment horizontal="left" vertical="center" indent="3"/>
    </xf>
    <xf numFmtId="174" fontId="3" fillId="26" borderId="0" xfId="49" applyNumberFormat="1" applyFont="1" applyFill="1" applyAlignment="1">
      <alignment vertical="center"/>
    </xf>
    <xf numFmtId="0" fontId="3" fillId="26" borderId="0" xfId="48" applyFont="1" applyFill="1" applyAlignment="1">
      <alignment horizontal="left" vertical="center" indent="1"/>
    </xf>
    <xf numFmtId="0" fontId="37" fillId="25" borderId="0" xfId="0" applyFont="1" applyFill="1" applyAlignment="1">
      <alignment horizontal="left" vertical="center"/>
    </xf>
    <xf numFmtId="0" fontId="3" fillId="25" borderId="0" xfId="0" applyFont="1" applyFill="1" applyAlignment="1">
      <alignment horizontal="left" vertical="center" wrapText="1"/>
    </xf>
    <xf numFmtId="0" fontId="3" fillId="25" borderId="0" xfId="50" applyFont="1" applyFill="1" applyAlignment="1">
      <alignment horizontal="center" vertical="center"/>
    </xf>
    <xf numFmtId="0" fontId="58" fillId="27" borderId="21" xfId="0" applyFont="1" applyFill="1" applyBorder="1" applyAlignment="1">
      <alignment horizontal="center" vertical="center"/>
    </xf>
    <xf numFmtId="0" fontId="58" fillId="27" borderId="22" xfId="0" applyFont="1" applyFill="1" applyBorder="1" applyAlignment="1">
      <alignment horizontal="center" vertical="center"/>
    </xf>
    <xf numFmtId="0" fontId="59" fillId="0" borderId="0" xfId="0" applyFont="1"/>
    <xf numFmtId="0" fontId="58" fillId="0" borderId="0" xfId="0" applyFont="1" applyAlignment="1">
      <alignment horizontal="center" vertical="center"/>
    </xf>
    <xf numFmtId="0" fontId="3" fillId="27" borderId="0" xfId="0" applyFont="1" applyFill="1" applyAlignment="1">
      <alignment horizontal="left" vertical="center"/>
    </xf>
    <xf numFmtId="0" fontId="3" fillId="27" borderId="0" xfId="0" applyFont="1" applyFill="1" applyAlignment="1">
      <alignment horizontal="right" vertical="center"/>
    </xf>
    <xf numFmtId="166" fontId="3" fillId="27" borderId="0" xfId="0" applyNumberFormat="1" applyFont="1" applyFill="1" applyAlignment="1">
      <alignment horizontal="right" vertical="center"/>
    </xf>
    <xf numFmtId="0" fontId="0" fillId="0" borderId="0" xfId="0" applyAlignment="1">
      <alignment horizontal="left" indent="2"/>
    </xf>
    <xf numFmtId="0" fontId="0" fillId="27" borderId="0" xfId="0" applyFill="1" applyAlignment="1">
      <alignment horizontal="left" indent="2"/>
    </xf>
    <xf numFmtId="0" fontId="3" fillId="27" borderId="0" xfId="0" applyFont="1" applyFill="1" applyAlignment="1">
      <alignment horizontal="left" vertical="top"/>
    </xf>
    <xf numFmtId="167" fontId="3" fillId="27" borderId="0" xfId="0" applyNumberFormat="1" applyFont="1" applyFill="1" applyAlignment="1">
      <alignment horizontal="right" vertical="top"/>
    </xf>
    <xf numFmtId="0" fontId="3" fillId="0" borderId="0" xfId="0" applyFont="1" applyAlignment="1">
      <alignment horizontal="left" vertical="top"/>
    </xf>
    <xf numFmtId="167" fontId="3" fillId="0" borderId="0" xfId="0" applyNumberFormat="1" applyFont="1" applyAlignment="1">
      <alignment horizontal="right" vertical="top"/>
    </xf>
    <xf numFmtId="0" fontId="3" fillId="27" borderId="0" xfId="0" applyFont="1" applyFill="1" applyAlignment="1">
      <alignment horizontal="left" vertical="center" indent="2"/>
    </xf>
    <xf numFmtId="166" fontId="3" fillId="27" borderId="0" xfId="0" applyNumberFormat="1" applyFont="1" applyFill="1" applyAlignment="1">
      <alignment horizontal="right" vertical="top"/>
    </xf>
    <xf numFmtId="0" fontId="3" fillId="27" borderId="0" xfId="0" applyFont="1" applyFill="1" applyAlignment="1">
      <alignment vertical="top"/>
    </xf>
    <xf numFmtId="167" fontId="3" fillId="27" borderId="0" xfId="0" applyNumberFormat="1" applyFont="1" applyFill="1" applyAlignment="1">
      <alignment vertical="top"/>
    </xf>
    <xf numFmtId="0" fontId="3" fillId="27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27" borderId="0" xfId="0" applyFont="1" applyFill="1" applyAlignment="1">
      <alignment horizontal="left" vertical="center" indent="1"/>
    </xf>
    <xf numFmtId="168" fontId="3" fillId="27" borderId="0" xfId="0" applyNumberFormat="1" applyFont="1" applyFill="1" applyAlignment="1">
      <alignment vertical="center"/>
    </xf>
    <xf numFmtId="0" fontId="3" fillId="0" borderId="0" xfId="0" applyFont="1"/>
    <xf numFmtId="0" fontId="2" fillId="27" borderId="0" xfId="0" applyFont="1" applyFill="1" applyAlignment="1">
      <alignment horizontal="left" vertical="center"/>
    </xf>
    <xf numFmtId="0" fontId="3" fillId="27" borderId="0" xfId="0" applyFont="1" applyFill="1"/>
    <xf numFmtId="166" fontId="3" fillId="27" borderId="0" xfId="0" applyNumberFormat="1" applyFont="1" applyFill="1" applyAlignment="1">
      <alignment vertical="center"/>
    </xf>
    <xf numFmtId="167" fontId="4" fillId="27" borderId="0" xfId="0" applyNumberFormat="1" applyFont="1" applyFill="1" applyAlignment="1">
      <alignment horizontal="right" vertical="top"/>
    </xf>
    <xf numFmtId="167" fontId="3" fillId="27" borderId="0" xfId="0" applyNumberFormat="1" applyFont="1" applyFill="1" applyAlignment="1">
      <alignment horizontal="right" vertical="center"/>
    </xf>
    <xf numFmtId="167" fontId="3" fillId="27" borderId="0" xfId="0" applyNumberFormat="1" applyFont="1" applyFill="1" applyAlignment="1">
      <alignment vertical="center"/>
    </xf>
    <xf numFmtId="0" fontId="3" fillId="27" borderId="0" xfId="0" applyFont="1" applyFill="1" applyAlignment="1">
      <alignment vertical="center" wrapText="1"/>
    </xf>
    <xf numFmtId="167" fontId="3" fillId="27" borderId="0" xfId="51" applyNumberFormat="1" applyFont="1" applyFill="1" applyAlignment="1">
      <alignment horizontal="right" vertical="center"/>
    </xf>
    <xf numFmtId="166" fontId="3" fillId="27" borderId="0" xfId="51" applyNumberFormat="1" applyFont="1" applyFill="1" applyAlignment="1">
      <alignment horizontal="right" vertical="center"/>
    </xf>
    <xf numFmtId="166" fontId="37" fillId="25" borderId="0" xfId="51" applyNumberFormat="1" applyFont="1" applyFill="1" applyAlignment="1">
      <alignment horizontal="right" vertical="center"/>
    </xf>
    <xf numFmtId="0" fontId="3" fillId="27" borderId="0" xfId="0" applyFont="1" applyFill="1" applyAlignment="1">
      <alignment horizontal="left" vertical="center" wrapText="1"/>
    </xf>
    <xf numFmtId="168" fontId="4" fillId="27" borderId="0" xfId="0" applyNumberFormat="1" applyFont="1" applyFill="1" applyAlignment="1">
      <alignment horizontal="right" vertical="top"/>
    </xf>
    <xf numFmtId="0" fontId="2" fillId="27" borderId="0" xfId="0" applyFont="1" applyFill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37" fillId="25" borderId="0" xfId="48" applyFont="1" applyFill="1">
      <alignment vertical="top"/>
    </xf>
    <xf numFmtId="171" fontId="37" fillId="25" borderId="0" xfId="50" applyNumberFormat="1" applyFont="1" applyFill="1" applyAlignment="1">
      <alignment horizontal="right"/>
    </xf>
    <xf numFmtId="0" fontId="58" fillId="0" borderId="0" xfId="0" applyFont="1" applyAlignment="1">
      <alignment horizontal="center" vertical="center" wrapText="1"/>
    </xf>
    <xf numFmtId="4" fontId="3" fillId="25" borderId="0" xfId="48" applyNumberFormat="1" applyFont="1" applyFill="1" applyAlignment="1">
      <alignment vertical="center"/>
    </xf>
    <xf numFmtId="0" fontId="3" fillId="27" borderId="0" xfId="50" applyFont="1" applyFill="1" applyAlignment="1">
      <alignment horizontal="center" vertical="center"/>
    </xf>
    <xf numFmtId="4" fontId="3" fillId="27" borderId="0" xfId="50" applyNumberFormat="1" applyFont="1" applyFill="1" applyAlignment="1">
      <alignment horizontal="right" vertical="center"/>
    </xf>
    <xf numFmtId="4" fontId="3" fillId="27" borderId="0" xfId="48" applyNumberFormat="1" applyFont="1" applyFill="1" applyAlignment="1">
      <alignment vertical="center"/>
    </xf>
    <xf numFmtId="0" fontId="3" fillId="27" borderId="0" xfId="48" applyFont="1" applyFill="1" applyAlignment="1">
      <alignment vertical="center"/>
    </xf>
    <xf numFmtId="2" fontId="3" fillId="27" borderId="0" xfId="48" applyNumberFormat="1" applyFont="1" applyFill="1" applyAlignment="1">
      <alignment vertical="center"/>
    </xf>
    <xf numFmtId="0" fontId="58" fillId="27" borderId="21" xfId="48" applyFont="1" applyFill="1" applyBorder="1" applyAlignment="1">
      <alignment horizontal="center" vertical="center"/>
    </xf>
    <xf numFmtId="0" fontId="58" fillId="27" borderId="22" xfId="48" applyFont="1" applyFill="1" applyBorder="1" applyAlignment="1">
      <alignment horizontal="center" vertical="center"/>
    </xf>
    <xf numFmtId="0" fontId="58" fillId="0" borderId="0" xfId="48" applyFont="1" applyAlignment="1">
      <alignment horizontal="center" vertical="center" wrapText="1"/>
    </xf>
    <xf numFmtId="0" fontId="58" fillId="0" borderId="0" xfId="48" applyFont="1" applyAlignment="1">
      <alignment horizontal="center" vertical="center"/>
    </xf>
    <xf numFmtId="0" fontId="3" fillId="0" borderId="0" xfId="48" applyFont="1" applyAlignment="1">
      <alignment horizontal="left" vertical="center" indent="1"/>
    </xf>
    <xf numFmtId="0" fontId="3" fillId="0" borderId="0" xfId="48" applyFont="1" applyAlignment="1"/>
    <xf numFmtId="0" fontId="3" fillId="27" borderId="0" xfId="48" applyFont="1" applyFill="1" applyAlignment="1">
      <alignment horizontal="left" vertical="center" indent="1"/>
    </xf>
    <xf numFmtId="0" fontId="3" fillId="27" borderId="0" xfId="48" applyFont="1" applyFill="1" applyAlignment="1"/>
    <xf numFmtId="2" fontId="3" fillId="27" borderId="0" xfId="48" applyNumberFormat="1" applyFont="1" applyFill="1" applyAlignment="1">
      <alignment horizontal="right" vertical="center"/>
    </xf>
    <xf numFmtId="165" fontId="3" fillId="27" borderId="0" xfId="29" applyFont="1" applyFill="1" applyBorder="1"/>
    <xf numFmtId="0" fontId="37" fillId="25" borderId="0" xfId="0" applyFont="1" applyFill="1" applyAlignment="1">
      <alignment horizontal="left" vertical="center" indent="3"/>
    </xf>
    <xf numFmtId="0" fontId="2" fillId="25" borderId="0" xfId="0" applyFont="1" applyFill="1" applyAlignment="1">
      <alignment horizontal="left" vertical="center" indent="1"/>
    </xf>
    <xf numFmtId="170" fontId="2" fillId="25" borderId="0" xfId="0" applyNumberFormat="1" applyFont="1" applyFill="1" applyAlignment="1">
      <alignment vertical="center"/>
    </xf>
    <xf numFmtId="0" fontId="53" fillId="0" borderId="0" xfId="39" applyFont="1" applyAlignment="1" applyProtection="1"/>
    <xf numFmtId="0" fontId="53" fillId="26" borderId="0" xfId="39" applyFont="1" applyFill="1" applyAlignment="1" applyProtection="1"/>
    <xf numFmtId="0" fontId="55" fillId="25" borderId="0" xfId="0" applyFont="1" applyFill="1"/>
    <xf numFmtId="0" fontId="54" fillId="0" borderId="0" xfId="0" applyFont="1" applyAlignment="1">
      <alignment horizontal="center" vertical="center"/>
    </xf>
    <xf numFmtId="0" fontId="2" fillId="25" borderId="0" xfId="0" applyFont="1" applyFill="1" applyAlignment="1">
      <alignment vertical="top"/>
    </xf>
    <xf numFmtId="1" fontId="3" fillId="25" borderId="0" xfId="0" applyNumberFormat="1" applyFont="1" applyFill="1"/>
    <xf numFmtId="175" fontId="3" fillId="25" borderId="0" xfId="0" applyNumberFormat="1" applyFont="1" applyFill="1"/>
    <xf numFmtId="176" fontId="3" fillId="25" borderId="0" xfId="0" applyNumberFormat="1" applyFont="1" applyFill="1" applyAlignment="1">
      <alignment horizontal="right" vertical="center"/>
    </xf>
    <xf numFmtId="167" fontId="34" fillId="26" borderId="0" xfId="32" applyNumberFormat="1" applyFont="1" applyFill="1" applyBorder="1" applyAlignment="1" applyProtection="1">
      <alignment horizontal="right" vertical="top"/>
    </xf>
    <xf numFmtId="167" fontId="34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8" fontId="34" fillId="0" borderId="0" xfId="0" applyNumberFormat="1" applyFont="1" applyAlignment="1">
      <alignment horizontal="right"/>
    </xf>
    <xf numFmtId="167" fontId="34" fillId="0" borderId="0" xfId="0" applyNumberFormat="1" applyFont="1" applyAlignment="1">
      <alignment horizontal="right" vertical="top"/>
    </xf>
    <xf numFmtId="168" fontId="34" fillId="0" borderId="0" xfId="0" applyNumberFormat="1" applyFont="1" applyAlignment="1">
      <alignment horizontal="right" vertical="top"/>
    </xf>
    <xf numFmtId="167" fontId="34" fillId="26" borderId="0" xfId="0" applyNumberFormat="1" applyFont="1" applyFill="1" applyAlignment="1">
      <alignment horizontal="right"/>
    </xf>
    <xf numFmtId="168" fontId="34" fillId="26" borderId="0" xfId="0" applyNumberFormat="1" applyFont="1" applyFill="1" applyAlignment="1">
      <alignment horizontal="right"/>
    </xf>
    <xf numFmtId="167" fontId="34" fillId="26" borderId="0" xfId="0" applyNumberFormat="1" applyFont="1" applyFill="1" applyAlignment="1">
      <alignment horizontal="right" vertical="top"/>
    </xf>
    <xf numFmtId="168" fontId="34" fillId="26" borderId="0" xfId="0" applyNumberFormat="1" applyFont="1" applyFill="1" applyAlignment="1">
      <alignment horizontal="right" vertical="top"/>
    </xf>
    <xf numFmtId="168" fontId="2" fillId="26" borderId="0" xfId="0" applyNumberFormat="1" applyFont="1" applyFill="1" applyAlignment="1">
      <alignment horizontal="right" vertical="top"/>
    </xf>
    <xf numFmtId="167" fontId="34" fillId="26" borderId="0" xfId="51" applyNumberFormat="1" applyFont="1" applyFill="1" applyAlignment="1">
      <alignment horizontal="right"/>
    </xf>
    <xf numFmtId="168" fontId="34" fillId="26" borderId="0" xfId="51" applyNumberFormat="1" applyFont="1" applyFill="1" applyAlignment="1">
      <alignment horizontal="right"/>
    </xf>
    <xf numFmtId="167" fontId="34" fillId="26" borderId="0" xfId="51" applyNumberFormat="1" applyFont="1" applyFill="1" applyAlignment="1">
      <alignment horizontal="right" vertical="top"/>
    </xf>
    <xf numFmtId="168" fontId="34" fillId="26" borderId="0" xfId="51" applyNumberFormat="1" applyFont="1" applyFill="1" applyAlignment="1">
      <alignment horizontal="right" vertical="top"/>
    </xf>
    <xf numFmtId="167" fontId="2" fillId="26" borderId="0" xfId="32" applyNumberFormat="1" applyFont="1" applyFill="1" applyBorder="1" applyAlignment="1" applyProtection="1">
      <alignment horizontal="right" vertical="top"/>
    </xf>
    <xf numFmtId="167" fontId="2" fillId="26" borderId="0" xfId="51" applyNumberFormat="1" applyFont="1" applyFill="1" applyAlignment="1">
      <alignment horizontal="right" vertical="top"/>
    </xf>
    <xf numFmtId="168" fontId="2" fillId="26" borderId="0" xfId="51" applyNumberFormat="1" applyFont="1" applyFill="1" applyAlignment="1">
      <alignment horizontal="right" vertical="top"/>
    </xf>
    <xf numFmtId="168" fontId="3" fillId="25" borderId="0" xfId="0" applyNumberFormat="1" applyFont="1" applyFill="1" applyAlignment="1">
      <alignment horizontal="right" vertical="top"/>
    </xf>
    <xf numFmtId="0" fontId="54" fillId="27" borderId="15" xfId="0" applyFont="1" applyFill="1" applyBorder="1" applyAlignment="1">
      <alignment horizontal="center" vertical="center"/>
    </xf>
    <xf numFmtId="0" fontId="54" fillId="27" borderId="16" xfId="0" applyFont="1" applyFill="1" applyBorder="1" applyAlignment="1">
      <alignment horizontal="center" vertical="center"/>
    </xf>
    <xf numFmtId="166" fontId="0" fillId="25" borderId="0" xfId="0" applyNumberFormat="1" applyFill="1"/>
    <xf numFmtId="177" fontId="2" fillId="25" borderId="0" xfId="0" applyNumberFormat="1" applyFont="1" applyFill="1" applyAlignment="1">
      <alignment horizontal="right" vertical="center"/>
    </xf>
    <xf numFmtId="167" fontId="2" fillId="25" borderId="0" xfId="0" applyNumberFormat="1" applyFont="1" applyFill="1" applyAlignment="1">
      <alignment horizontal="right" vertical="center"/>
    </xf>
    <xf numFmtId="167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 vertical="top"/>
    </xf>
    <xf numFmtId="2" fontId="3" fillId="0" borderId="0" xfId="0" applyNumberFormat="1" applyFont="1" applyAlignment="1">
      <alignment horizontal="right" vertical="center"/>
    </xf>
    <xf numFmtId="173" fontId="3" fillId="0" borderId="0" xfId="49" applyNumberFormat="1" applyFont="1" applyAlignment="1">
      <alignment horizontal="right" vertical="center"/>
    </xf>
    <xf numFmtId="178" fontId="3" fillId="25" borderId="0" xfId="0" applyNumberFormat="1" applyFont="1" applyFill="1" applyAlignment="1">
      <alignment horizontal="right" vertical="top"/>
    </xf>
    <xf numFmtId="178" fontId="3" fillId="25" borderId="0" xfId="0" quotePrefix="1" applyNumberFormat="1" applyFont="1" applyFill="1" applyAlignment="1">
      <alignment horizontal="right" vertical="top"/>
    </xf>
    <xf numFmtId="178" fontId="3" fillId="25" borderId="0" xfId="0" applyNumberFormat="1" applyFont="1" applyFill="1" applyAlignment="1">
      <alignment horizontal="right"/>
    </xf>
    <xf numFmtId="178" fontId="3" fillId="25" borderId="0" xfId="0" quotePrefix="1" applyNumberFormat="1" applyFont="1" applyFill="1" applyAlignment="1">
      <alignment horizontal="right"/>
    </xf>
    <xf numFmtId="178" fontId="3" fillId="25" borderId="0" xfId="0" applyNumberFormat="1" applyFont="1" applyFill="1"/>
    <xf numFmtId="178" fontId="3" fillId="25" borderId="0" xfId="0" applyNumberFormat="1" applyFont="1" applyFill="1" applyAlignment="1">
      <alignment vertical="top"/>
    </xf>
    <xf numFmtId="167" fontId="3" fillId="0" borderId="0" xfId="0" applyNumberFormat="1" applyFont="1" applyAlignment="1">
      <alignment horizontal="right" vertical="center" wrapText="1"/>
    </xf>
    <xf numFmtId="179" fontId="3" fillId="25" borderId="0" xfId="56" applyNumberFormat="1" applyFont="1" applyFill="1" applyAlignment="1"/>
    <xf numFmtId="179" fontId="60" fillId="25" borderId="0" xfId="56" applyNumberFormat="1" applyFont="1" applyFill="1" applyAlignment="1"/>
    <xf numFmtId="0" fontId="60" fillId="25" borderId="0" xfId="0" applyFont="1" applyFill="1" applyAlignment="1">
      <alignment vertical="top"/>
    </xf>
    <xf numFmtId="179" fontId="2" fillId="25" borderId="0" xfId="56" applyNumberFormat="1" applyFont="1" applyFill="1" applyAlignment="1"/>
    <xf numFmtId="0" fontId="58" fillId="27" borderId="23" xfId="0" applyFont="1" applyFill="1" applyBorder="1" applyAlignment="1">
      <alignment horizontal="center" vertical="center"/>
    </xf>
    <xf numFmtId="0" fontId="58" fillId="27" borderId="24" xfId="0" applyFont="1" applyFill="1" applyBorder="1" applyAlignment="1">
      <alignment horizontal="center" vertical="center"/>
    </xf>
    <xf numFmtId="0" fontId="58" fillId="27" borderId="25" xfId="0" applyFont="1" applyFill="1" applyBorder="1" applyAlignment="1">
      <alignment horizontal="center" vertical="center"/>
    </xf>
    <xf numFmtId="167" fontId="3" fillId="0" borderId="0" xfId="0" applyNumberFormat="1" applyFont="1" applyAlignment="1">
      <alignment vertical="center" wrapText="1"/>
    </xf>
    <xf numFmtId="0" fontId="58" fillId="0" borderId="0" xfId="0" applyFont="1" applyAlignment="1">
      <alignment vertical="center"/>
    </xf>
    <xf numFmtId="4" fontId="3" fillId="25" borderId="0" xfId="50" applyNumberFormat="1" applyFont="1" applyFill="1" applyAlignment="1">
      <alignment vertical="center"/>
    </xf>
    <xf numFmtId="1" fontId="3" fillId="0" borderId="0" xfId="0" applyNumberFormat="1" applyFont="1" applyAlignment="1">
      <alignment vertical="center" wrapText="1"/>
    </xf>
    <xf numFmtId="0" fontId="8" fillId="25" borderId="0" xfId="45" applyFont="1" applyFill="1" applyAlignment="1">
      <alignment horizontal="center" vertical="center"/>
    </xf>
    <xf numFmtId="0" fontId="3" fillId="25" borderId="0" xfId="45" applyFont="1" applyFill="1"/>
    <xf numFmtId="0" fontId="37" fillId="25" borderId="0" xfId="50" applyFont="1" applyFill="1"/>
    <xf numFmtId="0" fontId="37" fillId="25" borderId="0" xfId="45" applyFont="1" applyFill="1" applyAlignment="1">
      <alignment horizontal="right"/>
    </xf>
    <xf numFmtId="0" fontId="37" fillId="25" borderId="0" xfId="45" applyFont="1" applyFill="1"/>
    <xf numFmtId="0" fontId="2" fillId="25" borderId="0" xfId="45" applyFont="1" applyFill="1" applyAlignment="1">
      <alignment vertical="center"/>
    </xf>
    <xf numFmtId="166" fontId="2" fillId="25" borderId="0" xfId="45" applyNumberFormat="1" applyFont="1" applyFill="1" applyAlignment="1">
      <alignment horizontal="right" vertical="center"/>
    </xf>
    <xf numFmtId="166" fontId="2" fillId="25" borderId="0" xfId="45" applyNumberFormat="1" applyFont="1" applyFill="1" applyAlignment="1">
      <alignment vertical="center"/>
    </xf>
    <xf numFmtId="0" fontId="3" fillId="25" borderId="0" xfId="45" applyFont="1" applyFill="1" applyAlignment="1">
      <alignment horizontal="left" vertical="center" indent="1"/>
    </xf>
    <xf numFmtId="166" fontId="3" fillId="25" borderId="0" xfId="45" applyNumberFormat="1" applyFont="1" applyFill="1" applyAlignment="1">
      <alignment vertical="center"/>
    </xf>
    <xf numFmtId="166" fontId="3" fillId="25" borderId="0" xfId="45" applyNumberFormat="1" applyFont="1" applyFill="1" applyAlignment="1">
      <alignment horizontal="right" vertical="center"/>
    </xf>
    <xf numFmtId="0" fontId="2" fillId="25" borderId="0" xfId="45" applyFont="1" applyFill="1"/>
    <xf numFmtId="0" fontId="3" fillId="27" borderId="0" xfId="45" applyFont="1" applyFill="1" applyAlignment="1">
      <alignment horizontal="left" vertical="center" indent="2"/>
    </xf>
    <xf numFmtId="0" fontId="1" fillId="25" borderId="0" xfId="45" applyFill="1"/>
    <xf numFmtId="0" fontId="57" fillId="26" borderId="0" xfId="45" applyFont="1" applyFill="1"/>
    <xf numFmtId="166" fontId="57" fillId="26" borderId="0" xfId="45" applyNumberFormat="1" applyFont="1" applyFill="1"/>
    <xf numFmtId="0" fontId="3" fillId="26" borderId="0" xfId="45" applyFont="1" applyFill="1"/>
    <xf numFmtId="0" fontId="56" fillId="26" borderId="0" xfId="45" applyFont="1" applyFill="1" applyAlignment="1">
      <alignment horizontal="left" indent="2"/>
    </xf>
    <xf numFmtId="166" fontId="56" fillId="26" borderId="0" xfId="45" applyNumberFormat="1" applyFont="1" applyFill="1"/>
    <xf numFmtId="0" fontId="3" fillId="26" borderId="0" xfId="45" applyFont="1" applyFill="1" applyAlignment="1">
      <alignment wrapText="1"/>
    </xf>
    <xf numFmtId="0" fontId="57" fillId="26" borderId="0" xfId="45" applyFont="1" applyFill="1" applyAlignment="1">
      <alignment horizontal="left"/>
    </xf>
    <xf numFmtId="0" fontId="56" fillId="26" borderId="0" xfId="45" applyFont="1" applyFill="1" applyAlignment="1">
      <alignment horizontal="left" indent="1"/>
    </xf>
    <xf numFmtId="0" fontId="3" fillId="25" borderId="0" xfId="45" applyFont="1" applyFill="1" applyAlignment="1">
      <alignment vertical="center"/>
    </xf>
    <xf numFmtId="0" fontId="2" fillId="26" borderId="0" xfId="45" applyFont="1" applyFill="1" applyAlignment="1">
      <alignment vertical="top"/>
    </xf>
    <xf numFmtId="0" fontId="44" fillId="0" borderId="0" xfId="39" applyFill="1" applyAlignment="1" applyProtection="1"/>
    <xf numFmtId="1" fontId="3" fillId="25" borderId="0" xfId="0" applyNumberFormat="1" applyFont="1" applyFill="1" applyAlignment="1">
      <alignment vertical="center"/>
    </xf>
    <xf numFmtId="168" fontId="3" fillId="25" borderId="0" xfId="0" applyNumberFormat="1" applyFont="1" applyFill="1"/>
    <xf numFmtId="0" fontId="37" fillId="0" borderId="0" xfId="47" applyFont="1" applyAlignment="1">
      <alignment vertical="center" wrapText="1"/>
    </xf>
    <xf numFmtId="166" fontId="3" fillId="0" borderId="0" xfId="45" applyNumberFormat="1" applyFont="1" applyAlignment="1">
      <alignment vertical="center"/>
    </xf>
    <xf numFmtId="0" fontId="58" fillId="27" borderId="26" xfId="45" applyFont="1" applyFill="1" applyBorder="1" applyAlignment="1">
      <alignment horizontal="center" vertical="center"/>
    </xf>
    <xf numFmtId="0" fontId="58" fillId="27" borderId="27" xfId="45" applyFont="1" applyFill="1" applyBorder="1" applyAlignment="1">
      <alignment horizontal="center" vertical="center"/>
    </xf>
    <xf numFmtId="0" fontId="61" fillId="27" borderId="0" xfId="45" applyFont="1" applyFill="1"/>
    <xf numFmtId="0" fontId="61" fillId="27" borderId="28" xfId="45" applyFont="1" applyFill="1" applyBorder="1"/>
    <xf numFmtId="166" fontId="2" fillId="0" borderId="0" xfId="45" applyNumberFormat="1" applyFont="1" applyAlignment="1">
      <alignment vertical="center"/>
    </xf>
    <xf numFmtId="0" fontId="37" fillId="25" borderId="0" xfId="0" applyFont="1" applyFill="1" applyAlignment="1">
      <alignment horizontal="center"/>
    </xf>
    <xf numFmtId="0" fontId="58" fillId="27" borderId="29" xfId="48" applyFont="1" applyFill="1" applyBorder="1" applyAlignment="1">
      <alignment horizontal="center" vertical="center"/>
    </xf>
    <xf numFmtId="168" fontId="2" fillId="25" borderId="0" xfId="0" applyNumberFormat="1" applyFont="1" applyFill="1" applyAlignment="1">
      <alignment horizontal="right" vertical="center"/>
    </xf>
    <xf numFmtId="180" fontId="3" fillId="25" borderId="0" xfId="51" applyNumberFormat="1" applyFont="1" applyFill="1" applyAlignment="1">
      <alignment horizontal="right" vertical="center"/>
    </xf>
    <xf numFmtId="179" fontId="2" fillId="25" borderId="0" xfId="56" applyNumberFormat="1" applyFont="1" applyFill="1" applyAlignment="1">
      <alignment vertical="top"/>
    </xf>
    <xf numFmtId="16" fontId="37" fillId="25" borderId="0" xfId="0" applyNumberFormat="1" applyFont="1" applyFill="1"/>
    <xf numFmtId="0" fontId="58" fillId="27" borderId="30" xfId="45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right" vertical="center" wrapText="1"/>
    </xf>
    <xf numFmtId="2" fontId="3" fillId="25" borderId="0" xfId="29" applyNumberFormat="1" applyFont="1" applyFill="1" applyBorder="1" applyAlignment="1">
      <alignment vertical="center"/>
    </xf>
    <xf numFmtId="4" fontId="3" fillId="25" borderId="0" xfId="0" applyNumberFormat="1" applyFont="1" applyFill="1" applyAlignment="1">
      <alignment horizontal="right" vertical="center"/>
    </xf>
    <xf numFmtId="2" fontId="3" fillId="0" borderId="0" xfId="49" applyNumberFormat="1" applyFont="1" applyAlignment="1">
      <alignment horizontal="right" vertical="center"/>
    </xf>
    <xf numFmtId="0" fontId="37" fillId="25" borderId="0" xfId="0" applyFont="1" applyFill="1" applyAlignment="1">
      <alignment vertical="center"/>
    </xf>
    <xf numFmtId="0" fontId="48" fillId="27" borderId="0" xfId="0" applyFont="1" applyFill="1" applyAlignment="1">
      <alignment horizontal="left" vertical="center"/>
    </xf>
    <xf numFmtId="0" fontId="37" fillId="25" borderId="0" xfId="0" applyFont="1" applyFill="1" applyAlignment="1">
      <alignment horizontal="left" vertical="center"/>
    </xf>
    <xf numFmtId="0" fontId="8" fillId="25" borderId="0" xfId="0" applyFont="1" applyFill="1" applyAlignment="1">
      <alignment horizontal="center" vertical="center" wrapText="1"/>
    </xf>
    <xf numFmtId="0" fontId="58" fillId="27" borderId="29" xfId="52" applyNumberFormat="1" applyFont="1" applyFill="1" applyBorder="1" applyAlignment="1">
      <alignment horizontal="center" vertical="center"/>
    </xf>
    <xf numFmtId="0" fontId="58" fillId="27" borderId="0" xfId="52" applyNumberFormat="1" applyFont="1" applyFill="1" applyAlignment="1">
      <alignment horizontal="center" vertical="center"/>
    </xf>
    <xf numFmtId="0" fontId="58" fillId="27" borderId="33" xfId="52" applyNumberFormat="1" applyFont="1" applyFill="1" applyBorder="1" applyAlignment="1">
      <alignment horizontal="center" vertical="center"/>
    </xf>
    <xf numFmtId="0" fontId="51" fillId="25" borderId="0" xfId="0" applyFont="1" applyFill="1" applyAlignment="1">
      <alignment horizontal="left" vertical="center"/>
    </xf>
    <xf numFmtId="0" fontId="37" fillId="25" borderId="0" xfId="0" applyFont="1" applyFill="1" applyAlignment="1">
      <alignment horizontal="left" vertical="center" indent="3"/>
    </xf>
    <xf numFmtId="0" fontId="58" fillId="27" borderId="31" xfId="0" applyFont="1" applyFill="1" applyBorder="1" applyAlignment="1">
      <alignment horizontal="center" vertical="center"/>
    </xf>
    <xf numFmtId="0" fontId="59" fillId="27" borderId="25" xfId="0" applyFont="1" applyFill="1" applyBorder="1"/>
    <xf numFmtId="0" fontId="37" fillId="25" borderId="0" xfId="0" applyFont="1" applyFill="1" applyAlignment="1">
      <alignment horizontal="left" vertical="center" wrapText="1"/>
    </xf>
    <xf numFmtId="0" fontId="37" fillId="25" borderId="0" xfId="0" applyFont="1" applyFill="1" applyAlignment="1">
      <alignment horizontal="left"/>
    </xf>
    <xf numFmtId="0" fontId="3" fillId="25" borderId="0" xfId="0" applyFont="1" applyFill="1" applyAlignment="1">
      <alignment horizontal="left" vertical="center" indent="2"/>
    </xf>
    <xf numFmtId="0" fontId="37" fillId="0" borderId="0" xfId="0" applyFont="1" applyAlignment="1">
      <alignment horizontal="left"/>
    </xf>
    <xf numFmtId="0" fontId="58" fillId="27" borderId="26" xfId="52" applyNumberFormat="1" applyFont="1" applyFill="1" applyBorder="1" applyAlignment="1">
      <alignment horizontal="center" vertical="center"/>
    </xf>
    <xf numFmtId="0" fontId="58" fillId="27" borderId="27" xfId="52" applyNumberFormat="1" applyFont="1" applyFill="1" applyBorder="1" applyAlignment="1">
      <alignment horizontal="center" vertical="center"/>
    </xf>
    <xf numFmtId="0" fontId="58" fillId="27" borderId="26" xfId="0" applyFont="1" applyFill="1" applyBorder="1" applyAlignment="1">
      <alignment horizontal="center" vertical="center"/>
    </xf>
    <xf numFmtId="0" fontId="58" fillId="27" borderId="25" xfId="0" applyFont="1" applyFill="1" applyBorder="1" applyAlignment="1">
      <alignment horizontal="center" vertical="center"/>
    </xf>
    <xf numFmtId="0" fontId="58" fillId="27" borderId="21" xfId="0" applyFont="1" applyFill="1" applyBorder="1" applyAlignment="1">
      <alignment horizontal="center" vertical="center"/>
    </xf>
    <xf numFmtId="0" fontId="37" fillId="25" borderId="0" xfId="0" applyFont="1" applyFill="1" applyAlignment="1">
      <alignment horizontal="right"/>
    </xf>
    <xf numFmtId="0" fontId="37" fillId="26" borderId="0" xfId="0" applyFont="1" applyFill="1" applyAlignment="1">
      <alignment horizontal="left"/>
    </xf>
    <xf numFmtId="0" fontId="44" fillId="0" borderId="0" xfId="39" applyAlignment="1" applyProtection="1">
      <alignment horizontal="left"/>
    </xf>
    <xf numFmtId="0" fontId="37" fillId="26" borderId="0" xfId="0" applyFont="1" applyFill="1" applyAlignment="1">
      <alignment horizontal="left" wrapText="1"/>
    </xf>
    <xf numFmtId="0" fontId="51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3" fillId="25" borderId="0" xfId="0" applyFont="1" applyFill="1" applyAlignment="1">
      <alignment horizontal="center" vertical="center"/>
    </xf>
    <xf numFmtId="0" fontId="37" fillId="25" borderId="0" xfId="0" applyFont="1" applyFill="1" applyAlignment="1">
      <alignment horizontal="left" wrapText="1"/>
    </xf>
    <xf numFmtId="0" fontId="51" fillId="25" borderId="0" xfId="0" applyFont="1" applyFill="1" applyAlignment="1">
      <alignment horizontal="left"/>
    </xf>
    <xf numFmtId="0" fontId="58" fillId="27" borderId="32" xfId="0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/>
    </xf>
    <xf numFmtId="0" fontId="58" fillId="27" borderId="28" xfId="52" applyNumberFormat="1" applyFont="1" applyFill="1" applyBorder="1" applyAlignment="1">
      <alignment horizontal="center" vertical="center"/>
    </xf>
    <xf numFmtId="0" fontId="53" fillId="0" borderId="0" xfId="39" applyFont="1" applyAlignment="1" applyProtection="1">
      <alignment horizontal="left"/>
    </xf>
    <xf numFmtId="0" fontId="3" fillId="25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67" fontId="3" fillId="25" borderId="0" xfId="0" applyNumberFormat="1" applyFont="1" applyFill="1" applyAlignment="1">
      <alignment horizontal="right" vertical="center"/>
    </xf>
    <xf numFmtId="0" fontId="3" fillId="25" borderId="0" xfId="0" applyFont="1" applyFill="1" applyAlignment="1">
      <alignment horizontal="left" vertical="center" indent="1"/>
    </xf>
    <xf numFmtId="0" fontId="3" fillId="25" borderId="0" xfId="0" applyFont="1" applyFill="1" applyAlignment="1">
      <alignment horizontal="left" vertical="center" wrapText="1"/>
    </xf>
    <xf numFmtId="0" fontId="2" fillId="25" borderId="0" xfId="0" applyFont="1" applyFill="1" applyAlignment="1">
      <alignment horizontal="left" vertical="center"/>
    </xf>
    <xf numFmtId="0" fontId="54" fillId="27" borderId="19" xfId="52" applyNumberFormat="1" applyFont="1" applyFill="1" applyBorder="1" applyAlignment="1">
      <alignment horizontal="center" vertical="center"/>
    </xf>
    <xf numFmtId="0" fontId="54" fillId="27" borderId="0" xfId="52" applyNumberFormat="1" applyFont="1" applyFill="1" applyAlignment="1">
      <alignment horizontal="center" vertical="center"/>
    </xf>
    <xf numFmtId="0" fontId="54" fillId="27" borderId="20" xfId="0" applyFont="1" applyFill="1" applyBorder="1" applyAlignment="1">
      <alignment horizontal="center" vertical="center"/>
    </xf>
    <xf numFmtId="0" fontId="54" fillId="27" borderId="18" xfId="0" applyFont="1" applyFill="1" applyBorder="1" applyAlignment="1">
      <alignment horizontal="center" vertical="center"/>
    </xf>
    <xf numFmtId="0" fontId="54" fillId="27" borderId="17" xfId="0" applyFont="1" applyFill="1" applyBorder="1" applyAlignment="1">
      <alignment horizontal="center" vertical="center"/>
    </xf>
    <xf numFmtId="0" fontId="54" fillId="27" borderId="15" xfId="0" applyFont="1" applyFill="1" applyBorder="1" applyAlignment="1">
      <alignment horizontal="center" vertical="center"/>
    </xf>
    <xf numFmtId="0" fontId="37" fillId="25" borderId="0" xfId="0" applyFont="1" applyFill="1" applyAlignment="1">
      <alignment horizontal="center"/>
    </xf>
    <xf numFmtId="0" fontId="2" fillId="25" borderId="0" xfId="0" applyFont="1" applyFill="1" applyAlignment="1">
      <alignment horizontal="left" vertical="center" indent="1"/>
    </xf>
    <xf numFmtId="0" fontId="58" fillId="27" borderId="29" xfId="0" applyFont="1" applyFill="1" applyBorder="1" applyAlignment="1">
      <alignment horizontal="center" vertical="center"/>
    </xf>
    <xf numFmtId="0" fontId="58" fillId="27" borderId="0" xfId="0" applyFont="1" applyFill="1" applyAlignment="1">
      <alignment horizontal="center" vertical="center"/>
    </xf>
    <xf numFmtId="0" fontId="3" fillId="25" borderId="0" xfId="50" applyFont="1" applyFill="1" applyAlignment="1">
      <alignment horizontal="center" vertical="center"/>
    </xf>
    <xf numFmtId="0" fontId="58" fillId="27" borderId="33" xfId="0" applyFont="1" applyFill="1" applyBorder="1" applyAlignment="1">
      <alignment horizontal="center" vertical="center"/>
    </xf>
    <xf numFmtId="0" fontId="58" fillId="27" borderId="30" xfId="0" applyFont="1" applyFill="1" applyBorder="1" applyAlignment="1">
      <alignment horizontal="center" vertical="center"/>
    </xf>
    <xf numFmtId="0" fontId="58" fillId="27" borderId="29" xfId="0" applyFont="1" applyFill="1" applyBorder="1" applyAlignment="1">
      <alignment horizontal="center" vertical="center" wrapText="1"/>
    </xf>
    <xf numFmtId="0" fontId="58" fillId="27" borderId="33" xfId="0" applyFont="1" applyFill="1" applyBorder="1" applyAlignment="1">
      <alignment horizontal="center" vertical="center" wrapText="1"/>
    </xf>
    <xf numFmtId="0" fontId="58" fillId="27" borderId="34" xfId="0" applyFont="1" applyFill="1" applyBorder="1" applyAlignment="1">
      <alignment horizontal="center" vertical="center" wrapText="1"/>
    </xf>
    <xf numFmtId="0" fontId="58" fillId="27" borderId="34" xfId="0" applyFont="1" applyFill="1" applyBorder="1" applyAlignment="1">
      <alignment horizontal="center" vertical="center"/>
    </xf>
    <xf numFmtId="0" fontId="58" fillId="27" borderId="30" xfId="0" applyFont="1" applyFill="1" applyBorder="1" applyAlignment="1">
      <alignment horizontal="center" vertical="center" wrapText="1"/>
    </xf>
    <xf numFmtId="0" fontId="58" fillId="27" borderId="31" xfId="48" applyFont="1" applyFill="1" applyBorder="1" applyAlignment="1">
      <alignment horizontal="center" vertical="center" wrapText="1"/>
    </xf>
    <xf numFmtId="0" fontId="58" fillId="27" borderId="26" xfId="48" applyFont="1" applyFill="1" applyBorder="1" applyAlignment="1">
      <alignment horizontal="center" vertical="center" wrapText="1"/>
    </xf>
    <xf numFmtId="0" fontId="58" fillId="27" borderId="32" xfId="48" applyFont="1" applyFill="1" applyBorder="1" applyAlignment="1">
      <alignment horizontal="center" vertical="center" wrapText="1"/>
    </xf>
    <xf numFmtId="0" fontId="58" fillId="27" borderId="24" xfId="48" applyFont="1" applyFill="1" applyBorder="1" applyAlignment="1">
      <alignment horizontal="center" vertical="center" wrapText="1"/>
    </xf>
    <xf numFmtId="0" fontId="58" fillId="27" borderId="25" xfId="48" applyFont="1" applyFill="1" applyBorder="1" applyAlignment="1">
      <alignment horizontal="center" vertical="center" wrapText="1"/>
    </xf>
    <xf numFmtId="0" fontId="58" fillId="27" borderId="21" xfId="48" applyFont="1" applyFill="1" applyBorder="1" applyAlignment="1">
      <alignment horizontal="center" vertical="center" wrapText="1"/>
    </xf>
    <xf numFmtId="0" fontId="58" fillId="27" borderId="29" xfId="48" applyFont="1" applyFill="1" applyBorder="1" applyAlignment="1">
      <alignment horizontal="center" vertical="center"/>
    </xf>
    <xf numFmtId="0" fontId="58" fillId="27" borderId="0" xfId="48" applyFont="1" applyFill="1" applyAlignment="1">
      <alignment horizontal="center" vertical="center"/>
    </xf>
    <xf numFmtId="0" fontId="58" fillId="27" borderId="23" xfId="48" applyFont="1" applyFill="1" applyBorder="1" applyAlignment="1">
      <alignment horizontal="center" vertical="center"/>
    </xf>
    <xf numFmtId="0" fontId="58" fillId="27" borderId="35" xfId="48" applyFont="1" applyFill="1" applyBorder="1" applyAlignment="1">
      <alignment horizontal="center" vertical="center"/>
    </xf>
    <xf numFmtId="0" fontId="3" fillId="26" borderId="0" xfId="49" applyFont="1" applyFill="1" applyAlignment="1">
      <alignment horizontal="left" vertical="center" indent="1"/>
    </xf>
    <xf numFmtId="0" fontId="3" fillId="26" borderId="14" xfId="49" applyFont="1" applyFill="1" applyBorder="1" applyAlignment="1">
      <alignment horizontal="center" vertical="center"/>
    </xf>
    <xf numFmtId="0" fontId="8" fillId="26" borderId="0" xfId="0" applyFont="1" applyFill="1" applyAlignment="1">
      <alignment horizontal="center" vertical="center"/>
    </xf>
    <xf numFmtId="0" fontId="3" fillId="26" borderId="0" xfId="49" applyFont="1" applyFill="1" applyAlignment="1">
      <alignment horizontal="left" vertical="center" wrapText="1" indent="1"/>
    </xf>
    <xf numFmtId="0" fontId="8" fillId="25" borderId="0" xfId="45" applyFont="1" applyFill="1" applyAlignment="1">
      <alignment horizontal="center" vertical="center"/>
    </xf>
    <xf numFmtId="0" fontId="58" fillId="27" borderId="35" xfId="45" applyFont="1" applyFill="1" applyBorder="1" applyAlignment="1">
      <alignment horizontal="center" vertical="center"/>
    </xf>
    <xf numFmtId="0" fontId="2" fillId="26" borderId="0" xfId="45" applyFont="1" applyFill="1" applyAlignment="1">
      <alignment horizontal="justify" vertical="top" wrapText="1"/>
    </xf>
    <xf numFmtId="166" fontId="2" fillId="25" borderId="0" xfId="45" applyNumberFormat="1" applyFont="1" applyFill="1" applyAlignment="1">
      <alignment horizontal="right" vertical="center"/>
    </xf>
    <xf numFmtId="166" fontId="3" fillId="25" borderId="0" xfId="45" applyNumberFormat="1" applyFont="1" applyFill="1" applyAlignment="1">
      <alignment horizontal="right" vertical="center"/>
    </xf>
    <xf numFmtId="0" fontId="55" fillId="26" borderId="0" xfId="45" applyFont="1" applyFill="1" applyAlignment="1">
      <alignment horizontal="justify" vertical="top" wrapText="1"/>
    </xf>
    <xf numFmtId="0" fontId="58" fillId="27" borderId="21" xfId="45" applyFont="1" applyFill="1" applyBorder="1" applyAlignment="1">
      <alignment horizontal="center" vertical="center"/>
    </xf>
    <xf numFmtId="0" fontId="58" fillId="27" borderId="26" xfId="45" applyFont="1" applyFill="1" applyBorder="1" applyAlignment="1">
      <alignment horizontal="center" vertical="center"/>
    </xf>
    <xf numFmtId="0" fontId="37" fillId="25" borderId="0" xfId="45" applyFont="1" applyFill="1" applyAlignment="1">
      <alignment horizontal="left"/>
    </xf>
    <xf numFmtId="0" fontId="51" fillId="26" borderId="0" xfId="45" applyFont="1" applyFill="1" applyAlignment="1">
      <alignment horizontal="left"/>
    </xf>
    <xf numFmtId="0" fontId="58" fillId="27" borderId="0" xfId="45" applyFont="1" applyFill="1" applyAlignment="1">
      <alignment horizontal="center" vertical="center"/>
    </xf>
    <xf numFmtId="0" fontId="58" fillId="27" borderId="30" xfId="45" applyFont="1" applyFill="1" applyBorder="1" applyAlignment="1">
      <alignment horizontal="center" vertical="center"/>
    </xf>
    <xf numFmtId="0" fontId="58" fillId="27" borderId="23" xfId="45" applyFont="1" applyFill="1" applyBorder="1" applyAlignment="1">
      <alignment horizontal="center" vertical="center"/>
    </xf>
  </cellXfs>
  <cellStyles count="64">
    <cellStyle name="20% - Accent1" xfId="1" xr:uid="{CB98563A-EB93-482E-8E40-A2A1FF8BCBAF}"/>
    <cellStyle name="20% - Accent2" xfId="2" xr:uid="{19E463BA-D047-4681-BBEF-E11AB8492A0F}"/>
    <cellStyle name="20% - Accent3" xfId="3" xr:uid="{90936CC9-ED7A-487B-B4D1-F78BAED62FA2}"/>
    <cellStyle name="20% - Accent4" xfId="4" xr:uid="{BF28CDB2-5FED-4DD1-A609-F999C6174309}"/>
    <cellStyle name="20% - Accent5" xfId="5" xr:uid="{F7170DEE-5A4F-458E-A109-5441A1198739}"/>
    <cellStyle name="20% - Accent6" xfId="6" xr:uid="{AA120790-A584-41E7-A887-A23F634B4628}"/>
    <cellStyle name="40% - Accent1" xfId="7" xr:uid="{D9F68F53-F7BD-4064-9603-81FFBA28E1A4}"/>
    <cellStyle name="40% - Accent2" xfId="8" xr:uid="{1BED8653-00DC-4ABE-ACDF-049F8175099F}"/>
    <cellStyle name="40% - Accent3" xfId="9" xr:uid="{A1AB6FAA-FD49-452D-A750-82485FE6000B}"/>
    <cellStyle name="40% - Accent4" xfId="10" xr:uid="{E60EB6B5-4AF2-41C5-89A5-782371C1F0FA}"/>
    <cellStyle name="40% - Accent5" xfId="11" xr:uid="{8E094F2D-DC78-4DA7-B861-D9308DEF0881}"/>
    <cellStyle name="40% - Accent6" xfId="12" xr:uid="{EDDC1897-8170-4882-945F-41D003047E93}"/>
    <cellStyle name="60% - Accent1" xfId="13" xr:uid="{69109415-3DDC-44EC-BE58-B7D4DE0E608E}"/>
    <cellStyle name="60% - Accent2" xfId="14" xr:uid="{54039F98-AC4B-4CA8-AC68-E201E2B412F7}"/>
    <cellStyle name="60% - Accent3" xfId="15" xr:uid="{9AE35814-45C4-4A42-9B47-E32CA7D09924}"/>
    <cellStyle name="60% - Accent4" xfId="16" xr:uid="{04CFBE77-32A0-49FF-A039-F4E6438F0DC0}"/>
    <cellStyle name="60% - Accent5" xfId="17" xr:uid="{C34146E0-F05A-4EFF-B80E-65E36CAE49F9}"/>
    <cellStyle name="60% - Accent6" xfId="18" xr:uid="{992A8A0E-C36E-4F24-8628-9109169191AB}"/>
    <cellStyle name="Accent1" xfId="19" xr:uid="{FC538C4F-6F78-4452-BA8A-02AB43240D80}"/>
    <cellStyle name="Accent2" xfId="20" xr:uid="{3698D101-130C-471D-85C9-4EBC3D87FA22}"/>
    <cellStyle name="Accent3" xfId="21" xr:uid="{BE89EC7F-19AB-4940-9C95-7B6E191D2CD0}"/>
    <cellStyle name="Accent4" xfId="22" xr:uid="{59B6DD0E-CD10-456E-871F-BF28B941BEE1}"/>
    <cellStyle name="Accent5" xfId="23" xr:uid="{E087F76A-D9AF-45E4-9CD2-51DE98FFA5B0}"/>
    <cellStyle name="Accent6" xfId="24" xr:uid="{D7C6809D-6153-4D5C-973D-346C148F5C55}"/>
    <cellStyle name="Bad" xfId="25" xr:uid="{17740EDA-232F-43C6-A357-237025762AB1}"/>
    <cellStyle name="CABECALHO" xfId="26" xr:uid="{2DEE88F6-684E-40F6-98D8-D6661F3748AF}"/>
    <cellStyle name="Calculation" xfId="27" xr:uid="{353BE1D4-9CDD-4DB4-9215-69DBF5CF8641}"/>
    <cellStyle name="Check Cell" xfId="28" xr:uid="{B29DD6BC-296D-4BB8-8138-575CB3470DD2}"/>
    <cellStyle name="Currency_Cap 12 Preços" xfId="29" xr:uid="{9D07A213-D7D4-4CFC-A18C-510BCC9060DB}"/>
    <cellStyle name="DADOS" xfId="30" xr:uid="{BF1A62AD-3DC6-490B-88C9-8692EC7FF0D6}"/>
    <cellStyle name="Estilo 1" xfId="31" xr:uid="{0354047F-555E-462B-B704-D91746B1E286}"/>
    <cellStyle name="Euro" xfId="32" xr:uid="{890C8F09-FE33-4146-84B4-001836A1FFFA}"/>
    <cellStyle name="Explanatory Text" xfId="33" xr:uid="{4450D795-8104-47DB-A3C6-A1F05CCA0D46}"/>
    <cellStyle name="Good" xfId="34" xr:uid="{E9AF6651-9B10-463D-A1FF-B59DA49E49B5}"/>
    <cellStyle name="Heading 1" xfId="35" xr:uid="{4C484792-E9D5-4AD6-B2A2-391B1D31A10E}"/>
    <cellStyle name="Heading 2" xfId="36" xr:uid="{99FBD61A-FCD4-405D-86AD-C7480C6758ED}"/>
    <cellStyle name="Heading 3" xfId="37" xr:uid="{C48787E4-A748-4E0A-8628-F02ECD06610F}"/>
    <cellStyle name="Heading 4" xfId="38" xr:uid="{C2DAF7AB-25C8-40FB-96F8-1BFBAB088399}"/>
    <cellStyle name="Hiperligação" xfId="39" builtinId="8"/>
    <cellStyle name="Input" xfId="40" xr:uid="{9DAEBC83-7CC1-4A8A-A33D-C35CC3E30905}"/>
    <cellStyle name="LineBottom2" xfId="41" xr:uid="{9125E5A5-612C-4662-9AFE-753BAF820D56}"/>
    <cellStyle name="LineBottom3" xfId="42" xr:uid="{CF4DBA04-B046-4680-A599-EFB625141315}"/>
    <cellStyle name="Linked Cell" xfId="43" xr:uid="{EAC13D7B-E4EA-4E0E-8D83-00E938018ED7}"/>
    <cellStyle name="Neutral" xfId="44" xr:uid="{1A52FECD-2336-4CB6-A9CB-0A4F8414B6C0}"/>
    <cellStyle name="Normal" xfId="0" builtinId="0"/>
    <cellStyle name="Normal 2" xfId="45" xr:uid="{3BF04C24-0DC9-45F5-9C2A-98BA2B7840B9}"/>
    <cellStyle name="Normal 3" xfId="46" xr:uid="{6CD5C446-BAFD-4623-9D8D-5DECF7964DEF}"/>
    <cellStyle name="Normal 5 2 2" xfId="47" xr:uid="{3D6E764E-65D1-4748-ADE5-C092586EF899}"/>
    <cellStyle name="Normal_Cap 12 Preços" xfId="48" xr:uid="{3360D19B-4A66-4DD6-A688-717B24A1E7AF}"/>
    <cellStyle name="Normal_Cap 12 Preços_Pub_2012" xfId="49" xr:uid="{E63F60F9-CAD5-499C-B2FC-C11021929BF9}"/>
    <cellStyle name="Normal_PRINCIP" xfId="50" xr:uid="{9301C902-A4AE-4202-8491-36961FB48EFD}"/>
    <cellStyle name="Normal_Q2_1_03_2000" xfId="51" xr:uid="{4C564E7F-5A55-40B0-8485-6AFE8563CD0A}"/>
    <cellStyle name="Normal_Q2_3_01_2000" xfId="52" xr:uid="{B272713C-6FBA-4F7A-9EDC-29BFA79A2036}"/>
    <cellStyle name="Note" xfId="53" xr:uid="{6C6861BC-C7D3-4330-AD07-D167DE88A889}"/>
    <cellStyle name="NUMLINHA" xfId="54" xr:uid="{378BD5D0-A36A-4C91-9BBC-4B304B9A8732}"/>
    <cellStyle name="Output" xfId="55" xr:uid="{CAF5AEFB-F0DD-4CA5-9619-5A2148355C41}"/>
    <cellStyle name="Percentagem" xfId="56" builtinId="5"/>
    <cellStyle name="QDTITULO" xfId="57" xr:uid="{B16486D3-F615-48D1-89B7-34AD370F2571}"/>
    <cellStyle name="Standard_1.4 Crops and Forage" xfId="58" xr:uid="{B9A6CD46-D484-45D4-94FB-1E6D49AA9CE7}"/>
    <cellStyle name="TITCOLUNA" xfId="59" xr:uid="{55E6C138-1E80-4176-9A35-6F76C7A7794D}"/>
    <cellStyle name="Title" xfId="60" xr:uid="{173F4365-E577-40A1-AD09-B1C5D7D1A1F2}"/>
    <cellStyle name="Total" xfId="61" builtinId="25" customBuiltin="1"/>
    <cellStyle name="Warning Text" xfId="62" xr:uid="{34539545-6F78-4D0C-B4E9-83290436EAF0}"/>
    <cellStyle name="WithoutLine" xfId="63" xr:uid="{C2AD2F09-9E33-49F7-B083-6D95A2A28C8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DCAB-5473-4D60-9D70-531318626AC4}">
  <dimension ref="B1:B46"/>
  <sheetViews>
    <sheetView showGridLines="0" tabSelected="1" workbookViewId="0">
      <selection activeCell="B1" sqref="B1"/>
    </sheetView>
  </sheetViews>
  <sheetFormatPr defaultRowHeight="12.45"/>
  <cols>
    <col min="1" max="1" width="1.69140625" customWidth="1"/>
    <col min="2" max="2" width="85.15234375" customWidth="1"/>
  </cols>
  <sheetData>
    <row r="1" spans="2:2" ht="24" customHeight="1">
      <c r="B1" s="96" t="s">
        <v>348</v>
      </c>
    </row>
    <row r="2" spans="2:2" ht="7.5" customHeight="1">
      <c r="B2" s="96"/>
    </row>
    <row r="3" spans="2:2" ht="15" customHeight="1">
      <c r="B3" s="107" t="s">
        <v>211</v>
      </c>
    </row>
    <row r="4" spans="2:2" ht="12.75" customHeight="1">
      <c r="B4" s="96"/>
    </row>
    <row r="5" spans="2:2" ht="15.45">
      <c r="B5" s="97" t="s">
        <v>270</v>
      </c>
    </row>
    <row r="6" spans="2:2" ht="5.25" customHeight="1"/>
    <row r="7" spans="2:2" ht="15" customHeight="1">
      <c r="B7" s="95" t="s">
        <v>268</v>
      </c>
    </row>
    <row r="8" spans="2:2" ht="15" customHeight="1">
      <c r="B8" s="95" t="s">
        <v>269</v>
      </c>
    </row>
    <row r="9" spans="2:2" ht="15" customHeight="1">
      <c r="B9" s="95" t="s">
        <v>315</v>
      </c>
    </row>
    <row r="10" spans="2:2" ht="15" customHeight="1">
      <c r="B10" s="95" t="s">
        <v>349</v>
      </c>
    </row>
    <row r="11" spans="2:2" ht="15" customHeight="1">
      <c r="B11" s="95" t="s">
        <v>350</v>
      </c>
    </row>
    <row r="12" spans="2:2" ht="15" customHeight="1">
      <c r="B12" s="95" t="s">
        <v>353</v>
      </c>
    </row>
    <row r="13" spans="2:2" ht="15" customHeight="1">
      <c r="B13" s="95" t="s">
        <v>354</v>
      </c>
    </row>
    <row r="14" spans="2:2" ht="15" customHeight="1">
      <c r="B14" s="95" t="s">
        <v>355</v>
      </c>
    </row>
    <row r="15" spans="2:2" ht="15" customHeight="1">
      <c r="B15" s="95" t="s">
        <v>356</v>
      </c>
    </row>
    <row r="16" spans="2:2" ht="15" customHeight="1">
      <c r="B16" s="95" t="s">
        <v>289</v>
      </c>
    </row>
    <row r="17" spans="2:2" ht="15" customHeight="1">
      <c r="B17" s="95" t="s">
        <v>358</v>
      </c>
    </row>
    <row r="18" spans="2:2" ht="15" customHeight="1">
      <c r="B18" s="95" t="s">
        <v>359</v>
      </c>
    </row>
    <row r="19" spans="2:2" ht="15" customHeight="1">
      <c r="B19" s="95" t="s">
        <v>361</v>
      </c>
    </row>
    <row r="20" spans="2:2" ht="15" customHeight="1">
      <c r="B20" s="95" t="s">
        <v>362</v>
      </c>
    </row>
    <row r="21" spans="2:2">
      <c r="B21" s="95"/>
    </row>
    <row r="22" spans="2:2" ht="15.45">
      <c r="B22" s="97" t="s">
        <v>271</v>
      </c>
    </row>
    <row r="23" spans="2:2" ht="5.25" customHeight="1">
      <c r="B23" s="95"/>
    </row>
    <row r="24" spans="2:2" ht="15" customHeight="1">
      <c r="B24" s="95" t="s">
        <v>364</v>
      </c>
    </row>
    <row r="25" spans="2:2" ht="15" customHeight="1">
      <c r="B25" s="95" t="s">
        <v>365</v>
      </c>
    </row>
    <row r="26" spans="2:2" ht="15" customHeight="1">
      <c r="B26" s="95" t="s">
        <v>366</v>
      </c>
    </row>
    <row r="27" spans="2:2" ht="15" customHeight="1">
      <c r="B27" s="95" t="s">
        <v>367</v>
      </c>
    </row>
    <row r="28" spans="2:2" ht="15" customHeight="1">
      <c r="B28" s="95" t="s">
        <v>380</v>
      </c>
    </row>
    <row r="29" spans="2:2" ht="15" customHeight="1">
      <c r="B29" s="95" t="s">
        <v>368</v>
      </c>
    </row>
    <row r="30" spans="2:2" ht="15" customHeight="1">
      <c r="B30" s="95" t="s">
        <v>369</v>
      </c>
    </row>
    <row r="31" spans="2:2">
      <c r="B31" s="95"/>
    </row>
    <row r="32" spans="2:2" ht="15.45">
      <c r="B32" s="98" t="s">
        <v>384</v>
      </c>
    </row>
    <row r="33" spans="2:2" ht="5.25" customHeight="1">
      <c r="B33" s="95"/>
    </row>
    <row r="34" spans="2:2" ht="15" customHeight="1">
      <c r="B34" s="95" t="s">
        <v>371</v>
      </c>
    </row>
    <row r="35" spans="2:2" ht="15" customHeight="1">
      <c r="B35" s="95" t="s">
        <v>377</v>
      </c>
    </row>
    <row r="37" spans="2:2" ht="15.45">
      <c r="B37" s="98" t="s">
        <v>272</v>
      </c>
    </row>
    <row r="38" spans="2:2" ht="5.25" customHeight="1"/>
    <row r="39" spans="2:2" ht="15" customHeight="1">
      <c r="B39" s="95" t="s">
        <v>374</v>
      </c>
    </row>
    <row r="40" spans="2:2" ht="15" customHeight="1">
      <c r="B40" s="95" t="s">
        <v>375</v>
      </c>
    </row>
    <row r="41" spans="2:2" ht="15" customHeight="1">
      <c r="B41" s="95" t="s">
        <v>376</v>
      </c>
    </row>
    <row r="43" spans="2:2" ht="15.45">
      <c r="B43" s="98" t="s">
        <v>339</v>
      </c>
    </row>
    <row r="44" spans="2:2" ht="5.25" customHeight="1"/>
    <row r="45" spans="2:2" ht="15" customHeight="1">
      <c r="B45" s="95" t="s">
        <v>373</v>
      </c>
    </row>
    <row r="46" spans="2:2" ht="15" customHeight="1">
      <c r="B46" s="281" t="s">
        <v>372</v>
      </c>
    </row>
  </sheetData>
  <phoneticPr fontId="43" type="noConversion"/>
  <hyperlinks>
    <hyperlink ref="B7" location="'I.1 agric_estrut'!A1" display="I.1 - Indicadores estruturais das explorações agrícolas" xr:uid="{AFE9A667-5827-4FAB-9F54-0FB342186018}"/>
    <hyperlink ref="B8" location="'I.2 - area_prod'!A1" display="I.2 - Áreas e produções das principais culturas (1976-1990)" xr:uid="{49236FF4-2630-469E-8A33-A499D4635545}"/>
    <hyperlink ref="B9" location="'I.3 - area_prod'!A1" display="I.3 - Áreas e produções das principais culturas (1991-1998)" xr:uid="{DADBCA7B-7374-48BA-A494-BF6FED91A6B4}"/>
    <hyperlink ref="B10" location="'I.4 - area_prod'!A1" display="I.4 - Áreas e produções das principais culturas (1999-2016)" xr:uid="{15202610-71C0-49AE-9698-3666CF21EEC6}"/>
    <hyperlink ref="B11" location="'I.5 - biol'!A1" display="I.5 - Produtores e áreas agrícolas e modo de produção biológico (2008-2016)" xr:uid="{28EF63BF-5540-4ADB-83EB-6F045719B05A}"/>
    <hyperlink ref="B24" location="'II.1 - pesca especies'!A1" display="II.1 - Pesca descarregada nos portos da Região (1976-2017)" xr:uid="{D5518B77-3572-4E00-843E-6E51804C23E2}"/>
    <hyperlink ref="B29" location="'II.6 Embarcações'!A1" display="II.6 - Embarcações licenciadas e licenças de pesca (2005-2017)" xr:uid="{8F94599C-6779-4C16-A035-802D4511D1C1}"/>
    <hyperlink ref="B28" location="'II.5 pescadores '!A1" display="II.5 - Pescadores matriculados em 31/XII (1976-2017) " xr:uid="{1288F054-2D78-48DD-953D-44E7722F740E}"/>
    <hyperlink ref="B34" location="'III.1- Contas'!A1" display="III.1 - Contas económicas da agricultura regionais - principais agregados (1995-2015Po)" xr:uid="{18A6BB6C-6D38-4E56-9BB0-032F9CD9A5C9}"/>
    <hyperlink ref="B39" location="'IV.1 - I.P.C (output)'!A1" display="IV.1 - Índice de preços, no produtor, de produtos agrícolas (2011-2016)" xr:uid="{537D2F45-562E-4423-8B81-9047DA94083D}"/>
    <hyperlink ref="B3" location="'Sinais Convencionais'!A1" display="Sinais Convencionais" xr:uid="{AD2760E5-C3C3-4CAE-B9A4-D943697F914A}"/>
    <hyperlink ref="B40:B41" location="'4.1 - I.P.C'!Área_de_Impressão" display="4.1 - Índice de preços, no produtor, de produtos agrícolas (2006-2015)" xr:uid="{3F8A266A-0ED7-4D6B-972B-E1456D31075B}"/>
    <hyperlink ref="B40" location="'IV.2 - I.P.C (input)'!A1" display="IV.2 - Índice de preços, no produtor, dos meios de produção de consumo corrente (2011-2016)" xr:uid="{D7D253B3-0BEF-4AC8-ABA8-4F4C2C68B0B4}"/>
    <hyperlink ref="B41" location="'IV.3 Preços'!A1" display="IV.3 - Preços dos produtos agrícolas no produtor (2010-2016)" xr:uid="{F5B72E13-2442-4A19-80D2-D522CED5C14A}"/>
    <hyperlink ref="B12" location="'I.6 banana anual'!A1" display="I.6 - Comercialização anual de banana, por categoria (1998-2017)" xr:uid="{2508CD67-81A0-4A88-BFD2-615DFD83564A}"/>
    <hyperlink ref="B13" location="'I.7 banana mensal'!A1" display="I.7 - Comercialização mensal de banana, por categoria e mês (1998-2017)" xr:uid="{388A19D1-F9D9-42E9-AA11-F45111D4A963}"/>
    <hyperlink ref="B14" location="'I.8 - animais '!A1" display="I.8 - Efetivos animais (1977-2016)" xr:uid="{407E343C-5639-4967-B5F1-C0E04D09DE48}"/>
    <hyperlink ref="B15" location="'I.9 gado abatido'!A1" display="I.9 - Reses abatidas e aprovadas para consumo, segundo as principais espécies (1976-2017)" xr:uid="{2A0BB9A3-1FDB-4E64-B554-6C83E5056BAF}"/>
    <hyperlink ref="B16" location="'I.10 - mosto'!A1" display="I.10 - Produção de mosto de castas vitis vinifera (2000-2007)" xr:uid="{2C0B1ABF-6699-450A-86CB-8A007E51E00F}"/>
    <hyperlink ref="B17" location="'I.11 - uvas'!A1" display="I.11 - Produção de uvas de castas vitis vinifera (2008-2017)" xr:uid="{0D966F7D-02FD-4693-9E62-21C82F93BABC}"/>
    <hyperlink ref="B18" location="'I.12 - vinho'!A1" display="I.12 - Produção de vinho, por ano de vindima (2004-2016Po)" xr:uid="{27CB03DC-2F48-4435-B832-33B2897CBF6A}"/>
    <hyperlink ref="B19" location="'I.13 - avicult'!A1" display="I.13 - Produção de ovos, frango e leite de vaca (1976-2017)" xr:uid="{E78E07B4-E25C-47D9-AFF4-085AE5D67F3A}"/>
    <hyperlink ref="B20" location="'I.14 - agro'!A1" display="I.14 - Algumas produções agro-industriais e agrícolas (2003-2017)" xr:uid="{294465FE-4D48-46A8-BB20-0BB90CA1186A}"/>
    <hyperlink ref="B35" location="'III.2 - Expedições'!A1" display="III.2 - Principais exportações de alguns produtos agrícolas (1995-2017)" xr:uid="{CEB0D69C-BEDF-4034-98DD-1ABABDBF1046}"/>
    <hyperlink ref="B27" location="'II.4 - pesca peixe-espada preto'!A1" display="II.4 - Peixe-Espada Preto descarregado nos portos da Região, segundo o ano e mês (1976-2017)" xr:uid="{2580A656-C43C-4E2F-9F4F-DD7257A4C1E7}"/>
    <hyperlink ref="B26" location="'II.3 - pesca atum e similares'!A1" display="II.3 - Atum e similares descarregado nos portos da Região, segundo o ano e mês (1976-2017)" xr:uid="{3F0374F0-08F6-4C58-93C4-9D17A15E9C6B}"/>
    <hyperlink ref="B25" location="'II.2 - pesca mês '!A1" display="II.2 - Pesca descarregada nos portos da Região, segundo o ano e mês (1976-2017)" xr:uid="{C775C44D-21A4-467E-98EA-4D8844C5CA7C}"/>
    <hyperlink ref="B30" location="'II.7 Aquacultura'!A1" display="II.7 - Aquacultura (2000-2020)" xr:uid="{C086185D-0D47-488E-A59F-AC59CA072473}"/>
    <hyperlink ref="B45" location="'V.1 Caça'!A1" display="V.1 - Cartas de caçador e licenças de caça" xr:uid="{FC8D96CC-EF3B-46E8-BDB5-A285E757C6CA}"/>
    <hyperlink ref="B46" location="'V.2 Corte'!A1" display="V.2 - Licenças de corte " xr:uid="{87BC6A84-90BC-49FE-92C0-FABD5F711C81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37260-A7E8-485D-B3AD-F67B59D99BF8}">
  <sheetPr>
    <pageSetUpPr fitToPage="1"/>
  </sheetPr>
  <dimension ref="B1:AK21"/>
  <sheetViews>
    <sheetView showGridLines="0" zoomScaleNormal="100" workbookViewId="0">
      <pane xSplit="5" ySplit="4" topLeftCell="F5" activePane="bottomRight" state="frozen"/>
      <selection activeCell="J33" sqref="J33:K33"/>
      <selection pane="topRight" activeCell="J33" sqref="J33:K33"/>
      <selection pane="bottomLeft" activeCell="J33" sqref="J33:K33"/>
      <selection pane="bottomRight" activeCell="B21" sqref="B21:E21"/>
    </sheetView>
  </sheetViews>
  <sheetFormatPr defaultColWidth="9.15234375" defaultRowHeight="10.3"/>
  <cols>
    <col min="1" max="1" width="6.69140625" style="1" customWidth="1"/>
    <col min="2" max="2" width="5.15234375" style="1" customWidth="1"/>
    <col min="3" max="3" width="4.84375" style="1" customWidth="1"/>
    <col min="4" max="4" width="11" style="1" customWidth="1"/>
    <col min="5" max="5" width="10" style="1" customWidth="1"/>
    <col min="6" max="12" width="9.15234375" style="1" customWidth="1"/>
    <col min="13" max="37" width="9.15234375" style="1"/>
    <col min="38" max="38" width="6.69140625" style="1" customWidth="1"/>
    <col min="39" max="16384" width="9.15234375" style="1"/>
  </cols>
  <sheetData>
    <row r="1" spans="2:37" ht="24" customHeight="1">
      <c r="B1" s="305" t="s">
        <v>355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</row>
    <row r="2" spans="2:37" ht="24" customHeight="1">
      <c r="B2" s="323" t="s">
        <v>92</v>
      </c>
      <c r="C2" s="323"/>
      <c r="AK2" s="102" t="s">
        <v>136</v>
      </c>
    </row>
    <row r="3" spans="2:37" ht="18" customHeight="1">
      <c r="B3" s="311" t="s">
        <v>6</v>
      </c>
      <c r="C3" s="319"/>
      <c r="D3" s="319"/>
      <c r="E3" s="319"/>
      <c r="F3" s="306" t="s">
        <v>0</v>
      </c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</row>
    <row r="4" spans="2:37" ht="18" customHeight="1">
      <c r="B4" s="320"/>
      <c r="C4" s="321"/>
      <c r="D4" s="321"/>
      <c r="E4" s="321"/>
      <c r="F4" s="142">
        <v>1977</v>
      </c>
      <c r="G4" s="142">
        <v>1986</v>
      </c>
      <c r="H4" s="142">
        <v>1989</v>
      </c>
      <c r="I4" s="142">
        <v>1993</v>
      </c>
      <c r="J4" s="142">
        <v>1995</v>
      </c>
      <c r="K4" s="142">
        <v>1997</v>
      </c>
      <c r="L4" s="142">
        <v>1999</v>
      </c>
      <c r="M4" s="142">
        <v>2000</v>
      </c>
      <c r="N4" s="142">
        <v>2001</v>
      </c>
      <c r="O4" s="142">
        <v>2002</v>
      </c>
      <c r="P4" s="142">
        <v>2003</v>
      </c>
      <c r="Q4" s="142">
        <v>2004</v>
      </c>
      <c r="R4" s="142">
        <v>2005</v>
      </c>
      <c r="S4" s="142">
        <v>2006</v>
      </c>
      <c r="T4" s="142">
        <v>2007</v>
      </c>
      <c r="U4" s="142">
        <v>2008</v>
      </c>
      <c r="V4" s="142">
        <v>2009</v>
      </c>
      <c r="W4" s="142">
        <v>2010</v>
      </c>
      <c r="X4" s="142">
        <v>2011</v>
      </c>
      <c r="Y4" s="142">
        <v>2012</v>
      </c>
      <c r="Z4" s="142">
        <v>2013</v>
      </c>
      <c r="AA4" s="142">
        <v>2014</v>
      </c>
      <c r="AB4" s="142">
        <v>2015</v>
      </c>
      <c r="AC4" s="143">
        <v>2016</v>
      </c>
      <c r="AD4" s="143">
        <v>2017</v>
      </c>
      <c r="AE4" s="143">
        <v>2018</v>
      </c>
      <c r="AF4" s="143">
        <v>2019</v>
      </c>
      <c r="AG4" s="143">
        <v>2020</v>
      </c>
      <c r="AH4" s="143">
        <v>2021</v>
      </c>
      <c r="AI4" s="143">
        <v>2022</v>
      </c>
      <c r="AJ4" s="143">
        <v>2023</v>
      </c>
      <c r="AK4" s="143">
        <v>2024</v>
      </c>
    </row>
    <row r="5" spans="2:37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</row>
    <row r="6" spans="2:37" ht="18" customHeight="1">
      <c r="B6" s="17" t="s">
        <v>2</v>
      </c>
      <c r="C6" s="14"/>
      <c r="D6" s="14"/>
      <c r="F6" s="42">
        <v>16354</v>
      </c>
      <c r="G6" s="42">
        <v>11508</v>
      </c>
      <c r="H6" s="42">
        <v>9894</v>
      </c>
      <c r="I6" s="42">
        <v>6822</v>
      </c>
      <c r="J6" s="42">
        <v>5581</v>
      </c>
      <c r="K6" s="42">
        <v>4896</v>
      </c>
      <c r="L6" s="42">
        <v>4373</v>
      </c>
      <c r="M6" s="42">
        <v>4723</v>
      </c>
      <c r="N6" s="42">
        <v>4813</v>
      </c>
      <c r="O6" s="42">
        <v>5307</v>
      </c>
      <c r="P6" s="42">
        <v>4903</v>
      </c>
      <c r="Q6" s="42">
        <v>6568</v>
      </c>
      <c r="R6" s="42">
        <v>4976</v>
      </c>
      <c r="S6" s="42">
        <v>5249</v>
      </c>
      <c r="T6" s="42">
        <v>4563</v>
      </c>
      <c r="U6" s="42">
        <v>5881</v>
      </c>
      <c r="V6" s="42">
        <v>5529</v>
      </c>
      <c r="W6" s="42">
        <v>5271</v>
      </c>
      <c r="X6" s="42">
        <v>5098</v>
      </c>
      <c r="Y6" s="42">
        <v>4930</v>
      </c>
      <c r="Z6" s="42">
        <v>4381</v>
      </c>
      <c r="AA6" s="42">
        <v>3703</v>
      </c>
      <c r="AB6" s="42">
        <v>3731</v>
      </c>
      <c r="AC6" s="42">
        <v>3702</v>
      </c>
      <c r="AD6" s="42">
        <v>3801</v>
      </c>
      <c r="AE6" s="42">
        <v>3680</v>
      </c>
      <c r="AF6" s="42">
        <v>3731</v>
      </c>
      <c r="AG6" s="42">
        <v>3545</v>
      </c>
      <c r="AH6" s="42">
        <v>3530</v>
      </c>
      <c r="AI6" s="42">
        <v>3382</v>
      </c>
      <c r="AJ6" s="42">
        <v>3215</v>
      </c>
      <c r="AK6" s="42">
        <v>2962</v>
      </c>
    </row>
    <row r="7" spans="2:37" ht="18" customHeight="1">
      <c r="B7" s="13" t="s">
        <v>38</v>
      </c>
      <c r="C7" s="13"/>
      <c r="D7" s="13"/>
      <c r="F7" s="28" t="s">
        <v>42</v>
      </c>
      <c r="G7" s="42">
        <v>3504</v>
      </c>
      <c r="H7" s="42">
        <v>3164</v>
      </c>
      <c r="I7" s="42">
        <v>1816</v>
      </c>
      <c r="J7" s="42">
        <v>1240</v>
      </c>
      <c r="K7" s="42">
        <v>1120</v>
      </c>
      <c r="L7" s="42">
        <v>1278</v>
      </c>
      <c r="M7" s="42">
        <v>1374</v>
      </c>
      <c r="N7" s="42">
        <v>1437</v>
      </c>
      <c r="O7" s="42">
        <v>1383</v>
      </c>
      <c r="P7" s="42">
        <v>950</v>
      </c>
      <c r="Q7" s="42">
        <v>2117</v>
      </c>
      <c r="R7" s="42">
        <v>1356</v>
      </c>
      <c r="S7" s="42">
        <v>1194</v>
      </c>
      <c r="T7" s="42">
        <v>1246</v>
      </c>
      <c r="U7" s="42">
        <v>1808</v>
      </c>
      <c r="V7" s="42">
        <v>1506</v>
      </c>
      <c r="W7" s="42">
        <v>1286</v>
      </c>
      <c r="X7" s="42">
        <v>1529</v>
      </c>
      <c r="Y7" s="42">
        <v>1542</v>
      </c>
      <c r="Z7" s="42">
        <v>1129</v>
      </c>
      <c r="AA7" s="42">
        <v>1006</v>
      </c>
      <c r="AB7" s="42">
        <v>951</v>
      </c>
      <c r="AC7" s="42">
        <v>958</v>
      </c>
      <c r="AD7" s="42">
        <v>988</v>
      </c>
      <c r="AE7" s="42">
        <v>1024</v>
      </c>
      <c r="AF7" s="42">
        <v>1171</v>
      </c>
      <c r="AG7" s="42">
        <v>928</v>
      </c>
      <c r="AH7" s="42">
        <v>960</v>
      </c>
      <c r="AI7" s="42">
        <v>1143</v>
      </c>
      <c r="AJ7" s="42">
        <v>835</v>
      </c>
      <c r="AK7" s="42">
        <v>740</v>
      </c>
    </row>
    <row r="8" spans="2:37" ht="18" customHeight="1">
      <c r="B8" s="13" t="s">
        <v>40</v>
      </c>
      <c r="C8" s="13"/>
      <c r="D8" s="13"/>
      <c r="F8" s="28" t="s">
        <v>42</v>
      </c>
      <c r="G8" s="42">
        <v>2144</v>
      </c>
      <c r="H8" s="42">
        <v>2131</v>
      </c>
      <c r="I8" s="42">
        <v>1535</v>
      </c>
      <c r="J8" s="42">
        <v>1339</v>
      </c>
      <c r="K8" s="42">
        <v>1323</v>
      </c>
      <c r="L8" s="42">
        <v>1167</v>
      </c>
      <c r="M8" s="42">
        <v>1376</v>
      </c>
      <c r="N8" s="42">
        <v>1482</v>
      </c>
      <c r="O8" s="42">
        <v>1404</v>
      </c>
      <c r="P8" s="42">
        <v>1256</v>
      </c>
      <c r="Q8" s="42">
        <v>1597</v>
      </c>
      <c r="R8" s="42">
        <v>1028</v>
      </c>
      <c r="S8" s="42">
        <v>1428</v>
      </c>
      <c r="T8" s="42">
        <v>1182</v>
      </c>
      <c r="U8" s="42">
        <v>1144</v>
      </c>
      <c r="V8" s="42">
        <v>1515</v>
      </c>
      <c r="W8" s="42">
        <v>1496</v>
      </c>
      <c r="X8" s="42">
        <v>1090</v>
      </c>
      <c r="Y8" s="42">
        <v>1018</v>
      </c>
      <c r="Z8" s="42">
        <v>1286</v>
      </c>
      <c r="AA8" s="42">
        <v>949</v>
      </c>
      <c r="AB8" s="42">
        <v>1026</v>
      </c>
      <c r="AC8" s="42">
        <v>956</v>
      </c>
      <c r="AD8" s="42">
        <v>978</v>
      </c>
      <c r="AE8" s="42">
        <v>928</v>
      </c>
      <c r="AF8" s="42">
        <v>855</v>
      </c>
      <c r="AG8" s="42">
        <v>1023</v>
      </c>
      <c r="AH8" s="42">
        <v>962</v>
      </c>
      <c r="AI8" s="42">
        <v>739</v>
      </c>
      <c r="AJ8" s="42">
        <v>935</v>
      </c>
      <c r="AK8" s="42">
        <v>842</v>
      </c>
    </row>
    <row r="9" spans="2:37" ht="18" customHeight="1">
      <c r="B9" s="13" t="s">
        <v>39</v>
      </c>
      <c r="C9" s="13"/>
      <c r="D9" s="13"/>
      <c r="F9" s="28" t="s">
        <v>42</v>
      </c>
      <c r="G9" s="42">
        <v>5860</v>
      </c>
      <c r="H9" s="42">
        <v>4599</v>
      </c>
      <c r="I9" s="42">
        <v>3471</v>
      </c>
      <c r="J9" s="42">
        <v>3002</v>
      </c>
      <c r="K9" s="42">
        <v>2453</v>
      </c>
      <c r="L9" s="42">
        <v>1928</v>
      </c>
      <c r="M9" s="42">
        <v>1973</v>
      </c>
      <c r="N9" s="42">
        <v>1894</v>
      </c>
      <c r="O9" s="42">
        <v>2520</v>
      </c>
      <c r="P9" s="42">
        <v>2697</v>
      </c>
      <c r="Q9" s="28">
        <v>2854</v>
      </c>
      <c r="R9" s="42">
        <v>2592</v>
      </c>
      <c r="S9" s="42">
        <v>2627</v>
      </c>
      <c r="T9" s="42">
        <v>2135</v>
      </c>
      <c r="U9" s="42">
        <v>2929</v>
      </c>
      <c r="V9" s="42">
        <v>2508</v>
      </c>
      <c r="W9" s="42">
        <v>2489</v>
      </c>
      <c r="X9" s="42">
        <v>2479</v>
      </c>
      <c r="Y9" s="42">
        <v>2370</v>
      </c>
      <c r="Z9" s="42">
        <v>1966</v>
      </c>
      <c r="AA9" s="42">
        <v>1748</v>
      </c>
      <c r="AB9" s="42">
        <v>1754</v>
      </c>
      <c r="AC9" s="42">
        <v>1788</v>
      </c>
      <c r="AD9" s="42">
        <v>1835</v>
      </c>
      <c r="AE9" s="42">
        <v>1728</v>
      </c>
      <c r="AF9" s="42">
        <v>1705</v>
      </c>
      <c r="AG9" s="42">
        <v>1594</v>
      </c>
      <c r="AH9" s="42">
        <v>1608</v>
      </c>
      <c r="AI9" s="42">
        <v>1500</v>
      </c>
      <c r="AJ9" s="42">
        <v>1445</v>
      </c>
      <c r="AK9" s="42">
        <v>1380</v>
      </c>
    </row>
    <row r="10" spans="2:37" ht="18" customHeight="1">
      <c r="B10" s="17" t="s">
        <v>3</v>
      </c>
      <c r="C10" s="14"/>
      <c r="D10" s="14"/>
      <c r="F10" s="42">
        <v>9798</v>
      </c>
      <c r="G10" s="42">
        <v>26578</v>
      </c>
      <c r="H10" s="42">
        <v>18296</v>
      </c>
      <c r="I10" s="42">
        <v>25518</v>
      </c>
      <c r="J10" s="42">
        <v>22131</v>
      </c>
      <c r="K10" s="42">
        <v>24986</v>
      </c>
      <c r="L10" s="42">
        <v>23406</v>
      </c>
      <c r="M10" s="42">
        <v>26989</v>
      </c>
      <c r="N10" s="42">
        <v>30861</v>
      </c>
      <c r="O10" s="42">
        <v>29948</v>
      </c>
      <c r="P10" s="42">
        <v>28430</v>
      </c>
      <c r="Q10" s="28">
        <v>30040</v>
      </c>
      <c r="R10" s="42">
        <v>18130</v>
      </c>
      <c r="S10" s="42">
        <v>17591</v>
      </c>
      <c r="T10" s="42">
        <v>16832</v>
      </c>
      <c r="U10" s="42">
        <v>17778</v>
      </c>
      <c r="V10" s="42">
        <v>14999</v>
      </c>
      <c r="W10" s="42">
        <v>16623</v>
      </c>
      <c r="X10" s="42">
        <v>16245</v>
      </c>
      <c r="Y10" s="42">
        <v>14176</v>
      </c>
      <c r="Z10" s="42">
        <v>4260</v>
      </c>
      <c r="AA10" s="42">
        <v>4353</v>
      </c>
      <c r="AB10" s="42">
        <v>4807</v>
      </c>
      <c r="AC10" s="42">
        <v>3290</v>
      </c>
      <c r="AD10" s="42">
        <v>3659</v>
      </c>
      <c r="AE10" s="42">
        <v>3839</v>
      </c>
      <c r="AF10" s="42">
        <v>3778</v>
      </c>
      <c r="AG10" s="42">
        <v>3779</v>
      </c>
      <c r="AH10" s="42">
        <v>3129</v>
      </c>
      <c r="AI10" s="42">
        <v>3183</v>
      </c>
      <c r="AJ10" s="42">
        <v>3318</v>
      </c>
      <c r="AK10" s="42">
        <v>1883</v>
      </c>
    </row>
    <row r="11" spans="2:37" ht="18" customHeight="1">
      <c r="B11" s="13" t="s">
        <v>102</v>
      </c>
      <c r="C11" s="13"/>
      <c r="D11" s="13"/>
      <c r="F11" s="28" t="s">
        <v>42</v>
      </c>
      <c r="G11" s="28" t="s">
        <v>42</v>
      </c>
      <c r="H11" s="42">
        <v>7471</v>
      </c>
      <c r="I11" s="42">
        <v>9307</v>
      </c>
      <c r="J11" s="42">
        <v>9896</v>
      </c>
      <c r="K11" s="42">
        <v>4653</v>
      </c>
      <c r="L11" s="42">
        <v>6274</v>
      </c>
      <c r="M11" s="42">
        <v>4391</v>
      </c>
      <c r="N11" s="42">
        <v>4359</v>
      </c>
      <c r="O11" s="42">
        <v>4316</v>
      </c>
      <c r="P11" s="42">
        <v>4461</v>
      </c>
      <c r="Q11" s="42">
        <v>4662</v>
      </c>
      <c r="R11" s="28">
        <v>3055</v>
      </c>
      <c r="S11" s="28">
        <v>2898</v>
      </c>
      <c r="T11" s="28">
        <v>3467</v>
      </c>
      <c r="U11" s="42">
        <v>3778</v>
      </c>
      <c r="V11" s="42">
        <v>4521</v>
      </c>
      <c r="W11" s="42">
        <v>4591</v>
      </c>
      <c r="X11" s="42">
        <v>4337</v>
      </c>
      <c r="Y11" s="42">
        <v>3474</v>
      </c>
      <c r="Z11" s="42">
        <v>1079</v>
      </c>
      <c r="AA11" s="42">
        <v>1170</v>
      </c>
      <c r="AB11" s="42">
        <v>1251</v>
      </c>
      <c r="AC11" s="42">
        <v>747</v>
      </c>
      <c r="AD11" s="42">
        <v>689</v>
      </c>
      <c r="AE11" s="42">
        <v>713</v>
      </c>
      <c r="AF11" s="42">
        <v>706</v>
      </c>
      <c r="AG11" s="42">
        <v>717</v>
      </c>
      <c r="AH11" s="42">
        <v>565</v>
      </c>
      <c r="AI11" s="42">
        <v>730</v>
      </c>
      <c r="AJ11" s="42">
        <v>405</v>
      </c>
      <c r="AK11" s="42">
        <v>295</v>
      </c>
    </row>
    <row r="12" spans="2:37" ht="18" customHeight="1">
      <c r="B12" s="13" t="s">
        <v>101</v>
      </c>
      <c r="C12" s="13"/>
      <c r="D12" s="13"/>
      <c r="F12" s="28" t="s">
        <v>42</v>
      </c>
      <c r="G12" s="28">
        <v>2914</v>
      </c>
      <c r="H12" s="42">
        <v>2336</v>
      </c>
      <c r="I12" s="42">
        <v>3560</v>
      </c>
      <c r="J12" s="42">
        <v>3634</v>
      </c>
      <c r="K12" s="42">
        <v>2598</v>
      </c>
      <c r="L12" s="42">
        <v>2511</v>
      </c>
      <c r="M12" s="42">
        <v>1333</v>
      </c>
      <c r="N12" s="42">
        <v>1308</v>
      </c>
      <c r="O12" s="42">
        <v>1289</v>
      </c>
      <c r="P12" s="42">
        <v>1215</v>
      </c>
      <c r="Q12" s="42">
        <v>1253</v>
      </c>
      <c r="R12" s="28">
        <v>2572</v>
      </c>
      <c r="S12" s="28">
        <v>2522</v>
      </c>
      <c r="T12" s="28">
        <v>1808</v>
      </c>
      <c r="U12" s="42">
        <v>1757</v>
      </c>
      <c r="V12" s="42">
        <v>1488</v>
      </c>
      <c r="W12" s="42">
        <v>1596</v>
      </c>
      <c r="X12" s="42">
        <v>1556</v>
      </c>
      <c r="Y12" s="42">
        <v>1420</v>
      </c>
      <c r="Z12" s="42">
        <v>485</v>
      </c>
      <c r="AA12" s="42">
        <v>511</v>
      </c>
      <c r="AB12" s="42">
        <v>712</v>
      </c>
      <c r="AC12" s="42">
        <v>531</v>
      </c>
      <c r="AD12" s="42">
        <v>843</v>
      </c>
      <c r="AE12" s="42">
        <v>756</v>
      </c>
      <c r="AF12" s="42">
        <v>711</v>
      </c>
      <c r="AG12" s="42">
        <v>699</v>
      </c>
      <c r="AH12" s="42">
        <v>929</v>
      </c>
      <c r="AI12" s="42">
        <v>916</v>
      </c>
      <c r="AJ12" s="42">
        <v>1079</v>
      </c>
      <c r="AK12" s="42">
        <v>737</v>
      </c>
    </row>
    <row r="13" spans="2:37" ht="18" customHeight="1">
      <c r="B13" s="13" t="s">
        <v>18</v>
      </c>
      <c r="C13" s="13"/>
      <c r="D13" s="13"/>
      <c r="F13" s="28" t="s">
        <v>42</v>
      </c>
      <c r="G13" s="28" t="s">
        <v>42</v>
      </c>
      <c r="H13" s="42">
        <v>8489</v>
      </c>
      <c r="I13" s="42">
        <v>12651</v>
      </c>
      <c r="J13" s="42">
        <v>8601</v>
      </c>
      <c r="K13" s="42">
        <v>17733</v>
      </c>
      <c r="L13" s="28">
        <v>14621</v>
      </c>
      <c r="M13" s="28">
        <v>21265</v>
      </c>
      <c r="N13" s="28">
        <v>25194</v>
      </c>
      <c r="O13" s="28">
        <v>24343</v>
      </c>
      <c r="P13" s="28">
        <v>22754</v>
      </c>
      <c r="Q13" s="28">
        <v>24125</v>
      </c>
      <c r="R13" s="28">
        <v>12503</v>
      </c>
      <c r="S13" s="28">
        <v>12171</v>
      </c>
      <c r="T13" s="28">
        <v>11557</v>
      </c>
      <c r="U13" s="28">
        <v>12243</v>
      </c>
      <c r="V13" s="28">
        <v>8990</v>
      </c>
      <c r="W13" s="42">
        <v>10436</v>
      </c>
      <c r="X13" s="42">
        <v>10352</v>
      </c>
      <c r="Y13" s="42">
        <v>9282</v>
      </c>
      <c r="Z13" s="42">
        <v>2696</v>
      </c>
      <c r="AA13" s="42">
        <v>2672</v>
      </c>
      <c r="AB13" s="42">
        <v>2844</v>
      </c>
      <c r="AC13" s="42">
        <v>2012</v>
      </c>
      <c r="AD13" s="42">
        <v>2127</v>
      </c>
      <c r="AE13" s="42">
        <v>2370</v>
      </c>
      <c r="AF13" s="42">
        <v>2361</v>
      </c>
      <c r="AG13" s="42">
        <v>2363</v>
      </c>
      <c r="AH13" s="42">
        <v>1635</v>
      </c>
      <c r="AI13" s="42">
        <v>1537</v>
      </c>
      <c r="AJ13" s="42">
        <v>1834</v>
      </c>
      <c r="AK13" s="42">
        <v>851</v>
      </c>
    </row>
    <row r="14" spans="2:37" ht="18" customHeight="1">
      <c r="B14" s="17" t="s">
        <v>5</v>
      </c>
      <c r="C14" s="14"/>
      <c r="D14" s="14"/>
      <c r="F14" s="42">
        <v>14959</v>
      </c>
      <c r="G14" s="42">
        <v>14960</v>
      </c>
      <c r="H14" s="42">
        <v>12253</v>
      </c>
      <c r="I14" s="42">
        <v>13605</v>
      </c>
      <c r="J14" s="42">
        <v>10917</v>
      </c>
      <c r="K14" s="42">
        <v>9121</v>
      </c>
      <c r="L14" s="42">
        <v>8920</v>
      </c>
      <c r="M14" s="42">
        <v>9583</v>
      </c>
      <c r="N14" s="42">
        <v>9933</v>
      </c>
      <c r="O14" s="42">
        <v>9449</v>
      </c>
      <c r="P14" s="42">
        <v>7285</v>
      </c>
      <c r="Q14" s="42">
        <v>8042</v>
      </c>
      <c r="R14" s="42">
        <v>7035</v>
      </c>
      <c r="S14" s="42">
        <v>7107</v>
      </c>
      <c r="T14" s="42">
        <v>5096</v>
      </c>
      <c r="U14" s="42">
        <v>3960</v>
      </c>
      <c r="V14" s="42">
        <v>3894</v>
      </c>
      <c r="W14" s="42">
        <v>7058</v>
      </c>
      <c r="X14" s="42">
        <v>6157</v>
      </c>
      <c r="Y14" s="42">
        <v>6017</v>
      </c>
      <c r="Z14" s="42">
        <v>5415</v>
      </c>
      <c r="AA14" s="42">
        <v>5623</v>
      </c>
      <c r="AB14" s="42">
        <v>6802</v>
      </c>
      <c r="AC14" s="42">
        <v>4972</v>
      </c>
      <c r="AD14" s="42">
        <v>4408</v>
      </c>
      <c r="AE14" s="42">
        <v>4302</v>
      </c>
      <c r="AF14" s="42">
        <v>3968</v>
      </c>
      <c r="AG14" s="42">
        <v>3879</v>
      </c>
      <c r="AH14" s="42">
        <v>4650</v>
      </c>
      <c r="AI14" s="42">
        <v>4851</v>
      </c>
      <c r="AJ14" s="42">
        <v>4281</v>
      </c>
      <c r="AK14" s="42">
        <v>4479</v>
      </c>
    </row>
    <row r="15" spans="2:37" ht="18" customHeight="1">
      <c r="B15" s="17" t="s">
        <v>4</v>
      </c>
      <c r="C15" s="14"/>
      <c r="D15" s="14"/>
      <c r="F15" s="42">
        <v>22814</v>
      </c>
      <c r="G15" s="42">
        <v>12996</v>
      </c>
      <c r="H15" s="42">
        <v>10835</v>
      </c>
      <c r="I15" s="42">
        <v>10820</v>
      </c>
      <c r="J15" s="42">
        <v>6929</v>
      </c>
      <c r="K15" s="42">
        <v>6613</v>
      </c>
      <c r="L15" s="42">
        <v>7108</v>
      </c>
      <c r="M15" s="42">
        <v>10116</v>
      </c>
      <c r="N15" s="42">
        <v>8699</v>
      </c>
      <c r="O15" s="42">
        <v>7714</v>
      </c>
      <c r="P15" s="42">
        <v>8079</v>
      </c>
      <c r="Q15" s="42">
        <v>7251</v>
      </c>
      <c r="R15" s="42">
        <v>7397</v>
      </c>
      <c r="S15" s="42">
        <v>7028</v>
      </c>
      <c r="T15" s="42">
        <v>5869</v>
      </c>
      <c r="U15" s="42">
        <v>3794</v>
      </c>
      <c r="V15" s="42">
        <v>4465</v>
      </c>
      <c r="W15" s="42">
        <v>4375</v>
      </c>
      <c r="X15" s="42">
        <v>4215</v>
      </c>
      <c r="Y15" s="42">
        <v>4040</v>
      </c>
      <c r="Z15" s="42">
        <v>3869</v>
      </c>
      <c r="AA15" s="42">
        <v>4058</v>
      </c>
      <c r="AB15" s="1">
        <v>4059</v>
      </c>
      <c r="AC15" s="42">
        <v>4036</v>
      </c>
      <c r="AD15" s="42">
        <v>3319</v>
      </c>
      <c r="AE15" s="42">
        <v>3327</v>
      </c>
      <c r="AF15" s="42">
        <v>4359</v>
      </c>
      <c r="AG15" s="42">
        <v>4401</v>
      </c>
      <c r="AH15" s="42">
        <v>5828</v>
      </c>
      <c r="AI15" s="42">
        <v>6250</v>
      </c>
      <c r="AJ15" s="42">
        <v>6081</v>
      </c>
      <c r="AK15" s="42">
        <v>5142</v>
      </c>
    </row>
    <row r="16" spans="2:37" ht="5.25" customHeight="1">
      <c r="B16" s="17"/>
      <c r="C16" s="14"/>
      <c r="D16" s="14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</row>
    <row r="17" spans="2:37" ht="3" customHeight="1">
      <c r="B17" s="167"/>
      <c r="C17" s="146"/>
      <c r="D17" s="146"/>
      <c r="E17" s="168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ht="9" customHeight="1">
      <c r="B18" s="17"/>
      <c r="C18" s="14"/>
      <c r="D18" s="14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</row>
    <row r="19" spans="2:37" ht="12.75" customHeight="1">
      <c r="B19" s="314" t="s">
        <v>259</v>
      </c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</row>
    <row r="20" spans="2:37" ht="11.25" customHeight="1">
      <c r="B20" s="30"/>
      <c r="C20" s="14"/>
    </row>
    <row r="21" spans="2:37" ht="15.75" customHeight="1">
      <c r="B21" s="334" t="s">
        <v>343</v>
      </c>
      <c r="C21" s="334"/>
      <c r="D21" s="334"/>
      <c r="E21" s="334"/>
    </row>
  </sheetData>
  <mergeCells count="6">
    <mergeCell ref="B3:E4"/>
    <mergeCell ref="B21:E21"/>
    <mergeCell ref="B2:C2"/>
    <mergeCell ref="B1:AK1"/>
    <mergeCell ref="F3:AK3"/>
    <mergeCell ref="B19:AK19"/>
  </mergeCells>
  <phoneticPr fontId="7" type="noConversion"/>
  <hyperlinks>
    <hyperlink ref="B21" location="Indice!A1" tooltip="(voltar ao índice)" display="Indice!A1" xr:uid="{5B6BE189-228B-4E83-93B3-4E691A4DEDFE}"/>
  </hyperlinks>
  <printOptions horizontalCentered="1"/>
  <pageMargins left="0.27559055118110237" right="0.27559055118110237" top="0.6692913385826772" bottom="0.6692913385826772" header="0" footer="0"/>
  <pageSetup paperSize="9" scale="4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B9EBE-B51F-4B3C-88EB-BF803C289C8C}">
  <sheetPr>
    <pageSetUpPr fitToPage="1"/>
  </sheetPr>
  <dimension ref="B1:BB25"/>
  <sheetViews>
    <sheetView showGridLines="0" zoomScaleNormal="100" workbookViewId="0">
      <pane xSplit="4" ySplit="4" topLeftCell="E5" activePane="bottomRight" state="frozen"/>
      <selection activeCell="B22" sqref="B22"/>
      <selection pane="topRight" activeCell="B22" sqref="B22"/>
      <selection pane="bottomLeft" activeCell="B22" sqref="B22"/>
      <selection pane="bottomRight" activeCell="B24" sqref="B24:E24"/>
    </sheetView>
  </sheetViews>
  <sheetFormatPr defaultColWidth="9.15234375" defaultRowHeight="10.3"/>
  <cols>
    <col min="1" max="1" width="6.69140625" style="1" customWidth="1"/>
    <col min="2" max="2" width="5.15234375" style="1" customWidth="1"/>
    <col min="3" max="3" width="7.53515625" style="1" customWidth="1"/>
    <col min="4" max="4" width="3.69140625" style="35" customWidth="1"/>
    <col min="5" max="47" width="9.15234375" style="1" customWidth="1"/>
    <col min="48" max="53" width="9.15234375" style="1"/>
    <col min="54" max="54" width="6.69140625" style="1" customWidth="1"/>
    <col min="55" max="16384" width="9.15234375" style="1"/>
  </cols>
  <sheetData>
    <row r="1" spans="2:54" ht="24" customHeight="1">
      <c r="B1" s="332" t="s">
        <v>356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</row>
    <row r="2" spans="2:54" ht="24" customHeight="1">
      <c r="B2" s="323" t="s">
        <v>92</v>
      </c>
      <c r="C2" s="323"/>
      <c r="AV2" s="322" t="s">
        <v>137</v>
      </c>
      <c r="AW2" s="322"/>
      <c r="AX2" s="322"/>
      <c r="AY2" s="322"/>
      <c r="AZ2" s="322"/>
      <c r="BA2" s="322"/>
    </row>
    <row r="3" spans="2:54" ht="18" customHeight="1">
      <c r="B3" s="311" t="s">
        <v>1</v>
      </c>
      <c r="C3" s="319"/>
      <c r="D3" s="319"/>
      <c r="E3" s="306" t="s">
        <v>0</v>
      </c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</row>
    <row r="4" spans="2:54" ht="18" customHeight="1">
      <c r="B4" s="320"/>
      <c r="C4" s="321"/>
      <c r="D4" s="321"/>
      <c r="E4" s="142">
        <v>1976</v>
      </c>
      <c r="F4" s="142">
        <v>1977</v>
      </c>
      <c r="G4" s="142">
        <v>1978</v>
      </c>
      <c r="H4" s="142">
        <v>1979</v>
      </c>
      <c r="I4" s="142" t="s">
        <v>316</v>
      </c>
      <c r="J4" s="142">
        <v>1981</v>
      </c>
      <c r="K4" s="142">
        <v>1982</v>
      </c>
      <c r="L4" s="142">
        <v>1983</v>
      </c>
      <c r="M4" s="142">
        <v>1984</v>
      </c>
      <c r="N4" s="142">
        <v>1985</v>
      </c>
      <c r="O4" s="142">
        <v>1986</v>
      </c>
      <c r="P4" s="142">
        <v>1987</v>
      </c>
      <c r="Q4" s="142">
        <v>1988</v>
      </c>
      <c r="R4" s="142">
        <v>1989</v>
      </c>
      <c r="S4" s="142">
        <v>1990</v>
      </c>
      <c r="T4" s="142">
        <v>1991</v>
      </c>
      <c r="U4" s="142">
        <v>1992</v>
      </c>
      <c r="V4" s="142">
        <v>1993</v>
      </c>
      <c r="W4" s="142">
        <v>1994</v>
      </c>
      <c r="X4" s="142">
        <v>1995</v>
      </c>
      <c r="Y4" s="142">
        <v>1996</v>
      </c>
      <c r="Z4" s="142">
        <v>1997</v>
      </c>
      <c r="AA4" s="143">
        <v>1998</v>
      </c>
      <c r="AB4" s="252">
        <v>1999</v>
      </c>
      <c r="AC4" s="142">
        <v>2000</v>
      </c>
      <c r="AD4" s="142">
        <v>2001</v>
      </c>
      <c r="AE4" s="142">
        <v>2002</v>
      </c>
      <c r="AF4" s="142">
        <v>2003</v>
      </c>
      <c r="AG4" s="142">
        <v>2004</v>
      </c>
      <c r="AH4" s="142">
        <v>2005</v>
      </c>
      <c r="AI4" s="142">
        <v>2006</v>
      </c>
      <c r="AJ4" s="142">
        <v>2007</v>
      </c>
      <c r="AK4" s="142">
        <v>2008</v>
      </c>
      <c r="AL4" s="142">
        <v>2009</v>
      </c>
      <c r="AM4" s="142">
        <v>2010</v>
      </c>
      <c r="AN4" s="142">
        <v>2011</v>
      </c>
      <c r="AO4" s="142">
        <v>2012</v>
      </c>
      <c r="AP4" s="142">
        <v>2013</v>
      </c>
      <c r="AQ4" s="142">
        <v>2014</v>
      </c>
      <c r="AR4" s="142">
        <v>2015</v>
      </c>
      <c r="AS4" s="143">
        <v>2016</v>
      </c>
      <c r="AT4" s="143">
        <v>2017</v>
      </c>
      <c r="AU4" s="143">
        <v>2018</v>
      </c>
      <c r="AV4" s="143">
        <v>2019</v>
      </c>
      <c r="AW4" s="143">
        <v>2020</v>
      </c>
      <c r="AX4" s="143">
        <v>2021</v>
      </c>
      <c r="AY4" s="143">
        <v>2022</v>
      </c>
      <c r="AZ4" s="143">
        <v>2023</v>
      </c>
      <c r="BA4" s="143">
        <v>2024</v>
      </c>
    </row>
    <row r="5" spans="2:54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</row>
    <row r="6" spans="2:54" ht="16.2" customHeight="1">
      <c r="B6" s="336" t="s">
        <v>61</v>
      </c>
      <c r="C6" s="336"/>
      <c r="D6" s="64" t="s">
        <v>138</v>
      </c>
      <c r="E6" s="235">
        <v>15939</v>
      </c>
      <c r="F6" s="235">
        <v>12328</v>
      </c>
      <c r="G6" s="235">
        <v>14293</v>
      </c>
      <c r="H6" s="235">
        <v>13550</v>
      </c>
      <c r="I6" s="235">
        <v>12500</v>
      </c>
      <c r="J6" s="235">
        <v>17862</v>
      </c>
      <c r="K6" s="235">
        <v>18093</v>
      </c>
      <c r="L6" s="235">
        <v>18527</v>
      </c>
      <c r="M6" s="235">
        <v>18844</v>
      </c>
      <c r="N6" s="235">
        <v>19552</v>
      </c>
      <c r="O6" s="235">
        <v>23896</v>
      </c>
      <c r="P6" s="235">
        <v>25353</v>
      </c>
      <c r="Q6" s="235">
        <v>24565</v>
      </c>
      <c r="R6" s="235">
        <v>27154</v>
      </c>
      <c r="S6" s="235">
        <v>28364</v>
      </c>
      <c r="T6" s="235">
        <v>29958</v>
      </c>
      <c r="U6" s="235">
        <v>32672</v>
      </c>
      <c r="V6" s="235">
        <v>28172</v>
      </c>
      <c r="W6" s="235">
        <v>38768</v>
      </c>
      <c r="X6" s="235">
        <v>33332</v>
      </c>
      <c r="Y6" s="235">
        <v>31279</v>
      </c>
      <c r="Z6" s="235">
        <v>32762</v>
      </c>
      <c r="AA6" s="235">
        <v>32324</v>
      </c>
      <c r="AB6" s="235">
        <v>36326</v>
      </c>
      <c r="AC6" s="235">
        <v>37214</v>
      </c>
      <c r="AD6" s="235">
        <v>37385</v>
      </c>
      <c r="AE6" s="235">
        <v>39837</v>
      </c>
      <c r="AF6" s="235">
        <v>42369</v>
      </c>
      <c r="AG6" s="235">
        <v>38198</v>
      </c>
      <c r="AH6" s="235">
        <v>38479</v>
      </c>
      <c r="AI6" s="235">
        <v>35822</v>
      </c>
      <c r="AJ6" s="235">
        <v>37516</v>
      </c>
      <c r="AK6" s="235">
        <v>39469</v>
      </c>
      <c r="AL6" s="235">
        <v>28771</v>
      </c>
      <c r="AM6" s="235">
        <v>25432</v>
      </c>
      <c r="AN6" s="235">
        <v>28703</v>
      </c>
      <c r="AO6" s="235">
        <v>15848</v>
      </c>
      <c r="AP6" s="235">
        <v>6281</v>
      </c>
      <c r="AQ6" s="235">
        <v>4116</v>
      </c>
      <c r="AR6" s="235">
        <v>3962</v>
      </c>
      <c r="AS6" s="235">
        <v>4814</v>
      </c>
      <c r="AT6" s="235">
        <v>4912</v>
      </c>
      <c r="AU6" s="235">
        <v>5491</v>
      </c>
      <c r="AV6" s="235">
        <v>5957</v>
      </c>
      <c r="AW6" s="235">
        <v>4934</v>
      </c>
      <c r="AX6" s="235">
        <v>5187</v>
      </c>
      <c r="AY6" s="235">
        <v>5712</v>
      </c>
      <c r="AZ6" s="293">
        <v>5232</v>
      </c>
      <c r="BA6" s="293">
        <v>4273</v>
      </c>
      <c r="BB6" s="246"/>
    </row>
    <row r="7" spans="2:54" ht="16.2" customHeight="1">
      <c r="B7" s="336"/>
      <c r="C7" s="336"/>
      <c r="D7" s="70" t="s">
        <v>52</v>
      </c>
      <c r="E7" s="236">
        <v>2604</v>
      </c>
      <c r="F7" s="236">
        <v>2105</v>
      </c>
      <c r="G7" s="236">
        <v>2131</v>
      </c>
      <c r="H7" s="236">
        <v>1977</v>
      </c>
      <c r="I7" s="236">
        <v>1954</v>
      </c>
      <c r="J7" s="236">
        <v>2960</v>
      </c>
      <c r="K7" s="236">
        <v>2741</v>
      </c>
      <c r="L7" s="236">
        <v>2233</v>
      </c>
      <c r="M7" s="236">
        <v>1887</v>
      </c>
      <c r="N7" s="236">
        <v>2000</v>
      </c>
      <c r="O7" s="236">
        <v>2428</v>
      </c>
      <c r="P7" s="236">
        <v>2608</v>
      </c>
      <c r="Q7" s="236">
        <v>2783</v>
      </c>
      <c r="R7" s="236">
        <v>2903</v>
      </c>
      <c r="S7" s="236">
        <v>2828</v>
      </c>
      <c r="T7" s="236">
        <v>3125</v>
      </c>
      <c r="U7" s="236">
        <v>3339</v>
      </c>
      <c r="V7" s="236">
        <v>3025</v>
      </c>
      <c r="W7" s="236">
        <v>3757</v>
      </c>
      <c r="X7" s="236">
        <v>2831</v>
      </c>
      <c r="Y7" s="236">
        <v>2985</v>
      </c>
      <c r="Z7" s="236">
        <v>3213</v>
      </c>
      <c r="AA7" s="236">
        <v>2970</v>
      </c>
      <c r="AB7" s="236">
        <v>3500</v>
      </c>
      <c r="AC7" s="236">
        <v>3851</v>
      </c>
      <c r="AD7" s="236">
        <v>3715.5000000000005</v>
      </c>
      <c r="AE7" s="236">
        <v>4067.8</v>
      </c>
      <c r="AF7" s="236">
        <v>4192.5</v>
      </c>
      <c r="AG7" s="236">
        <v>4060.9679999999998</v>
      </c>
      <c r="AH7" s="236">
        <v>4043.7869999999998</v>
      </c>
      <c r="AI7" s="236">
        <v>3786.4269999999997</v>
      </c>
      <c r="AJ7" s="236">
        <v>3758.6929999999998</v>
      </c>
      <c r="AK7" s="236">
        <v>3826.3440000000001</v>
      </c>
      <c r="AL7" s="236">
        <v>3085.0709999999999</v>
      </c>
      <c r="AM7" s="236">
        <v>2724.5249999999996</v>
      </c>
      <c r="AN7" s="236">
        <v>2263.1080000000002</v>
      </c>
      <c r="AO7" s="236">
        <v>1629.3429999999998</v>
      </c>
      <c r="AP7" s="236">
        <v>1105.239</v>
      </c>
      <c r="AQ7" s="236">
        <v>921.70799999999997</v>
      </c>
      <c r="AR7" s="236">
        <v>875.16200000000003</v>
      </c>
      <c r="AS7" s="236">
        <v>935.36799999999994</v>
      </c>
      <c r="AT7" s="236">
        <v>917.07000000000016</v>
      </c>
      <c r="AU7" s="236">
        <v>954.976</v>
      </c>
      <c r="AV7" s="236">
        <v>998.42499999999995</v>
      </c>
      <c r="AW7" s="236">
        <v>928.42000000000007</v>
      </c>
      <c r="AX7" s="236">
        <v>963.87600000000009</v>
      </c>
      <c r="AY7" s="236">
        <v>1023.8329999999999</v>
      </c>
      <c r="AZ7" s="236">
        <v>959.01600000000008</v>
      </c>
      <c r="BA7" s="236">
        <v>881.17599999999993</v>
      </c>
      <c r="BB7" s="246"/>
    </row>
    <row r="8" spans="2:54" ht="16.5" customHeight="1">
      <c r="B8" s="335" t="s">
        <v>2</v>
      </c>
      <c r="C8" s="335"/>
      <c r="D8" s="35" t="s">
        <v>138</v>
      </c>
      <c r="E8" s="27">
        <v>12210</v>
      </c>
      <c r="F8" s="27">
        <v>9752</v>
      </c>
      <c r="G8" s="27">
        <v>9786</v>
      </c>
      <c r="H8" s="27">
        <v>9207</v>
      </c>
      <c r="I8" s="27">
        <v>9061</v>
      </c>
      <c r="J8" s="27">
        <v>11273</v>
      </c>
      <c r="K8" s="27">
        <v>10550</v>
      </c>
      <c r="L8" s="27">
        <v>7483</v>
      </c>
      <c r="M8" s="27">
        <v>5745</v>
      </c>
      <c r="N8" s="27">
        <v>5776</v>
      </c>
      <c r="O8" s="27">
        <v>6994</v>
      </c>
      <c r="P8" s="27">
        <v>7913</v>
      </c>
      <c r="Q8" s="62">
        <v>8030</v>
      </c>
      <c r="R8" s="62">
        <v>8720</v>
      </c>
      <c r="S8" s="62">
        <v>8033</v>
      </c>
      <c r="T8" s="62">
        <v>8430</v>
      </c>
      <c r="U8" s="62">
        <v>8755</v>
      </c>
      <c r="V8" s="62">
        <v>7377</v>
      </c>
      <c r="W8" s="62">
        <v>6453</v>
      </c>
      <c r="X8" s="62">
        <v>5565</v>
      </c>
      <c r="Y8" s="62">
        <v>6125</v>
      </c>
      <c r="Z8" s="62">
        <v>6313</v>
      </c>
      <c r="AA8" s="62">
        <v>6074</v>
      </c>
      <c r="AB8" s="62">
        <v>6380</v>
      </c>
      <c r="AC8" s="62">
        <v>6467</v>
      </c>
      <c r="AD8" s="43">
        <v>7393</v>
      </c>
      <c r="AE8" s="43">
        <v>7783</v>
      </c>
      <c r="AF8" s="43">
        <v>7991</v>
      </c>
      <c r="AG8" s="43">
        <v>8092</v>
      </c>
      <c r="AH8" s="43">
        <v>8118</v>
      </c>
      <c r="AI8" s="43">
        <v>7967</v>
      </c>
      <c r="AJ8" s="43">
        <v>7141</v>
      </c>
      <c r="AK8" s="43">
        <v>6512</v>
      </c>
      <c r="AL8" s="43">
        <v>5711</v>
      </c>
      <c r="AM8" s="43">
        <v>5326</v>
      </c>
      <c r="AN8" s="43">
        <v>4860</v>
      </c>
      <c r="AO8" s="43">
        <v>4773</v>
      </c>
      <c r="AP8" s="43">
        <v>4687</v>
      </c>
      <c r="AQ8" s="43">
        <v>3876</v>
      </c>
      <c r="AR8" s="43">
        <v>3591</v>
      </c>
      <c r="AS8" s="43">
        <v>3629</v>
      </c>
      <c r="AT8" s="43">
        <v>3524</v>
      </c>
      <c r="AU8" s="43">
        <v>3768</v>
      </c>
      <c r="AV8" s="43">
        <v>4006</v>
      </c>
      <c r="AW8" s="43">
        <v>3599</v>
      </c>
      <c r="AX8" s="43">
        <v>3709</v>
      </c>
      <c r="AY8" s="43">
        <v>4165</v>
      </c>
      <c r="AZ8" s="43">
        <v>3819</v>
      </c>
      <c r="BA8" s="43">
        <v>3532</v>
      </c>
      <c r="BB8" s="246"/>
    </row>
    <row r="9" spans="2:54" s="57" customFormat="1" ht="16.5" customHeight="1">
      <c r="B9" s="335"/>
      <c r="C9" s="335"/>
      <c r="D9" s="55" t="s">
        <v>52</v>
      </c>
      <c r="E9" s="58">
        <v>2383</v>
      </c>
      <c r="F9" s="58">
        <v>1935.9</v>
      </c>
      <c r="G9" s="58">
        <v>1824.1</v>
      </c>
      <c r="H9" s="58">
        <v>1714.3</v>
      </c>
      <c r="I9" s="58">
        <v>1882.8</v>
      </c>
      <c r="J9" s="58">
        <v>2516.6999999999998</v>
      </c>
      <c r="K9" s="58">
        <v>2273</v>
      </c>
      <c r="L9" s="58">
        <v>1576</v>
      </c>
      <c r="M9" s="58">
        <v>1172.9000000000001</v>
      </c>
      <c r="N9" s="58">
        <v>1153.8</v>
      </c>
      <c r="O9" s="58">
        <v>1423.2</v>
      </c>
      <c r="P9" s="58">
        <v>1678.9</v>
      </c>
      <c r="Q9" s="63">
        <v>1788</v>
      </c>
      <c r="R9" s="63">
        <v>1906</v>
      </c>
      <c r="S9" s="63">
        <v>1744</v>
      </c>
      <c r="T9" s="63">
        <v>1903</v>
      </c>
      <c r="U9" s="63">
        <v>2003</v>
      </c>
      <c r="V9" s="63">
        <v>1716</v>
      </c>
      <c r="W9" s="63">
        <v>1531</v>
      </c>
      <c r="X9" s="63">
        <v>1349.5</v>
      </c>
      <c r="Y9" s="63">
        <v>1442.6</v>
      </c>
      <c r="Z9" s="58">
        <v>1474.2</v>
      </c>
      <c r="AA9" s="63">
        <v>1424.4</v>
      </c>
      <c r="AB9" s="63">
        <v>1524</v>
      </c>
      <c r="AC9" s="63">
        <v>1585</v>
      </c>
      <c r="AD9" s="56">
        <v>1714.6</v>
      </c>
      <c r="AE9" s="56">
        <v>1827.6309999999999</v>
      </c>
      <c r="AF9" s="56">
        <v>1875.742</v>
      </c>
      <c r="AG9" s="56">
        <v>1940.8</v>
      </c>
      <c r="AH9" s="56">
        <v>1963.3</v>
      </c>
      <c r="AI9" s="56">
        <v>1868</v>
      </c>
      <c r="AJ9" s="56">
        <v>1667.8</v>
      </c>
      <c r="AK9" s="56">
        <v>1535.5519999999999</v>
      </c>
      <c r="AL9" s="56">
        <v>1332</v>
      </c>
      <c r="AM9" s="56">
        <v>1245</v>
      </c>
      <c r="AN9" s="56">
        <v>1144</v>
      </c>
      <c r="AO9" s="56">
        <v>1066</v>
      </c>
      <c r="AP9" s="56">
        <v>1051</v>
      </c>
      <c r="AQ9" s="56">
        <v>916.7</v>
      </c>
      <c r="AR9" s="56">
        <v>859.6</v>
      </c>
      <c r="AS9" s="56">
        <v>865.81599999999992</v>
      </c>
      <c r="AT9" s="56">
        <v>851.9910000000001</v>
      </c>
      <c r="AU9" s="56">
        <v>887.56700000000001</v>
      </c>
      <c r="AV9" s="56">
        <v>926.7879999999999</v>
      </c>
      <c r="AW9" s="56">
        <v>868.03800000000001</v>
      </c>
      <c r="AX9" s="56">
        <v>896.60200000000009</v>
      </c>
      <c r="AY9" s="56">
        <v>960.21300000000008</v>
      </c>
      <c r="AZ9" s="56">
        <v>898.32499999999993</v>
      </c>
      <c r="BA9" s="56">
        <v>859.90899999999999</v>
      </c>
      <c r="BB9" s="246"/>
    </row>
    <row r="10" spans="2:54" ht="16.5" customHeight="1">
      <c r="B10" s="335" t="s">
        <v>3</v>
      </c>
      <c r="C10" s="335"/>
      <c r="D10" s="35" t="s">
        <v>138</v>
      </c>
      <c r="E10" s="27">
        <v>2754</v>
      </c>
      <c r="F10" s="27">
        <v>1948</v>
      </c>
      <c r="G10" s="27">
        <v>3586</v>
      </c>
      <c r="H10" s="27">
        <v>3012</v>
      </c>
      <c r="I10" s="27">
        <v>2312</v>
      </c>
      <c r="J10" s="27">
        <v>5534</v>
      </c>
      <c r="K10" s="27">
        <v>6557</v>
      </c>
      <c r="L10" s="27">
        <v>9879</v>
      </c>
      <c r="M10" s="27">
        <v>11947</v>
      </c>
      <c r="N10" s="27">
        <v>12577</v>
      </c>
      <c r="O10" s="27">
        <v>15552</v>
      </c>
      <c r="P10" s="27">
        <v>15641</v>
      </c>
      <c r="Q10" s="27">
        <v>15238</v>
      </c>
      <c r="R10" s="62">
        <v>17157</v>
      </c>
      <c r="S10" s="62">
        <v>17166</v>
      </c>
      <c r="T10" s="62">
        <v>19325</v>
      </c>
      <c r="U10" s="62">
        <v>22135</v>
      </c>
      <c r="V10" s="62">
        <v>19402</v>
      </c>
      <c r="W10" s="62">
        <v>31210</v>
      </c>
      <c r="X10" s="62">
        <v>25406</v>
      </c>
      <c r="Y10" s="62">
        <v>24009</v>
      </c>
      <c r="Z10" s="27">
        <v>25445</v>
      </c>
      <c r="AA10" s="27">
        <v>25390</v>
      </c>
      <c r="AB10" s="27">
        <v>29141</v>
      </c>
      <c r="AC10" s="27">
        <v>29611</v>
      </c>
      <c r="AD10" s="43">
        <v>28207</v>
      </c>
      <c r="AE10" s="43">
        <v>30759</v>
      </c>
      <c r="AF10" s="43">
        <v>32014</v>
      </c>
      <c r="AG10" s="43">
        <v>29388</v>
      </c>
      <c r="AH10" s="43">
        <v>29711</v>
      </c>
      <c r="AI10" s="43">
        <v>27343</v>
      </c>
      <c r="AJ10" s="43">
        <v>29883</v>
      </c>
      <c r="AK10" s="43">
        <v>32645</v>
      </c>
      <c r="AL10" s="43">
        <v>22734</v>
      </c>
      <c r="AM10" s="43">
        <v>19899</v>
      </c>
      <c r="AN10" s="43">
        <v>23624</v>
      </c>
      <c r="AO10" s="43">
        <v>10933</v>
      </c>
      <c r="AP10" s="43">
        <v>1380</v>
      </c>
      <c r="AQ10" s="43">
        <v>22</v>
      </c>
      <c r="AR10" s="43">
        <v>146</v>
      </c>
      <c r="AS10" s="43">
        <v>955</v>
      </c>
      <c r="AT10" s="43">
        <v>1167</v>
      </c>
      <c r="AU10" s="43">
        <v>1552</v>
      </c>
      <c r="AV10" s="43">
        <v>1733</v>
      </c>
      <c r="AW10" s="43">
        <v>1189</v>
      </c>
      <c r="AX10" s="43">
        <v>1337</v>
      </c>
      <c r="AY10" s="43">
        <v>1344</v>
      </c>
      <c r="AZ10" s="43">
        <v>1150</v>
      </c>
      <c r="BA10" s="43">
        <v>429</v>
      </c>
      <c r="BB10" s="246"/>
    </row>
    <row r="11" spans="2:54" s="57" customFormat="1" ht="16.5" customHeight="1">
      <c r="B11" s="335"/>
      <c r="C11" s="335"/>
      <c r="D11" s="55" t="s">
        <v>52</v>
      </c>
      <c r="E11" s="58">
        <v>207.5</v>
      </c>
      <c r="F11" s="58">
        <v>159.30000000000001</v>
      </c>
      <c r="G11" s="58">
        <v>293.8</v>
      </c>
      <c r="H11" s="58">
        <v>245.7</v>
      </c>
      <c r="I11" s="58">
        <v>196.4</v>
      </c>
      <c r="J11" s="58">
        <v>427.1</v>
      </c>
      <c r="K11" s="58">
        <v>456</v>
      </c>
      <c r="L11" s="58">
        <v>644</v>
      </c>
      <c r="M11" s="58">
        <v>701</v>
      </c>
      <c r="N11" s="58">
        <v>833</v>
      </c>
      <c r="O11" s="58">
        <v>988.2</v>
      </c>
      <c r="P11" s="58">
        <v>911.4</v>
      </c>
      <c r="Q11" s="63">
        <v>979</v>
      </c>
      <c r="R11" s="63">
        <v>983</v>
      </c>
      <c r="S11" s="63">
        <v>1053</v>
      </c>
      <c r="T11" s="63">
        <v>1195</v>
      </c>
      <c r="U11" s="63">
        <v>1321</v>
      </c>
      <c r="V11" s="63">
        <v>1295</v>
      </c>
      <c r="W11" s="63">
        <v>2212</v>
      </c>
      <c r="X11" s="63">
        <v>1458.1</v>
      </c>
      <c r="Y11" s="63">
        <v>1528.6</v>
      </c>
      <c r="Z11" s="56">
        <v>1727</v>
      </c>
      <c r="AA11" s="63">
        <v>1534.6</v>
      </c>
      <c r="AB11" s="56">
        <v>1965.3</v>
      </c>
      <c r="AC11" s="56">
        <v>2250.8000000000002</v>
      </c>
      <c r="AD11" s="56">
        <v>1982.3</v>
      </c>
      <c r="AE11" s="56">
        <v>2224.4</v>
      </c>
      <c r="AF11" s="56">
        <v>2294.7600000000002</v>
      </c>
      <c r="AG11" s="56">
        <v>2111.6999999999998</v>
      </c>
      <c r="AH11" s="56">
        <v>2073.3000000000002</v>
      </c>
      <c r="AI11" s="56">
        <v>1913</v>
      </c>
      <c r="AJ11" s="56">
        <v>2085.6999999999998</v>
      </c>
      <c r="AK11" s="56">
        <v>2286.9</v>
      </c>
      <c r="AL11" s="56">
        <v>1750</v>
      </c>
      <c r="AM11" s="56">
        <v>1477</v>
      </c>
      <c r="AN11" s="56">
        <v>1117</v>
      </c>
      <c r="AO11" s="56">
        <v>562</v>
      </c>
      <c r="AP11" s="56">
        <v>51</v>
      </c>
      <c r="AQ11" s="56">
        <v>2.4</v>
      </c>
      <c r="AR11" s="56">
        <v>12.3</v>
      </c>
      <c r="AS11" s="56">
        <v>66.536999999999992</v>
      </c>
      <c r="AT11" s="56">
        <v>61.786999999999999</v>
      </c>
      <c r="AU11" s="56">
        <v>64.373999999999995</v>
      </c>
      <c r="AV11" s="56">
        <v>68.512</v>
      </c>
      <c r="AW11" s="56">
        <v>58.009</v>
      </c>
      <c r="AX11" s="56">
        <v>64.903999999999996</v>
      </c>
      <c r="AY11" s="56">
        <v>60.642000000000003</v>
      </c>
      <c r="AZ11" s="56">
        <v>56.982000000000006</v>
      </c>
      <c r="BA11" s="56">
        <v>16.806999999999999</v>
      </c>
      <c r="BB11" s="246"/>
    </row>
    <row r="12" spans="2:54" ht="16.5" customHeight="1">
      <c r="B12" s="335" t="s">
        <v>4</v>
      </c>
      <c r="C12" s="335"/>
      <c r="D12" s="35" t="s">
        <v>138</v>
      </c>
      <c r="E12" s="27">
        <v>544</v>
      </c>
      <c r="F12" s="27">
        <v>271</v>
      </c>
      <c r="G12" s="27">
        <v>488</v>
      </c>
      <c r="H12" s="27">
        <v>669</v>
      </c>
      <c r="I12" s="27">
        <v>425</v>
      </c>
      <c r="J12" s="27">
        <v>539</v>
      </c>
      <c r="K12" s="27">
        <v>372</v>
      </c>
      <c r="L12" s="27">
        <v>520</v>
      </c>
      <c r="M12" s="27">
        <v>582</v>
      </c>
      <c r="N12" s="27">
        <v>406</v>
      </c>
      <c r="O12" s="27">
        <v>513</v>
      </c>
      <c r="P12" s="27">
        <v>672</v>
      </c>
      <c r="Q12" s="62">
        <v>434</v>
      </c>
      <c r="R12" s="62">
        <v>447</v>
      </c>
      <c r="S12" s="62">
        <v>1205</v>
      </c>
      <c r="T12" s="62">
        <v>1006</v>
      </c>
      <c r="U12" s="62">
        <v>380</v>
      </c>
      <c r="V12" s="62">
        <v>406</v>
      </c>
      <c r="W12" s="62">
        <v>342</v>
      </c>
      <c r="X12" s="62">
        <v>977</v>
      </c>
      <c r="Y12" s="62">
        <v>342</v>
      </c>
      <c r="Z12" s="62">
        <v>358</v>
      </c>
      <c r="AA12" s="62">
        <v>267</v>
      </c>
      <c r="AB12" s="62">
        <v>277</v>
      </c>
      <c r="AC12" s="62">
        <v>512</v>
      </c>
      <c r="AD12" s="43">
        <v>1069</v>
      </c>
      <c r="AE12" s="43">
        <v>838</v>
      </c>
      <c r="AF12" s="43">
        <v>1724</v>
      </c>
      <c r="AG12" s="43">
        <v>268</v>
      </c>
      <c r="AH12" s="43">
        <v>266</v>
      </c>
      <c r="AI12" s="43">
        <v>192</v>
      </c>
      <c r="AJ12" s="43">
        <v>151</v>
      </c>
      <c r="AK12" s="43">
        <v>105</v>
      </c>
      <c r="AL12" s="43">
        <v>139</v>
      </c>
      <c r="AM12" s="43">
        <v>92</v>
      </c>
      <c r="AN12" s="43">
        <v>78</v>
      </c>
      <c r="AO12" s="43">
        <v>57</v>
      </c>
      <c r="AP12" s="43">
        <v>99</v>
      </c>
      <c r="AQ12" s="43">
        <v>82</v>
      </c>
      <c r="AR12" s="43">
        <v>92</v>
      </c>
      <c r="AS12" s="43">
        <v>93</v>
      </c>
      <c r="AT12" s="43">
        <v>77</v>
      </c>
      <c r="AU12" s="43">
        <v>74</v>
      </c>
      <c r="AV12" s="43">
        <v>90</v>
      </c>
      <c r="AW12" s="43">
        <v>64</v>
      </c>
      <c r="AX12" s="43">
        <v>60</v>
      </c>
      <c r="AY12" s="43">
        <v>105</v>
      </c>
      <c r="AZ12" s="43">
        <v>161</v>
      </c>
      <c r="BA12" s="43">
        <v>215</v>
      </c>
      <c r="BB12" s="246"/>
    </row>
    <row r="13" spans="2:54" s="57" customFormat="1" ht="16.5" customHeight="1">
      <c r="B13" s="335"/>
      <c r="C13" s="335"/>
      <c r="D13" s="55" t="s">
        <v>52</v>
      </c>
      <c r="E13" s="58">
        <v>8.4</v>
      </c>
      <c r="F13" s="58">
        <v>4.7</v>
      </c>
      <c r="G13" s="58">
        <v>7.7</v>
      </c>
      <c r="H13" s="58">
        <v>10.6</v>
      </c>
      <c r="I13" s="58">
        <v>7.3</v>
      </c>
      <c r="J13" s="58">
        <v>9.1</v>
      </c>
      <c r="K13" s="58">
        <v>6</v>
      </c>
      <c r="L13" s="58">
        <v>8</v>
      </c>
      <c r="M13" s="58">
        <v>7.7</v>
      </c>
      <c r="N13" s="58">
        <v>5.9</v>
      </c>
      <c r="O13" s="58">
        <v>7.2</v>
      </c>
      <c r="P13" s="58">
        <v>8</v>
      </c>
      <c r="Q13" s="63">
        <v>6.8</v>
      </c>
      <c r="R13" s="63">
        <v>6</v>
      </c>
      <c r="S13" s="63">
        <v>22</v>
      </c>
      <c r="T13" s="63">
        <v>14</v>
      </c>
      <c r="U13" s="63">
        <v>5</v>
      </c>
      <c r="V13" s="63">
        <v>5</v>
      </c>
      <c r="W13" s="63">
        <v>5</v>
      </c>
      <c r="X13" s="63">
        <v>9.9</v>
      </c>
      <c r="Y13" s="63">
        <v>4.5</v>
      </c>
      <c r="Z13" s="63">
        <v>4.7</v>
      </c>
      <c r="AA13" s="63">
        <v>4</v>
      </c>
      <c r="AB13" s="63">
        <v>4</v>
      </c>
      <c r="AC13" s="63">
        <v>7</v>
      </c>
      <c r="AD13" s="56">
        <v>12.1</v>
      </c>
      <c r="AE13" s="56">
        <v>8.1999999999999993</v>
      </c>
      <c r="AF13" s="56">
        <v>15.476999999999999</v>
      </c>
      <c r="AG13" s="56">
        <v>4</v>
      </c>
      <c r="AH13" s="56">
        <v>3.8</v>
      </c>
      <c r="AI13" s="56">
        <v>2.7</v>
      </c>
      <c r="AJ13" s="56">
        <v>1.9</v>
      </c>
      <c r="AK13" s="56">
        <v>1.7569999999999999</v>
      </c>
      <c r="AL13" s="56">
        <v>2</v>
      </c>
      <c r="AM13" s="56">
        <v>1</v>
      </c>
      <c r="AN13" s="56">
        <v>1</v>
      </c>
      <c r="AO13" s="56">
        <v>1</v>
      </c>
      <c r="AP13" s="56">
        <v>1</v>
      </c>
      <c r="AQ13" s="56">
        <v>0.9</v>
      </c>
      <c r="AR13" s="56">
        <v>1.2</v>
      </c>
      <c r="AS13" s="56">
        <v>1.2809999999999999</v>
      </c>
      <c r="AT13" s="56">
        <v>1.2030000000000001</v>
      </c>
      <c r="AU13" s="56">
        <v>1.2100000000000002</v>
      </c>
      <c r="AV13" s="56">
        <v>1.177</v>
      </c>
      <c r="AW13" s="56">
        <v>1.0310000000000001</v>
      </c>
      <c r="AX13" s="56">
        <v>1.1280000000000001</v>
      </c>
      <c r="AY13" s="56">
        <v>1.5049999999999999</v>
      </c>
      <c r="AZ13" s="56">
        <v>2.1270000000000007</v>
      </c>
      <c r="BA13" s="56">
        <v>3.016</v>
      </c>
      <c r="BB13" s="247"/>
    </row>
    <row r="14" spans="2:54" ht="16.5" customHeight="1">
      <c r="B14" s="335" t="s">
        <v>5</v>
      </c>
      <c r="C14" s="335"/>
      <c r="D14" s="35" t="s">
        <v>138</v>
      </c>
      <c r="E14" s="27">
        <v>431</v>
      </c>
      <c r="F14" s="27">
        <v>357</v>
      </c>
      <c r="G14" s="27">
        <v>433</v>
      </c>
      <c r="H14" s="27">
        <v>662</v>
      </c>
      <c r="I14" s="27">
        <v>702</v>
      </c>
      <c r="J14" s="27">
        <v>516</v>
      </c>
      <c r="K14" s="27">
        <v>614</v>
      </c>
      <c r="L14" s="27">
        <v>645</v>
      </c>
      <c r="M14" s="27">
        <v>570</v>
      </c>
      <c r="N14" s="27">
        <v>793</v>
      </c>
      <c r="O14" s="27">
        <v>837</v>
      </c>
      <c r="P14" s="27">
        <v>1127</v>
      </c>
      <c r="Q14" s="62">
        <v>863</v>
      </c>
      <c r="R14" s="62">
        <v>830</v>
      </c>
      <c r="S14" s="62">
        <v>1960</v>
      </c>
      <c r="T14" s="62">
        <v>1197</v>
      </c>
      <c r="U14" s="62">
        <v>1402</v>
      </c>
      <c r="V14" s="62">
        <v>987</v>
      </c>
      <c r="W14" s="62">
        <v>763</v>
      </c>
      <c r="X14" s="62">
        <v>1384</v>
      </c>
      <c r="Y14" s="62">
        <v>803</v>
      </c>
      <c r="Z14" s="62">
        <v>646</v>
      </c>
      <c r="AA14" s="62">
        <v>593</v>
      </c>
      <c r="AB14" s="62">
        <v>528</v>
      </c>
      <c r="AC14" s="62">
        <v>624</v>
      </c>
      <c r="AD14" s="43">
        <v>716</v>
      </c>
      <c r="AE14" s="43">
        <v>457</v>
      </c>
      <c r="AF14" s="43">
        <v>640</v>
      </c>
      <c r="AG14" s="43">
        <v>450</v>
      </c>
      <c r="AH14" s="43">
        <v>384</v>
      </c>
      <c r="AI14" s="43">
        <v>320</v>
      </c>
      <c r="AJ14" s="43">
        <v>341</v>
      </c>
      <c r="AK14" s="43">
        <v>207</v>
      </c>
      <c r="AL14" s="43">
        <v>187</v>
      </c>
      <c r="AM14" s="43">
        <v>115</v>
      </c>
      <c r="AN14" s="43">
        <v>141</v>
      </c>
      <c r="AO14" s="43">
        <v>85</v>
      </c>
      <c r="AP14" s="43">
        <v>115</v>
      </c>
      <c r="AQ14" s="43">
        <v>136</v>
      </c>
      <c r="AR14" s="43">
        <v>133</v>
      </c>
      <c r="AS14" s="43">
        <v>137</v>
      </c>
      <c r="AT14" s="43">
        <v>144</v>
      </c>
      <c r="AU14" s="43">
        <v>97</v>
      </c>
      <c r="AV14" s="43">
        <v>128</v>
      </c>
      <c r="AW14" s="43">
        <v>82</v>
      </c>
      <c r="AX14" s="43">
        <v>81</v>
      </c>
      <c r="AY14" s="43">
        <v>98</v>
      </c>
      <c r="AZ14" s="43">
        <v>102</v>
      </c>
      <c r="BA14" s="43">
        <v>97</v>
      </c>
      <c r="BB14" s="246"/>
    </row>
    <row r="15" spans="2:54" s="57" customFormat="1" ht="16.5" customHeight="1">
      <c r="B15" s="335"/>
      <c r="C15" s="335"/>
      <c r="D15" s="55" t="s">
        <v>52</v>
      </c>
      <c r="E15" s="58">
        <v>4.8</v>
      </c>
      <c r="F15" s="58">
        <v>3.5</v>
      </c>
      <c r="G15" s="58">
        <v>5.0999999999999996</v>
      </c>
      <c r="H15" s="58">
        <v>6.7</v>
      </c>
      <c r="I15" s="58">
        <v>7.2</v>
      </c>
      <c r="J15" s="58">
        <v>7.2</v>
      </c>
      <c r="K15" s="58">
        <v>6</v>
      </c>
      <c r="L15" s="58">
        <v>6</v>
      </c>
      <c r="M15" s="58">
        <v>5.5</v>
      </c>
      <c r="N15" s="58">
        <v>7.1</v>
      </c>
      <c r="O15" s="58">
        <v>9</v>
      </c>
      <c r="P15" s="58">
        <v>9.1999999999999993</v>
      </c>
      <c r="Q15" s="63">
        <v>8</v>
      </c>
      <c r="R15" s="63">
        <v>7</v>
      </c>
      <c r="S15" s="63">
        <v>9</v>
      </c>
      <c r="T15" s="63">
        <v>10</v>
      </c>
      <c r="U15" s="63">
        <v>11</v>
      </c>
      <c r="V15" s="63">
        <v>8</v>
      </c>
      <c r="W15" s="63">
        <v>7</v>
      </c>
      <c r="X15" s="63">
        <v>13.6</v>
      </c>
      <c r="Y15" s="63">
        <v>7.7</v>
      </c>
      <c r="Z15" s="63">
        <v>6.6</v>
      </c>
      <c r="AA15" s="63">
        <v>7</v>
      </c>
      <c r="AB15" s="63">
        <v>6</v>
      </c>
      <c r="AC15" s="63">
        <v>8</v>
      </c>
      <c r="AD15" s="56">
        <v>7.6</v>
      </c>
      <c r="AE15" s="56">
        <v>5.6</v>
      </c>
      <c r="AF15" s="56">
        <v>7.3119999999999994</v>
      </c>
      <c r="AG15" s="56">
        <v>5</v>
      </c>
      <c r="AH15" s="56">
        <v>4</v>
      </c>
      <c r="AI15" s="56">
        <v>2.9</v>
      </c>
      <c r="AJ15" s="56">
        <v>3.2</v>
      </c>
      <c r="AK15" s="56">
        <v>2.137</v>
      </c>
      <c r="AL15" s="56">
        <v>2</v>
      </c>
      <c r="AM15" s="56">
        <v>1</v>
      </c>
      <c r="AN15" s="56">
        <v>2</v>
      </c>
      <c r="AO15" s="56">
        <v>1</v>
      </c>
      <c r="AP15" s="56">
        <v>2</v>
      </c>
      <c r="AQ15" s="56">
        <v>1.8</v>
      </c>
      <c r="AR15" s="56">
        <v>2.1</v>
      </c>
      <c r="AS15" s="56">
        <v>1.734</v>
      </c>
      <c r="AT15" s="56">
        <v>2.0890000000000004</v>
      </c>
      <c r="AU15" s="56">
        <v>1.825</v>
      </c>
      <c r="AV15" s="56">
        <v>1.948</v>
      </c>
      <c r="AW15" s="56">
        <v>1.3420000000000001</v>
      </c>
      <c r="AX15" s="56">
        <v>1.242</v>
      </c>
      <c r="AY15" s="56">
        <v>1.4729999999999999</v>
      </c>
      <c r="AZ15" s="56">
        <v>1.5820000000000001</v>
      </c>
      <c r="BA15" s="56">
        <v>1.444</v>
      </c>
      <c r="BB15" s="247"/>
    </row>
    <row r="16" spans="2:54" s="57" customFormat="1" ht="5.25" customHeight="1">
      <c r="B16" s="14"/>
      <c r="C16" s="14"/>
      <c r="D16" s="55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248"/>
    </row>
    <row r="17" spans="2:53" s="57" customFormat="1" ht="3" customHeight="1">
      <c r="B17" s="146"/>
      <c r="C17" s="146"/>
      <c r="D17" s="151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</row>
    <row r="18" spans="2:53" s="57" customFormat="1" ht="9" customHeight="1">
      <c r="B18" s="14"/>
      <c r="C18" s="14"/>
      <c r="D18" s="55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</row>
    <row r="19" spans="2:53" s="57" customFormat="1" ht="12.75" customHeight="1">
      <c r="B19" s="309" t="s">
        <v>95</v>
      </c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</row>
    <row r="20" spans="2:53" ht="12.75" customHeight="1">
      <c r="B20" s="323" t="s">
        <v>106</v>
      </c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3"/>
      <c r="AU20" s="323"/>
      <c r="AV20" s="323"/>
      <c r="AW20" s="323"/>
      <c r="AX20" s="323"/>
      <c r="AY20" s="323"/>
      <c r="AZ20" s="323"/>
      <c r="BA20" s="323"/>
    </row>
    <row r="21" spans="2:53" ht="12.75" customHeight="1">
      <c r="B21" s="314" t="s">
        <v>103</v>
      </c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4"/>
      <c r="AC21" s="314"/>
      <c r="AD21" s="314"/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  <c r="AO21" s="314"/>
      <c r="AP21" s="314"/>
      <c r="AQ21" s="314"/>
      <c r="AR21" s="314"/>
      <c r="AS21" s="314"/>
      <c r="AT21" s="314"/>
      <c r="AU21" s="314"/>
      <c r="AV21" s="314"/>
      <c r="AW21" s="314"/>
      <c r="AX21" s="314"/>
      <c r="AY21" s="314"/>
      <c r="AZ21" s="314"/>
      <c r="BA21" s="314"/>
    </row>
    <row r="22" spans="2:53" ht="12.75" customHeight="1">
      <c r="B22" s="314" t="s">
        <v>357</v>
      </c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4"/>
      <c r="AK22" s="314"/>
      <c r="AL22" s="314"/>
      <c r="AM22" s="314"/>
      <c r="AN22" s="314"/>
      <c r="AO22" s="314"/>
      <c r="AP22" s="314"/>
      <c r="AQ22" s="314"/>
      <c r="AR22" s="314"/>
      <c r="AS22" s="314"/>
      <c r="AT22" s="314"/>
      <c r="AU22" s="314"/>
      <c r="AV22" s="314"/>
      <c r="AW22" s="314"/>
      <c r="AX22" s="314"/>
      <c r="AY22" s="314"/>
      <c r="AZ22" s="314"/>
      <c r="BA22" s="314"/>
    </row>
    <row r="23" spans="2:53">
      <c r="C23" s="29"/>
    </row>
    <row r="24" spans="2:53" ht="15.75" customHeight="1">
      <c r="B24" s="334" t="s">
        <v>343</v>
      </c>
      <c r="C24" s="334"/>
      <c r="D24" s="334"/>
      <c r="E24" s="334"/>
    </row>
    <row r="25" spans="2:53">
      <c r="D25" s="1"/>
    </row>
  </sheetData>
  <mergeCells count="15">
    <mergeCell ref="AV2:BA2"/>
    <mergeCell ref="B3:D4"/>
    <mergeCell ref="B1:W1"/>
    <mergeCell ref="B2:C2"/>
    <mergeCell ref="B8:C9"/>
    <mergeCell ref="B6:C7"/>
    <mergeCell ref="E3:BA3"/>
    <mergeCell ref="B24:E24"/>
    <mergeCell ref="B14:C15"/>
    <mergeCell ref="B12:C13"/>
    <mergeCell ref="B10:C11"/>
    <mergeCell ref="B19:BA19"/>
    <mergeCell ref="B20:BA20"/>
    <mergeCell ref="B21:BA21"/>
    <mergeCell ref="B22:BA22"/>
  </mergeCells>
  <phoneticPr fontId="7" type="noConversion"/>
  <hyperlinks>
    <hyperlink ref="B24" location="Indice!A1" tooltip="(voltar ao índice)" display="Indice!A1" xr:uid="{36D31429-0753-4C13-998B-DCAF5940174F}"/>
  </hyperlinks>
  <printOptions horizontalCentered="1"/>
  <pageMargins left="0.27559055118110237" right="0.27559055118110237" top="0.6692913385826772" bottom="0.6692913385826772" header="0" footer="0"/>
  <pageSetup paperSize="9" scale="57" fitToWidth="2" orientation="landscape" r:id="rId1"/>
  <headerFooter alignWithMargins="0"/>
  <colBreaks count="2" manualBreakCount="2">
    <brk id="18" max="21" man="1"/>
    <brk id="31" max="2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5279-F1F0-4D12-BD51-4AC64E3C5E81}">
  <sheetPr>
    <pageSetUpPr fitToPage="1"/>
  </sheetPr>
  <dimension ref="B1:P12"/>
  <sheetViews>
    <sheetView showGridLines="0" zoomScaleNormal="100" workbookViewId="0">
      <pane xSplit="4" ySplit="4" topLeftCell="E5" activePane="bottomRight" state="frozen"/>
      <selection activeCell="AW47" sqref="AW47"/>
      <selection pane="topRight" activeCell="AW47" sqref="AW47"/>
      <selection pane="bottomLeft" activeCell="AW47" sqref="AW47"/>
      <selection pane="bottomRight" activeCell="P2" sqref="P2"/>
    </sheetView>
  </sheetViews>
  <sheetFormatPr defaultColWidth="9.15234375" defaultRowHeight="10.3"/>
  <cols>
    <col min="1" max="1" width="6.69140625" style="1" customWidth="1"/>
    <col min="2" max="2" width="4.3828125" style="1" customWidth="1"/>
    <col min="3" max="3" width="3.69140625" style="1" customWidth="1"/>
    <col min="4" max="4" width="11.84375" style="1" customWidth="1"/>
    <col min="5" max="5" width="5.3046875" style="1" customWidth="1"/>
    <col min="6" max="6" width="3.15234375" style="1" customWidth="1"/>
    <col min="7" max="7" width="2.69140625" style="1" customWidth="1"/>
    <col min="8" max="14" width="9.69140625" style="1" customWidth="1"/>
    <col min="15" max="15" width="6.69140625" style="1" customWidth="1"/>
    <col min="16" max="16" width="14.53515625" style="1" bestFit="1" customWidth="1"/>
    <col min="17" max="16384" width="9.15234375" style="1"/>
  </cols>
  <sheetData>
    <row r="1" spans="2:16" ht="24" customHeight="1">
      <c r="B1" s="305" t="s">
        <v>289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25"/>
    </row>
    <row r="2" spans="2:16" ht="24" customHeight="1">
      <c r="B2" s="323" t="s">
        <v>92</v>
      </c>
      <c r="C2" s="323"/>
      <c r="N2" s="100"/>
      <c r="P2" s="203" t="s">
        <v>343</v>
      </c>
    </row>
    <row r="3" spans="2:16" ht="18" customHeight="1">
      <c r="B3" s="311" t="s">
        <v>6</v>
      </c>
      <c r="C3" s="319"/>
      <c r="D3" s="319"/>
      <c r="E3" s="317" t="s">
        <v>0</v>
      </c>
      <c r="F3" s="317"/>
      <c r="G3" s="317"/>
      <c r="H3" s="317"/>
      <c r="I3" s="317"/>
      <c r="J3" s="317"/>
      <c r="K3" s="317"/>
      <c r="L3" s="317"/>
      <c r="M3" s="317"/>
      <c r="N3" s="318"/>
      <c r="O3" s="38"/>
    </row>
    <row r="4" spans="2:16" ht="18" customHeight="1">
      <c r="B4" s="320"/>
      <c r="C4" s="321"/>
      <c r="D4" s="321"/>
      <c r="E4" s="321">
        <v>2000</v>
      </c>
      <c r="F4" s="321"/>
      <c r="G4" s="321"/>
      <c r="H4" s="142">
        <v>2001</v>
      </c>
      <c r="I4" s="142">
        <v>2002</v>
      </c>
      <c r="J4" s="142">
        <v>2003</v>
      </c>
      <c r="K4" s="142">
        <v>2004</v>
      </c>
      <c r="L4" s="142">
        <v>2005</v>
      </c>
      <c r="M4" s="142">
        <v>2006</v>
      </c>
      <c r="N4" s="143">
        <v>2007</v>
      </c>
      <c r="O4" s="16"/>
    </row>
    <row r="5" spans="2:16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6"/>
    </row>
    <row r="6" spans="2:16" ht="18" customHeight="1">
      <c r="B6" s="36" t="s">
        <v>134</v>
      </c>
      <c r="C6" s="36"/>
      <c r="D6" s="36"/>
      <c r="E6" s="337">
        <v>5651548</v>
      </c>
      <c r="F6" s="337"/>
      <c r="G6" s="337"/>
      <c r="H6" s="19">
        <v>5017681</v>
      </c>
      <c r="I6" s="19">
        <v>4564085</v>
      </c>
      <c r="J6" s="19">
        <v>4355534</v>
      </c>
      <c r="K6" s="18">
        <v>3685264</v>
      </c>
      <c r="L6" s="18">
        <v>3845296</v>
      </c>
      <c r="M6" s="18">
        <v>4453938</v>
      </c>
      <c r="N6" s="18">
        <v>3855692</v>
      </c>
      <c r="O6" s="43"/>
    </row>
    <row r="7" spans="2:16" ht="18" customHeight="1">
      <c r="B7" s="36" t="s">
        <v>104</v>
      </c>
      <c r="C7" s="36"/>
      <c r="D7" s="36"/>
      <c r="E7" s="337">
        <v>2257</v>
      </c>
      <c r="F7" s="337"/>
      <c r="G7" s="337"/>
      <c r="H7" s="19">
        <v>2182</v>
      </c>
      <c r="I7" s="19">
        <v>2066</v>
      </c>
      <c r="J7" s="19">
        <v>1895</v>
      </c>
      <c r="K7" s="18">
        <v>1601</v>
      </c>
      <c r="L7" s="18">
        <v>1650</v>
      </c>
      <c r="M7" s="18">
        <v>1672</v>
      </c>
      <c r="N7" s="18">
        <v>1596</v>
      </c>
      <c r="O7" s="43"/>
    </row>
    <row r="8" spans="2:16" ht="5.25" customHeight="1">
      <c r="B8" s="36"/>
      <c r="C8" s="36"/>
      <c r="D8" s="36"/>
      <c r="E8" s="19"/>
      <c r="F8" s="19"/>
      <c r="G8" s="19"/>
      <c r="H8" s="19"/>
      <c r="I8" s="19"/>
      <c r="J8" s="19"/>
      <c r="K8" s="18"/>
      <c r="L8" s="18"/>
      <c r="M8" s="18"/>
      <c r="N8" s="18"/>
      <c r="O8" s="43"/>
    </row>
    <row r="9" spans="2:16" ht="3" customHeight="1">
      <c r="B9" s="159"/>
      <c r="C9" s="159"/>
      <c r="D9" s="159"/>
      <c r="E9" s="171"/>
      <c r="F9" s="171"/>
      <c r="G9" s="171"/>
      <c r="H9" s="171"/>
      <c r="I9" s="171"/>
      <c r="J9" s="171"/>
      <c r="K9" s="172"/>
      <c r="L9" s="172"/>
      <c r="M9" s="172"/>
      <c r="N9" s="172"/>
      <c r="O9" s="43"/>
    </row>
    <row r="10" spans="2:16" ht="9" customHeight="1">
      <c r="B10" s="36"/>
      <c r="C10" s="36"/>
      <c r="D10" s="36"/>
      <c r="E10" s="19"/>
      <c r="F10" s="19"/>
      <c r="G10" s="19"/>
      <c r="H10" s="19"/>
      <c r="I10" s="19"/>
      <c r="J10" s="19"/>
      <c r="K10" s="18"/>
      <c r="L10" s="18"/>
      <c r="M10" s="18"/>
      <c r="N10" s="18"/>
      <c r="O10" s="43"/>
    </row>
    <row r="11" spans="2:16" ht="12.75" customHeight="1">
      <c r="B11" s="323" t="s">
        <v>261</v>
      </c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</row>
    <row r="12" spans="2:16" ht="13.5" customHeight="1"/>
  </sheetData>
  <mergeCells count="8">
    <mergeCell ref="B11:N11"/>
    <mergeCell ref="E7:G7"/>
    <mergeCell ref="B1:N1"/>
    <mergeCell ref="B3:D4"/>
    <mergeCell ref="E4:G4"/>
    <mergeCell ref="E6:G6"/>
    <mergeCell ref="E3:N3"/>
    <mergeCell ref="B2:C2"/>
  </mergeCells>
  <phoneticPr fontId="43" type="noConversion"/>
  <hyperlinks>
    <hyperlink ref="P2" location="Indice!A1" tooltip="(voltar ao índice)" display="Indice!A1" xr:uid="{DC3ECB3F-6B54-4E1F-B59B-E0BD6673EC21}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50EC-43AE-4B92-AE92-25A775EA9A65}">
  <sheetPr>
    <pageSetUpPr fitToPage="1"/>
  </sheetPr>
  <dimension ref="B1:X19"/>
  <sheetViews>
    <sheetView showGridLines="0" zoomScaleNormal="100" workbookViewId="0">
      <pane xSplit="5" ySplit="4" topLeftCell="F5" activePane="bottomRight" state="frozen"/>
      <selection activeCell="AW47" sqref="AW47"/>
      <selection pane="topRight" activeCell="AW47" sqref="AW47"/>
      <selection pane="bottomLeft" activeCell="AW47" sqref="AW47"/>
      <selection pane="bottomRight" activeCell="X2" sqref="X2"/>
    </sheetView>
  </sheetViews>
  <sheetFormatPr defaultColWidth="9.15234375" defaultRowHeight="10.3"/>
  <cols>
    <col min="1" max="1" width="6.69140625" style="1" customWidth="1"/>
    <col min="2" max="2" width="5.3046875" style="1" customWidth="1"/>
    <col min="3" max="3" width="3.15234375" style="1" customWidth="1"/>
    <col min="4" max="4" width="2.69140625" style="1" customWidth="1"/>
    <col min="5" max="5" width="7.69140625" style="1" customWidth="1"/>
    <col min="6" max="22" width="9.69140625" style="1" customWidth="1"/>
    <col min="23" max="23" width="6.69140625" style="1" customWidth="1"/>
    <col min="24" max="24" width="14.53515625" style="1" bestFit="1" customWidth="1"/>
    <col min="25" max="16384" width="9.15234375" style="1"/>
  </cols>
  <sheetData>
    <row r="1" spans="2:24" ht="24" customHeight="1">
      <c r="B1" s="305" t="s">
        <v>358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</row>
    <row r="2" spans="2:24" ht="24" customHeight="1">
      <c r="B2" s="323" t="s">
        <v>92</v>
      </c>
      <c r="C2" s="323"/>
      <c r="D2" s="323"/>
      <c r="M2" s="100"/>
      <c r="N2" s="100"/>
      <c r="O2" s="100"/>
      <c r="P2" s="100"/>
      <c r="Q2" s="100"/>
      <c r="R2" s="100"/>
      <c r="S2" s="100"/>
      <c r="T2" s="100"/>
      <c r="U2" s="100"/>
      <c r="V2" s="100"/>
      <c r="X2" s="203" t="s">
        <v>343</v>
      </c>
    </row>
    <row r="3" spans="2:24" ht="18" customHeight="1">
      <c r="B3" s="311" t="s">
        <v>6</v>
      </c>
      <c r="C3" s="319"/>
      <c r="D3" s="319"/>
      <c r="E3" s="319"/>
      <c r="F3" s="306" t="s">
        <v>0</v>
      </c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8"/>
    </row>
    <row r="4" spans="2:24" ht="18" customHeight="1">
      <c r="B4" s="320"/>
      <c r="C4" s="321"/>
      <c r="D4" s="321"/>
      <c r="E4" s="321"/>
      <c r="F4" s="142">
        <v>2008</v>
      </c>
      <c r="G4" s="142">
        <v>2009</v>
      </c>
      <c r="H4" s="142">
        <v>2010</v>
      </c>
      <c r="I4" s="142">
        <v>2011</v>
      </c>
      <c r="J4" s="142">
        <v>2012</v>
      </c>
      <c r="K4" s="142">
        <v>2013</v>
      </c>
      <c r="L4" s="142">
        <v>2014</v>
      </c>
      <c r="M4" s="142">
        <v>2015</v>
      </c>
      <c r="N4" s="143">
        <v>2016</v>
      </c>
      <c r="O4" s="143">
        <v>2017</v>
      </c>
      <c r="P4" s="143">
        <v>2018</v>
      </c>
      <c r="Q4" s="143">
        <v>2019</v>
      </c>
      <c r="R4" s="143">
        <v>2020</v>
      </c>
      <c r="S4" s="143">
        <v>2021</v>
      </c>
      <c r="T4" s="143">
        <v>2022</v>
      </c>
      <c r="U4" s="143">
        <v>2023</v>
      </c>
      <c r="V4" s="143">
        <v>2024</v>
      </c>
    </row>
    <row r="5" spans="2:24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</row>
    <row r="6" spans="2:24" ht="18" customHeight="1">
      <c r="B6" s="26" t="s">
        <v>212</v>
      </c>
      <c r="C6" s="26"/>
      <c r="D6" s="26"/>
      <c r="E6" s="26"/>
      <c r="F6" s="44">
        <v>5157333</v>
      </c>
      <c r="G6" s="44">
        <v>4575334</v>
      </c>
      <c r="H6" s="44">
        <v>3729889</v>
      </c>
      <c r="I6" s="44">
        <v>3994011</v>
      </c>
      <c r="J6" s="44">
        <v>5030128</v>
      </c>
      <c r="K6" s="44">
        <v>4540848</v>
      </c>
      <c r="L6" s="44">
        <v>4218060</v>
      </c>
      <c r="M6" s="44">
        <v>4819358</v>
      </c>
      <c r="N6" s="44">
        <v>3514360</v>
      </c>
      <c r="O6" s="44">
        <v>4516154</v>
      </c>
      <c r="P6" s="44">
        <v>3623623</v>
      </c>
      <c r="Q6" s="44">
        <v>3959837</v>
      </c>
      <c r="R6" s="44">
        <v>3899774</v>
      </c>
      <c r="S6" s="44">
        <v>3982057</v>
      </c>
      <c r="T6" s="44">
        <v>4031905</v>
      </c>
      <c r="U6" s="44">
        <v>4065428</v>
      </c>
      <c r="V6" s="44">
        <v>3231609</v>
      </c>
    </row>
    <row r="7" spans="2:24">
      <c r="B7" s="338" t="s">
        <v>85</v>
      </c>
      <c r="C7" s="338"/>
      <c r="D7" s="338"/>
      <c r="E7" s="36"/>
      <c r="F7" s="36"/>
      <c r="G7" s="36"/>
      <c r="H7" s="36"/>
      <c r="I7" s="3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2:24" ht="17.25" customHeight="1">
      <c r="B8" s="45" t="s">
        <v>80</v>
      </c>
      <c r="C8" s="14"/>
      <c r="D8" s="36"/>
      <c r="E8" s="36"/>
      <c r="F8" s="18">
        <v>243497</v>
      </c>
      <c r="G8" s="18">
        <v>146757</v>
      </c>
      <c r="H8" s="18">
        <v>129375</v>
      </c>
      <c r="I8" s="18">
        <v>129412</v>
      </c>
      <c r="J8" s="18">
        <v>149697</v>
      </c>
      <c r="K8" s="18">
        <v>112842</v>
      </c>
      <c r="L8" s="18">
        <v>131037</v>
      </c>
      <c r="M8" s="18">
        <v>146625</v>
      </c>
      <c r="N8" s="18">
        <v>109223</v>
      </c>
      <c r="O8" s="18">
        <v>87263</v>
      </c>
      <c r="P8" s="18">
        <v>110048</v>
      </c>
      <c r="Q8" s="18">
        <v>118538</v>
      </c>
      <c r="R8" s="18">
        <v>100879</v>
      </c>
      <c r="S8" s="18">
        <v>104497</v>
      </c>
      <c r="T8" s="18">
        <v>128813</v>
      </c>
      <c r="U8" s="18">
        <v>153444</v>
      </c>
      <c r="V8" s="18">
        <v>105484</v>
      </c>
    </row>
    <row r="9" spans="2:24" ht="17.25" customHeight="1">
      <c r="B9" s="45" t="s">
        <v>81</v>
      </c>
      <c r="C9" s="14"/>
      <c r="D9" s="36"/>
      <c r="E9" s="14"/>
      <c r="F9" s="18">
        <v>69049</v>
      </c>
      <c r="G9" s="18">
        <v>101502</v>
      </c>
      <c r="H9" s="18">
        <v>95622</v>
      </c>
      <c r="I9" s="18">
        <v>107482</v>
      </c>
      <c r="J9" s="18">
        <v>146433</v>
      </c>
      <c r="K9" s="18">
        <v>135626</v>
      </c>
      <c r="L9" s="18">
        <v>145467</v>
      </c>
      <c r="M9" s="18">
        <v>165567</v>
      </c>
      <c r="N9" s="18">
        <v>98476</v>
      </c>
      <c r="O9" s="18">
        <v>117144</v>
      </c>
      <c r="P9" s="18">
        <v>75051</v>
      </c>
      <c r="Q9" s="18">
        <v>89002</v>
      </c>
      <c r="R9" s="18">
        <v>72289</v>
      </c>
      <c r="S9" s="18">
        <v>81488</v>
      </c>
      <c r="T9" s="18">
        <v>74080</v>
      </c>
      <c r="U9" s="18">
        <v>80160</v>
      </c>
      <c r="V9" s="18">
        <v>57248</v>
      </c>
    </row>
    <row r="10" spans="2:24" ht="17.25" customHeight="1">
      <c r="B10" s="45" t="s">
        <v>82</v>
      </c>
      <c r="C10" s="14"/>
      <c r="D10" s="36"/>
      <c r="E10" s="14"/>
      <c r="F10" s="18">
        <v>176702</v>
      </c>
      <c r="G10" s="18">
        <v>181226</v>
      </c>
      <c r="H10" s="18">
        <v>119609</v>
      </c>
      <c r="I10" s="18">
        <v>77392</v>
      </c>
      <c r="J10" s="18">
        <v>110986</v>
      </c>
      <c r="K10" s="18">
        <v>123238</v>
      </c>
      <c r="L10" s="18">
        <v>81377</v>
      </c>
      <c r="M10" s="18">
        <v>169670</v>
      </c>
      <c r="N10" s="18">
        <v>116776</v>
      </c>
      <c r="O10" s="18">
        <v>167202</v>
      </c>
      <c r="P10" s="18">
        <v>116157</v>
      </c>
      <c r="Q10" s="18">
        <v>134737</v>
      </c>
      <c r="R10" s="18">
        <v>152597</v>
      </c>
      <c r="S10" s="18">
        <v>181561</v>
      </c>
      <c r="T10" s="18">
        <v>158300</v>
      </c>
      <c r="U10" s="18">
        <v>184227</v>
      </c>
      <c r="V10" s="18">
        <v>169622</v>
      </c>
    </row>
    <row r="11" spans="2:24" ht="17.25" customHeight="1">
      <c r="B11" s="45" t="s">
        <v>83</v>
      </c>
      <c r="C11" s="14"/>
      <c r="D11" s="36"/>
      <c r="E11" s="14"/>
      <c r="F11" s="18">
        <v>43876</v>
      </c>
      <c r="G11" s="18">
        <v>51157</v>
      </c>
      <c r="H11" s="18">
        <v>49100</v>
      </c>
      <c r="I11" s="18">
        <v>37079</v>
      </c>
      <c r="J11" s="18">
        <v>59766</v>
      </c>
      <c r="K11" s="18">
        <v>73796</v>
      </c>
      <c r="L11" s="18">
        <v>43610</v>
      </c>
      <c r="M11" s="18">
        <v>92770</v>
      </c>
      <c r="N11" s="18">
        <v>56880</v>
      </c>
      <c r="O11" s="18">
        <v>99294</v>
      </c>
      <c r="P11" s="18">
        <v>75713</v>
      </c>
      <c r="Q11" s="18">
        <v>130319</v>
      </c>
      <c r="R11" s="18">
        <v>99099</v>
      </c>
      <c r="S11" s="18">
        <v>188186</v>
      </c>
      <c r="T11" s="18">
        <v>158034</v>
      </c>
      <c r="U11" s="18">
        <v>206221</v>
      </c>
      <c r="V11" s="18">
        <v>93750</v>
      </c>
    </row>
    <row r="12" spans="2:24" ht="17.25" customHeight="1">
      <c r="B12" s="45" t="s">
        <v>105</v>
      </c>
      <c r="C12" s="14"/>
      <c r="D12" s="36"/>
      <c r="E12" s="14"/>
      <c r="F12" s="18">
        <v>4418742</v>
      </c>
      <c r="G12" s="18">
        <v>3842998</v>
      </c>
      <c r="H12" s="18">
        <v>3126896</v>
      </c>
      <c r="I12" s="18">
        <v>3446277</v>
      </c>
      <c r="J12" s="18">
        <v>4309096</v>
      </c>
      <c r="K12" s="18">
        <v>3793386</v>
      </c>
      <c r="L12" s="18">
        <v>3572894</v>
      </c>
      <c r="M12" s="18">
        <v>3906155</v>
      </c>
      <c r="N12" s="18">
        <v>2869866</v>
      </c>
      <c r="O12" s="18">
        <v>3677470</v>
      </c>
      <c r="P12" s="18">
        <v>2941010</v>
      </c>
      <c r="Q12" s="18">
        <v>3098193</v>
      </c>
      <c r="R12" s="18">
        <v>3067937</v>
      </c>
      <c r="S12" s="18">
        <v>2960385</v>
      </c>
      <c r="T12" s="18">
        <v>3084180</v>
      </c>
      <c r="U12" s="18">
        <v>2975369</v>
      </c>
      <c r="V12" s="18">
        <v>2466306</v>
      </c>
    </row>
    <row r="13" spans="2:24" ht="17.25" customHeight="1">
      <c r="B13" s="45" t="s">
        <v>84</v>
      </c>
      <c r="C13" s="14"/>
      <c r="D13" s="36"/>
      <c r="E13" s="14"/>
      <c r="F13" s="18">
        <v>76494</v>
      </c>
      <c r="G13" s="18">
        <v>73838</v>
      </c>
      <c r="H13" s="18">
        <v>77365</v>
      </c>
      <c r="I13" s="18">
        <v>90443</v>
      </c>
      <c r="J13" s="18">
        <v>117204</v>
      </c>
      <c r="K13" s="18">
        <v>144604</v>
      </c>
      <c r="L13" s="18">
        <v>130233</v>
      </c>
      <c r="M13" s="18">
        <v>193137</v>
      </c>
      <c r="N13" s="18">
        <v>170251</v>
      </c>
      <c r="O13" s="18">
        <v>230253</v>
      </c>
      <c r="P13" s="18">
        <v>190402</v>
      </c>
      <c r="Q13" s="18">
        <v>267597</v>
      </c>
      <c r="R13" s="18">
        <v>271259</v>
      </c>
      <c r="S13" s="18">
        <v>292755</v>
      </c>
      <c r="T13" s="18">
        <v>276120</v>
      </c>
      <c r="U13" s="18">
        <v>307404</v>
      </c>
      <c r="V13" s="18">
        <v>232922</v>
      </c>
    </row>
    <row r="14" spans="2:24" ht="16.5" customHeight="1">
      <c r="B14" s="36" t="s">
        <v>104</v>
      </c>
      <c r="C14" s="36"/>
      <c r="D14" s="36"/>
      <c r="E14" s="36"/>
      <c r="F14" s="18">
        <v>1533</v>
      </c>
      <c r="G14" s="18">
        <v>1526</v>
      </c>
      <c r="H14" s="18">
        <v>1504</v>
      </c>
      <c r="I14" s="18">
        <v>1422</v>
      </c>
      <c r="J14" s="18">
        <v>1466</v>
      </c>
      <c r="K14" s="18">
        <v>1350</v>
      </c>
      <c r="L14" s="18">
        <v>1315</v>
      </c>
      <c r="M14" s="18">
        <v>1293</v>
      </c>
      <c r="N14" s="18">
        <v>1268</v>
      </c>
      <c r="O14" s="18">
        <v>1238</v>
      </c>
      <c r="P14" s="18">
        <v>1246</v>
      </c>
      <c r="Q14" s="18">
        <v>1242</v>
      </c>
      <c r="R14" s="18">
        <v>1208</v>
      </c>
      <c r="S14" s="18">
        <v>1185</v>
      </c>
      <c r="T14" s="18">
        <v>1166</v>
      </c>
      <c r="U14" s="18">
        <v>1147</v>
      </c>
      <c r="V14" s="18">
        <v>1107</v>
      </c>
    </row>
    <row r="15" spans="2:24" ht="5.25" customHeight="1">
      <c r="B15" s="36"/>
      <c r="C15" s="36"/>
      <c r="D15" s="36"/>
      <c r="E15" s="36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2:24" ht="3" customHeight="1">
      <c r="B16" s="159"/>
      <c r="C16" s="159"/>
      <c r="D16" s="159"/>
      <c r="E16" s="159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</row>
    <row r="17" spans="2:22" ht="9" customHeight="1">
      <c r="B17" s="36"/>
      <c r="C17" s="36"/>
      <c r="D17" s="36"/>
      <c r="E17" s="36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2:22" ht="12.75" customHeight="1">
      <c r="B18" s="323" t="s">
        <v>261</v>
      </c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</row>
    <row r="19" spans="2:22" ht="17.25" customHeight="1">
      <c r="B19" s="35"/>
      <c r="C19" s="14"/>
      <c r="D19" s="14"/>
    </row>
  </sheetData>
  <mergeCells count="6">
    <mergeCell ref="B18:V18"/>
    <mergeCell ref="B2:D2"/>
    <mergeCell ref="B3:E4"/>
    <mergeCell ref="B7:D7"/>
    <mergeCell ref="B1:V1"/>
    <mergeCell ref="F3:V3"/>
  </mergeCells>
  <phoneticPr fontId="43" type="noConversion"/>
  <hyperlinks>
    <hyperlink ref="X2" location="Indice!A1" tooltip="(voltar ao índice)" display="Indice!A1" xr:uid="{8554CC42-7F31-4FF8-8436-A200B6D52AC5}"/>
  </hyperlinks>
  <printOptions horizontalCentered="1"/>
  <pageMargins left="0.27559055118110237" right="0.27559055118110237" top="0.6692913385826772" bottom="0.6692913385826772" header="0" footer="0"/>
  <pageSetup paperSize="9"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CFC3-4FA0-455F-BCF1-5F0CAC4ED662}">
  <sheetPr>
    <pageSetUpPr fitToPage="1"/>
  </sheetPr>
  <dimension ref="B1:AD28"/>
  <sheetViews>
    <sheetView showGridLines="0" zoomScaleNormal="100" workbookViewId="0">
      <pane xSplit="7" ySplit="4" topLeftCell="H5" activePane="bottomRight" state="frozen"/>
      <selection activeCell="AW47" sqref="AW47"/>
      <selection pane="topRight" activeCell="AW47" sqref="AW47"/>
      <selection pane="bottomLeft" activeCell="AW47" sqref="AW47"/>
      <selection pane="bottomRight" activeCell="B28" sqref="B28:D28"/>
    </sheetView>
  </sheetViews>
  <sheetFormatPr defaultColWidth="9.15234375" defaultRowHeight="10.3"/>
  <cols>
    <col min="1" max="1" width="6.69140625" style="1" customWidth="1"/>
    <col min="2" max="2" width="4.3828125" style="1" customWidth="1"/>
    <col min="3" max="3" width="3.69140625" style="1" customWidth="1"/>
    <col min="4" max="4" width="9.69140625" style="1" customWidth="1"/>
    <col min="5" max="5" width="5.3046875" style="1" customWidth="1"/>
    <col min="6" max="6" width="3.15234375" style="1" customWidth="1"/>
    <col min="7" max="7" width="4.15234375" style="1" customWidth="1"/>
    <col min="8" max="14" width="9.15234375" style="1" customWidth="1"/>
    <col min="15" max="28" width="9.15234375" style="1"/>
    <col min="29" max="29" width="6.69140625" style="1" customWidth="1"/>
    <col min="30" max="30" width="9.15234375" style="1" customWidth="1"/>
    <col min="31" max="16384" width="9.15234375" style="1"/>
  </cols>
  <sheetData>
    <row r="1" spans="2:30" ht="24" customHeight="1">
      <c r="B1" s="305" t="s">
        <v>359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</row>
    <row r="2" spans="2:30" ht="24" customHeight="1">
      <c r="B2" s="323" t="s">
        <v>92</v>
      </c>
      <c r="C2" s="323"/>
      <c r="D2" s="323"/>
      <c r="W2" s="100"/>
      <c r="AB2" s="100" t="s">
        <v>149</v>
      </c>
      <c r="AD2" s="203"/>
    </row>
    <row r="3" spans="2:30" ht="18" customHeight="1">
      <c r="B3" s="311" t="s">
        <v>6</v>
      </c>
      <c r="C3" s="319"/>
      <c r="D3" s="319"/>
      <c r="E3" s="319"/>
      <c r="F3" s="319"/>
      <c r="G3" s="319"/>
      <c r="H3" s="306" t="s">
        <v>0</v>
      </c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</row>
    <row r="4" spans="2:30" ht="18" customHeight="1">
      <c r="B4" s="320"/>
      <c r="C4" s="321"/>
      <c r="D4" s="321"/>
      <c r="E4" s="321"/>
      <c r="F4" s="321"/>
      <c r="G4" s="321"/>
      <c r="H4" s="142">
        <v>2004</v>
      </c>
      <c r="I4" s="142">
        <v>2005</v>
      </c>
      <c r="J4" s="142">
        <v>2006</v>
      </c>
      <c r="K4" s="142">
        <v>2007</v>
      </c>
      <c r="L4" s="142">
        <v>2008</v>
      </c>
      <c r="M4" s="142">
        <v>2009</v>
      </c>
      <c r="N4" s="142">
        <v>2010</v>
      </c>
      <c r="O4" s="142">
        <v>2011</v>
      </c>
      <c r="P4" s="142">
        <v>2012</v>
      </c>
      <c r="Q4" s="142">
        <v>2013</v>
      </c>
      <c r="R4" s="142">
        <v>2014</v>
      </c>
      <c r="S4" s="142">
        <v>2015</v>
      </c>
      <c r="T4" s="143">
        <v>2016</v>
      </c>
      <c r="U4" s="143">
        <v>2017</v>
      </c>
      <c r="V4" s="143">
        <v>2018</v>
      </c>
      <c r="W4" s="143">
        <v>2019</v>
      </c>
      <c r="X4" s="143">
        <v>2020</v>
      </c>
      <c r="Y4" s="143">
        <v>2021</v>
      </c>
      <c r="Z4" s="143">
        <v>2022</v>
      </c>
      <c r="AA4" s="143">
        <v>2023</v>
      </c>
      <c r="AB4" s="143" t="s">
        <v>360</v>
      </c>
    </row>
    <row r="5" spans="2:30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</row>
    <row r="6" spans="2:30" ht="18" customHeight="1">
      <c r="B6" s="36" t="s">
        <v>311</v>
      </c>
      <c r="C6" s="22"/>
      <c r="D6" s="36"/>
      <c r="E6" s="36"/>
      <c r="F6" s="36"/>
      <c r="G6" s="36"/>
      <c r="H6" s="47">
        <v>32212.240000000002</v>
      </c>
      <c r="I6" s="18">
        <v>36297.49</v>
      </c>
      <c r="J6" s="18">
        <v>43133.38</v>
      </c>
      <c r="K6" s="18">
        <v>40166.720000000001</v>
      </c>
      <c r="L6" s="18">
        <v>43495.73</v>
      </c>
      <c r="M6" s="18">
        <v>38025</v>
      </c>
      <c r="N6" s="18">
        <v>31328</v>
      </c>
      <c r="O6" s="18">
        <v>34564</v>
      </c>
      <c r="P6" s="18">
        <v>38095</v>
      </c>
      <c r="Q6" s="18">
        <v>33566</v>
      </c>
      <c r="R6" s="18">
        <v>32398</v>
      </c>
      <c r="S6" s="18">
        <v>34138</v>
      </c>
      <c r="T6" s="18">
        <v>26506</v>
      </c>
      <c r="U6" s="18">
        <v>34691</v>
      </c>
      <c r="V6" s="18">
        <v>27625</v>
      </c>
      <c r="W6" s="18">
        <v>30440.54</v>
      </c>
      <c r="X6" s="18">
        <v>29771.71</v>
      </c>
      <c r="Y6" s="18">
        <v>27655</v>
      </c>
      <c r="Z6" s="18">
        <v>29725</v>
      </c>
      <c r="AA6" s="18">
        <v>30008</v>
      </c>
      <c r="AB6" s="18">
        <v>23769</v>
      </c>
    </row>
    <row r="7" spans="2:30" ht="18" customHeight="1">
      <c r="B7" s="50" t="s">
        <v>312</v>
      </c>
      <c r="C7" s="22"/>
      <c r="D7" s="36"/>
      <c r="E7" s="36"/>
      <c r="F7" s="36"/>
      <c r="G7" s="36"/>
      <c r="H7" s="19" t="s">
        <v>42</v>
      </c>
      <c r="I7" s="19" t="s">
        <v>42</v>
      </c>
      <c r="J7" s="19" t="s">
        <v>42</v>
      </c>
      <c r="K7" s="19" t="s">
        <v>42</v>
      </c>
      <c r="L7" s="19" t="s">
        <v>42</v>
      </c>
      <c r="M7" s="18">
        <v>37500</v>
      </c>
      <c r="N7" s="18">
        <v>30757</v>
      </c>
      <c r="O7" s="18">
        <v>33996</v>
      </c>
      <c r="P7" s="18">
        <v>37653</v>
      </c>
      <c r="Q7" s="18">
        <v>33276</v>
      </c>
      <c r="R7" s="18">
        <v>32104</v>
      </c>
      <c r="S7" s="18">
        <v>33852</v>
      </c>
      <c r="T7" s="18">
        <v>26327</v>
      </c>
      <c r="U7" s="18">
        <v>34691</v>
      </c>
      <c r="V7" s="18">
        <v>27625</v>
      </c>
      <c r="W7" s="18">
        <v>30367.71</v>
      </c>
      <c r="X7" s="18">
        <v>29637.66</v>
      </c>
      <c r="Y7" s="18">
        <v>27570</v>
      </c>
      <c r="Z7" s="18">
        <v>29632</v>
      </c>
      <c r="AA7" s="18">
        <v>30008</v>
      </c>
      <c r="AB7" s="18">
        <v>23769</v>
      </c>
    </row>
    <row r="8" spans="2:30" ht="18" customHeight="1">
      <c r="B8" s="13" t="s">
        <v>129</v>
      </c>
      <c r="C8" s="22"/>
      <c r="D8" s="36"/>
      <c r="E8" s="36"/>
      <c r="F8" s="36"/>
      <c r="G8" s="36"/>
      <c r="H8" s="19" t="s">
        <v>42</v>
      </c>
      <c r="I8" s="19" t="s">
        <v>42</v>
      </c>
      <c r="J8" s="19" t="s">
        <v>42</v>
      </c>
      <c r="K8" s="19" t="s">
        <v>42</v>
      </c>
      <c r="L8" s="19" t="s">
        <v>42</v>
      </c>
      <c r="M8" s="18">
        <v>525</v>
      </c>
      <c r="N8" s="18">
        <v>571</v>
      </c>
      <c r="O8" s="18">
        <v>568</v>
      </c>
      <c r="P8" s="18">
        <v>441</v>
      </c>
      <c r="Q8" s="18">
        <v>290</v>
      </c>
      <c r="R8" s="18">
        <v>294</v>
      </c>
      <c r="S8" s="18">
        <v>286</v>
      </c>
      <c r="T8" s="18">
        <v>179</v>
      </c>
      <c r="U8" s="84">
        <v>0</v>
      </c>
      <c r="V8" s="84">
        <v>0</v>
      </c>
      <c r="W8" s="18">
        <v>72.83</v>
      </c>
      <c r="X8" s="18">
        <v>134.05000000000001</v>
      </c>
      <c r="Y8" s="18">
        <v>85</v>
      </c>
      <c r="Z8" s="18">
        <v>93</v>
      </c>
      <c r="AA8" s="84">
        <v>0</v>
      </c>
      <c r="AB8" s="84">
        <v>0</v>
      </c>
    </row>
    <row r="9" spans="2:30" ht="18" customHeight="1">
      <c r="B9" s="36" t="s">
        <v>313</v>
      </c>
      <c r="C9" s="22"/>
      <c r="D9" s="36"/>
      <c r="E9" s="36"/>
      <c r="F9" s="36"/>
      <c r="G9" s="36"/>
      <c r="H9" s="47">
        <v>1259.19</v>
      </c>
      <c r="I9" s="18">
        <v>1361.22</v>
      </c>
      <c r="J9" s="18">
        <v>1279.5</v>
      </c>
      <c r="K9" s="18">
        <v>981.25</v>
      </c>
      <c r="L9" s="18">
        <v>1077</v>
      </c>
      <c r="M9" s="18">
        <v>1260</v>
      </c>
      <c r="N9" s="18">
        <v>962</v>
      </c>
      <c r="O9" s="18">
        <v>1108</v>
      </c>
      <c r="P9" s="18">
        <v>943</v>
      </c>
      <c r="Q9" s="18">
        <v>1270</v>
      </c>
      <c r="R9" s="18">
        <v>1074</v>
      </c>
      <c r="S9" s="18">
        <v>1195</v>
      </c>
      <c r="T9" s="18">
        <v>1035</v>
      </c>
      <c r="U9" s="18">
        <v>1501</v>
      </c>
      <c r="V9" s="18">
        <v>1295</v>
      </c>
      <c r="W9" s="18">
        <v>1304.54</v>
      </c>
      <c r="X9" s="18">
        <v>1040</v>
      </c>
      <c r="Y9" s="18">
        <v>1707</v>
      </c>
      <c r="Z9" s="18">
        <v>2164</v>
      </c>
      <c r="AA9" s="18">
        <v>2092</v>
      </c>
      <c r="AB9" s="18">
        <v>1784</v>
      </c>
    </row>
    <row r="10" spans="2:30" ht="18" customHeight="1">
      <c r="B10" s="48" t="s">
        <v>314</v>
      </c>
      <c r="C10" s="22"/>
      <c r="D10" s="36"/>
      <c r="E10" s="36"/>
      <c r="F10" s="36"/>
      <c r="G10" s="36"/>
      <c r="H10" s="47">
        <v>309.35000000000002</v>
      </c>
      <c r="I10" s="18">
        <v>645.08000000000004</v>
      </c>
      <c r="J10" s="18">
        <v>423.9</v>
      </c>
      <c r="K10" s="18">
        <v>184</v>
      </c>
      <c r="L10" s="18">
        <v>240.41</v>
      </c>
      <c r="M10" s="18">
        <v>223</v>
      </c>
      <c r="N10" s="18">
        <v>156</v>
      </c>
      <c r="O10" s="18">
        <v>177</v>
      </c>
      <c r="P10" s="18">
        <v>264</v>
      </c>
      <c r="Q10" s="18">
        <v>35</v>
      </c>
      <c r="R10" s="18">
        <v>114</v>
      </c>
      <c r="S10" s="18">
        <v>60</v>
      </c>
      <c r="T10" s="18">
        <v>162</v>
      </c>
      <c r="U10" s="18">
        <v>136</v>
      </c>
      <c r="V10" s="84">
        <v>136</v>
      </c>
      <c r="W10" s="84">
        <v>143.09</v>
      </c>
      <c r="X10" s="84">
        <v>19.23</v>
      </c>
      <c r="Y10" s="84">
        <v>23</v>
      </c>
      <c r="Z10" s="84">
        <v>75</v>
      </c>
      <c r="AA10" s="84">
        <v>134</v>
      </c>
      <c r="AB10" s="84">
        <v>0</v>
      </c>
    </row>
    <row r="11" spans="2:30" ht="18" customHeight="1">
      <c r="B11" s="36" t="s">
        <v>130</v>
      </c>
      <c r="C11" s="22"/>
      <c r="D11" s="36"/>
      <c r="E11" s="36"/>
      <c r="F11" s="36"/>
      <c r="G11" s="36"/>
      <c r="H11" s="47">
        <v>6689.92</v>
      </c>
      <c r="I11" s="18">
        <v>4460.6499999999996</v>
      </c>
      <c r="J11" s="18">
        <v>4250.66</v>
      </c>
      <c r="K11" s="18">
        <v>1282.1300000000001</v>
      </c>
      <c r="L11" s="19">
        <v>1968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</row>
    <row r="12" spans="2:30" ht="18" customHeight="1">
      <c r="B12" s="36" t="s">
        <v>131</v>
      </c>
      <c r="C12" s="22"/>
      <c r="D12" s="36"/>
      <c r="E12" s="36"/>
      <c r="F12" s="36"/>
      <c r="G12" s="36"/>
      <c r="H12" s="47">
        <v>2004.21</v>
      </c>
      <c r="I12" s="18">
        <v>1712.95</v>
      </c>
      <c r="J12" s="18">
        <v>2123.79</v>
      </c>
      <c r="K12" s="18">
        <v>2615.92</v>
      </c>
      <c r="L12" s="18">
        <v>3144</v>
      </c>
      <c r="M12" s="18">
        <v>5940</v>
      </c>
      <c r="N12" s="18">
        <v>4335</v>
      </c>
      <c r="O12" s="18">
        <v>2921</v>
      </c>
      <c r="P12" s="18">
        <v>4226</v>
      </c>
      <c r="Q12" s="18">
        <v>2405</v>
      </c>
      <c r="R12" s="18">
        <v>2448</v>
      </c>
      <c r="S12" s="18">
        <v>4436</v>
      </c>
      <c r="T12" s="18">
        <v>1644</v>
      </c>
      <c r="U12" s="18">
        <v>609</v>
      </c>
      <c r="V12" s="18">
        <v>1059</v>
      </c>
      <c r="W12" s="18">
        <v>1601.07</v>
      </c>
      <c r="X12" s="18">
        <v>1318.01</v>
      </c>
      <c r="Y12" s="18">
        <v>3524.46</v>
      </c>
      <c r="Z12" s="18">
        <v>1292</v>
      </c>
      <c r="AA12" s="18">
        <v>962</v>
      </c>
      <c r="AB12" s="84">
        <v>844</v>
      </c>
    </row>
    <row r="13" spans="2:30" ht="18" customHeight="1">
      <c r="B13" s="51" t="s">
        <v>77</v>
      </c>
      <c r="C13" s="49"/>
      <c r="D13" s="36"/>
      <c r="E13" s="36"/>
      <c r="F13" s="36"/>
      <c r="G13" s="36"/>
      <c r="H13" s="19" t="s">
        <v>42</v>
      </c>
      <c r="I13" s="19" t="s">
        <v>42</v>
      </c>
      <c r="J13" s="19" t="s">
        <v>42</v>
      </c>
      <c r="K13" s="19" t="s">
        <v>42</v>
      </c>
      <c r="L13" s="18">
        <v>463.52</v>
      </c>
      <c r="M13" s="18">
        <v>3214</v>
      </c>
      <c r="N13" s="18">
        <v>1904</v>
      </c>
      <c r="O13" s="18">
        <v>1373</v>
      </c>
      <c r="P13" s="18">
        <v>1705</v>
      </c>
      <c r="Q13" s="18">
        <v>1112</v>
      </c>
      <c r="R13" s="18">
        <v>867</v>
      </c>
      <c r="S13" s="18">
        <v>2953</v>
      </c>
      <c r="T13" s="18">
        <v>587</v>
      </c>
      <c r="U13" s="84">
        <v>0</v>
      </c>
      <c r="V13" s="18">
        <v>648</v>
      </c>
      <c r="W13" s="18">
        <v>539.51</v>
      </c>
      <c r="X13" s="18">
        <v>487.94</v>
      </c>
      <c r="Y13" s="18">
        <v>2569.46</v>
      </c>
      <c r="Z13" s="18">
        <v>377</v>
      </c>
      <c r="AA13" s="18">
        <v>269</v>
      </c>
      <c r="AB13" s="18">
        <v>343</v>
      </c>
    </row>
    <row r="14" spans="2:30" ht="18" customHeight="1">
      <c r="B14" s="13" t="s">
        <v>107</v>
      </c>
      <c r="C14" s="22"/>
      <c r="D14" s="36"/>
      <c r="E14" s="36"/>
      <c r="F14" s="36"/>
      <c r="G14" s="36"/>
      <c r="H14" s="19" t="s">
        <v>42</v>
      </c>
      <c r="I14" s="19" t="s">
        <v>42</v>
      </c>
      <c r="J14" s="19" t="s">
        <v>42</v>
      </c>
      <c r="K14" s="19" t="s">
        <v>42</v>
      </c>
      <c r="L14" s="18">
        <v>2680.48</v>
      </c>
      <c r="M14" s="18">
        <v>2726</v>
      </c>
      <c r="N14" s="18">
        <v>2431</v>
      </c>
      <c r="O14" s="18">
        <v>1548</v>
      </c>
      <c r="P14" s="18">
        <v>2521</v>
      </c>
      <c r="Q14" s="18">
        <v>1293</v>
      </c>
      <c r="R14" s="18">
        <v>1581</v>
      </c>
      <c r="S14" s="18">
        <v>1483</v>
      </c>
      <c r="T14" s="18">
        <v>1057</v>
      </c>
      <c r="U14" s="18">
        <v>588</v>
      </c>
      <c r="V14" s="18">
        <v>411</v>
      </c>
      <c r="W14" s="18">
        <v>1037.93</v>
      </c>
      <c r="X14" s="18">
        <v>769.57</v>
      </c>
      <c r="Y14" s="18">
        <v>892</v>
      </c>
      <c r="Z14" s="18">
        <v>892</v>
      </c>
      <c r="AA14" s="18">
        <v>635</v>
      </c>
      <c r="AB14" s="18">
        <v>483</v>
      </c>
    </row>
    <row r="15" spans="2:30" ht="5.25" customHeight="1">
      <c r="B15" s="13"/>
      <c r="C15" s="22"/>
      <c r="D15" s="36"/>
      <c r="E15" s="36"/>
      <c r="F15" s="36"/>
      <c r="G15" s="36"/>
      <c r="H15" s="19"/>
      <c r="I15" s="19"/>
      <c r="J15" s="19"/>
      <c r="K15" s="19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2:30" ht="3" customHeight="1">
      <c r="B16" s="164"/>
      <c r="C16" s="173"/>
      <c r="D16" s="159"/>
      <c r="E16" s="159"/>
      <c r="F16" s="159"/>
      <c r="G16" s="159"/>
      <c r="H16" s="171"/>
      <c r="I16" s="171"/>
      <c r="J16" s="171"/>
      <c r="K16" s="171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</row>
    <row r="17" spans="2:28" ht="9" customHeight="1">
      <c r="B17" s="13"/>
      <c r="C17" s="22"/>
      <c r="D17" s="36"/>
      <c r="E17" s="36"/>
      <c r="F17" s="36"/>
      <c r="G17" s="36"/>
      <c r="H17" s="19"/>
      <c r="I17" s="19"/>
      <c r="J17" s="19"/>
      <c r="K17" s="19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2:28" ht="12.75" customHeight="1">
      <c r="B18" s="323" t="s">
        <v>262</v>
      </c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</row>
    <row r="19" spans="2:28" ht="5.25" customHeight="1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2:28" ht="12.75" customHeight="1">
      <c r="B20" s="330" t="s">
        <v>252</v>
      </c>
      <c r="C20" s="330"/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</row>
    <row r="21" spans="2:28" ht="12.75" customHeight="1">
      <c r="B21" s="323" t="s">
        <v>302</v>
      </c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</row>
    <row r="22" spans="2:28" ht="12.75" customHeight="1">
      <c r="B22" s="323" t="s">
        <v>303</v>
      </c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</row>
    <row r="23" spans="2:28" ht="12.75" customHeight="1">
      <c r="B23" s="323" t="s">
        <v>304</v>
      </c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</row>
    <row r="24" spans="2:28" ht="12.75" customHeight="1">
      <c r="B24" s="323" t="s">
        <v>305</v>
      </c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</row>
    <row r="25" spans="2:28" ht="12.75" customHeight="1">
      <c r="B25" s="323" t="s">
        <v>306</v>
      </c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</row>
    <row r="26" spans="2:28" ht="12.75" customHeight="1">
      <c r="B26" s="323" t="s">
        <v>307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</row>
    <row r="28" spans="2:28" ht="15.75" customHeight="1">
      <c r="B28" s="334" t="s">
        <v>343</v>
      </c>
      <c r="C28" s="334"/>
      <c r="D28" s="334"/>
    </row>
  </sheetData>
  <mergeCells count="13">
    <mergeCell ref="B1:AB1"/>
    <mergeCell ref="H3:AB3"/>
    <mergeCell ref="B28:D28"/>
    <mergeCell ref="B2:D2"/>
    <mergeCell ref="B3:G4"/>
    <mergeCell ref="B18:AB18"/>
    <mergeCell ref="B20:AB20"/>
    <mergeCell ref="B21:AB21"/>
    <mergeCell ref="B22:AB22"/>
    <mergeCell ref="B23:AB23"/>
    <mergeCell ref="B24:AB24"/>
    <mergeCell ref="B25:AB25"/>
    <mergeCell ref="B26:AB26"/>
  </mergeCells>
  <phoneticPr fontId="35" type="noConversion"/>
  <hyperlinks>
    <hyperlink ref="B28" location="Indice!A1" tooltip="(voltar ao índice)" display="Indice!A1" xr:uid="{75FF61DC-0DE2-4EE9-A308-3D8A808E0E07}"/>
  </hyperlinks>
  <printOptions horizontalCentered="1"/>
  <pageMargins left="0.27559055118110237" right="0.27559055118110237" top="0.6692913385826772" bottom="0.6692913385826772" header="0" footer="0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350B-0CBF-423D-A51A-35B109A37198}">
  <dimension ref="B1:AZ20"/>
  <sheetViews>
    <sheetView showGridLines="0" zoomScaleNormal="100" workbookViewId="0">
      <pane xSplit="3" ySplit="4" topLeftCell="D5" activePane="bottomRight" state="frozen"/>
      <selection activeCell="AW47" sqref="AW47"/>
      <selection pane="topRight" activeCell="AW47" sqref="AW47"/>
      <selection pane="bottomLeft" activeCell="AW47" sqref="AW47"/>
      <selection pane="bottomRight" activeCell="B20" sqref="B20:C20"/>
    </sheetView>
  </sheetViews>
  <sheetFormatPr defaultColWidth="9.15234375" defaultRowHeight="10.3"/>
  <cols>
    <col min="1" max="1" width="6.69140625" style="1" customWidth="1"/>
    <col min="2" max="2" width="5.3046875" style="1" customWidth="1"/>
    <col min="3" max="3" width="18.69140625" style="1" customWidth="1"/>
    <col min="4" max="12" width="9.15234375" style="1" customWidth="1"/>
    <col min="13" max="52" width="9.15234375" style="1"/>
    <col min="53" max="53" width="6.69140625" style="1" customWidth="1"/>
    <col min="54" max="16384" width="9.15234375" style="1"/>
  </cols>
  <sheetData>
    <row r="1" spans="2:52" ht="24" customHeight="1">
      <c r="B1" s="305" t="s">
        <v>361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</row>
    <row r="2" spans="2:52" ht="24" customHeight="1">
      <c r="B2" s="323" t="s">
        <v>92</v>
      </c>
      <c r="C2" s="323"/>
    </row>
    <row r="3" spans="2:52" ht="18" customHeight="1">
      <c r="B3" s="311" t="s">
        <v>1</v>
      </c>
      <c r="C3" s="319"/>
      <c r="D3" s="306" t="s">
        <v>0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</row>
    <row r="4" spans="2:52" ht="18" customHeight="1">
      <c r="B4" s="320"/>
      <c r="C4" s="321"/>
      <c r="D4" s="142">
        <v>1976</v>
      </c>
      <c r="E4" s="142">
        <v>1977</v>
      </c>
      <c r="F4" s="142">
        <v>1978</v>
      </c>
      <c r="G4" s="142">
        <v>1979</v>
      </c>
      <c r="H4" s="142">
        <v>1980</v>
      </c>
      <c r="I4" s="142" t="s">
        <v>263</v>
      </c>
      <c r="J4" s="142">
        <v>1982</v>
      </c>
      <c r="K4" s="142">
        <v>1983</v>
      </c>
      <c r="L4" s="142">
        <v>1984</v>
      </c>
      <c r="M4" s="142">
        <v>1985</v>
      </c>
      <c r="N4" s="142">
        <v>1986</v>
      </c>
      <c r="O4" s="142">
        <v>1987</v>
      </c>
      <c r="P4" s="142">
        <v>1988</v>
      </c>
      <c r="Q4" s="142">
        <v>1989</v>
      </c>
      <c r="R4" s="142">
        <v>1990</v>
      </c>
      <c r="S4" s="142">
        <v>1991</v>
      </c>
      <c r="T4" s="142">
        <v>1992</v>
      </c>
      <c r="U4" s="142">
        <v>1993</v>
      </c>
      <c r="V4" s="142">
        <v>1994</v>
      </c>
      <c r="W4" s="142">
        <v>1995</v>
      </c>
      <c r="X4" s="142">
        <v>1996</v>
      </c>
      <c r="Y4" s="142">
        <v>1997</v>
      </c>
      <c r="Z4" s="142">
        <v>1998</v>
      </c>
      <c r="AA4" s="142">
        <v>1999</v>
      </c>
      <c r="AB4" s="142">
        <v>2000</v>
      </c>
      <c r="AC4" s="142">
        <v>2001</v>
      </c>
      <c r="AD4" s="142">
        <v>2002</v>
      </c>
      <c r="AE4" s="142">
        <v>2003</v>
      </c>
      <c r="AF4" s="142">
        <v>2004</v>
      </c>
      <c r="AG4" s="142">
        <v>2005</v>
      </c>
      <c r="AH4" s="142">
        <v>2006</v>
      </c>
      <c r="AI4" s="142">
        <v>2007</v>
      </c>
      <c r="AJ4" s="142">
        <v>2008</v>
      </c>
      <c r="AK4" s="142">
        <v>2009</v>
      </c>
      <c r="AL4" s="142">
        <v>2010</v>
      </c>
      <c r="AM4" s="142">
        <v>2011</v>
      </c>
      <c r="AN4" s="142">
        <v>2012</v>
      </c>
      <c r="AO4" s="142">
        <v>2013</v>
      </c>
      <c r="AP4" s="142">
        <v>2014</v>
      </c>
      <c r="AQ4" s="142">
        <v>2015</v>
      </c>
      <c r="AR4" s="143">
        <v>2016</v>
      </c>
      <c r="AS4" s="143">
        <v>2017</v>
      </c>
      <c r="AT4" s="143">
        <v>2018</v>
      </c>
      <c r="AU4" s="143">
        <v>2019</v>
      </c>
      <c r="AV4" s="143">
        <v>2020</v>
      </c>
      <c r="AW4" s="143">
        <v>2021</v>
      </c>
      <c r="AX4" s="143">
        <v>2022</v>
      </c>
      <c r="AY4" s="143">
        <v>2023</v>
      </c>
      <c r="AZ4" s="143">
        <v>2024</v>
      </c>
    </row>
    <row r="5" spans="2:52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</row>
    <row r="6" spans="2:52" ht="18" customHeight="1">
      <c r="B6" s="335" t="s">
        <v>110</v>
      </c>
      <c r="C6" s="335"/>
      <c r="D6" s="46">
        <v>13010</v>
      </c>
      <c r="E6" s="46">
        <v>15180</v>
      </c>
      <c r="F6" s="46">
        <v>18294</v>
      </c>
      <c r="G6" s="46">
        <v>24061</v>
      </c>
      <c r="H6" s="46">
        <v>28061</v>
      </c>
      <c r="I6" s="46">
        <v>26966</v>
      </c>
      <c r="J6" s="46">
        <v>30427</v>
      </c>
      <c r="K6" s="46">
        <v>26167</v>
      </c>
      <c r="L6" s="42">
        <v>32524</v>
      </c>
      <c r="M6" s="42">
        <v>31540</v>
      </c>
      <c r="N6" s="42">
        <v>28430</v>
      </c>
      <c r="O6" s="42">
        <v>24248</v>
      </c>
      <c r="P6" s="42">
        <v>24941</v>
      </c>
      <c r="Q6" s="54" t="s">
        <v>45</v>
      </c>
      <c r="R6" s="52">
        <v>23576</v>
      </c>
      <c r="S6" s="52">
        <v>28912</v>
      </c>
      <c r="T6" s="52">
        <v>29290</v>
      </c>
      <c r="U6" s="52">
        <v>23404</v>
      </c>
      <c r="V6" s="52">
        <v>31320</v>
      </c>
      <c r="W6" s="52">
        <v>27983</v>
      </c>
      <c r="X6" s="52">
        <v>29046</v>
      </c>
      <c r="Y6" s="52">
        <v>28182</v>
      </c>
      <c r="Z6" s="52">
        <v>28496</v>
      </c>
      <c r="AA6" s="52">
        <v>32294</v>
      </c>
      <c r="AB6" s="52">
        <v>32342</v>
      </c>
      <c r="AC6" s="52">
        <v>32133</v>
      </c>
      <c r="AD6" s="52">
        <v>34008</v>
      </c>
      <c r="AE6" s="52">
        <v>36355</v>
      </c>
      <c r="AF6" s="52">
        <v>32945</v>
      </c>
      <c r="AG6" s="52">
        <v>32876</v>
      </c>
      <c r="AH6" s="52">
        <v>25103</v>
      </c>
      <c r="AI6" s="52">
        <v>25346</v>
      </c>
      <c r="AJ6" s="52">
        <v>26260</v>
      </c>
      <c r="AK6" s="52">
        <v>26643</v>
      </c>
      <c r="AL6" s="52">
        <v>29072</v>
      </c>
      <c r="AM6" s="53">
        <v>26137</v>
      </c>
      <c r="AN6" s="53">
        <v>28201</v>
      </c>
      <c r="AO6" s="53">
        <v>31720</v>
      </c>
      <c r="AP6" s="53">
        <v>22402</v>
      </c>
      <c r="AQ6" s="53">
        <v>23762</v>
      </c>
      <c r="AR6" s="53">
        <v>22072.679</v>
      </c>
      <c r="AS6" s="53">
        <v>24140.92</v>
      </c>
      <c r="AT6" s="53">
        <v>18257.253000000004</v>
      </c>
      <c r="AU6" s="53">
        <v>19023.404000000002</v>
      </c>
      <c r="AV6" s="53">
        <v>19824.585999999999</v>
      </c>
      <c r="AW6" s="53">
        <v>23068.016</v>
      </c>
      <c r="AX6" s="294">
        <v>30692.754000000004</v>
      </c>
      <c r="AY6" s="294">
        <v>32659.124999999993</v>
      </c>
      <c r="AZ6" s="294">
        <v>32357.063000000002</v>
      </c>
    </row>
    <row r="7" spans="2:52" ht="18" customHeight="1">
      <c r="B7" s="335" t="s">
        <v>53</v>
      </c>
      <c r="C7" s="335"/>
      <c r="D7" s="46">
        <v>744</v>
      </c>
      <c r="E7" s="46">
        <v>1311.6</v>
      </c>
      <c r="F7" s="46">
        <v>1366.2</v>
      </c>
      <c r="G7" s="46">
        <v>1300</v>
      </c>
      <c r="H7" s="46">
        <v>1729.1</v>
      </c>
      <c r="I7" s="46">
        <v>2064.6</v>
      </c>
      <c r="J7" s="46">
        <v>2101.4</v>
      </c>
      <c r="K7" s="46">
        <v>1997.5</v>
      </c>
      <c r="L7" s="42">
        <v>1395.3</v>
      </c>
      <c r="M7" s="42">
        <v>1373.2</v>
      </c>
      <c r="N7" s="42">
        <v>1716.1</v>
      </c>
      <c r="O7" s="42">
        <v>1841.5</v>
      </c>
      <c r="P7" s="42">
        <v>2005</v>
      </c>
      <c r="Q7" s="53">
        <v>1573.1</v>
      </c>
      <c r="R7" s="52">
        <v>1573.2</v>
      </c>
      <c r="S7" s="52">
        <v>1868</v>
      </c>
      <c r="T7" s="52">
        <v>2069</v>
      </c>
      <c r="U7" s="52">
        <v>1805</v>
      </c>
      <c r="V7" s="52">
        <v>1958</v>
      </c>
      <c r="W7" s="52">
        <v>1766.2</v>
      </c>
      <c r="X7" s="52">
        <v>2219.4</v>
      </c>
      <c r="Y7" s="53">
        <v>2054</v>
      </c>
      <c r="Z7" s="53">
        <v>2249.3000000000002</v>
      </c>
      <c r="AA7" s="53">
        <v>2480.5</v>
      </c>
      <c r="AB7" s="53">
        <v>2357</v>
      </c>
      <c r="AC7" s="53">
        <v>2569.8000000000002</v>
      </c>
      <c r="AD7" s="53">
        <v>2412.6</v>
      </c>
      <c r="AE7" s="53">
        <v>2574.6</v>
      </c>
      <c r="AF7" s="53">
        <v>2654.5</v>
      </c>
      <c r="AG7" s="53">
        <v>2221.6999999999998</v>
      </c>
      <c r="AH7" s="53">
        <v>2477</v>
      </c>
      <c r="AI7" s="53">
        <v>3222.3</v>
      </c>
      <c r="AJ7" s="53">
        <v>3235.8</v>
      </c>
      <c r="AK7" s="53">
        <v>3537</v>
      </c>
      <c r="AL7" s="53">
        <v>3873</v>
      </c>
      <c r="AM7" s="53">
        <v>4124</v>
      </c>
      <c r="AN7" s="53">
        <v>4157</v>
      </c>
      <c r="AO7" s="53">
        <v>4074.4919999999997</v>
      </c>
      <c r="AP7" s="53">
        <v>3757.2</v>
      </c>
      <c r="AQ7" s="53">
        <v>3991.2</v>
      </c>
      <c r="AR7" s="53">
        <v>3545.0970000000002</v>
      </c>
      <c r="AS7" s="53">
        <v>3346.4539999999997</v>
      </c>
      <c r="AT7" s="53">
        <v>3120.6280000000002</v>
      </c>
      <c r="AU7" s="53">
        <v>3157.4339999999997</v>
      </c>
      <c r="AV7" s="53">
        <v>3438.087</v>
      </c>
      <c r="AW7" s="53">
        <v>3206.9050000000002</v>
      </c>
      <c r="AX7" s="53">
        <v>3282.8409999999999</v>
      </c>
      <c r="AY7" s="53">
        <v>3508.855</v>
      </c>
      <c r="AZ7" s="53">
        <v>3547.8070000000002</v>
      </c>
    </row>
    <row r="8" spans="2:52" ht="18" customHeight="1">
      <c r="B8" s="335" t="s">
        <v>111</v>
      </c>
      <c r="C8" s="335"/>
      <c r="D8" s="19" t="s">
        <v>42</v>
      </c>
      <c r="E8" s="19" t="s">
        <v>42</v>
      </c>
      <c r="F8" s="19" t="s">
        <v>42</v>
      </c>
      <c r="G8" s="19" t="s">
        <v>42</v>
      </c>
      <c r="H8" s="19" t="s">
        <v>42</v>
      </c>
      <c r="I8" s="19" t="s">
        <v>42</v>
      </c>
      <c r="J8" s="19" t="s">
        <v>42</v>
      </c>
      <c r="K8" s="19" t="s">
        <v>42</v>
      </c>
      <c r="L8" s="19" t="s">
        <v>42</v>
      </c>
      <c r="M8" s="52">
        <v>8289</v>
      </c>
      <c r="N8" s="52">
        <v>7950</v>
      </c>
      <c r="O8" s="52">
        <v>8200</v>
      </c>
      <c r="P8" s="52">
        <v>10576</v>
      </c>
      <c r="Q8" s="52">
        <v>11092</v>
      </c>
      <c r="R8" s="52">
        <v>11569.8</v>
      </c>
      <c r="S8" s="52">
        <v>8634</v>
      </c>
      <c r="T8" s="52">
        <v>7885</v>
      </c>
      <c r="U8" s="52">
        <v>7577</v>
      </c>
      <c r="V8" s="52">
        <v>6982.3</v>
      </c>
      <c r="W8" s="52">
        <v>6722.5</v>
      </c>
      <c r="X8" s="52">
        <v>6000</v>
      </c>
      <c r="Y8" s="52">
        <v>5565.8109999999997</v>
      </c>
      <c r="Z8" s="52">
        <v>5360.6509999999998</v>
      </c>
      <c r="AA8" s="52">
        <v>4265.4459999999999</v>
      </c>
      <c r="AB8" s="52">
        <v>3763.828</v>
      </c>
      <c r="AC8" s="52">
        <v>3123.846</v>
      </c>
      <c r="AD8" s="52">
        <v>2294.8240000000001</v>
      </c>
      <c r="AE8" s="52">
        <v>1909.01</v>
      </c>
      <c r="AF8" s="52">
        <v>1402</v>
      </c>
      <c r="AG8" s="52">
        <v>1278.1120000000001</v>
      </c>
      <c r="AH8" s="52">
        <v>1178.624</v>
      </c>
      <c r="AI8" s="52">
        <v>1447.038</v>
      </c>
      <c r="AJ8" s="52">
        <v>1365.0252</v>
      </c>
      <c r="AK8" s="52">
        <v>1446.597</v>
      </c>
      <c r="AL8" s="52">
        <v>1262.5909999999999</v>
      </c>
      <c r="AM8" s="52">
        <v>1282.7689600000001</v>
      </c>
      <c r="AN8" s="53">
        <v>1143</v>
      </c>
      <c r="AO8" s="53">
        <v>1204</v>
      </c>
      <c r="AP8" s="53">
        <v>1440</v>
      </c>
      <c r="AQ8" s="53">
        <v>1485</v>
      </c>
      <c r="AR8" s="53">
        <v>1444.8718200000001</v>
      </c>
      <c r="AS8" s="53">
        <v>1550.54718</v>
      </c>
      <c r="AT8" s="53">
        <v>1938.32205</v>
      </c>
      <c r="AU8" s="53">
        <v>1894.077675</v>
      </c>
      <c r="AV8" s="53">
        <v>1421.61915</v>
      </c>
      <c r="AW8" s="53">
        <v>1440.4259999999999</v>
      </c>
      <c r="AX8" s="53">
        <v>1594.4522999999999</v>
      </c>
      <c r="AY8" s="53">
        <v>1607.92275</v>
      </c>
      <c r="AZ8" s="53">
        <v>1355.2570499999999</v>
      </c>
    </row>
    <row r="9" spans="2:52" ht="5.25" customHeight="1">
      <c r="B9" s="14"/>
      <c r="C9" s="14"/>
      <c r="D9" s="19"/>
      <c r="E9" s="19"/>
      <c r="F9" s="19"/>
      <c r="G9" s="19"/>
      <c r="H9" s="19"/>
      <c r="I9" s="19"/>
      <c r="J9" s="19"/>
      <c r="K9" s="19"/>
      <c r="L9" s="19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</row>
    <row r="10" spans="2:52" ht="3" customHeight="1">
      <c r="B10" s="146"/>
      <c r="C10" s="146"/>
      <c r="D10" s="171"/>
      <c r="E10" s="171"/>
      <c r="F10" s="171"/>
      <c r="G10" s="171"/>
      <c r="H10" s="171"/>
      <c r="I10" s="171"/>
      <c r="J10" s="171"/>
      <c r="K10" s="171"/>
      <c r="L10" s="171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</row>
    <row r="11" spans="2:52" ht="9" customHeight="1">
      <c r="B11" s="14"/>
      <c r="C11" s="14"/>
      <c r="D11" s="19"/>
      <c r="E11" s="19"/>
      <c r="F11" s="19"/>
      <c r="G11" s="19"/>
      <c r="H11" s="19"/>
      <c r="I11" s="19"/>
      <c r="J11" s="19"/>
      <c r="K11" s="19"/>
      <c r="L11" s="19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</row>
    <row r="12" spans="2:52" s="15" customFormat="1" ht="12.75" customHeight="1">
      <c r="B12" s="330" t="s">
        <v>95</v>
      </c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  <c r="AV12" s="330"/>
      <c r="AW12" s="330"/>
      <c r="AX12" s="330"/>
      <c r="AY12" s="330"/>
      <c r="AZ12" s="330"/>
    </row>
    <row r="13" spans="2:52" s="15" customFormat="1" ht="12.75" customHeight="1">
      <c r="B13" s="314" t="s">
        <v>156</v>
      </c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4"/>
      <c r="AX13" s="314"/>
      <c r="AY13" s="314"/>
      <c r="AZ13" s="314"/>
    </row>
    <row r="14" spans="2:52" s="15" customFormat="1" ht="12.75" customHeight="1">
      <c r="B14" s="314" t="s">
        <v>157</v>
      </c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</row>
    <row r="15" spans="2:52" s="15" customFormat="1" ht="12.75" customHeight="1">
      <c r="B15" s="314" t="s">
        <v>158</v>
      </c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</row>
    <row r="16" spans="2:52" s="15" customFormat="1" ht="12.75" customHeight="1">
      <c r="B16" s="314" t="s">
        <v>331</v>
      </c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</row>
    <row r="17" spans="2:52" s="15" customFormat="1" ht="5.25" customHeight="1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176"/>
      <c r="AV17" s="176"/>
      <c r="AW17" s="176"/>
      <c r="AX17" s="176"/>
      <c r="AY17" s="176"/>
      <c r="AZ17" s="176"/>
    </row>
    <row r="18" spans="2:52" s="15" customFormat="1" ht="12.75" customHeight="1">
      <c r="B18" s="314" t="s">
        <v>308</v>
      </c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</row>
    <row r="19" spans="2:52">
      <c r="B19" s="15"/>
      <c r="C19" s="15"/>
    </row>
    <row r="20" spans="2:52" ht="15.75" customHeight="1">
      <c r="B20" s="334" t="s">
        <v>343</v>
      </c>
      <c r="C20" s="334"/>
    </row>
  </sheetData>
  <mergeCells count="14">
    <mergeCell ref="B1:Q1"/>
    <mergeCell ref="B8:C8"/>
    <mergeCell ref="B6:C6"/>
    <mergeCell ref="B3:C4"/>
    <mergeCell ref="B7:C7"/>
    <mergeCell ref="B2:C2"/>
    <mergeCell ref="D3:AZ3"/>
    <mergeCell ref="B20:C20"/>
    <mergeCell ref="B12:AZ12"/>
    <mergeCell ref="B13:AZ13"/>
    <mergeCell ref="B14:AZ14"/>
    <mergeCell ref="B15:AZ15"/>
    <mergeCell ref="B16:AZ16"/>
    <mergeCell ref="B18:AZ18"/>
  </mergeCells>
  <phoneticPr fontId="7" type="noConversion"/>
  <hyperlinks>
    <hyperlink ref="B20" location="Indice!A1" tooltip="(voltar ao índice)" display="Indice!A1" xr:uid="{EC2F627F-DBCB-47CB-8004-6556A3C3C054}"/>
  </hyperlinks>
  <printOptions horizontalCentered="1"/>
  <pageMargins left="7.874015748031496E-2" right="7.874015748031496E-2" top="0.6692913385826772" bottom="0.6692913385826772" header="0" footer="0"/>
  <pageSetup paperSize="9" scale="55" fitToWidth="2" fitToHeight="2" orientation="landscape" r:id="rId1"/>
  <headerFooter alignWithMargins="0"/>
  <colBreaks count="1" manualBreakCount="1">
    <brk id="26" max="17" man="1"/>
  </colBreaks>
  <ignoredErrors>
    <ignoredError sqref="Q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ECC2C-7EEE-46B8-A689-0115277C85B8}">
  <sheetPr>
    <pageSetUpPr fitToPage="1"/>
  </sheetPr>
  <dimension ref="B1:AB21"/>
  <sheetViews>
    <sheetView showGridLines="0" zoomScaleNormal="100" workbookViewId="0">
      <pane xSplit="4" ySplit="4" topLeftCell="E5" activePane="bottomRight" state="frozen"/>
      <selection activeCell="AW47" sqref="AW47"/>
      <selection pane="topRight" activeCell="AW47" sqref="AW47"/>
      <selection pane="bottomLeft" activeCell="AW47" sqref="AW47"/>
      <selection pane="bottomRight" activeCell="B20" sqref="B20:C20"/>
    </sheetView>
  </sheetViews>
  <sheetFormatPr defaultColWidth="9.15234375" defaultRowHeight="10.3"/>
  <cols>
    <col min="1" max="1" width="6.69140625" style="1" customWidth="1"/>
    <col min="2" max="2" width="5.3046875" style="1" customWidth="1"/>
    <col min="3" max="3" width="13.3828125" style="1" customWidth="1"/>
    <col min="4" max="4" width="12.3046875" style="1" customWidth="1"/>
    <col min="5" max="26" width="9.69140625" style="1" customWidth="1"/>
    <col min="27" max="27" width="6.69140625" style="1" customWidth="1"/>
    <col min="28" max="28" width="9.15234375" style="1" customWidth="1"/>
    <col min="29" max="16384" width="9.15234375" style="1"/>
  </cols>
  <sheetData>
    <row r="1" spans="2:28" ht="24" customHeight="1">
      <c r="B1" s="305" t="s">
        <v>362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</row>
    <row r="2" spans="2:28" ht="24" customHeight="1">
      <c r="B2" s="323" t="s">
        <v>92</v>
      </c>
      <c r="C2" s="323"/>
      <c r="AB2" s="95"/>
    </row>
    <row r="3" spans="2:28" ht="18" customHeight="1">
      <c r="B3" s="311" t="s">
        <v>6</v>
      </c>
      <c r="C3" s="319"/>
      <c r="D3" s="319"/>
      <c r="E3" s="306" t="s">
        <v>0</v>
      </c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</row>
    <row r="4" spans="2:28" ht="18" customHeight="1">
      <c r="B4" s="320"/>
      <c r="C4" s="321"/>
      <c r="D4" s="321"/>
      <c r="E4" s="142">
        <v>2003</v>
      </c>
      <c r="F4" s="142">
        <v>2004</v>
      </c>
      <c r="G4" s="142">
        <v>2005</v>
      </c>
      <c r="H4" s="142">
        <v>2006</v>
      </c>
      <c r="I4" s="142">
        <v>2007</v>
      </c>
      <c r="J4" s="142">
        <v>2008</v>
      </c>
      <c r="K4" s="142">
        <v>2009</v>
      </c>
      <c r="L4" s="142">
        <v>2010</v>
      </c>
      <c r="M4" s="142">
        <v>2011</v>
      </c>
      <c r="N4" s="142">
        <v>2012</v>
      </c>
      <c r="O4" s="142">
        <v>2013</v>
      </c>
      <c r="P4" s="142">
        <v>2014</v>
      </c>
      <c r="Q4" s="142">
        <v>2015</v>
      </c>
      <c r="R4" s="143">
        <v>2016</v>
      </c>
      <c r="S4" s="143">
        <v>2017</v>
      </c>
      <c r="T4" s="143">
        <v>2018</v>
      </c>
      <c r="U4" s="143">
        <v>2019</v>
      </c>
      <c r="V4" s="143">
        <v>2020</v>
      </c>
      <c r="W4" s="143">
        <v>2021</v>
      </c>
      <c r="X4" s="143">
        <v>2022</v>
      </c>
      <c r="Y4" s="143">
        <v>2023</v>
      </c>
      <c r="Z4" s="143">
        <v>2024</v>
      </c>
    </row>
    <row r="5" spans="2:28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spans="2:28" ht="18" customHeight="1">
      <c r="B6" s="339" t="s">
        <v>128</v>
      </c>
      <c r="C6" s="339"/>
      <c r="D6" s="339"/>
      <c r="E6" s="19">
        <v>93</v>
      </c>
      <c r="F6" s="19">
        <v>107</v>
      </c>
      <c r="G6" s="19">
        <v>105</v>
      </c>
      <c r="H6" s="19">
        <v>175</v>
      </c>
      <c r="I6" s="19">
        <v>192</v>
      </c>
      <c r="J6" s="19">
        <v>192</v>
      </c>
      <c r="K6" s="19">
        <v>205</v>
      </c>
      <c r="L6" s="19">
        <v>207</v>
      </c>
      <c r="M6" s="19">
        <v>207</v>
      </c>
      <c r="N6" s="19">
        <v>189</v>
      </c>
      <c r="O6" s="19">
        <v>179</v>
      </c>
      <c r="P6" s="19">
        <v>205</v>
      </c>
      <c r="Q6" s="19">
        <v>225</v>
      </c>
      <c r="R6" s="19">
        <v>239.63667000000001</v>
      </c>
      <c r="S6" s="19">
        <v>246.90719999999999</v>
      </c>
      <c r="T6" s="19">
        <v>258.38299999999998</v>
      </c>
      <c r="U6" s="19">
        <v>267.89340600000003</v>
      </c>
      <c r="V6" s="19">
        <v>224</v>
      </c>
      <c r="W6" s="42">
        <v>244.30699999999999</v>
      </c>
      <c r="X6" s="42">
        <v>270.942228</v>
      </c>
      <c r="Y6" s="42">
        <v>281.81871899999999</v>
      </c>
      <c r="Z6" s="42">
        <v>287.63821200000001</v>
      </c>
    </row>
    <row r="7" spans="2:28" ht="18" customHeight="1">
      <c r="B7" s="339" t="s">
        <v>78</v>
      </c>
      <c r="C7" s="339"/>
      <c r="D7" s="339"/>
      <c r="E7" s="19">
        <v>34</v>
      </c>
      <c r="F7" s="19">
        <v>34</v>
      </c>
      <c r="G7" s="19">
        <v>31</v>
      </c>
      <c r="H7" s="19">
        <v>32</v>
      </c>
      <c r="I7" s="19">
        <v>31</v>
      </c>
      <c r="J7" s="19">
        <v>30</v>
      </c>
      <c r="K7" s="19">
        <v>32</v>
      </c>
      <c r="L7" s="19">
        <v>33</v>
      </c>
      <c r="M7" s="19">
        <v>32</v>
      </c>
      <c r="N7" s="19">
        <v>33</v>
      </c>
      <c r="O7" s="19">
        <v>28</v>
      </c>
      <c r="P7" s="19">
        <v>30</v>
      </c>
      <c r="Q7" s="19">
        <v>41</v>
      </c>
      <c r="R7" s="19">
        <v>41.5</v>
      </c>
      <c r="S7" s="19">
        <v>40</v>
      </c>
      <c r="T7" s="19">
        <v>40</v>
      </c>
      <c r="U7" s="19">
        <v>46</v>
      </c>
      <c r="V7" s="19">
        <v>67</v>
      </c>
      <c r="W7" s="282">
        <v>73.850999999999999</v>
      </c>
      <c r="X7" s="282">
        <v>93</v>
      </c>
      <c r="Y7" s="282">
        <v>100</v>
      </c>
      <c r="Z7" s="282">
        <v>128</v>
      </c>
    </row>
    <row r="8" spans="2:28" ht="18" customHeight="1">
      <c r="B8" s="339" t="s">
        <v>108</v>
      </c>
      <c r="C8" s="339"/>
      <c r="D8" s="339"/>
      <c r="E8" s="19">
        <v>133</v>
      </c>
      <c r="F8" s="19">
        <v>158</v>
      </c>
      <c r="G8" s="19">
        <v>78</v>
      </c>
      <c r="H8" s="19">
        <v>113</v>
      </c>
      <c r="I8" s="19">
        <v>139</v>
      </c>
      <c r="J8" s="19">
        <v>160</v>
      </c>
      <c r="K8" s="19">
        <v>125</v>
      </c>
      <c r="L8" s="19">
        <v>114</v>
      </c>
      <c r="M8" s="19">
        <v>103</v>
      </c>
      <c r="N8" s="19">
        <v>124</v>
      </c>
      <c r="O8" s="19">
        <v>103</v>
      </c>
      <c r="P8" s="19">
        <v>118</v>
      </c>
      <c r="Q8" s="19">
        <v>138</v>
      </c>
      <c r="R8" s="19">
        <v>136.58699999999999</v>
      </c>
      <c r="S8" s="19">
        <v>133.834</v>
      </c>
      <c r="T8" s="19">
        <v>133.732</v>
      </c>
      <c r="U8" s="19">
        <v>131.98400000000001</v>
      </c>
      <c r="V8" s="19">
        <v>107</v>
      </c>
      <c r="W8" s="282">
        <v>118.755</v>
      </c>
      <c r="X8" s="282">
        <v>113.232</v>
      </c>
      <c r="Y8" s="282">
        <v>102.492</v>
      </c>
      <c r="Z8" s="282">
        <v>101.092</v>
      </c>
    </row>
    <row r="9" spans="2:28" ht="18" customHeight="1">
      <c r="B9" s="36" t="s">
        <v>165</v>
      </c>
      <c r="C9" s="140"/>
      <c r="D9" s="140"/>
      <c r="E9" s="19" t="s">
        <v>154</v>
      </c>
      <c r="F9" s="19" t="s">
        <v>154</v>
      </c>
      <c r="G9" s="19" t="s">
        <v>154</v>
      </c>
      <c r="H9" s="19" t="s">
        <v>154</v>
      </c>
      <c r="I9" s="19" t="s">
        <v>154</v>
      </c>
      <c r="J9" s="19" t="s">
        <v>154</v>
      </c>
      <c r="K9" s="19" t="s">
        <v>154</v>
      </c>
      <c r="L9" s="19">
        <v>132</v>
      </c>
      <c r="M9" s="19">
        <v>135</v>
      </c>
      <c r="N9" s="19">
        <v>163</v>
      </c>
      <c r="O9" s="19">
        <v>183</v>
      </c>
      <c r="P9" s="19">
        <v>221</v>
      </c>
      <c r="Q9" s="19">
        <v>276</v>
      </c>
      <c r="R9" s="19">
        <v>327.31695999999999</v>
      </c>
      <c r="S9" s="19">
        <v>335.56351000000001</v>
      </c>
      <c r="T9" s="19">
        <v>331.16608480000002</v>
      </c>
      <c r="U9" s="19">
        <v>327.22458599999999</v>
      </c>
      <c r="V9" s="19">
        <v>363</v>
      </c>
      <c r="W9" s="282">
        <v>328.63407999999998</v>
      </c>
      <c r="X9" s="282">
        <v>354.23345999999998</v>
      </c>
      <c r="Y9" s="282">
        <v>314.12625000000003</v>
      </c>
      <c r="Z9" s="282">
        <v>358.01310999999998</v>
      </c>
    </row>
    <row r="10" spans="2:28" ht="5.25" customHeight="1">
      <c r="B10" s="36"/>
      <c r="C10" s="140"/>
      <c r="D10" s="140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28" ht="3" customHeight="1">
      <c r="B11" s="159"/>
      <c r="C11" s="177"/>
      <c r="D11" s="177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</row>
    <row r="12" spans="2:28" ht="9" customHeight="1">
      <c r="B12" s="36"/>
      <c r="C12" s="140"/>
      <c r="D12" s="140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2:28" ht="12.75" customHeight="1">
      <c r="B13" s="330" t="s">
        <v>79</v>
      </c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</row>
    <row r="14" spans="2:28" ht="12.75" customHeight="1">
      <c r="B14" s="314" t="s">
        <v>159</v>
      </c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</row>
    <row r="15" spans="2:28" ht="12.75" customHeight="1">
      <c r="B15" s="314" t="s">
        <v>331</v>
      </c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</row>
    <row r="16" spans="2:28" ht="12.75" customHeight="1">
      <c r="B16" s="314" t="s">
        <v>109</v>
      </c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</row>
    <row r="17" spans="2:26" ht="5.25" customHeight="1">
      <c r="B17" s="36"/>
      <c r="C17" s="140"/>
      <c r="D17" s="140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2:26" ht="12.75" customHeight="1">
      <c r="B18" s="323" t="s">
        <v>309</v>
      </c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</row>
    <row r="19" spans="2:26">
      <c r="C19" s="35"/>
    </row>
    <row r="20" spans="2:26" ht="15.75" customHeight="1">
      <c r="B20" s="334" t="s">
        <v>343</v>
      </c>
      <c r="C20" s="334"/>
      <c r="D20" s="15"/>
      <c r="E20" s="15"/>
      <c r="F20" s="15"/>
    </row>
    <row r="21" spans="2:26">
      <c r="B21" s="15"/>
      <c r="C21" s="15"/>
    </row>
  </sheetData>
  <mergeCells count="13">
    <mergeCell ref="B1:Z1"/>
    <mergeCell ref="B13:Z13"/>
    <mergeCell ref="B14:Z14"/>
    <mergeCell ref="B15:Z15"/>
    <mergeCell ref="B16:Z16"/>
    <mergeCell ref="B2:C2"/>
    <mergeCell ref="E3:Z3"/>
    <mergeCell ref="B20:C20"/>
    <mergeCell ref="B8:D8"/>
    <mergeCell ref="B3:D4"/>
    <mergeCell ref="B6:D6"/>
    <mergeCell ref="B7:D7"/>
    <mergeCell ref="B18:Z18"/>
  </mergeCells>
  <phoneticPr fontId="43" type="noConversion"/>
  <hyperlinks>
    <hyperlink ref="B20" location="Indice!A1" tooltip="(voltar ao índice)" display="Indice!A1" xr:uid="{76738820-9749-4BFE-80BE-BC8EB8456948}"/>
  </hyperlinks>
  <printOptions horizontalCentered="1"/>
  <pageMargins left="0.27559055118110237" right="0.27559055118110237" top="0.6692913385826772" bottom="0.6692913385826772" header="0" footer="0"/>
  <pageSetup paperSize="9" scale="5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678C-402E-4586-B341-2F440DE3D6C2}">
  <sheetPr>
    <pageSetUpPr fitToPage="1"/>
  </sheetPr>
  <dimension ref="B1:BB41"/>
  <sheetViews>
    <sheetView showGridLines="0" zoomScaleNormal="100" workbookViewId="0">
      <pane xSplit="4" ySplit="4" topLeftCell="E5" activePane="bottomRight" state="frozen"/>
      <selection activeCell="AW47" sqref="AW47"/>
      <selection pane="topRight" activeCell="AW47" sqref="AW47"/>
      <selection pane="bottomLeft" activeCell="AW47" sqref="AW47"/>
      <selection pane="bottomRight" activeCell="B27" sqref="B27:C27"/>
    </sheetView>
  </sheetViews>
  <sheetFormatPr defaultColWidth="9.15234375" defaultRowHeight="10.3"/>
  <cols>
    <col min="1" max="1" width="6.69140625" style="1" customWidth="1"/>
    <col min="2" max="2" width="5.3046875" style="1" customWidth="1"/>
    <col min="3" max="3" width="16" style="1" customWidth="1"/>
    <col min="4" max="4" width="5.69140625" style="29" customWidth="1"/>
    <col min="5" max="53" width="10.84375" style="1" customWidth="1"/>
    <col min="54" max="54" width="6.84375" style="1" customWidth="1"/>
    <col min="55" max="16384" width="9.15234375" style="1"/>
  </cols>
  <sheetData>
    <row r="1" spans="2:54" ht="24" customHeight="1">
      <c r="B1" s="305" t="s">
        <v>364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2:54" ht="24" customHeight="1">
      <c r="B2" s="323" t="s">
        <v>92</v>
      </c>
      <c r="C2" s="323"/>
      <c r="AU2" s="15"/>
      <c r="AV2" s="15"/>
      <c r="AW2" s="15"/>
      <c r="AX2" s="15"/>
      <c r="AY2" s="15"/>
      <c r="BA2" s="100" t="s">
        <v>135</v>
      </c>
    </row>
    <row r="3" spans="2:54" ht="18" customHeight="1">
      <c r="B3" s="311" t="s">
        <v>1</v>
      </c>
      <c r="C3" s="319"/>
      <c r="D3" s="319"/>
      <c r="E3" s="306" t="s">
        <v>0</v>
      </c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</row>
    <row r="4" spans="2:54" ht="18" customHeight="1">
      <c r="B4" s="320"/>
      <c r="C4" s="321"/>
      <c r="D4" s="321"/>
      <c r="E4" s="142">
        <v>1976</v>
      </c>
      <c r="F4" s="142">
        <v>1977</v>
      </c>
      <c r="G4" s="142">
        <v>1978</v>
      </c>
      <c r="H4" s="142">
        <v>1979</v>
      </c>
      <c r="I4" s="142">
        <v>1980</v>
      </c>
      <c r="J4" s="142">
        <v>1981</v>
      </c>
      <c r="K4" s="142">
        <v>1982</v>
      </c>
      <c r="L4" s="142">
        <v>1983</v>
      </c>
      <c r="M4" s="142">
        <v>1984</v>
      </c>
      <c r="N4" s="142">
        <v>1985</v>
      </c>
      <c r="O4" s="142">
        <v>1986</v>
      </c>
      <c r="P4" s="142">
        <v>1987</v>
      </c>
      <c r="Q4" s="142">
        <v>1988</v>
      </c>
      <c r="R4" s="142">
        <v>1989</v>
      </c>
      <c r="S4" s="142">
        <v>1990</v>
      </c>
      <c r="T4" s="142">
        <v>1991</v>
      </c>
      <c r="U4" s="142">
        <v>1992</v>
      </c>
      <c r="V4" s="142">
        <v>1993</v>
      </c>
      <c r="W4" s="142">
        <v>1994</v>
      </c>
      <c r="X4" s="142">
        <v>1995</v>
      </c>
      <c r="Y4" s="142">
        <v>1996</v>
      </c>
      <c r="Z4" s="142">
        <v>1997</v>
      </c>
      <c r="AA4" s="142">
        <v>1998</v>
      </c>
      <c r="AB4" s="142">
        <v>1999</v>
      </c>
      <c r="AC4" s="142">
        <v>2000</v>
      </c>
      <c r="AD4" s="142">
        <v>2001</v>
      </c>
      <c r="AE4" s="142">
        <v>2002</v>
      </c>
      <c r="AF4" s="142">
        <v>2003</v>
      </c>
      <c r="AG4" s="142">
        <v>2004</v>
      </c>
      <c r="AH4" s="142">
        <v>2005</v>
      </c>
      <c r="AI4" s="142">
        <v>2006</v>
      </c>
      <c r="AJ4" s="142">
        <v>2007</v>
      </c>
      <c r="AK4" s="142">
        <v>2008</v>
      </c>
      <c r="AL4" s="142">
        <v>2009</v>
      </c>
      <c r="AM4" s="142">
        <v>2010</v>
      </c>
      <c r="AN4" s="142">
        <v>2011</v>
      </c>
      <c r="AO4" s="142">
        <v>2012</v>
      </c>
      <c r="AP4" s="142">
        <v>2013</v>
      </c>
      <c r="AQ4" s="142">
        <v>2014</v>
      </c>
      <c r="AR4" s="142">
        <v>2015</v>
      </c>
      <c r="AS4" s="143">
        <v>2016</v>
      </c>
      <c r="AT4" s="143">
        <v>2017</v>
      </c>
      <c r="AU4" s="143">
        <v>2018</v>
      </c>
      <c r="AV4" s="143">
        <v>2019</v>
      </c>
      <c r="AW4" s="143">
        <v>2020</v>
      </c>
      <c r="AX4" s="143">
        <v>2021</v>
      </c>
      <c r="AY4" s="143">
        <v>2022</v>
      </c>
      <c r="AZ4" s="143">
        <v>2023</v>
      </c>
      <c r="BA4" s="143">
        <v>2024</v>
      </c>
    </row>
    <row r="5" spans="2:54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</row>
    <row r="6" spans="2:54" ht="16" customHeight="1">
      <c r="B6" s="340" t="s">
        <v>61</v>
      </c>
      <c r="C6" s="340"/>
      <c r="D6" s="64" t="s">
        <v>52</v>
      </c>
      <c r="E6" s="222">
        <v>6417.4</v>
      </c>
      <c r="F6" s="222">
        <v>6771.5</v>
      </c>
      <c r="G6" s="222">
        <v>6378.4</v>
      </c>
      <c r="H6" s="222">
        <v>4698.8</v>
      </c>
      <c r="I6" s="222">
        <v>4210.2</v>
      </c>
      <c r="J6" s="222">
        <v>3913.2</v>
      </c>
      <c r="K6" s="222">
        <v>4905</v>
      </c>
      <c r="L6" s="222">
        <v>5063</v>
      </c>
      <c r="M6" s="222">
        <v>5646</v>
      </c>
      <c r="N6" s="222">
        <v>6874</v>
      </c>
      <c r="O6" s="222">
        <v>7487</v>
      </c>
      <c r="P6" s="222">
        <v>6638</v>
      </c>
      <c r="Q6" s="222">
        <v>7575</v>
      </c>
      <c r="R6" s="222">
        <v>8845</v>
      </c>
      <c r="S6" s="222">
        <v>9638</v>
      </c>
      <c r="T6" s="222">
        <v>12677</v>
      </c>
      <c r="U6" s="222">
        <v>13167</v>
      </c>
      <c r="V6" s="222">
        <v>10342</v>
      </c>
      <c r="W6" s="222">
        <v>10346</v>
      </c>
      <c r="X6" s="222">
        <v>13767</v>
      </c>
      <c r="Y6" s="222">
        <v>11726</v>
      </c>
      <c r="Z6" s="223">
        <v>11071</v>
      </c>
      <c r="AA6" s="223">
        <v>9442.2270000000008</v>
      </c>
      <c r="AB6" s="223">
        <v>7604.7629999999999</v>
      </c>
      <c r="AC6" s="65">
        <v>6653.0259999999998</v>
      </c>
      <c r="AD6" s="65">
        <v>6685.5529999999999</v>
      </c>
      <c r="AE6" s="65">
        <v>7599.0820000000003</v>
      </c>
      <c r="AF6" s="65">
        <v>6577.5169999999998</v>
      </c>
      <c r="AG6" s="65">
        <v>8072</v>
      </c>
      <c r="AH6" s="65">
        <v>6711</v>
      </c>
      <c r="AI6" s="65">
        <v>7748</v>
      </c>
      <c r="AJ6" s="65">
        <v>7129</v>
      </c>
      <c r="AK6" s="65">
        <v>6739.4110000000001</v>
      </c>
      <c r="AL6" s="65">
        <v>6268.5649999999996</v>
      </c>
      <c r="AM6" s="65">
        <v>4683.1970000000001</v>
      </c>
      <c r="AN6" s="68">
        <v>4453.4183999999996</v>
      </c>
      <c r="AO6" s="68">
        <v>5769</v>
      </c>
      <c r="AP6" s="68">
        <v>4172</v>
      </c>
      <c r="AQ6" s="68">
        <v>7513.6729999999998</v>
      </c>
      <c r="AR6" s="68">
        <v>5640.8386</v>
      </c>
      <c r="AS6" s="68">
        <v>5764.5976000000001</v>
      </c>
      <c r="AT6" s="68">
        <v>7986.9870000000001</v>
      </c>
      <c r="AU6" s="68">
        <v>7517.4576999999999</v>
      </c>
      <c r="AV6" s="68">
        <v>8023.5314500000004</v>
      </c>
      <c r="AW6" s="68">
        <v>4862.7842700000001</v>
      </c>
      <c r="AX6" s="68">
        <v>5190.4818500000001</v>
      </c>
      <c r="AY6" s="68">
        <v>4710.7484299999996</v>
      </c>
      <c r="AZ6" s="68">
        <v>4701.84674</v>
      </c>
      <c r="BA6" s="68">
        <v>3516.8136100000002</v>
      </c>
      <c r="BB6" s="246"/>
    </row>
    <row r="7" spans="2:54" s="57" customFormat="1" ht="16" customHeight="1">
      <c r="B7" s="340"/>
      <c r="C7" s="340"/>
      <c r="D7" s="70" t="s">
        <v>112</v>
      </c>
      <c r="E7" s="211">
        <v>645658.96190181666</v>
      </c>
      <c r="F7" s="211">
        <v>980721.46127831924</v>
      </c>
      <c r="G7" s="211">
        <v>1154353.009247713</v>
      </c>
      <c r="H7" s="211">
        <v>1325690.0868905936</v>
      </c>
      <c r="I7" s="211">
        <v>1581822.8070350457</v>
      </c>
      <c r="J7" s="211">
        <v>1962490.3981404814</v>
      </c>
      <c r="K7" s="224">
        <v>2500818.0285511916</v>
      </c>
      <c r="L7" s="224">
        <v>2922541.6745643001</v>
      </c>
      <c r="M7" s="224">
        <v>3833910.2762342757</v>
      </c>
      <c r="N7" s="224">
        <v>4407403.158388284</v>
      </c>
      <c r="O7" s="224">
        <v>5453257.6490657516</v>
      </c>
      <c r="P7" s="224">
        <v>5172075</v>
      </c>
      <c r="Q7" s="224">
        <v>6277686</v>
      </c>
      <c r="R7" s="211">
        <v>6849238</v>
      </c>
      <c r="S7" s="227">
        <v>8298236</v>
      </c>
      <c r="T7" s="224">
        <v>10645604</v>
      </c>
      <c r="U7" s="224">
        <v>10865943</v>
      </c>
      <c r="V7" s="224">
        <v>8014285.5717720296</v>
      </c>
      <c r="W7" s="224">
        <v>9275870.152931435</v>
      </c>
      <c r="X7" s="224">
        <v>11068779</v>
      </c>
      <c r="Y7" s="224">
        <v>11327824.941890046</v>
      </c>
      <c r="Z7" s="225">
        <v>12728304</v>
      </c>
      <c r="AA7" s="228">
        <v>13000040</v>
      </c>
      <c r="AB7" s="225">
        <v>10833635.937390888</v>
      </c>
      <c r="AC7" s="72">
        <v>10883855.909667701</v>
      </c>
      <c r="AD7" s="72">
        <v>13068420</v>
      </c>
      <c r="AE7" s="72">
        <v>15259117</v>
      </c>
      <c r="AF7" s="72">
        <v>12810839</v>
      </c>
      <c r="AG7" s="72">
        <v>12821706</v>
      </c>
      <c r="AH7" s="72">
        <v>11852841.050000001</v>
      </c>
      <c r="AI7" s="72">
        <v>13997610</v>
      </c>
      <c r="AJ7" s="72">
        <v>16227584</v>
      </c>
      <c r="AK7" s="73">
        <v>16385296.619999999</v>
      </c>
      <c r="AL7" s="73">
        <v>14063569</v>
      </c>
      <c r="AM7" s="73">
        <v>11062947</v>
      </c>
      <c r="AN7" s="71">
        <v>10843828.359999999</v>
      </c>
      <c r="AO7" s="71">
        <v>12676241</v>
      </c>
      <c r="AP7" s="71">
        <v>10919948</v>
      </c>
      <c r="AQ7" s="71">
        <v>16691221</v>
      </c>
      <c r="AR7" s="71">
        <v>15634836.149999999</v>
      </c>
      <c r="AS7" s="71">
        <v>15434647.959999999</v>
      </c>
      <c r="AT7" s="71">
        <v>21636363.610000003</v>
      </c>
      <c r="AU7" s="71">
        <v>18791439.48</v>
      </c>
      <c r="AV7" s="71">
        <v>22133161.879999999</v>
      </c>
      <c r="AW7" s="71">
        <v>14517918.302299997</v>
      </c>
      <c r="AX7" s="71">
        <v>14085264.619999999</v>
      </c>
      <c r="AY7" s="71">
        <v>15561448.592200002</v>
      </c>
      <c r="AZ7" s="71">
        <v>18224883.379999999</v>
      </c>
      <c r="BA7" s="71">
        <v>16724249.039999999</v>
      </c>
      <c r="BB7" s="246"/>
    </row>
    <row r="8" spans="2:54" ht="16" customHeight="1">
      <c r="B8" s="338" t="s">
        <v>62</v>
      </c>
      <c r="C8" s="338"/>
      <c r="D8" s="35" t="s">
        <v>52</v>
      </c>
      <c r="E8" s="62">
        <v>3561</v>
      </c>
      <c r="F8" s="62">
        <v>3471.1</v>
      </c>
      <c r="G8" s="62">
        <v>2713.4</v>
      </c>
      <c r="H8" s="62">
        <v>1038.2</v>
      </c>
      <c r="I8" s="62">
        <v>260.10000000000002</v>
      </c>
      <c r="J8" s="62">
        <v>474.1</v>
      </c>
      <c r="K8" s="62">
        <v>900</v>
      </c>
      <c r="L8" s="62">
        <v>729</v>
      </c>
      <c r="M8" s="62">
        <v>1112</v>
      </c>
      <c r="N8" s="62">
        <v>1704</v>
      </c>
      <c r="O8" s="62">
        <v>1894</v>
      </c>
      <c r="P8" s="62">
        <v>683</v>
      </c>
      <c r="Q8" s="62">
        <v>1733</v>
      </c>
      <c r="R8" s="62">
        <v>3744</v>
      </c>
      <c r="S8" s="62">
        <v>4041</v>
      </c>
      <c r="T8" s="62">
        <v>7886</v>
      </c>
      <c r="U8" s="62">
        <v>8095</v>
      </c>
      <c r="V8" s="62">
        <v>4725</v>
      </c>
      <c r="W8" s="62">
        <v>5245</v>
      </c>
      <c r="X8" s="62">
        <v>8851</v>
      </c>
      <c r="Y8" s="62">
        <v>6331.1</v>
      </c>
      <c r="Z8" s="66">
        <v>4183</v>
      </c>
      <c r="AA8" s="66">
        <v>3114.078</v>
      </c>
      <c r="AB8" s="66">
        <v>1571.7080000000001</v>
      </c>
      <c r="AC8" s="66">
        <v>691.44500000000005</v>
      </c>
      <c r="AD8" s="66">
        <v>1573.9490000000001</v>
      </c>
      <c r="AE8" s="66">
        <v>2818.6410000000001</v>
      </c>
      <c r="AF8" s="66">
        <v>1820.3789999999999</v>
      </c>
      <c r="AG8" s="66">
        <v>2948.6183000000001</v>
      </c>
      <c r="AH8" s="66">
        <v>2163.9569999999999</v>
      </c>
      <c r="AI8" s="66">
        <v>3821</v>
      </c>
      <c r="AJ8" s="66">
        <v>2866</v>
      </c>
      <c r="AK8" s="66">
        <v>2430.9160000000002</v>
      </c>
      <c r="AL8" s="66">
        <v>2525</v>
      </c>
      <c r="AM8" s="66">
        <v>1859.941</v>
      </c>
      <c r="AN8" s="66">
        <v>1368.0726999999999</v>
      </c>
      <c r="AO8" s="66">
        <v>3156</v>
      </c>
      <c r="AP8" s="66">
        <v>1612</v>
      </c>
      <c r="AQ8" s="66">
        <v>4905.1490000000003</v>
      </c>
      <c r="AR8" s="66">
        <v>2761.1060000000002</v>
      </c>
      <c r="AS8" s="66">
        <v>2722.5592999999999</v>
      </c>
      <c r="AT8" s="66">
        <v>5153.0290000000005</v>
      </c>
      <c r="AU8" s="66">
        <v>4683.1355000000003</v>
      </c>
      <c r="AV8" s="66">
        <v>5131.2350999999999</v>
      </c>
      <c r="AW8" s="66">
        <v>2308.1993000000002</v>
      </c>
      <c r="AX8" s="66">
        <v>2808.2872000000002</v>
      </c>
      <c r="AY8" s="66">
        <v>1928.5536500000001</v>
      </c>
      <c r="AZ8" s="66">
        <v>2056.8209200000001</v>
      </c>
      <c r="BA8" s="66">
        <v>885.91359999999997</v>
      </c>
      <c r="BB8" s="246"/>
    </row>
    <row r="9" spans="2:54" s="57" customFormat="1" ht="16" customHeight="1">
      <c r="B9" s="338"/>
      <c r="C9" s="338"/>
      <c r="D9" s="55" t="s">
        <v>112</v>
      </c>
      <c r="E9" s="63">
        <v>265380.43315609382</v>
      </c>
      <c r="F9" s="63">
        <v>399572.03140431561</v>
      </c>
      <c r="G9" s="63">
        <v>506140.20211290789</v>
      </c>
      <c r="H9" s="63">
        <v>266148.58191757865</v>
      </c>
      <c r="I9" s="63">
        <v>173791.16329645555</v>
      </c>
      <c r="J9" s="63">
        <v>320592.37238255807</v>
      </c>
      <c r="K9" s="63">
        <v>552339</v>
      </c>
      <c r="L9" s="63">
        <v>544797</v>
      </c>
      <c r="M9" s="63">
        <v>869564</v>
      </c>
      <c r="N9" s="63">
        <v>1325555</v>
      </c>
      <c r="O9" s="63">
        <v>1773286</v>
      </c>
      <c r="P9" s="63">
        <v>1037784</v>
      </c>
      <c r="Q9" s="63">
        <v>1847746.9298989435</v>
      </c>
      <c r="R9" s="63">
        <v>2628181</v>
      </c>
      <c r="S9" s="63">
        <v>3385117</v>
      </c>
      <c r="T9" s="63">
        <v>5203454.6742350934</v>
      </c>
      <c r="U9" s="63">
        <v>5328618.030546383</v>
      </c>
      <c r="V9" s="63">
        <v>2829720.3738989038</v>
      </c>
      <c r="W9" s="63">
        <v>3535869</v>
      </c>
      <c r="X9" s="63">
        <v>6009891</v>
      </c>
      <c r="Y9" s="63">
        <v>5887311.5790943829</v>
      </c>
      <c r="Z9" s="69">
        <v>5929630</v>
      </c>
      <c r="AA9" s="69">
        <v>4758621.7216508212</v>
      </c>
      <c r="AB9" s="69">
        <v>2473005.0578106763</v>
      </c>
      <c r="AC9" s="69">
        <v>1790243.508324937</v>
      </c>
      <c r="AD9" s="69">
        <v>3379597.523598128</v>
      </c>
      <c r="AE9" s="69">
        <v>6652444</v>
      </c>
      <c r="AF9" s="229">
        <v>4185919</v>
      </c>
      <c r="AG9" s="69">
        <v>4051553.11</v>
      </c>
      <c r="AH9" s="69">
        <v>3268015.8</v>
      </c>
      <c r="AI9" s="69">
        <v>5269381</v>
      </c>
      <c r="AJ9" s="69">
        <v>5991549</v>
      </c>
      <c r="AK9" s="69">
        <v>6606013.2599999998</v>
      </c>
      <c r="AL9" s="69">
        <v>6081600</v>
      </c>
      <c r="AM9" s="69">
        <v>4200246</v>
      </c>
      <c r="AN9" s="69">
        <v>3358012.37</v>
      </c>
      <c r="AO9" s="69">
        <v>5761168</v>
      </c>
      <c r="AP9" s="69">
        <v>4296129</v>
      </c>
      <c r="AQ9" s="69">
        <v>9278998</v>
      </c>
      <c r="AR9" s="69">
        <v>6986998.7199999997</v>
      </c>
      <c r="AS9" s="69">
        <v>7397411.8499999996</v>
      </c>
      <c r="AT9" s="69">
        <v>12642716.899999999</v>
      </c>
      <c r="AU9" s="69">
        <v>8848520.120000001</v>
      </c>
      <c r="AV9" s="69">
        <v>13123168.420000002</v>
      </c>
      <c r="AW9" s="69">
        <v>6738668.0379999988</v>
      </c>
      <c r="AX9" s="69">
        <v>6775578.8400000008</v>
      </c>
      <c r="AY9" s="69">
        <v>6248685.2199999997</v>
      </c>
      <c r="AZ9" s="69">
        <v>6343702.7699999996</v>
      </c>
      <c r="BA9" s="69">
        <v>3528300.37</v>
      </c>
      <c r="BB9" s="246"/>
    </row>
    <row r="10" spans="2:54" ht="16" customHeight="1">
      <c r="B10" s="338" t="s">
        <v>63</v>
      </c>
      <c r="C10" s="338"/>
      <c r="D10" s="35" t="s">
        <v>52</v>
      </c>
      <c r="E10" s="62">
        <v>528</v>
      </c>
      <c r="F10" s="62">
        <v>651.20000000000005</v>
      </c>
      <c r="G10" s="62">
        <v>887.7</v>
      </c>
      <c r="H10" s="62">
        <v>1039.7</v>
      </c>
      <c r="I10" s="62">
        <v>1322.9</v>
      </c>
      <c r="J10" s="62">
        <v>1077.3</v>
      </c>
      <c r="K10" s="62">
        <v>1273</v>
      </c>
      <c r="L10" s="62">
        <v>1085</v>
      </c>
      <c r="M10" s="62">
        <v>1195</v>
      </c>
      <c r="N10" s="62">
        <v>1480</v>
      </c>
      <c r="O10" s="62">
        <v>1098</v>
      </c>
      <c r="P10" s="62">
        <v>1593</v>
      </c>
      <c r="Q10" s="62">
        <v>905</v>
      </c>
      <c r="R10" s="62">
        <v>661</v>
      </c>
      <c r="S10" s="62">
        <v>967</v>
      </c>
      <c r="T10" s="62">
        <v>786</v>
      </c>
      <c r="U10" s="62">
        <v>1081</v>
      </c>
      <c r="V10" s="62">
        <v>1228</v>
      </c>
      <c r="W10" s="62">
        <v>1275</v>
      </c>
      <c r="X10" s="62">
        <v>858</v>
      </c>
      <c r="Y10" s="62">
        <v>1408.1</v>
      </c>
      <c r="Z10" s="66">
        <v>1663</v>
      </c>
      <c r="AA10" s="66">
        <v>547.44100000000003</v>
      </c>
      <c r="AB10" s="66">
        <v>900.1</v>
      </c>
      <c r="AC10" s="66">
        <v>890.33900000000006</v>
      </c>
      <c r="AD10" s="66">
        <v>446.11200000000002</v>
      </c>
      <c r="AE10" s="66">
        <v>289.053</v>
      </c>
      <c r="AF10" s="66">
        <v>227.43600000000001</v>
      </c>
      <c r="AG10" s="66">
        <v>430.03100000000001</v>
      </c>
      <c r="AH10" s="66">
        <v>568.34339999999997</v>
      </c>
      <c r="AI10" s="66">
        <v>325</v>
      </c>
      <c r="AJ10" s="66">
        <v>309</v>
      </c>
      <c r="AK10" s="66">
        <v>199.39099999999999</v>
      </c>
      <c r="AL10" s="66">
        <v>338</v>
      </c>
      <c r="AM10" s="66">
        <v>171.982</v>
      </c>
      <c r="AN10" s="66">
        <v>243.3289</v>
      </c>
      <c r="AO10" s="66">
        <v>165</v>
      </c>
      <c r="AP10" s="66">
        <v>140</v>
      </c>
      <c r="AQ10" s="66">
        <v>139.536</v>
      </c>
      <c r="AR10" s="66">
        <v>318.73930000000001</v>
      </c>
      <c r="AS10" s="66">
        <v>333.59800000000001</v>
      </c>
      <c r="AT10" s="66">
        <v>195.17869999999999</v>
      </c>
      <c r="AU10" s="66">
        <v>222.97630000000001</v>
      </c>
      <c r="AV10" s="66">
        <v>221.46180000000001</v>
      </c>
      <c r="AW10" s="66">
        <v>87.662000000000006</v>
      </c>
      <c r="AX10" s="66">
        <v>107.91379999999999</v>
      </c>
      <c r="AY10" s="66">
        <v>161.62009</v>
      </c>
      <c r="AZ10" s="66">
        <v>161.092070000001</v>
      </c>
      <c r="BA10" s="66">
        <v>78.124499999999998</v>
      </c>
      <c r="BB10" s="246"/>
    </row>
    <row r="11" spans="2:54" s="57" customFormat="1" ht="16" customHeight="1">
      <c r="B11" s="338"/>
      <c r="C11" s="338"/>
      <c r="D11" s="55" t="s">
        <v>112</v>
      </c>
      <c r="E11" s="63">
        <v>23827.575542941511</v>
      </c>
      <c r="F11" s="63">
        <v>40956.295328258901</v>
      </c>
      <c r="G11" s="63">
        <v>56329.246515896688</v>
      </c>
      <c r="H11" s="63">
        <v>88975.568879001614</v>
      </c>
      <c r="I11" s="63">
        <v>132690.21657804691</v>
      </c>
      <c r="J11" s="63">
        <v>163500.96267994135</v>
      </c>
      <c r="K11" s="63">
        <v>160783</v>
      </c>
      <c r="L11" s="63">
        <v>169806</v>
      </c>
      <c r="M11" s="63">
        <v>238540</v>
      </c>
      <c r="N11" s="63">
        <v>288011</v>
      </c>
      <c r="O11" s="63">
        <v>198591</v>
      </c>
      <c r="P11" s="63">
        <v>249554</v>
      </c>
      <c r="Q11" s="63">
        <v>202806.23696890494</v>
      </c>
      <c r="R11" s="63">
        <v>161575.60279725862</v>
      </c>
      <c r="S11" s="63">
        <v>217311.27981564432</v>
      </c>
      <c r="T11" s="63">
        <v>318847</v>
      </c>
      <c r="U11" s="63">
        <v>412475.9330014665</v>
      </c>
      <c r="V11" s="63">
        <v>548917.10976546525</v>
      </c>
      <c r="W11" s="63">
        <v>773271.41588771064</v>
      </c>
      <c r="X11" s="63">
        <v>472441</v>
      </c>
      <c r="Y11" s="63">
        <v>612977.72368591698</v>
      </c>
      <c r="Z11" s="69">
        <v>575617.76119551877</v>
      </c>
      <c r="AA11" s="69">
        <v>353567.90135772788</v>
      </c>
      <c r="AB11" s="69">
        <v>424751.3492483116</v>
      </c>
      <c r="AC11" s="69">
        <v>531810</v>
      </c>
      <c r="AD11" s="69">
        <v>471231</v>
      </c>
      <c r="AE11" s="69">
        <v>407219</v>
      </c>
      <c r="AF11" s="69">
        <v>251488</v>
      </c>
      <c r="AG11" s="69">
        <v>229681</v>
      </c>
      <c r="AH11" s="69">
        <v>488144</v>
      </c>
      <c r="AI11" s="69">
        <v>410344</v>
      </c>
      <c r="AJ11" s="69">
        <v>397044</v>
      </c>
      <c r="AK11" s="69">
        <v>267191</v>
      </c>
      <c r="AL11" s="69">
        <v>240882</v>
      </c>
      <c r="AM11" s="69">
        <v>163993</v>
      </c>
      <c r="AN11" s="69">
        <v>200231.67999999999</v>
      </c>
      <c r="AO11" s="69">
        <v>212041</v>
      </c>
      <c r="AP11" s="69">
        <v>183747</v>
      </c>
      <c r="AQ11" s="69">
        <v>192232</v>
      </c>
      <c r="AR11" s="69">
        <v>196643.86000000002</v>
      </c>
      <c r="AS11" s="69">
        <v>131135.82</v>
      </c>
      <c r="AT11" s="69">
        <v>218638.07999999999</v>
      </c>
      <c r="AU11" s="69">
        <v>344432.84</v>
      </c>
      <c r="AV11" s="69">
        <v>249004.73409999997</v>
      </c>
      <c r="AW11" s="69">
        <v>139690.81399999998</v>
      </c>
      <c r="AX11" s="69">
        <v>161255.84100000004</v>
      </c>
      <c r="AY11" s="69">
        <v>195577.13999999998</v>
      </c>
      <c r="AZ11" s="69">
        <v>210492.054</v>
      </c>
      <c r="BA11" s="69">
        <v>193611.35</v>
      </c>
      <c r="BB11" s="246"/>
    </row>
    <row r="12" spans="2:54" ht="16" customHeight="1">
      <c r="B12" s="338" t="s">
        <v>64</v>
      </c>
      <c r="C12" s="338"/>
      <c r="D12" s="35" t="s">
        <v>52</v>
      </c>
      <c r="E12" s="62">
        <v>522.6</v>
      </c>
      <c r="F12" s="62">
        <v>479.7</v>
      </c>
      <c r="G12" s="62">
        <v>985.9</v>
      </c>
      <c r="H12" s="62">
        <v>1027.5999999999999</v>
      </c>
      <c r="I12" s="62">
        <v>637.1</v>
      </c>
      <c r="J12" s="62">
        <v>504.2</v>
      </c>
      <c r="K12" s="62">
        <v>644</v>
      </c>
      <c r="L12" s="62">
        <v>1059</v>
      </c>
      <c r="M12" s="62">
        <v>904</v>
      </c>
      <c r="N12" s="62">
        <v>1715</v>
      </c>
      <c r="O12" s="62">
        <v>2006</v>
      </c>
      <c r="P12" s="62">
        <v>1558</v>
      </c>
      <c r="Q12" s="62">
        <v>1764</v>
      </c>
      <c r="R12" s="62">
        <v>1566</v>
      </c>
      <c r="S12" s="62">
        <v>1333</v>
      </c>
      <c r="T12" s="62">
        <v>1161</v>
      </c>
      <c r="U12" s="62">
        <v>792</v>
      </c>
      <c r="V12" s="62">
        <v>530</v>
      </c>
      <c r="W12" s="62">
        <v>297</v>
      </c>
      <c r="X12" s="62">
        <v>206</v>
      </c>
      <c r="Y12" s="62">
        <v>392.9</v>
      </c>
      <c r="Z12" s="66">
        <v>762</v>
      </c>
      <c r="AA12" s="66">
        <v>658.37800000000004</v>
      </c>
      <c r="AB12" s="66">
        <v>344.11900000000003</v>
      </c>
      <c r="AC12" s="66">
        <v>562.47</v>
      </c>
      <c r="AD12" s="66">
        <v>385.38600000000002</v>
      </c>
      <c r="AE12" s="66">
        <v>358.44499999999999</v>
      </c>
      <c r="AF12" s="66">
        <v>571.75</v>
      </c>
      <c r="AG12" s="66">
        <v>653.08219999999994</v>
      </c>
      <c r="AH12" s="66">
        <v>482.55099999999999</v>
      </c>
      <c r="AI12" s="66">
        <v>498</v>
      </c>
      <c r="AJ12" s="66">
        <v>500</v>
      </c>
      <c r="AK12" s="66">
        <v>462.00099999999998</v>
      </c>
      <c r="AL12" s="66">
        <v>586</v>
      </c>
      <c r="AM12" s="66">
        <v>377.98500000000001</v>
      </c>
      <c r="AN12" s="66">
        <v>485.44069999999999</v>
      </c>
      <c r="AO12" s="66">
        <v>351</v>
      </c>
      <c r="AP12" s="66">
        <v>429</v>
      </c>
      <c r="AQ12" s="66">
        <v>359.77100000000002</v>
      </c>
      <c r="AR12" s="66">
        <v>438.82870000000003</v>
      </c>
      <c r="AS12" s="66">
        <v>616.7124</v>
      </c>
      <c r="AT12" s="66">
        <v>262.5163</v>
      </c>
      <c r="AU12" s="66">
        <v>200.79490000000001</v>
      </c>
      <c r="AV12" s="66">
        <v>219.0487</v>
      </c>
      <c r="AW12" s="66">
        <v>138.85810000000001</v>
      </c>
      <c r="AX12" s="66">
        <v>173.2022</v>
      </c>
      <c r="AY12" s="66">
        <v>162.21054100000001</v>
      </c>
      <c r="AZ12" s="66">
        <v>176.284670000001</v>
      </c>
      <c r="BA12" s="66">
        <v>70.110960000000006</v>
      </c>
      <c r="BB12" s="246"/>
    </row>
    <row r="13" spans="2:54" s="57" customFormat="1" ht="16" customHeight="1">
      <c r="B13" s="338"/>
      <c r="C13" s="338"/>
      <c r="D13" s="55" t="s">
        <v>112</v>
      </c>
      <c r="E13" s="63">
        <v>26690.675472112209</v>
      </c>
      <c r="F13" s="63">
        <v>36970.900130685048</v>
      </c>
      <c r="G13" s="63">
        <v>64125.457647070565</v>
      </c>
      <c r="H13" s="63">
        <v>99874.302929938844</v>
      </c>
      <c r="I13" s="63">
        <v>137408.84468431081</v>
      </c>
      <c r="J13" s="63">
        <v>168818.14826268694</v>
      </c>
      <c r="K13" s="63">
        <v>201304.85529873008</v>
      </c>
      <c r="L13" s="63">
        <v>337327.04182919167</v>
      </c>
      <c r="M13" s="63">
        <v>361852.93442802847</v>
      </c>
      <c r="N13" s="63">
        <v>578780.1398629304</v>
      </c>
      <c r="O13" s="63">
        <v>610478.74622160592</v>
      </c>
      <c r="P13" s="63">
        <v>568829</v>
      </c>
      <c r="Q13" s="63">
        <v>584102.31342464662</v>
      </c>
      <c r="R13" s="63">
        <v>581224.24955856393</v>
      </c>
      <c r="S13" s="63">
        <v>589040.41260562045</v>
      </c>
      <c r="T13" s="63">
        <v>789676.87872227933</v>
      </c>
      <c r="U13" s="63">
        <v>660802.46605680312</v>
      </c>
      <c r="V13" s="63">
        <v>420057.66103690106</v>
      </c>
      <c r="W13" s="63">
        <v>432987</v>
      </c>
      <c r="X13" s="63">
        <v>333496.2739797089</v>
      </c>
      <c r="Y13" s="63">
        <v>493974.52140341781</v>
      </c>
      <c r="Z13" s="69">
        <v>743354</v>
      </c>
      <c r="AA13" s="69">
        <v>798031.74349816947</v>
      </c>
      <c r="AB13" s="69">
        <v>653644.71623387642</v>
      </c>
      <c r="AC13" s="69">
        <v>811198.00798076636</v>
      </c>
      <c r="AD13" s="69">
        <v>749808.82179946324</v>
      </c>
      <c r="AE13" s="69">
        <v>672328</v>
      </c>
      <c r="AF13" s="69">
        <v>802164</v>
      </c>
      <c r="AG13" s="69">
        <v>705658.23</v>
      </c>
      <c r="AH13" s="69">
        <v>751322.71</v>
      </c>
      <c r="AI13" s="69">
        <v>629404</v>
      </c>
      <c r="AJ13" s="69">
        <v>523664</v>
      </c>
      <c r="AK13" s="69">
        <v>497984</v>
      </c>
      <c r="AL13" s="69">
        <v>470678</v>
      </c>
      <c r="AM13" s="69">
        <v>411541</v>
      </c>
      <c r="AN13" s="69">
        <v>504585</v>
      </c>
      <c r="AO13" s="69">
        <v>515697</v>
      </c>
      <c r="AP13" s="69">
        <v>502326</v>
      </c>
      <c r="AQ13" s="69">
        <v>414908</v>
      </c>
      <c r="AR13" s="69">
        <v>346039.13</v>
      </c>
      <c r="AS13" s="69">
        <v>381791.55</v>
      </c>
      <c r="AT13" s="69">
        <v>284253.85000000003</v>
      </c>
      <c r="AU13" s="69">
        <v>307565.26999999996</v>
      </c>
      <c r="AV13" s="69">
        <v>215075.932</v>
      </c>
      <c r="AW13" s="69">
        <v>198457.274</v>
      </c>
      <c r="AX13" s="69">
        <v>279978.61199999996</v>
      </c>
      <c r="AY13" s="69">
        <v>274352.33800000005</v>
      </c>
      <c r="AZ13" s="69">
        <v>286177.91999999998</v>
      </c>
      <c r="BA13" s="69">
        <v>248121.77</v>
      </c>
      <c r="BB13" s="246"/>
    </row>
    <row r="14" spans="2:54" ht="16" customHeight="1">
      <c r="B14" s="338" t="s">
        <v>113</v>
      </c>
      <c r="C14" s="338"/>
      <c r="D14" s="35" t="s">
        <v>52</v>
      </c>
      <c r="E14" s="62">
        <v>1062.2</v>
      </c>
      <c r="F14" s="62">
        <v>1281.0999999999999</v>
      </c>
      <c r="G14" s="62">
        <v>949.5</v>
      </c>
      <c r="H14" s="62">
        <v>1066.8</v>
      </c>
      <c r="I14" s="62">
        <v>1153.9000000000001</v>
      </c>
      <c r="J14" s="62">
        <v>1162.7</v>
      </c>
      <c r="K14" s="62">
        <v>1587</v>
      </c>
      <c r="L14" s="62">
        <v>1620</v>
      </c>
      <c r="M14" s="27">
        <v>1805.6</v>
      </c>
      <c r="N14" s="62">
        <v>1426</v>
      </c>
      <c r="O14" s="62">
        <v>1782</v>
      </c>
      <c r="P14" s="62">
        <v>2287</v>
      </c>
      <c r="Q14" s="62">
        <v>2724</v>
      </c>
      <c r="R14" s="62">
        <v>2477</v>
      </c>
      <c r="S14" s="62">
        <v>2857</v>
      </c>
      <c r="T14" s="62">
        <v>2486</v>
      </c>
      <c r="U14" s="62">
        <v>2814</v>
      </c>
      <c r="V14" s="62">
        <v>3468</v>
      </c>
      <c r="W14" s="62">
        <v>3135</v>
      </c>
      <c r="X14" s="62">
        <v>3471</v>
      </c>
      <c r="Y14" s="62">
        <v>3282.1</v>
      </c>
      <c r="Z14" s="67">
        <v>4024</v>
      </c>
      <c r="AA14" s="67">
        <v>4430.0330000000004</v>
      </c>
      <c r="AB14" s="67">
        <v>4402.2299999999996</v>
      </c>
      <c r="AC14" s="67">
        <v>4202.9629999999997</v>
      </c>
      <c r="AD14" s="67">
        <v>4007.7640000000001</v>
      </c>
      <c r="AE14" s="67">
        <v>3873.433</v>
      </c>
      <c r="AF14" s="67">
        <v>3665.0659999999998</v>
      </c>
      <c r="AG14" s="67">
        <v>3747.7761</v>
      </c>
      <c r="AH14" s="67">
        <v>3194.6675</v>
      </c>
      <c r="AI14" s="67">
        <v>2717</v>
      </c>
      <c r="AJ14" s="67">
        <v>2922</v>
      </c>
      <c r="AK14" s="67">
        <v>3109.201</v>
      </c>
      <c r="AL14" s="67">
        <v>2413</v>
      </c>
      <c r="AM14" s="67">
        <v>1860.306</v>
      </c>
      <c r="AN14" s="66">
        <v>1940.8680999999999</v>
      </c>
      <c r="AO14" s="66">
        <v>1716</v>
      </c>
      <c r="AP14" s="66">
        <v>1758</v>
      </c>
      <c r="AQ14" s="66">
        <v>1913.2260000000001</v>
      </c>
      <c r="AR14" s="66">
        <v>1901.6733999999999</v>
      </c>
      <c r="AS14" s="66">
        <v>1916.5459000000001</v>
      </c>
      <c r="AT14" s="66">
        <v>2162.5767000000001</v>
      </c>
      <c r="AU14" s="66">
        <v>2198.7586000000001</v>
      </c>
      <c r="AV14" s="66">
        <v>2246.5888</v>
      </c>
      <c r="AW14" s="66">
        <v>2135.5173599999998</v>
      </c>
      <c r="AX14" s="66">
        <v>1873.8706999999999</v>
      </c>
      <c r="AY14" s="66">
        <v>2259.2175000000002</v>
      </c>
      <c r="AZ14" s="66">
        <v>2118.6881800000001</v>
      </c>
      <c r="BA14" s="66">
        <v>2299.5257000000001</v>
      </c>
      <c r="BB14" s="246"/>
    </row>
    <row r="15" spans="2:54" s="57" customFormat="1" ht="16" customHeight="1">
      <c r="B15" s="338"/>
      <c r="C15" s="338"/>
      <c r="D15" s="55" t="s">
        <v>112</v>
      </c>
      <c r="E15" s="63">
        <v>231975.93798944543</v>
      </c>
      <c r="F15" s="63">
        <v>365444.27928691852</v>
      </c>
      <c r="G15" s="63">
        <v>350620.00578605564</v>
      </c>
      <c r="H15" s="63">
        <v>554513.62217056891</v>
      </c>
      <c r="I15" s="63">
        <v>755853.39332209376</v>
      </c>
      <c r="J15" s="63">
        <v>901926.35747847694</v>
      </c>
      <c r="K15" s="63">
        <v>1265834</v>
      </c>
      <c r="L15" s="63">
        <v>1466556</v>
      </c>
      <c r="M15" s="58">
        <v>1798819.844</v>
      </c>
      <c r="N15" s="63">
        <v>1703360</v>
      </c>
      <c r="O15" s="63">
        <v>2287642</v>
      </c>
      <c r="P15" s="63">
        <v>2723236.998832813</v>
      </c>
      <c r="Q15" s="63">
        <v>2950329.7054099622</v>
      </c>
      <c r="R15" s="63">
        <v>2787118.04551032</v>
      </c>
      <c r="S15" s="63">
        <v>3270348</v>
      </c>
      <c r="T15" s="63">
        <v>3396100.3980407221</v>
      </c>
      <c r="U15" s="63">
        <v>3373405</v>
      </c>
      <c r="V15" s="63">
        <v>3193848</v>
      </c>
      <c r="W15" s="63">
        <v>3408436</v>
      </c>
      <c r="X15" s="63">
        <v>3167112</v>
      </c>
      <c r="Y15" s="63">
        <v>3309788.4099320639</v>
      </c>
      <c r="Z15" s="69">
        <v>4292700</v>
      </c>
      <c r="AA15" s="69">
        <v>5350639.9577019382</v>
      </c>
      <c r="AB15" s="69">
        <v>6257334.823076386</v>
      </c>
      <c r="AC15" s="69">
        <v>6802686.5278778141</v>
      </c>
      <c r="AD15" s="69">
        <v>7582658.8180185752</v>
      </c>
      <c r="AE15" s="69">
        <v>6701532</v>
      </c>
      <c r="AF15" s="69">
        <v>6817033</v>
      </c>
      <c r="AG15" s="69">
        <v>7057642.330000001</v>
      </c>
      <c r="AH15" s="69">
        <v>6486417.1899999995</v>
      </c>
      <c r="AI15" s="69">
        <v>6584633</v>
      </c>
      <c r="AJ15" s="69">
        <v>7714614</v>
      </c>
      <c r="AK15" s="69">
        <v>7382638</v>
      </c>
      <c r="AL15" s="69">
        <v>6111503</v>
      </c>
      <c r="AM15" s="69">
        <v>5313611</v>
      </c>
      <c r="AN15" s="69">
        <v>5816701.6799999997</v>
      </c>
      <c r="AO15" s="69">
        <v>5255604</v>
      </c>
      <c r="AP15" s="69">
        <v>5312299</v>
      </c>
      <c r="AQ15" s="69">
        <v>6230069</v>
      </c>
      <c r="AR15" s="69">
        <v>7172447.2000000002</v>
      </c>
      <c r="AS15" s="69">
        <v>6854749.3499999996</v>
      </c>
      <c r="AT15" s="69">
        <v>7639221.4299999988</v>
      </c>
      <c r="AU15" s="69">
        <v>8191141.8900000006</v>
      </c>
      <c r="AV15" s="69">
        <v>7450838.4110000012</v>
      </c>
      <c r="AW15" s="69">
        <v>6389093.4900000002</v>
      </c>
      <c r="AX15" s="69">
        <v>5532782.9800000004</v>
      </c>
      <c r="AY15" s="69">
        <v>7459444.421000001</v>
      </c>
      <c r="AZ15" s="69">
        <v>9934492.2449999992</v>
      </c>
      <c r="BA15" s="69">
        <v>11391617.960000001</v>
      </c>
      <c r="BB15" s="246"/>
    </row>
    <row r="16" spans="2:54" ht="16" customHeight="1">
      <c r="B16" s="338" t="s">
        <v>65</v>
      </c>
      <c r="C16" s="338"/>
      <c r="D16" s="35" t="s">
        <v>52</v>
      </c>
      <c r="E16" s="62">
        <v>743.59999999999968</v>
      </c>
      <c r="F16" s="62">
        <v>888.40000000000009</v>
      </c>
      <c r="G16" s="62">
        <v>841.89999999999918</v>
      </c>
      <c r="H16" s="62">
        <v>526.50000000000068</v>
      </c>
      <c r="I16" s="62">
        <v>836.19999999999982</v>
      </c>
      <c r="J16" s="62">
        <v>694.90000000000009</v>
      </c>
      <c r="K16" s="62">
        <v>501</v>
      </c>
      <c r="L16" s="62">
        <v>570</v>
      </c>
      <c r="M16" s="27">
        <v>629.40000000000009</v>
      </c>
      <c r="N16" s="62">
        <v>549</v>
      </c>
      <c r="O16" s="62">
        <v>707</v>
      </c>
      <c r="P16" s="62">
        <v>517</v>
      </c>
      <c r="Q16" s="62">
        <v>449</v>
      </c>
      <c r="R16" s="62">
        <v>397</v>
      </c>
      <c r="S16" s="62">
        <v>440</v>
      </c>
      <c r="T16" s="62">
        <v>358</v>
      </c>
      <c r="U16" s="62">
        <v>385</v>
      </c>
      <c r="V16" s="62">
        <v>391</v>
      </c>
      <c r="W16" s="62">
        <v>394</v>
      </c>
      <c r="X16" s="62">
        <v>381</v>
      </c>
      <c r="Y16" s="62">
        <v>312</v>
      </c>
      <c r="Z16" s="62">
        <v>439</v>
      </c>
      <c r="AA16" s="62">
        <v>692.29700000000139</v>
      </c>
      <c r="AB16" s="62">
        <v>386.60600000000068</v>
      </c>
      <c r="AC16" s="62">
        <v>305.8090000000002</v>
      </c>
      <c r="AD16" s="62">
        <v>272.34199999999873</v>
      </c>
      <c r="AE16" s="62">
        <v>259.51000000000113</v>
      </c>
      <c r="AF16" s="62">
        <v>292.88600000000042</v>
      </c>
      <c r="AG16" s="62">
        <v>292.49240000000009</v>
      </c>
      <c r="AH16" s="62">
        <v>301.48109999999997</v>
      </c>
      <c r="AI16" s="62">
        <v>387</v>
      </c>
      <c r="AJ16" s="62">
        <v>532</v>
      </c>
      <c r="AK16" s="62">
        <v>537.90200000000004</v>
      </c>
      <c r="AL16" s="62">
        <v>406.5649999999996</v>
      </c>
      <c r="AM16" s="62">
        <v>412.98300000000017</v>
      </c>
      <c r="AN16" s="66">
        <v>415.70799999999986</v>
      </c>
      <c r="AO16" s="66">
        <v>381</v>
      </c>
      <c r="AP16" s="66">
        <v>233</v>
      </c>
      <c r="AQ16" s="66">
        <v>195.99099999999908</v>
      </c>
      <c r="AR16" s="66">
        <v>220.49119999999971</v>
      </c>
      <c r="AS16" s="66">
        <v>175.18200000000024</v>
      </c>
      <c r="AT16" s="66">
        <v>213.68629999999985</v>
      </c>
      <c r="AU16" s="66">
        <v>211.79239999999982</v>
      </c>
      <c r="AV16" s="66">
        <v>205.19705000000067</v>
      </c>
      <c r="AW16" s="66">
        <v>192.54751000000033</v>
      </c>
      <c r="AX16" s="66">
        <v>227.20794999999998</v>
      </c>
      <c r="AY16" s="66">
        <v>199.1466489999998</v>
      </c>
      <c r="AZ16" s="66">
        <v>188.96089999999776</v>
      </c>
      <c r="BA16" s="66">
        <v>183.13885000000028</v>
      </c>
      <c r="BB16" s="246"/>
    </row>
    <row r="17" spans="2:54" s="57" customFormat="1" ht="16" customHeight="1">
      <c r="B17" s="338"/>
      <c r="C17" s="338"/>
      <c r="D17" s="55" t="s">
        <v>112</v>
      </c>
      <c r="E17" s="63">
        <v>97784.339741223695</v>
      </c>
      <c r="F17" s="63">
        <v>137777.95512814116</v>
      </c>
      <c r="G17" s="63">
        <v>177138.09718578233</v>
      </c>
      <c r="H17" s="63">
        <v>316178.0109935056</v>
      </c>
      <c r="I17" s="63">
        <v>382079.1891541389</v>
      </c>
      <c r="J17" s="63">
        <v>407652.55733681784</v>
      </c>
      <c r="K17" s="63">
        <v>320557.17325246148</v>
      </c>
      <c r="L17" s="63">
        <v>404055.63273510849</v>
      </c>
      <c r="M17" s="58">
        <v>565133.49780624732</v>
      </c>
      <c r="N17" s="63">
        <v>511697.01852535363</v>
      </c>
      <c r="O17" s="63">
        <v>583259.90284414589</v>
      </c>
      <c r="P17" s="63">
        <v>592671.001167187</v>
      </c>
      <c r="Q17" s="63">
        <v>692700.81429754244</v>
      </c>
      <c r="R17" s="63">
        <v>691139.10213385755</v>
      </c>
      <c r="S17" s="58">
        <v>836419.30757873552</v>
      </c>
      <c r="T17" s="63">
        <v>937525.04900190514</v>
      </c>
      <c r="U17" s="63">
        <v>1090641.5703953477</v>
      </c>
      <c r="V17" s="63">
        <v>1021742.4270707592</v>
      </c>
      <c r="W17" s="63">
        <v>1125306.7370437244</v>
      </c>
      <c r="X17" s="63">
        <v>1085838.7260202914</v>
      </c>
      <c r="Y17" s="63">
        <v>1023773</v>
      </c>
      <c r="Z17" s="63">
        <v>1187002.238804481</v>
      </c>
      <c r="AA17" s="58">
        <v>1739178.6757913427</v>
      </c>
      <c r="AB17" s="63">
        <v>1024899.9910216378</v>
      </c>
      <c r="AC17" s="63">
        <v>947917.86548418365</v>
      </c>
      <c r="AD17" s="63">
        <v>885123.83658383507</v>
      </c>
      <c r="AE17" s="63">
        <v>825594</v>
      </c>
      <c r="AF17" s="58">
        <v>754235</v>
      </c>
      <c r="AG17" s="63">
        <v>777171.32999999914</v>
      </c>
      <c r="AH17" s="63">
        <v>858941.35000000056</v>
      </c>
      <c r="AI17" s="63">
        <v>1103848</v>
      </c>
      <c r="AJ17" s="63">
        <v>1600713</v>
      </c>
      <c r="AK17" s="63">
        <v>1631470.3599999994</v>
      </c>
      <c r="AL17" s="63">
        <v>1158906</v>
      </c>
      <c r="AM17" s="63">
        <v>973556</v>
      </c>
      <c r="AN17" s="69">
        <v>964297.62999999989</v>
      </c>
      <c r="AO17" s="69">
        <v>931731</v>
      </c>
      <c r="AP17" s="69">
        <v>625447</v>
      </c>
      <c r="AQ17" s="69">
        <v>575014</v>
      </c>
      <c r="AR17" s="69">
        <v>932707.24000000022</v>
      </c>
      <c r="AS17" s="69">
        <v>669559.38999999966</v>
      </c>
      <c r="AT17" s="69">
        <v>851533.35000000615</v>
      </c>
      <c r="AU17" s="69">
        <v>1099779.3599999994</v>
      </c>
      <c r="AV17" s="69">
        <v>1095074.3828999968</v>
      </c>
      <c r="AW17" s="69">
        <v>1052008.6862999974</v>
      </c>
      <c r="AX17" s="69">
        <v>1335668.3469999982</v>
      </c>
      <c r="AY17" s="69">
        <v>1383389.4731999999</v>
      </c>
      <c r="AZ17" s="69">
        <v>1450018.3910000001</v>
      </c>
      <c r="BA17" s="69">
        <v>1362597.589999998</v>
      </c>
      <c r="BB17" s="246"/>
    </row>
    <row r="18" spans="2:54" s="57" customFormat="1" ht="5.25" customHeight="1">
      <c r="B18" s="13"/>
      <c r="C18" s="13"/>
      <c r="D18" s="55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</row>
    <row r="19" spans="2:54" s="57" customFormat="1" ht="3" customHeight="1">
      <c r="B19" s="164"/>
      <c r="C19" s="164"/>
      <c r="D19" s="151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</row>
    <row r="20" spans="2:54" s="57" customFormat="1" ht="9" customHeight="1">
      <c r="B20" s="13"/>
      <c r="C20" s="13"/>
      <c r="D20" s="55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</row>
    <row r="21" spans="2:54" s="57" customFormat="1" ht="12.75" customHeight="1">
      <c r="B21" s="330" t="s">
        <v>95</v>
      </c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330"/>
      <c r="AY21" s="330"/>
      <c r="AZ21" s="330"/>
      <c r="BA21" s="330"/>
    </row>
    <row r="22" spans="2:54" s="57" customFormat="1" ht="12.75" customHeight="1">
      <c r="B22" s="323" t="s">
        <v>156</v>
      </c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</row>
    <row r="23" spans="2:54" s="57" customFormat="1" ht="12.75" customHeight="1">
      <c r="B23" s="314" t="s">
        <v>160</v>
      </c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314"/>
      <c r="AP23" s="314"/>
      <c r="AQ23" s="314"/>
      <c r="AR23" s="314"/>
      <c r="AS23" s="314"/>
      <c r="AT23" s="314"/>
      <c r="AU23" s="314"/>
      <c r="AV23" s="314"/>
      <c r="AW23" s="314"/>
      <c r="AX23" s="314"/>
      <c r="AY23" s="314"/>
      <c r="AZ23" s="314"/>
      <c r="BA23" s="314"/>
    </row>
    <row r="24" spans="2:54" s="57" customFormat="1" ht="12.75" customHeight="1">
      <c r="B24" s="314" t="s">
        <v>161</v>
      </c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314"/>
      <c r="AO24" s="314"/>
      <c r="AP24" s="314"/>
      <c r="AQ24" s="314"/>
      <c r="AR24" s="314"/>
      <c r="AS24" s="314"/>
      <c r="AT24" s="314"/>
      <c r="AU24" s="314"/>
      <c r="AV24" s="314"/>
      <c r="AW24" s="314"/>
      <c r="AX24" s="314"/>
      <c r="AY24" s="314"/>
      <c r="AZ24" s="314"/>
      <c r="BA24" s="314"/>
    </row>
    <row r="25" spans="2:54" ht="12.75" customHeight="1">
      <c r="B25" s="314" t="s">
        <v>157</v>
      </c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314"/>
      <c r="AP25" s="314"/>
      <c r="AQ25" s="314"/>
      <c r="AR25" s="314"/>
      <c r="AS25" s="314"/>
      <c r="AT25" s="314"/>
      <c r="AU25" s="314"/>
      <c r="AV25" s="314"/>
      <c r="AW25" s="314"/>
      <c r="AX25" s="314"/>
      <c r="AY25" s="314"/>
      <c r="AZ25" s="314"/>
      <c r="BA25" s="314"/>
    </row>
    <row r="27" spans="2:54" ht="15.75" customHeight="1">
      <c r="B27" s="334" t="s">
        <v>343</v>
      </c>
      <c r="C27" s="334"/>
    </row>
    <row r="31" spans="2:54">
      <c r="AY31" s="283"/>
      <c r="AZ31" s="283"/>
      <c r="BA31" s="283"/>
    </row>
    <row r="32" spans="2:54">
      <c r="AY32" s="283"/>
      <c r="AZ32" s="283"/>
      <c r="BA32" s="283"/>
    </row>
    <row r="33" spans="7:51">
      <c r="AY33" s="283"/>
    </row>
    <row r="39" spans="7:51">
      <c r="G39" s="30"/>
    </row>
    <row r="40" spans="7:51">
      <c r="G40" s="30"/>
    </row>
    <row r="41" spans="7:51">
      <c r="G41" s="15"/>
    </row>
  </sheetData>
  <mergeCells count="16">
    <mergeCell ref="B27:C27"/>
    <mergeCell ref="B1:R1"/>
    <mergeCell ref="B16:C17"/>
    <mergeCell ref="B14:C15"/>
    <mergeCell ref="B12:C13"/>
    <mergeCell ref="B10:C11"/>
    <mergeCell ref="B8:C9"/>
    <mergeCell ref="B2:C2"/>
    <mergeCell ref="B3:D4"/>
    <mergeCell ref="B6:C7"/>
    <mergeCell ref="E3:BA3"/>
    <mergeCell ref="B21:BA21"/>
    <mergeCell ref="B22:BA22"/>
    <mergeCell ref="B23:BA23"/>
    <mergeCell ref="B24:BA24"/>
    <mergeCell ref="B25:BA25"/>
  </mergeCells>
  <phoneticPr fontId="7" type="noConversion"/>
  <hyperlinks>
    <hyperlink ref="B27" location="Indice!A1" tooltip="(voltar ao índice)" display="Indice!A1" xr:uid="{16F7BDB7-2C92-460F-9007-D7DB354CFD58}"/>
  </hyperlinks>
  <printOptions horizontalCentered="1"/>
  <pageMargins left="0.47244094488188981" right="0.47244094488188981" top="0.6692913385826772" bottom="0.6692913385826772" header="0" footer="0"/>
  <pageSetup paperSize="9" scale="45" fitToWidth="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AA52-12F9-417D-9BAC-7917287EF0CB}">
  <sheetPr>
    <pageSetUpPr fitToPage="1"/>
  </sheetPr>
  <dimension ref="B1:BD50"/>
  <sheetViews>
    <sheetView showGridLines="0" zoomScaleNormal="100" workbookViewId="0">
      <pane xSplit="4" ySplit="4" topLeftCell="E5" activePane="bottomRight" state="frozen"/>
      <selection activeCell="AW47" sqref="AW47"/>
      <selection pane="topRight" activeCell="AW47" sqref="AW47"/>
      <selection pane="bottomLeft" activeCell="AW47" sqref="AW47"/>
      <selection pane="bottomRight"/>
    </sheetView>
  </sheetViews>
  <sheetFormatPr defaultColWidth="9.15234375" defaultRowHeight="10.3"/>
  <cols>
    <col min="1" max="1" width="6.69140625" style="1" customWidth="1"/>
    <col min="2" max="2" width="5.3046875" style="1" customWidth="1"/>
    <col min="3" max="3" width="16" style="1" customWidth="1"/>
    <col min="4" max="4" width="5.3828125" style="29" customWidth="1"/>
    <col min="5" max="53" width="10.69140625" style="1" customWidth="1"/>
    <col min="54" max="54" width="6.69140625" style="1" customWidth="1"/>
    <col min="55" max="55" width="14.53515625" style="1" bestFit="1" customWidth="1"/>
    <col min="56" max="16384" width="9.15234375" style="1"/>
  </cols>
  <sheetData>
    <row r="1" spans="2:56" ht="24" customHeight="1">
      <c r="B1" s="305" t="s">
        <v>365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2:56" ht="24" customHeight="1">
      <c r="B2" s="323" t="s">
        <v>92</v>
      </c>
      <c r="C2" s="323"/>
      <c r="AU2" s="15"/>
      <c r="AV2" s="15"/>
      <c r="AW2" s="15"/>
      <c r="AX2" s="15"/>
      <c r="AY2" s="15"/>
      <c r="BA2" s="100" t="s">
        <v>135</v>
      </c>
      <c r="BC2" s="95" t="s">
        <v>343</v>
      </c>
      <c r="BD2" s="95"/>
    </row>
    <row r="3" spans="2:56" ht="18" customHeight="1">
      <c r="B3" s="343" t="s">
        <v>1</v>
      </c>
      <c r="C3" s="344"/>
      <c r="D3" s="344"/>
      <c r="E3" s="341" t="s">
        <v>0</v>
      </c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  <c r="AQ3" s="342"/>
      <c r="AR3" s="342"/>
      <c r="AS3" s="342"/>
      <c r="AT3" s="342"/>
      <c r="AU3" s="342"/>
      <c r="AV3" s="342"/>
      <c r="AW3" s="342"/>
      <c r="AX3" s="342"/>
      <c r="AY3" s="342"/>
      <c r="AZ3" s="342"/>
      <c r="BA3" s="342"/>
    </row>
    <row r="4" spans="2:56" ht="18" customHeight="1">
      <c r="B4" s="345"/>
      <c r="C4" s="346"/>
      <c r="D4" s="346"/>
      <c r="E4" s="230">
        <v>1976</v>
      </c>
      <c r="F4" s="230">
        <v>1977</v>
      </c>
      <c r="G4" s="230">
        <v>1978</v>
      </c>
      <c r="H4" s="230">
        <v>1979</v>
      </c>
      <c r="I4" s="230">
        <v>1980</v>
      </c>
      <c r="J4" s="230">
        <v>1981</v>
      </c>
      <c r="K4" s="230">
        <v>1982</v>
      </c>
      <c r="L4" s="230">
        <v>1983</v>
      </c>
      <c r="M4" s="230">
        <v>1984</v>
      </c>
      <c r="N4" s="230">
        <v>1985</v>
      </c>
      <c r="O4" s="230">
        <v>1986</v>
      </c>
      <c r="P4" s="230">
        <v>1987</v>
      </c>
      <c r="Q4" s="230">
        <v>1988</v>
      </c>
      <c r="R4" s="230">
        <v>1989</v>
      </c>
      <c r="S4" s="230">
        <v>1990</v>
      </c>
      <c r="T4" s="230">
        <v>1991</v>
      </c>
      <c r="U4" s="230">
        <v>1992</v>
      </c>
      <c r="V4" s="230">
        <v>1993</v>
      </c>
      <c r="W4" s="230">
        <v>1994</v>
      </c>
      <c r="X4" s="230">
        <v>1995</v>
      </c>
      <c r="Y4" s="230">
        <v>1996</v>
      </c>
      <c r="Z4" s="230">
        <v>1997</v>
      </c>
      <c r="AA4" s="230">
        <v>1998</v>
      </c>
      <c r="AB4" s="230">
        <v>1999</v>
      </c>
      <c r="AC4" s="230">
        <v>2000</v>
      </c>
      <c r="AD4" s="230">
        <v>2001</v>
      </c>
      <c r="AE4" s="230">
        <v>2002</v>
      </c>
      <c r="AF4" s="230">
        <v>2003</v>
      </c>
      <c r="AG4" s="230">
        <v>2004</v>
      </c>
      <c r="AH4" s="230">
        <v>2005</v>
      </c>
      <c r="AI4" s="230">
        <v>2006</v>
      </c>
      <c r="AJ4" s="230">
        <v>2007</v>
      </c>
      <c r="AK4" s="230">
        <v>2008</v>
      </c>
      <c r="AL4" s="230">
        <v>2009</v>
      </c>
      <c r="AM4" s="230">
        <v>2010</v>
      </c>
      <c r="AN4" s="230">
        <v>2011</v>
      </c>
      <c r="AO4" s="230">
        <v>2012</v>
      </c>
      <c r="AP4" s="230">
        <v>2013</v>
      </c>
      <c r="AQ4" s="230">
        <v>2014</v>
      </c>
      <c r="AR4" s="230">
        <v>2015</v>
      </c>
      <c r="AS4" s="231">
        <v>2016</v>
      </c>
      <c r="AT4" s="231">
        <v>2017</v>
      </c>
      <c r="AU4" s="231">
        <v>2018</v>
      </c>
      <c r="AV4" s="231">
        <v>2019</v>
      </c>
      <c r="AW4" s="231">
        <v>2020</v>
      </c>
      <c r="AX4" s="231">
        <v>2021</v>
      </c>
      <c r="AY4" s="231">
        <v>2022</v>
      </c>
      <c r="AZ4" s="231">
        <v>2023</v>
      </c>
      <c r="BA4" s="231">
        <v>2024</v>
      </c>
    </row>
    <row r="5" spans="2:56" ht="5.25" customHeight="1"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</row>
    <row r="6" spans="2:56" ht="16" customHeight="1">
      <c r="B6" s="340" t="s">
        <v>61</v>
      </c>
      <c r="C6" s="340"/>
      <c r="D6" s="64" t="s">
        <v>52</v>
      </c>
      <c r="E6" s="222">
        <v>6417.4</v>
      </c>
      <c r="F6" s="222">
        <v>6771.5</v>
      </c>
      <c r="G6" s="222">
        <v>6378.4</v>
      </c>
      <c r="H6" s="222">
        <v>4698.8</v>
      </c>
      <c r="I6" s="222">
        <v>4210.2</v>
      </c>
      <c r="J6" s="222">
        <v>3913.2</v>
      </c>
      <c r="K6" s="222">
        <v>4905</v>
      </c>
      <c r="L6" s="222">
        <v>5063</v>
      </c>
      <c r="M6" s="222">
        <v>5646</v>
      </c>
      <c r="N6" s="222">
        <v>6874</v>
      </c>
      <c r="O6" s="222">
        <v>7487</v>
      </c>
      <c r="P6" s="222">
        <v>6638</v>
      </c>
      <c r="Q6" s="222">
        <v>7575</v>
      </c>
      <c r="R6" s="222">
        <v>8845</v>
      </c>
      <c r="S6" s="222">
        <v>9638</v>
      </c>
      <c r="T6" s="222">
        <v>12677</v>
      </c>
      <c r="U6" s="222">
        <v>13167</v>
      </c>
      <c r="V6" s="222">
        <v>10342</v>
      </c>
      <c r="W6" s="222">
        <v>10346</v>
      </c>
      <c r="X6" s="222">
        <v>13767</v>
      </c>
      <c r="Y6" s="222">
        <v>11726</v>
      </c>
      <c r="Z6" s="223">
        <v>11071</v>
      </c>
      <c r="AA6" s="223">
        <v>9442.2270000000008</v>
      </c>
      <c r="AB6" s="223">
        <v>7604.7629999999999</v>
      </c>
      <c r="AC6" s="65">
        <v>6653.0259999999998</v>
      </c>
      <c r="AD6" s="65">
        <v>6685.5529999999999</v>
      </c>
      <c r="AE6" s="65">
        <v>7599.0820000000003</v>
      </c>
      <c r="AF6" s="65">
        <v>6577.5169999999998</v>
      </c>
      <c r="AG6" s="65">
        <v>8072</v>
      </c>
      <c r="AH6" s="65">
        <v>6711</v>
      </c>
      <c r="AI6" s="65">
        <v>7748</v>
      </c>
      <c r="AJ6" s="65">
        <v>7129</v>
      </c>
      <c r="AK6" s="65">
        <v>6739.4107000000004</v>
      </c>
      <c r="AL6" s="65">
        <v>6268.5649999999996</v>
      </c>
      <c r="AM6" s="65">
        <v>4683.1970000000001</v>
      </c>
      <c r="AN6" s="68">
        <v>4453.4183999999996</v>
      </c>
      <c r="AO6" s="68">
        <v>5769</v>
      </c>
      <c r="AP6" s="68">
        <v>4171.54</v>
      </c>
      <c r="AQ6" s="68">
        <v>7513.6729999999998</v>
      </c>
      <c r="AR6" s="68">
        <v>5640.8386</v>
      </c>
      <c r="AS6" s="68">
        <v>5764.5976000000001</v>
      </c>
      <c r="AT6" s="68">
        <v>7986.9870000000001</v>
      </c>
      <c r="AU6" s="68">
        <v>7518.3584999999994</v>
      </c>
      <c r="AV6" s="68">
        <v>8023.5314500000004</v>
      </c>
      <c r="AW6" s="68">
        <v>4862.7842700000001</v>
      </c>
      <c r="AX6" s="68">
        <v>5190.4818499999992</v>
      </c>
      <c r="AY6" s="68">
        <v>4710.7484299999996</v>
      </c>
      <c r="AZ6" s="68">
        <v>4701.84674</v>
      </c>
      <c r="BA6" s="68">
        <v>3516.8136099999965</v>
      </c>
      <c r="BB6" s="246"/>
    </row>
    <row r="7" spans="2:56" s="57" customFormat="1" ht="16" customHeight="1">
      <c r="B7" s="340"/>
      <c r="C7" s="340"/>
      <c r="D7" s="70" t="s">
        <v>112</v>
      </c>
      <c r="E7" s="211">
        <v>645658.96190181666</v>
      </c>
      <c r="F7" s="211">
        <v>980721.46127831924</v>
      </c>
      <c r="G7" s="211">
        <v>1154353.009247713</v>
      </c>
      <c r="H7" s="211">
        <v>1325690.0868905936</v>
      </c>
      <c r="I7" s="211">
        <v>1581822.8070350457</v>
      </c>
      <c r="J7" s="211">
        <v>1962490.3981404814</v>
      </c>
      <c r="K7" s="224">
        <v>2500818.0285511916</v>
      </c>
      <c r="L7" s="224">
        <v>2922541.6745643001</v>
      </c>
      <c r="M7" s="224">
        <v>3833910.2762342757</v>
      </c>
      <c r="N7" s="224">
        <v>4407403.158388284</v>
      </c>
      <c r="O7" s="224">
        <v>5453257.6490657516</v>
      </c>
      <c r="P7" s="224">
        <v>5172075</v>
      </c>
      <c r="Q7" s="224">
        <v>6277686</v>
      </c>
      <c r="R7" s="211">
        <v>6849238</v>
      </c>
      <c r="S7" s="226">
        <v>8298236</v>
      </c>
      <c r="T7" s="227">
        <v>10645604</v>
      </c>
      <c r="U7" s="227">
        <v>10865943</v>
      </c>
      <c r="V7" s="227">
        <v>8014285.5717720296</v>
      </c>
      <c r="W7" s="227">
        <v>9275870.152931435</v>
      </c>
      <c r="X7" s="227">
        <v>11068779</v>
      </c>
      <c r="Y7" s="227">
        <v>11327824.941890046</v>
      </c>
      <c r="Z7" s="228">
        <v>12728304</v>
      </c>
      <c r="AA7" s="228">
        <v>13000040</v>
      </c>
      <c r="AB7" s="228">
        <v>10833635.937390888</v>
      </c>
      <c r="AC7" s="72">
        <v>10883855.909667701</v>
      </c>
      <c r="AD7" s="72">
        <v>13068420</v>
      </c>
      <c r="AE7" s="72">
        <v>15259117</v>
      </c>
      <c r="AF7" s="72">
        <v>12810839</v>
      </c>
      <c r="AG7" s="72">
        <v>12821706</v>
      </c>
      <c r="AH7" s="72">
        <v>11852841.050000001</v>
      </c>
      <c r="AI7" s="72">
        <v>13997610</v>
      </c>
      <c r="AJ7" s="72">
        <v>16227584</v>
      </c>
      <c r="AK7" s="73">
        <v>16385296.619999999</v>
      </c>
      <c r="AL7" s="73">
        <v>14063569</v>
      </c>
      <c r="AM7" s="73">
        <v>11062947</v>
      </c>
      <c r="AN7" s="71">
        <v>10843828.359999999</v>
      </c>
      <c r="AO7" s="71">
        <v>12676241</v>
      </c>
      <c r="AP7" s="71">
        <v>10919948</v>
      </c>
      <c r="AQ7" s="71">
        <v>16691221</v>
      </c>
      <c r="AR7" s="71">
        <v>15634836.149999999</v>
      </c>
      <c r="AS7" s="71">
        <v>15434647.959999999</v>
      </c>
      <c r="AT7" s="71">
        <v>21636363.610000003</v>
      </c>
      <c r="AU7" s="71">
        <v>18791439.48</v>
      </c>
      <c r="AV7" s="71">
        <v>22133161.879999999</v>
      </c>
      <c r="AW7" s="71">
        <v>14517918.302299997</v>
      </c>
      <c r="AX7" s="71">
        <v>14085264.619999999</v>
      </c>
      <c r="AY7" s="71">
        <v>15561448.592200002</v>
      </c>
      <c r="AZ7" s="71">
        <v>18224883.379999999</v>
      </c>
      <c r="BA7" s="71">
        <v>16724249.039999999</v>
      </c>
      <c r="BB7" s="246"/>
      <c r="BC7" s="234"/>
    </row>
    <row r="8" spans="2:56" ht="16" customHeight="1">
      <c r="B8" s="335" t="s">
        <v>280</v>
      </c>
      <c r="C8" s="335"/>
      <c r="D8" s="35" t="s">
        <v>52</v>
      </c>
      <c r="E8" s="62">
        <v>290.60000000000002</v>
      </c>
      <c r="F8" s="62">
        <v>348.7</v>
      </c>
      <c r="G8" s="62">
        <v>355.3</v>
      </c>
      <c r="H8" s="62">
        <v>195.6</v>
      </c>
      <c r="I8" s="62">
        <v>311.7</v>
      </c>
      <c r="J8" s="62">
        <v>249.5</v>
      </c>
      <c r="K8" s="62">
        <v>262.39999999999998</v>
      </c>
      <c r="L8" s="62">
        <v>379.4</v>
      </c>
      <c r="M8" s="62">
        <v>458.4</v>
      </c>
      <c r="N8" s="62">
        <v>244.5</v>
      </c>
      <c r="O8" s="62">
        <v>492.3</v>
      </c>
      <c r="P8" s="62">
        <v>465.6</v>
      </c>
      <c r="Q8" s="62">
        <v>435.1</v>
      </c>
      <c r="R8" s="62">
        <v>610.79999999999995</v>
      </c>
      <c r="S8" s="62">
        <v>712.5</v>
      </c>
      <c r="T8" s="62">
        <v>459.2</v>
      </c>
      <c r="U8" s="62">
        <v>387.3</v>
      </c>
      <c r="V8" s="62">
        <v>524.79999999999995</v>
      </c>
      <c r="W8" s="62">
        <v>355.6</v>
      </c>
      <c r="X8" s="62">
        <v>495.5</v>
      </c>
      <c r="Y8" s="62">
        <v>493.8</v>
      </c>
      <c r="Z8" s="66">
        <v>584.79999999999995</v>
      </c>
      <c r="AA8" s="66">
        <v>736</v>
      </c>
      <c r="AB8" s="66">
        <v>439.3</v>
      </c>
      <c r="AC8" s="66">
        <v>642.9</v>
      </c>
      <c r="AD8" s="66">
        <v>470.125</v>
      </c>
      <c r="AE8" s="66">
        <v>520.65099999999995</v>
      </c>
      <c r="AF8" s="66">
        <v>448.733</v>
      </c>
      <c r="AG8" s="66">
        <v>602.88599999999997</v>
      </c>
      <c r="AH8" s="66">
        <v>409.21600000000001</v>
      </c>
      <c r="AI8" s="66">
        <v>321.00799999999998</v>
      </c>
      <c r="AJ8" s="66">
        <v>348.23700000000002</v>
      </c>
      <c r="AK8" s="66">
        <v>322.49</v>
      </c>
      <c r="AL8" s="66">
        <v>312.28609999999998</v>
      </c>
      <c r="AM8" s="66">
        <v>212.114</v>
      </c>
      <c r="AN8" s="66">
        <v>204.75800000000001</v>
      </c>
      <c r="AO8" s="66">
        <v>216.73020000000002</v>
      </c>
      <c r="AP8" s="66">
        <v>227.84350000000001</v>
      </c>
      <c r="AQ8" s="66">
        <v>197.53899999999999</v>
      </c>
      <c r="AR8" s="66">
        <v>242.73990000000001</v>
      </c>
      <c r="AS8" s="66">
        <v>244.18520000000001</v>
      </c>
      <c r="AT8" s="66">
        <v>286.77440000000001</v>
      </c>
      <c r="AU8" s="66">
        <v>193.16159999999999</v>
      </c>
      <c r="AV8" s="66">
        <v>245.52189999999999</v>
      </c>
      <c r="AW8" s="66">
        <v>229.7098</v>
      </c>
      <c r="AX8" s="66">
        <v>172.78449999999989</v>
      </c>
      <c r="AY8" s="66">
        <v>173.4255</v>
      </c>
      <c r="AZ8" s="66">
        <v>220.68530000000001</v>
      </c>
      <c r="BA8" s="66">
        <v>225.36680000000001</v>
      </c>
      <c r="BB8" s="246"/>
      <c r="BC8" s="18"/>
    </row>
    <row r="9" spans="2:56" s="57" customFormat="1" ht="16" customHeight="1">
      <c r="B9" s="335"/>
      <c r="C9" s="335"/>
      <c r="D9" s="55" t="s">
        <v>112</v>
      </c>
      <c r="E9" s="63">
        <v>35758.821240809651</v>
      </c>
      <c r="F9" s="63">
        <v>45994.154088646363</v>
      </c>
      <c r="G9" s="63">
        <v>60065.242764936505</v>
      </c>
      <c r="H9" s="63">
        <v>49731.150337686202</v>
      </c>
      <c r="I9" s="63">
        <v>119167.80558853164</v>
      </c>
      <c r="J9" s="63">
        <v>156234.47731966001</v>
      </c>
      <c r="K9" s="63">
        <v>156546.719994813</v>
      </c>
      <c r="L9" s="63">
        <v>210343.07319360343</v>
      </c>
      <c r="M9" s="63">
        <v>296061.49180475058</v>
      </c>
      <c r="N9" s="63">
        <v>228758.69155335642</v>
      </c>
      <c r="O9" s="63">
        <v>309643.75854191399</v>
      </c>
      <c r="P9" s="63">
        <v>260247.80279526341</v>
      </c>
      <c r="Q9" s="63">
        <v>425978.39207509905</v>
      </c>
      <c r="R9" s="63">
        <v>436069.07353278599</v>
      </c>
      <c r="S9" s="63">
        <v>648372.42246186687</v>
      </c>
      <c r="T9" s="63">
        <v>468145.76629323303</v>
      </c>
      <c r="U9" s="63">
        <v>452858.61074809713</v>
      </c>
      <c r="V9" s="63">
        <v>410171.48671701201</v>
      </c>
      <c r="W9" s="63">
        <v>330902.52491495496</v>
      </c>
      <c r="X9" s="63">
        <v>567961.21347552398</v>
      </c>
      <c r="Y9" s="63">
        <v>630595.265410361</v>
      </c>
      <c r="Z9" s="69">
        <v>827046.8171706188</v>
      </c>
      <c r="AA9" s="69">
        <v>845118.26498139487</v>
      </c>
      <c r="AB9" s="69">
        <v>573403.09853253653</v>
      </c>
      <c r="AC9" s="69">
        <v>919276</v>
      </c>
      <c r="AD9" s="69">
        <v>791599.83439909818</v>
      </c>
      <c r="AE9" s="69">
        <v>904377.58</v>
      </c>
      <c r="AF9" s="69">
        <v>703208</v>
      </c>
      <c r="AG9" s="69">
        <v>937845</v>
      </c>
      <c r="AH9" s="69">
        <v>750375</v>
      </c>
      <c r="AI9" s="69">
        <v>643445</v>
      </c>
      <c r="AJ9" s="69">
        <v>780206</v>
      </c>
      <c r="AK9" s="69">
        <v>741789.3</v>
      </c>
      <c r="AL9" s="69">
        <v>691230.34</v>
      </c>
      <c r="AM9" s="69">
        <v>545401.62</v>
      </c>
      <c r="AN9" s="69">
        <v>537492.03</v>
      </c>
      <c r="AO9" s="69">
        <v>594677.31000000006</v>
      </c>
      <c r="AP9" s="69">
        <v>588659.51</v>
      </c>
      <c r="AQ9" s="69">
        <v>577641.85</v>
      </c>
      <c r="AR9" s="69">
        <v>719404.1</v>
      </c>
      <c r="AS9" s="69">
        <v>709810.55</v>
      </c>
      <c r="AT9" s="69">
        <v>971865.94</v>
      </c>
      <c r="AU9" s="69">
        <v>707964.82</v>
      </c>
      <c r="AV9" s="69">
        <v>803096.72</v>
      </c>
      <c r="AW9" s="69">
        <v>763494.73999999964</v>
      </c>
      <c r="AX9" s="69">
        <v>614361.2699999999</v>
      </c>
      <c r="AY9" s="69">
        <v>621938.31000000006</v>
      </c>
      <c r="AZ9" s="69">
        <v>920593.57</v>
      </c>
      <c r="BA9" s="69">
        <v>1268515.52</v>
      </c>
      <c r="BB9" s="246"/>
    </row>
    <row r="10" spans="2:56" ht="16" customHeight="1">
      <c r="B10" s="335" t="s">
        <v>281</v>
      </c>
      <c r="C10" s="335"/>
      <c r="D10" s="35" t="s">
        <v>52</v>
      </c>
      <c r="E10" s="62">
        <v>249.3</v>
      </c>
      <c r="F10" s="62">
        <v>269.2</v>
      </c>
      <c r="G10" s="62">
        <v>228.8</v>
      </c>
      <c r="H10" s="62">
        <v>308.60000000000002</v>
      </c>
      <c r="I10" s="62">
        <v>376.2</v>
      </c>
      <c r="J10" s="62">
        <v>225.4</v>
      </c>
      <c r="K10" s="62">
        <v>222.1</v>
      </c>
      <c r="L10" s="62">
        <v>251.3</v>
      </c>
      <c r="M10" s="62">
        <v>387.8</v>
      </c>
      <c r="N10" s="62">
        <v>308.89999999999998</v>
      </c>
      <c r="O10" s="62">
        <v>470.6</v>
      </c>
      <c r="P10" s="62">
        <v>504</v>
      </c>
      <c r="Q10" s="62">
        <v>378.7</v>
      </c>
      <c r="R10" s="62">
        <v>279.7</v>
      </c>
      <c r="S10" s="62">
        <v>616</v>
      </c>
      <c r="T10" s="62">
        <v>463.7</v>
      </c>
      <c r="U10" s="62">
        <v>372.5</v>
      </c>
      <c r="V10" s="62">
        <v>368.4</v>
      </c>
      <c r="W10" s="62">
        <v>343.9</v>
      </c>
      <c r="X10" s="62">
        <v>492.5</v>
      </c>
      <c r="Y10" s="62">
        <v>863.6</v>
      </c>
      <c r="Z10" s="66">
        <v>792.2</v>
      </c>
      <c r="AA10" s="66">
        <v>446.3</v>
      </c>
      <c r="AB10" s="66">
        <v>624.29999999999995</v>
      </c>
      <c r="AC10" s="66">
        <v>490.3</v>
      </c>
      <c r="AD10" s="66">
        <v>394.43900000000002</v>
      </c>
      <c r="AE10" s="66">
        <v>358.67</v>
      </c>
      <c r="AF10" s="66">
        <v>298.60700000000003</v>
      </c>
      <c r="AG10" s="66">
        <v>354.17500000000001</v>
      </c>
      <c r="AH10" s="66">
        <v>388.2724</v>
      </c>
      <c r="AI10" s="66">
        <v>305.24099999999999</v>
      </c>
      <c r="AJ10" s="66">
        <v>376.07600000000002</v>
      </c>
      <c r="AK10" s="66">
        <v>418.68380000000002</v>
      </c>
      <c r="AL10" s="66">
        <v>250.2989</v>
      </c>
      <c r="AM10" s="66">
        <v>184.06700000000001</v>
      </c>
      <c r="AN10" s="66">
        <v>257.3202</v>
      </c>
      <c r="AO10" s="66">
        <v>191.80610000000001</v>
      </c>
      <c r="AP10" s="66">
        <v>195.39189999999999</v>
      </c>
      <c r="AQ10" s="66">
        <v>182.09570000000002</v>
      </c>
      <c r="AR10" s="66">
        <v>268.81529999999998</v>
      </c>
      <c r="AS10" s="66">
        <v>282.31870000000004</v>
      </c>
      <c r="AT10" s="66">
        <v>286.27609999999999</v>
      </c>
      <c r="AU10" s="66">
        <v>202.78289999999998</v>
      </c>
      <c r="AV10" s="66">
        <v>192.1069</v>
      </c>
      <c r="AW10" s="66">
        <v>268.70249999999999</v>
      </c>
      <c r="AX10" s="66">
        <v>204.24510000000001</v>
      </c>
      <c r="AY10" s="66">
        <v>277.14080000000001</v>
      </c>
      <c r="AZ10" s="66">
        <v>212.9143</v>
      </c>
      <c r="BA10" s="66">
        <v>316.19439999999901</v>
      </c>
      <c r="BB10" s="246"/>
    </row>
    <row r="11" spans="2:56" s="57" customFormat="1" ht="16" customHeight="1">
      <c r="B11" s="335"/>
      <c r="C11" s="335"/>
      <c r="D11" s="55" t="s">
        <v>112</v>
      </c>
      <c r="E11" s="63">
        <v>25144.401991201205</v>
      </c>
      <c r="F11" s="63">
        <v>38211.906894384498</v>
      </c>
      <c r="G11" s="63">
        <v>38307.678494827465</v>
      </c>
      <c r="H11" s="63">
        <v>78994.622958669614</v>
      </c>
      <c r="I11" s="63">
        <v>121302.66058798296</v>
      </c>
      <c r="J11" s="63">
        <v>98397.861154617407</v>
      </c>
      <c r="K11" s="63">
        <v>128409.530621203</v>
      </c>
      <c r="L11" s="63">
        <v>147504.51412096847</v>
      </c>
      <c r="M11" s="63">
        <v>242020.72763639601</v>
      </c>
      <c r="N11" s="63">
        <v>212612.60362526312</v>
      </c>
      <c r="O11" s="63">
        <v>239607.54581458686</v>
      </c>
      <c r="P11" s="63">
        <v>345825.557995232</v>
      </c>
      <c r="Q11" s="63">
        <v>376298.12152711966</v>
      </c>
      <c r="R11" s="63">
        <v>243323.59014774393</v>
      </c>
      <c r="S11" s="63">
        <v>600622.49977554101</v>
      </c>
      <c r="T11" s="63">
        <v>536472.10223361698</v>
      </c>
      <c r="U11" s="63">
        <v>476825.84970221767</v>
      </c>
      <c r="V11" s="63">
        <v>359573.42803842737</v>
      </c>
      <c r="W11" s="63">
        <v>414915.05471812934</v>
      </c>
      <c r="X11" s="63">
        <v>548318.5522889836</v>
      </c>
      <c r="Y11" s="63">
        <v>867239.95171636355</v>
      </c>
      <c r="Z11" s="69">
        <v>1248800.3910575514</v>
      </c>
      <c r="AA11" s="69">
        <v>766687.28364641219</v>
      </c>
      <c r="AB11" s="69">
        <v>859079.61812033004</v>
      </c>
      <c r="AC11" s="69">
        <v>746296</v>
      </c>
      <c r="AD11" s="69">
        <v>676445.90536806302</v>
      </c>
      <c r="AE11" s="69">
        <v>707189.96</v>
      </c>
      <c r="AF11" s="69">
        <v>505521</v>
      </c>
      <c r="AG11" s="69">
        <v>608234</v>
      </c>
      <c r="AH11" s="69">
        <v>684116.83</v>
      </c>
      <c r="AI11" s="69">
        <v>642876</v>
      </c>
      <c r="AJ11" s="69">
        <v>886856</v>
      </c>
      <c r="AK11" s="69">
        <v>927811.49</v>
      </c>
      <c r="AL11" s="69">
        <v>510078.11</v>
      </c>
      <c r="AM11" s="69">
        <v>422914.8</v>
      </c>
      <c r="AN11" s="69">
        <v>639876.42000000004</v>
      </c>
      <c r="AO11" s="69">
        <v>484916.77</v>
      </c>
      <c r="AP11" s="69">
        <v>453747.39</v>
      </c>
      <c r="AQ11" s="69">
        <v>504748.72</v>
      </c>
      <c r="AR11" s="69">
        <v>827299.36</v>
      </c>
      <c r="AS11" s="69">
        <v>762906.7</v>
      </c>
      <c r="AT11" s="69">
        <v>889079.81</v>
      </c>
      <c r="AU11" s="69">
        <v>694424.87</v>
      </c>
      <c r="AV11" s="69">
        <v>634837.43999999994</v>
      </c>
      <c r="AW11" s="69">
        <v>885877.59</v>
      </c>
      <c r="AX11" s="69">
        <v>769447.16</v>
      </c>
      <c r="AY11" s="69">
        <v>1012220.5199999999</v>
      </c>
      <c r="AZ11" s="69">
        <v>1172789.8400000001</v>
      </c>
      <c r="BA11" s="69">
        <v>1665635.8599999994</v>
      </c>
      <c r="BB11" s="246"/>
    </row>
    <row r="12" spans="2:56" ht="16" customHeight="1">
      <c r="B12" s="335" t="s">
        <v>273</v>
      </c>
      <c r="C12" s="335"/>
      <c r="D12" s="35" t="s">
        <v>52</v>
      </c>
      <c r="E12" s="62">
        <v>495.8</v>
      </c>
      <c r="F12" s="62">
        <v>580.4</v>
      </c>
      <c r="G12" s="62">
        <v>833.2</v>
      </c>
      <c r="H12" s="62">
        <v>393.1</v>
      </c>
      <c r="I12" s="62">
        <v>265.60000000000002</v>
      </c>
      <c r="J12" s="62">
        <v>427.3</v>
      </c>
      <c r="K12" s="62">
        <v>366.7</v>
      </c>
      <c r="L12" s="62">
        <v>274.2</v>
      </c>
      <c r="M12" s="62">
        <v>421.9</v>
      </c>
      <c r="N12" s="62">
        <v>342.2</v>
      </c>
      <c r="O12" s="62">
        <v>482.1</v>
      </c>
      <c r="P12" s="62">
        <v>712.2</v>
      </c>
      <c r="Q12" s="62">
        <v>491.8</v>
      </c>
      <c r="R12" s="62">
        <v>599.79999999999995</v>
      </c>
      <c r="S12" s="62">
        <v>858.7</v>
      </c>
      <c r="T12" s="62">
        <v>890</v>
      </c>
      <c r="U12" s="62">
        <v>497.2</v>
      </c>
      <c r="V12" s="62">
        <v>400.5</v>
      </c>
      <c r="W12" s="62">
        <v>351.6</v>
      </c>
      <c r="X12" s="62">
        <v>587.70000000000005</v>
      </c>
      <c r="Y12" s="62">
        <v>984</v>
      </c>
      <c r="Z12" s="66">
        <v>871.1</v>
      </c>
      <c r="AA12" s="66">
        <v>651.9</v>
      </c>
      <c r="AB12" s="66">
        <v>472.9</v>
      </c>
      <c r="AC12" s="66">
        <v>619.5</v>
      </c>
      <c r="AD12" s="66">
        <v>217.018</v>
      </c>
      <c r="AE12" s="66">
        <v>459.48700000000002</v>
      </c>
      <c r="AF12" s="66">
        <v>376.48399999999998</v>
      </c>
      <c r="AG12" s="66">
        <v>392.46800000000002</v>
      </c>
      <c r="AH12" s="66">
        <v>378.75259999999997</v>
      </c>
      <c r="AI12" s="66">
        <v>322.40600000000001</v>
      </c>
      <c r="AJ12" s="66">
        <v>417.18900000000002</v>
      </c>
      <c r="AK12" s="66">
        <v>483.48869999999999</v>
      </c>
      <c r="AL12" s="66">
        <v>318.51130000000001</v>
      </c>
      <c r="AM12" s="66">
        <v>257.44749999999999</v>
      </c>
      <c r="AN12" s="66">
        <v>354.1232</v>
      </c>
      <c r="AO12" s="66">
        <v>273.54649999999998</v>
      </c>
      <c r="AP12" s="66">
        <v>235.33870000000002</v>
      </c>
      <c r="AQ12" s="66">
        <v>320.28800000000001</v>
      </c>
      <c r="AR12" s="66">
        <v>302.45479999999998</v>
      </c>
      <c r="AS12" s="66">
        <v>370.76049999999998</v>
      </c>
      <c r="AT12" s="66">
        <v>276.21179999999998</v>
      </c>
      <c r="AU12" s="66">
        <v>245.62779999999998</v>
      </c>
      <c r="AV12" s="66">
        <v>278.61155000000002</v>
      </c>
      <c r="AW12" s="66">
        <v>261.78089999999997</v>
      </c>
      <c r="AX12" s="66">
        <v>318.18200000000002</v>
      </c>
      <c r="AY12" s="66">
        <v>349.77730000000003</v>
      </c>
      <c r="AZ12" s="66">
        <v>375.98145</v>
      </c>
      <c r="BA12" s="66">
        <v>292.61429999999899</v>
      </c>
      <c r="BB12" s="246"/>
    </row>
    <row r="13" spans="2:56" s="57" customFormat="1" ht="16" customHeight="1">
      <c r="B13" s="335"/>
      <c r="C13" s="335"/>
      <c r="D13" s="55" t="s">
        <v>112</v>
      </c>
      <c r="E13" s="63">
        <v>36691.57330832693</v>
      </c>
      <c r="F13" s="63">
        <v>53250.663490986699</v>
      </c>
      <c r="G13" s="63">
        <v>70485.130834688403</v>
      </c>
      <c r="H13" s="63">
        <v>82521.124090940837</v>
      </c>
      <c r="I13" s="63">
        <v>89718.777745633022</v>
      </c>
      <c r="J13" s="63">
        <v>158597.779351762</v>
      </c>
      <c r="K13" s="63">
        <v>170389.36163845134</v>
      </c>
      <c r="L13" s="63">
        <v>191014.65468221586</v>
      </c>
      <c r="M13" s="63">
        <v>284398.59697129898</v>
      </c>
      <c r="N13" s="63">
        <v>314292.55494258838</v>
      </c>
      <c r="O13" s="63">
        <v>228015.48268672501</v>
      </c>
      <c r="P13" s="63">
        <v>370725.54901686899</v>
      </c>
      <c r="Q13" s="63">
        <v>470426.27268283436</v>
      </c>
      <c r="R13" s="63">
        <v>468964.79484442493</v>
      </c>
      <c r="S13" s="63">
        <v>737886.69306970201</v>
      </c>
      <c r="T13" s="63">
        <v>879858.53851218603</v>
      </c>
      <c r="U13" s="63">
        <v>569866.62144232402</v>
      </c>
      <c r="V13" s="63">
        <v>503486.59730050602</v>
      </c>
      <c r="W13" s="63">
        <v>602328.38858351402</v>
      </c>
      <c r="X13" s="63">
        <v>810157.52037589415</v>
      </c>
      <c r="Y13" s="69">
        <v>1015173.4320288106</v>
      </c>
      <c r="Z13" s="69">
        <v>1119387.2766632417</v>
      </c>
      <c r="AA13" s="69">
        <v>1112523.817599585</v>
      </c>
      <c r="AB13" s="69">
        <v>769939.44593529589</v>
      </c>
      <c r="AC13" s="69">
        <v>955406</v>
      </c>
      <c r="AD13" s="69">
        <v>517762.27292225737</v>
      </c>
      <c r="AE13" s="69">
        <v>940800.85</v>
      </c>
      <c r="AF13" s="69">
        <v>732788</v>
      </c>
      <c r="AG13" s="69">
        <v>754540</v>
      </c>
      <c r="AH13" s="69">
        <v>733718.57</v>
      </c>
      <c r="AI13" s="69">
        <v>737263</v>
      </c>
      <c r="AJ13" s="69">
        <v>981627</v>
      </c>
      <c r="AK13" s="69">
        <v>1216686.27</v>
      </c>
      <c r="AL13" s="69">
        <v>797401.24</v>
      </c>
      <c r="AM13" s="69">
        <v>750505.82</v>
      </c>
      <c r="AN13" s="69">
        <v>908407.2</v>
      </c>
      <c r="AO13" s="69">
        <v>739105.22</v>
      </c>
      <c r="AP13" s="69">
        <v>746373.04</v>
      </c>
      <c r="AQ13" s="69">
        <v>1030019.8</v>
      </c>
      <c r="AR13" s="69">
        <v>820392.99</v>
      </c>
      <c r="AS13" s="69">
        <v>1044593.86</v>
      </c>
      <c r="AT13" s="69">
        <v>830576.6</v>
      </c>
      <c r="AU13" s="69">
        <v>1059347.8700000001</v>
      </c>
      <c r="AV13" s="69">
        <v>911179.84</v>
      </c>
      <c r="AW13" s="69">
        <v>841122.40229999984</v>
      </c>
      <c r="AX13" s="69">
        <v>1170069.74</v>
      </c>
      <c r="AY13" s="69">
        <v>1370076.9</v>
      </c>
      <c r="AZ13" s="69">
        <v>2081718.05</v>
      </c>
      <c r="BA13" s="69">
        <v>1595456.030000001</v>
      </c>
      <c r="BB13" s="246"/>
    </row>
    <row r="14" spans="2:56" ht="16" customHeight="1">
      <c r="B14" s="335" t="s">
        <v>274</v>
      </c>
      <c r="C14" s="335"/>
      <c r="D14" s="35" t="s">
        <v>52</v>
      </c>
      <c r="E14" s="62">
        <v>386.9</v>
      </c>
      <c r="F14" s="62">
        <v>522.4</v>
      </c>
      <c r="G14" s="62">
        <v>1042.5</v>
      </c>
      <c r="H14" s="62">
        <v>474.9</v>
      </c>
      <c r="I14" s="62">
        <v>450</v>
      </c>
      <c r="J14" s="62">
        <v>489.3</v>
      </c>
      <c r="K14" s="62">
        <v>455.6</v>
      </c>
      <c r="L14" s="62">
        <v>616.4</v>
      </c>
      <c r="M14" s="62">
        <v>738.6</v>
      </c>
      <c r="N14" s="62">
        <v>804.6</v>
      </c>
      <c r="O14" s="62">
        <v>710.1</v>
      </c>
      <c r="P14" s="62">
        <v>544.5</v>
      </c>
      <c r="Q14" s="62">
        <v>937.2</v>
      </c>
      <c r="R14" s="62">
        <v>893.1</v>
      </c>
      <c r="S14" s="62">
        <v>599.5</v>
      </c>
      <c r="T14" s="62">
        <v>1267</v>
      </c>
      <c r="U14" s="62">
        <v>780.8</v>
      </c>
      <c r="V14" s="62">
        <v>646.29999999999995</v>
      </c>
      <c r="W14" s="62">
        <v>457.9</v>
      </c>
      <c r="X14" s="62">
        <v>2105</v>
      </c>
      <c r="Y14" s="62">
        <v>959.1</v>
      </c>
      <c r="Z14" s="66">
        <v>1712.6</v>
      </c>
      <c r="AA14" s="66">
        <v>950.8</v>
      </c>
      <c r="AB14" s="66">
        <v>522.29999999999995</v>
      </c>
      <c r="AC14" s="67">
        <v>539.9</v>
      </c>
      <c r="AD14" s="67">
        <v>431.03699999999998</v>
      </c>
      <c r="AE14" s="67">
        <v>435.63900000000001</v>
      </c>
      <c r="AF14" s="67">
        <v>638.52599999999995</v>
      </c>
      <c r="AG14" s="67">
        <v>511.9</v>
      </c>
      <c r="AH14" s="67">
        <v>526.48599999999999</v>
      </c>
      <c r="AI14" s="67">
        <v>1110.345</v>
      </c>
      <c r="AJ14" s="67">
        <v>635.13699999999994</v>
      </c>
      <c r="AK14" s="67">
        <v>431.2518</v>
      </c>
      <c r="AL14" s="67">
        <v>439.71319999999997</v>
      </c>
      <c r="AM14" s="67">
        <v>486.7337</v>
      </c>
      <c r="AN14" s="66">
        <v>478.75690000000003</v>
      </c>
      <c r="AO14" s="66">
        <v>658.7396</v>
      </c>
      <c r="AP14" s="66">
        <v>518.25400000000002</v>
      </c>
      <c r="AQ14" s="66">
        <v>518.52210000000002</v>
      </c>
      <c r="AR14" s="66">
        <v>380.59140000000002</v>
      </c>
      <c r="AS14" s="66">
        <v>463.71280000000002</v>
      </c>
      <c r="AT14" s="66">
        <v>1236.6193000000001</v>
      </c>
      <c r="AU14" s="66">
        <v>547.20819999999992</v>
      </c>
      <c r="AV14" s="66">
        <v>617.06740000000002</v>
      </c>
      <c r="AW14" s="66">
        <v>326.58499999999998</v>
      </c>
      <c r="AX14" s="66">
        <v>645.19194999999991</v>
      </c>
      <c r="AY14" s="66">
        <v>676.63670000000002</v>
      </c>
      <c r="AZ14" s="66">
        <v>592.75476000000026</v>
      </c>
      <c r="BA14" s="69">
        <v>444.58374999999899</v>
      </c>
      <c r="BB14" s="246"/>
    </row>
    <row r="15" spans="2:56" s="57" customFormat="1" ht="16" customHeight="1">
      <c r="B15" s="335"/>
      <c r="C15" s="335"/>
      <c r="D15" s="55" t="s">
        <v>112</v>
      </c>
      <c r="E15" s="63">
        <v>39843.976017797111</v>
      </c>
      <c r="F15" s="63">
        <v>69208.208218194151</v>
      </c>
      <c r="G15" s="63">
        <v>168020.07162737803</v>
      </c>
      <c r="H15" s="63">
        <v>87309.583902794271</v>
      </c>
      <c r="I15" s="63">
        <v>140511.36760407418</v>
      </c>
      <c r="J15" s="63">
        <v>234430.02364301999</v>
      </c>
      <c r="K15" s="63">
        <v>223695.892898116</v>
      </c>
      <c r="L15" s="63">
        <v>325605.29124809214</v>
      </c>
      <c r="M15" s="63">
        <v>391076.50321724598</v>
      </c>
      <c r="N15" s="63">
        <v>375979.89087299601</v>
      </c>
      <c r="O15" s="63">
        <v>437829.8301094363</v>
      </c>
      <c r="P15" s="63">
        <v>373285.38222882856</v>
      </c>
      <c r="Q15" s="63">
        <v>893207.37023772707</v>
      </c>
      <c r="R15" s="63">
        <v>746781.25957442599</v>
      </c>
      <c r="S15" s="63">
        <v>528216.99703714054</v>
      </c>
      <c r="T15" s="63">
        <v>1052288.9835496501</v>
      </c>
      <c r="U15" s="63">
        <v>979220.07960814436</v>
      </c>
      <c r="V15" s="63">
        <v>715829.85006135202</v>
      </c>
      <c r="W15" s="63">
        <v>627582.52611206996</v>
      </c>
      <c r="X15" s="63">
        <v>1767166.1296275975</v>
      </c>
      <c r="Y15" s="63">
        <v>1070335.4914655681</v>
      </c>
      <c r="Z15" s="69">
        <v>1601804.6507915922</v>
      </c>
      <c r="AA15" s="69">
        <v>1678295.3083069802</v>
      </c>
      <c r="AB15" s="69">
        <v>759978.45193084667</v>
      </c>
      <c r="AC15" s="69">
        <v>901387</v>
      </c>
      <c r="AD15" s="69">
        <v>1073326.0093175448</v>
      </c>
      <c r="AE15" s="69">
        <v>1045287.06</v>
      </c>
      <c r="AF15" s="69">
        <v>1432096</v>
      </c>
      <c r="AG15" s="69">
        <v>1112502</v>
      </c>
      <c r="AH15" s="69">
        <v>989358</v>
      </c>
      <c r="AI15" s="69">
        <v>2070079</v>
      </c>
      <c r="AJ15" s="69">
        <v>1730713</v>
      </c>
      <c r="AK15" s="69">
        <v>1222043.02</v>
      </c>
      <c r="AL15" s="69">
        <v>1208142.93</v>
      </c>
      <c r="AM15" s="69">
        <v>1307733.46</v>
      </c>
      <c r="AN15" s="69">
        <v>1172216.99</v>
      </c>
      <c r="AO15" s="69">
        <v>1610592.09</v>
      </c>
      <c r="AP15" s="69">
        <v>1460923.9</v>
      </c>
      <c r="AQ15" s="69">
        <v>1586288.99</v>
      </c>
      <c r="AR15" s="69">
        <v>1133734.5900000001</v>
      </c>
      <c r="AS15" s="69">
        <v>1286503.82</v>
      </c>
      <c r="AT15" s="69">
        <v>3112525.76</v>
      </c>
      <c r="AU15" s="69">
        <v>1737060.91</v>
      </c>
      <c r="AV15" s="69">
        <v>1980195.1</v>
      </c>
      <c r="AW15" s="69">
        <v>962837.24</v>
      </c>
      <c r="AX15" s="69">
        <v>1828032.53</v>
      </c>
      <c r="AY15" s="69">
        <v>2394294.580000001</v>
      </c>
      <c r="AZ15" s="69">
        <v>2573125.23</v>
      </c>
      <c r="BA15" s="69">
        <v>2346946.5899999985</v>
      </c>
      <c r="BB15" s="246"/>
    </row>
    <row r="16" spans="2:56" ht="16" customHeight="1">
      <c r="B16" s="335" t="s">
        <v>275</v>
      </c>
      <c r="C16" s="335"/>
      <c r="D16" s="35" t="s">
        <v>52</v>
      </c>
      <c r="E16" s="62">
        <v>358</v>
      </c>
      <c r="F16" s="62">
        <v>1774.1</v>
      </c>
      <c r="G16" s="62">
        <v>1180.8</v>
      </c>
      <c r="H16" s="62">
        <v>713</v>
      </c>
      <c r="I16" s="62">
        <v>509.8</v>
      </c>
      <c r="J16" s="62">
        <v>485</v>
      </c>
      <c r="K16" s="62">
        <v>518.29999999999995</v>
      </c>
      <c r="L16" s="62">
        <v>591.6</v>
      </c>
      <c r="M16" s="62">
        <v>858.9</v>
      </c>
      <c r="N16" s="62">
        <v>1242.4000000000001</v>
      </c>
      <c r="O16" s="62">
        <v>1292.4000000000001</v>
      </c>
      <c r="P16" s="62">
        <v>932.2</v>
      </c>
      <c r="Q16" s="62">
        <v>998.4</v>
      </c>
      <c r="R16" s="62">
        <v>1424.6</v>
      </c>
      <c r="S16" s="62">
        <v>1590.1</v>
      </c>
      <c r="T16" s="62">
        <v>1133.5</v>
      </c>
      <c r="U16" s="62">
        <v>1722</v>
      </c>
      <c r="V16" s="62">
        <v>678.8</v>
      </c>
      <c r="W16" s="62">
        <v>620.70000000000005</v>
      </c>
      <c r="X16" s="62">
        <v>1640.2</v>
      </c>
      <c r="Y16" s="62">
        <v>925.3</v>
      </c>
      <c r="Z16" s="66">
        <v>1243.7</v>
      </c>
      <c r="AA16" s="66">
        <v>840.2</v>
      </c>
      <c r="AB16" s="66">
        <v>1153.3</v>
      </c>
      <c r="AC16" s="66">
        <v>589.6</v>
      </c>
      <c r="AD16" s="66">
        <v>732.34799999999996</v>
      </c>
      <c r="AE16" s="66">
        <v>1047.83</v>
      </c>
      <c r="AF16" s="66">
        <v>614.29300000000001</v>
      </c>
      <c r="AG16" s="66">
        <v>1006.268</v>
      </c>
      <c r="AH16" s="66">
        <v>869.88300000000004</v>
      </c>
      <c r="AI16" s="66">
        <v>1131.0519999999999</v>
      </c>
      <c r="AJ16" s="66">
        <v>834.31500000000005</v>
      </c>
      <c r="AK16" s="66">
        <v>769.60580000000004</v>
      </c>
      <c r="AL16" s="66">
        <v>1062.0041000000001</v>
      </c>
      <c r="AM16" s="66">
        <v>685.28180000000009</v>
      </c>
      <c r="AN16" s="66">
        <v>754.47950000000003</v>
      </c>
      <c r="AO16" s="66">
        <v>1104.1598999999999</v>
      </c>
      <c r="AP16" s="66">
        <v>664.80160000000001</v>
      </c>
      <c r="AQ16" s="66">
        <v>1589.3413</v>
      </c>
      <c r="AR16" s="66">
        <v>1311.5241000000001</v>
      </c>
      <c r="AS16" s="66">
        <v>1429.6118000000001</v>
      </c>
      <c r="AT16" s="66">
        <v>1436.2321999999999</v>
      </c>
      <c r="AU16" s="66">
        <v>861.83330000000001</v>
      </c>
      <c r="AV16" s="66">
        <v>1275.4892</v>
      </c>
      <c r="AW16" s="66">
        <v>708.59529999999995</v>
      </c>
      <c r="AX16" s="66">
        <v>1297.2039</v>
      </c>
      <c r="AY16" s="66">
        <v>984.02260000000001</v>
      </c>
      <c r="AZ16" s="66">
        <v>650.75019999999995</v>
      </c>
      <c r="BA16" s="66">
        <v>419.37975</v>
      </c>
      <c r="BB16" s="246"/>
    </row>
    <row r="17" spans="2:54" s="57" customFormat="1" ht="16" customHeight="1">
      <c r="B17" s="335"/>
      <c r="C17" s="335"/>
      <c r="D17" s="55" t="s">
        <v>112</v>
      </c>
      <c r="E17" s="63">
        <v>39380.093973523806</v>
      </c>
      <c r="F17" s="63">
        <v>201019.540497401</v>
      </c>
      <c r="G17" s="63">
        <v>203125.4676230285</v>
      </c>
      <c r="H17" s="63">
        <v>158060.07762292901</v>
      </c>
      <c r="I17" s="63">
        <v>139937.75002244592</v>
      </c>
      <c r="J17" s="63">
        <v>220315.043155994</v>
      </c>
      <c r="K17" s="63">
        <v>290864.01771730097</v>
      </c>
      <c r="L17" s="63">
        <v>295911.85243563016</v>
      </c>
      <c r="M17" s="63">
        <v>476475.69117427</v>
      </c>
      <c r="N17" s="63">
        <v>750681.85912949801</v>
      </c>
      <c r="O17" s="63">
        <v>998413.82268732355</v>
      </c>
      <c r="P17" s="63">
        <v>741168.78323240997</v>
      </c>
      <c r="Q17" s="63">
        <v>838618.92838259798</v>
      </c>
      <c r="R17" s="63">
        <v>1147803.7928592099</v>
      </c>
      <c r="S17" s="63">
        <v>1339880.8870621801</v>
      </c>
      <c r="T17" s="63">
        <v>1015855.78514779</v>
      </c>
      <c r="U17" s="63">
        <v>1522949.6912441019</v>
      </c>
      <c r="V17" s="63">
        <v>742395.82605919696</v>
      </c>
      <c r="W17" s="63">
        <v>884957.25302022102</v>
      </c>
      <c r="X17" s="63">
        <v>1287571.9515966522</v>
      </c>
      <c r="Y17" s="63">
        <v>986352.88953621779</v>
      </c>
      <c r="Z17" s="69">
        <v>1408241.1388553586</v>
      </c>
      <c r="AA17" s="69">
        <v>1411423.469438653</v>
      </c>
      <c r="AB17" s="69">
        <v>1673880.9469179278</v>
      </c>
      <c r="AC17" s="69">
        <v>1040776</v>
      </c>
      <c r="AD17" s="69">
        <v>1589642.0476651271</v>
      </c>
      <c r="AE17" s="69">
        <v>2352464</v>
      </c>
      <c r="AF17" s="69">
        <v>1216612</v>
      </c>
      <c r="AG17" s="69">
        <v>1612773</v>
      </c>
      <c r="AH17" s="69">
        <v>1685753</v>
      </c>
      <c r="AI17" s="69">
        <v>1985548</v>
      </c>
      <c r="AJ17" s="69">
        <v>1862503</v>
      </c>
      <c r="AK17" s="69">
        <v>2195690.59</v>
      </c>
      <c r="AL17" s="69">
        <v>2486311.39</v>
      </c>
      <c r="AM17" s="69">
        <v>1634159.24</v>
      </c>
      <c r="AN17" s="69">
        <v>1867041.92</v>
      </c>
      <c r="AO17" s="69">
        <v>2343591.63</v>
      </c>
      <c r="AP17" s="69">
        <v>1875360.56</v>
      </c>
      <c r="AQ17" s="69">
        <v>3132174.42</v>
      </c>
      <c r="AR17" s="69">
        <v>3160295.36</v>
      </c>
      <c r="AS17" s="69">
        <v>3494411.05</v>
      </c>
      <c r="AT17" s="69">
        <v>3527014.01</v>
      </c>
      <c r="AU17" s="69">
        <v>2597371.92</v>
      </c>
      <c r="AV17" s="69">
        <v>3528829.79</v>
      </c>
      <c r="AW17" s="69">
        <v>1807835.2789999999</v>
      </c>
      <c r="AX17" s="69">
        <v>2833561.94</v>
      </c>
      <c r="AY17" s="69">
        <v>2899605.34</v>
      </c>
      <c r="AZ17" s="69">
        <v>2529053.4</v>
      </c>
      <c r="BA17" s="69">
        <v>1988102.689999999</v>
      </c>
      <c r="BB17" s="246"/>
    </row>
    <row r="18" spans="2:54" ht="16" customHeight="1">
      <c r="B18" s="335" t="s">
        <v>276</v>
      </c>
      <c r="C18" s="335"/>
      <c r="D18" s="35" t="s">
        <v>52</v>
      </c>
      <c r="E18" s="62">
        <v>631.9</v>
      </c>
      <c r="F18" s="62">
        <v>1061.2</v>
      </c>
      <c r="G18" s="62">
        <v>514.79999999999995</v>
      </c>
      <c r="H18" s="62">
        <v>502.7</v>
      </c>
      <c r="I18" s="62">
        <v>310.39999999999998</v>
      </c>
      <c r="J18" s="62">
        <v>349.1</v>
      </c>
      <c r="K18" s="62">
        <v>481.2</v>
      </c>
      <c r="L18" s="62">
        <v>560.29999999999995</v>
      </c>
      <c r="M18" s="62">
        <v>442</v>
      </c>
      <c r="N18" s="62">
        <v>876.2</v>
      </c>
      <c r="O18" s="62">
        <v>773.1</v>
      </c>
      <c r="P18" s="62">
        <v>408.7</v>
      </c>
      <c r="Q18" s="62">
        <v>798.2</v>
      </c>
      <c r="R18" s="62">
        <v>1150</v>
      </c>
      <c r="S18" s="62">
        <v>733.5</v>
      </c>
      <c r="T18" s="62">
        <v>429.1</v>
      </c>
      <c r="U18" s="62">
        <v>1890.6</v>
      </c>
      <c r="V18" s="62">
        <v>1075.3</v>
      </c>
      <c r="W18" s="62">
        <v>710.4</v>
      </c>
      <c r="X18" s="62">
        <v>1477.4</v>
      </c>
      <c r="Y18" s="62">
        <v>511.6</v>
      </c>
      <c r="Z18" s="66">
        <v>770.2</v>
      </c>
      <c r="AA18" s="66">
        <v>1055.7</v>
      </c>
      <c r="AB18" s="66">
        <v>1016.2</v>
      </c>
      <c r="AC18" s="66">
        <v>494</v>
      </c>
      <c r="AD18" s="66">
        <v>837.62599999999998</v>
      </c>
      <c r="AE18" s="66">
        <v>796.78099999999995</v>
      </c>
      <c r="AF18" s="66">
        <v>572.24199999999996</v>
      </c>
      <c r="AG18" s="66">
        <v>995.77009999999996</v>
      </c>
      <c r="AH18" s="66">
        <v>1015.244</v>
      </c>
      <c r="AI18" s="66">
        <v>839.73299999999995</v>
      </c>
      <c r="AJ18" s="66">
        <v>812.67600000000004</v>
      </c>
      <c r="AK18" s="66">
        <v>982.92520000000002</v>
      </c>
      <c r="AL18" s="66">
        <v>1011.3656999999999</v>
      </c>
      <c r="AM18" s="66">
        <v>433.71350999999999</v>
      </c>
      <c r="AN18" s="66">
        <v>499.666</v>
      </c>
      <c r="AO18" s="66">
        <v>1046.4803999999999</v>
      </c>
      <c r="AP18" s="66">
        <v>631.41380000000004</v>
      </c>
      <c r="AQ18" s="66">
        <v>1955.5223999999998</v>
      </c>
      <c r="AR18" s="66">
        <v>958.06399999999996</v>
      </c>
      <c r="AS18" s="66">
        <v>1078.7208999999998</v>
      </c>
      <c r="AT18" s="66">
        <v>1155.5</v>
      </c>
      <c r="AU18" s="66">
        <v>868.83550000000002</v>
      </c>
      <c r="AV18" s="66">
        <v>1620.2511500000001</v>
      </c>
      <c r="AW18" s="43">
        <v>766.38030000000003</v>
      </c>
      <c r="AX18" s="43">
        <v>569.82050000000004</v>
      </c>
      <c r="AY18" s="66">
        <v>515.81785000000002</v>
      </c>
      <c r="AZ18" s="66">
        <v>367.43808000000013</v>
      </c>
      <c r="BA18" s="66">
        <v>348.43786</v>
      </c>
      <c r="BB18" s="246"/>
    </row>
    <row r="19" spans="2:54" s="57" customFormat="1" ht="16" customHeight="1">
      <c r="B19" s="335"/>
      <c r="C19" s="335"/>
      <c r="D19" s="55" t="s">
        <v>112</v>
      </c>
      <c r="E19" s="63">
        <v>65038.257798705126</v>
      </c>
      <c r="F19" s="63">
        <v>133453.37736056099</v>
      </c>
      <c r="G19" s="63">
        <v>98941.550862421573</v>
      </c>
      <c r="H19" s="63">
        <v>128834.50883371101</v>
      </c>
      <c r="I19" s="63">
        <v>136486.06857473491</v>
      </c>
      <c r="J19" s="63">
        <v>158493.031793378</v>
      </c>
      <c r="K19" s="63">
        <v>259912.60820422799</v>
      </c>
      <c r="L19" s="63">
        <v>269305.97260601952</v>
      </c>
      <c r="M19" s="63">
        <v>298126.51509861235</v>
      </c>
      <c r="N19" s="63">
        <v>535300.92717550695</v>
      </c>
      <c r="O19" s="63">
        <v>627323.15120559453</v>
      </c>
      <c r="P19" s="63">
        <v>440153.22830977303</v>
      </c>
      <c r="Q19" s="63">
        <v>589504.29464989377</v>
      </c>
      <c r="R19" s="63">
        <v>747428.69684061396</v>
      </c>
      <c r="S19" s="63">
        <v>680355.34362187132</v>
      </c>
      <c r="T19" s="63">
        <v>533509.24272503273</v>
      </c>
      <c r="U19" s="63">
        <v>1447611.256870941</v>
      </c>
      <c r="V19" s="63">
        <v>903801.83757145295</v>
      </c>
      <c r="W19" s="63">
        <v>829366.22739198501</v>
      </c>
      <c r="X19" s="63">
        <v>1057077.4433614989</v>
      </c>
      <c r="Y19" s="63">
        <v>632051.75526979985</v>
      </c>
      <c r="Z19" s="69">
        <v>906809.58889077324</v>
      </c>
      <c r="AA19" s="69">
        <v>1448863.239592582</v>
      </c>
      <c r="AB19" s="69">
        <v>1278364.1424167755</v>
      </c>
      <c r="AC19" s="69">
        <v>951756</v>
      </c>
      <c r="AD19" s="69">
        <v>1644125.6422022926</v>
      </c>
      <c r="AE19" s="69">
        <v>1614144</v>
      </c>
      <c r="AF19" s="69">
        <v>1507830</v>
      </c>
      <c r="AG19" s="69">
        <v>1623256.2</v>
      </c>
      <c r="AH19" s="69">
        <v>1770792</v>
      </c>
      <c r="AI19" s="69">
        <v>1470461</v>
      </c>
      <c r="AJ19" s="69">
        <v>2071721</v>
      </c>
      <c r="AK19" s="69">
        <v>2259335</v>
      </c>
      <c r="AL19" s="69">
        <v>2079197.45</v>
      </c>
      <c r="AM19" s="69">
        <v>1138214.33</v>
      </c>
      <c r="AN19" s="69">
        <v>1184228</v>
      </c>
      <c r="AO19" s="69">
        <v>1963059.93</v>
      </c>
      <c r="AP19" s="69">
        <v>1324331.6200000001</v>
      </c>
      <c r="AQ19" s="69">
        <v>3450249.05</v>
      </c>
      <c r="AR19" s="69">
        <v>2383970.31</v>
      </c>
      <c r="AS19" s="69">
        <v>2518488.35</v>
      </c>
      <c r="AT19" s="69">
        <v>2941203.55</v>
      </c>
      <c r="AU19" s="69">
        <v>2374609.2999999998</v>
      </c>
      <c r="AV19" s="69">
        <v>4237769.2699999996</v>
      </c>
      <c r="AW19" s="69">
        <v>2360783.9880000004</v>
      </c>
      <c r="AX19" s="69">
        <v>1368565.73</v>
      </c>
      <c r="AY19" s="69">
        <v>1691352.15</v>
      </c>
      <c r="AZ19" s="69">
        <v>1586712.35</v>
      </c>
      <c r="BA19" s="69">
        <v>1564138.3399999989</v>
      </c>
      <c r="BB19" s="246"/>
    </row>
    <row r="20" spans="2:54" ht="16" customHeight="1">
      <c r="B20" s="335" t="s">
        <v>277</v>
      </c>
      <c r="C20" s="335"/>
      <c r="D20" s="35" t="s">
        <v>52</v>
      </c>
      <c r="E20" s="62">
        <v>1162</v>
      </c>
      <c r="F20" s="62">
        <v>322.7</v>
      </c>
      <c r="G20" s="62">
        <v>497.7</v>
      </c>
      <c r="H20" s="62">
        <v>355.4</v>
      </c>
      <c r="I20" s="62">
        <v>381.4</v>
      </c>
      <c r="J20" s="62">
        <v>330.1</v>
      </c>
      <c r="K20" s="62">
        <v>557</v>
      </c>
      <c r="L20" s="62">
        <v>547.70000000000005</v>
      </c>
      <c r="M20" s="62">
        <v>307.10000000000002</v>
      </c>
      <c r="N20" s="62">
        <v>601.5</v>
      </c>
      <c r="O20" s="62">
        <v>487.6</v>
      </c>
      <c r="P20" s="62">
        <v>700.6</v>
      </c>
      <c r="Q20" s="62">
        <v>578.1</v>
      </c>
      <c r="R20" s="62">
        <v>1155.5</v>
      </c>
      <c r="S20" s="62">
        <v>594.5</v>
      </c>
      <c r="T20" s="62">
        <v>1118.7</v>
      </c>
      <c r="U20" s="62">
        <v>757</v>
      </c>
      <c r="V20" s="62">
        <v>1049.8</v>
      </c>
      <c r="W20" s="62">
        <v>838</v>
      </c>
      <c r="X20" s="62">
        <v>1725.1</v>
      </c>
      <c r="Y20" s="62">
        <v>1519.3</v>
      </c>
      <c r="Z20" s="67">
        <v>1245.3</v>
      </c>
      <c r="AA20" s="66">
        <v>1317</v>
      </c>
      <c r="AB20" s="66">
        <v>569.5</v>
      </c>
      <c r="AC20" s="66">
        <v>451.1</v>
      </c>
      <c r="AD20" s="66">
        <v>632.90300000000002</v>
      </c>
      <c r="AE20" s="66">
        <v>655.60199999999998</v>
      </c>
      <c r="AF20" s="66">
        <v>608.98900000000003</v>
      </c>
      <c r="AG20" s="66">
        <v>782.37300000000005</v>
      </c>
      <c r="AH20" s="66">
        <v>846.61500000000001</v>
      </c>
      <c r="AI20" s="66">
        <v>829.66899999999998</v>
      </c>
      <c r="AJ20" s="66">
        <v>791.32799999999997</v>
      </c>
      <c r="AK20" s="66">
        <v>646.77750000000003</v>
      </c>
      <c r="AL20" s="66">
        <v>637.86159999999995</v>
      </c>
      <c r="AM20" s="66">
        <v>348.755</v>
      </c>
      <c r="AN20" s="66">
        <v>333.0188</v>
      </c>
      <c r="AO20" s="66">
        <v>349.21379999999999</v>
      </c>
      <c r="AP20" s="66">
        <v>289.3229</v>
      </c>
      <c r="AQ20" s="66">
        <v>808.25380000000007</v>
      </c>
      <c r="AR20" s="66">
        <v>512.72360000000003</v>
      </c>
      <c r="AS20" s="66">
        <v>379.46679999999998</v>
      </c>
      <c r="AT20" s="66">
        <v>646.67009999999993</v>
      </c>
      <c r="AU20" s="66">
        <v>755.07180000000005</v>
      </c>
      <c r="AV20" s="66">
        <v>1585.4093</v>
      </c>
      <c r="AW20" s="43">
        <v>623.36800000000005</v>
      </c>
      <c r="AX20" s="43">
        <v>496.90129999999999</v>
      </c>
      <c r="AY20" s="66">
        <v>493.52350000000001</v>
      </c>
      <c r="AZ20" s="66">
        <v>386.23599999999999</v>
      </c>
      <c r="BA20" s="66">
        <v>363.41545000000002</v>
      </c>
      <c r="BB20" s="246"/>
    </row>
    <row r="21" spans="2:54" s="57" customFormat="1" ht="16" customHeight="1">
      <c r="B21" s="335"/>
      <c r="C21" s="335"/>
      <c r="D21" s="55" t="s">
        <v>112</v>
      </c>
      <c r="E21" s="63">
        <v>89868.417114753451</v>
      </c>
      <c r="F21" s="63">
        <v>61821.011362616096</v>
      </c>
      <c r="G21" s="63">
        <v>101231.03320996399</v>
      </c>
      <c r="H21" s="63">
        <v>103899.60195927814</v>
      </c>
      <c r="I21" s="63">
        <v>140072.42545465429</v>
      </c>
      <c r="J21" s="63">
        <v>129842.08058578825</v>
      </c>
      <c r="K21" s="63">
        <v>244514.71712173699</v>
      </c>
      <c r="L21" s="63">
        <v>264996.35877535143</v>
      </c>
      <c r="M21" s="63">
        <v>269620.21528117236</v>
      </c>
      <c r="N21" s="63">
        <v>359014.77439371118</v>
      </c>
      <c r="O21" s="63">
        <v>417563.67155156075</v>
      </c>
      <c r="P21" s="63">
        <v>469508.484552229</v>
      </c>
      <c r="Q21" s="63">
        <v>413084.46643588954</v>
      </c>
      <c r="R21" s="63">
        <v>707421.11751678505</v>
      </c>
      <c r="S21" s="63">
        <v>531833.28179088398</v>
      </c>
      <c r="T21" s="63">
        <v>904420.34696381725</v>
      </c>
      <c r="U21" s="63">
        <v>717071.8568250516</v>
      </c>
      <c r="V21" s="63">
        <v>723236.998832813</v>
      </c>
      <c r="W21" s="63">
        <v>750411.50826508121</v>
      </c>
      <c r="X21" s="63">
        <v>1157001.6260811444</v>
      </c>
      <c r="Y21" s="63">
        <v>1124639.6185193683</v>
      </c>
      <c r="Z21" s="69">
        <v>1063846.1308247123</v>
      </c>
      <c r="AA21" s="69">
        <v>1364147.4047545416</v>
      </c>
      <c r="AB21" s="69">
        <v>765978.99063257547</v>
      </c>
      <c r="AC21" s="69">
        <v>882610</v>
      </c>
      <c r="AD21" s="69">
        <v>1264218.4784668947</v>
      </c>
      <c r="AE21" s="69">
        <v>1451471</v>
      </c>
      <c r="AF21" s="69">
        <v>1158977</v>
      </c>
      <c r="AG21" s="69">
        <v>1171081</v>
      </c>
      <c r="AH21" s="69">
        <v>1239961</v>
      </c>
      <c r="AI21" s="69">
        <v>1289014</v>
      </c>
      <c r="AJ21" s="69">
        <v>1608933</v>
      </c>
      <c r="AK21" s="69">
        <v>1740321.95</v>
      </c>
      <c r="AL21" s="69">
        <v>1401423.81</v>
      </c>
      <c r="AM21" s="69">
        <v>925115.73</v>
      </c>
      <c r="AN21" s="69">
        <v>813774.52</v>
      </c>
      <c r="AO21" s="69">
        <v>763425.71</v>
      </c>
      <c r="AP21" s="69">
        <v>743035.1</v>
      </c>
      <c r="AQ21" s="69">
        <v>1586905.73</v>
      </c>
      <c r="AR21" s="69">
        <v>1558097</v>
      </c>
      <c r="AS21" s="69">
        <v>1008890.6</v>
      </c>
      <c r="AT21" s="69">
        <v>1733217.12</v>
      </c>
      <c r="AU21" s="69">
        <v>1933255.47</v>
      </c>
      <c r="AV21" s="69">
        <v>4132191.42</v>
      </c>
      <c r="AW21" s="69">
        <v>1763078.5830000006</v>
      </c>
      <c r="AX21" s="69">
        <v>1409842.11</v>
      </c>
      <c r="AY21" s="69">
        <v>1633927.9</v>
      </c>
      <c r="AZ21" s="69">
        <v>1486303.85</v>
      </c>
      <c r="BA21" s="69">
        <v>1370162.64</v>
      </c>
      <c r="BB21" s="246"/>
    </row>
    <row r="22" spans="2:54" ht="16" customHeight="1">
      <c r="B22" s="335" t="s">
        <v>278</v>
      </c>
      <c r="C22" s="335"/>
      <c r="D22" s="35" t="s">
        <v>52</v>
      </c>
      <c r="E22" s="62">
        <v>514.70000000000005</v>
      </c>
      <c r="F22" s="62">
        <v>467.6</v>
      </c>
      <c r="G22" s="62">
        <v>375.2</v>
      </c>
      <c r="H22" s="62">
        <v>351.1</v>
      </c>
      <c r="I22" s="62">
        <v>378.2</v>
      </c>
      <c r="J22" s="62">
        <v>294.7</v>
      </c>
      <c r="K22" s="62">
        <v>386.3</v>
      </c>
      <c r="L22" s="62">
        <v>394.3</v>
      </c>
      <c r="M22" s="62">
        <v>420.9</v>
      </c>
      <c r="N22" s="62">
        <v>619.1</v>
      </c>
      <c r="O22" s="62">
        <v>548.4</v>
      </c>
      <c r="P22" s="62">
        <v>576.20000000000005</v>
      </c>
      <c r="Q22" s="62">
        <v>674.7</v>
      </c>
      <c r="R22" s="62">
        <v>763.3</v>
      </c>
      <c r="S22" s="62">
        <v>1048.9000000000001</v>
      </c>
      <c r="T22" s="62">
        <v>1389.3</v>
      </c>
      <c r="U22" s="62">
        <v>1515.7</v>
      </c>
      <c r="V22" s="62">
        <v>1059.5</v>
      </c>
      <c r="W22" s="62">
        <v>1253.9000000000001</v>
      </c>
      <c r="X22" s="62">
        <v>1320.9</v>
      </c>
      <c r="Y22" s="62">
        <v>1564.5</v>
      </c>
      <c r="Z22" s="66">
        <v>906.2</v>
      </c>
      <c r="AA22" s="66">
        <v>679.3</v>
      </c>
      <c r="AB22" s="66">
        <v>504.4</v>
      </c>
      <c r="AC22" s="66">
        <v>518.1</v>
      </c>
      <c r="AD22" s="66">
        <v>688.72500000000002</v>
      </c>
      <c r="AE22" s="66">
        <v>965.28800000000001</v>
      </c>
      <c r="AF22" s="66">
        <v>643.86099999999999</v>
      </c>
      <c r="AG22" s="66">
        <v>1171.9670000000001</v>
      </c>
      <c r="AH22" s="66">
        <v>708.29200000000003</v>
      </c>
      <c r="AI22" s="66">
        <v>1022.623</v>
      </c>
      <c r="AJ22" s="66">
        <v>895.57500000000005</v>
      </c>
      <c r="AK22" s="66">
        <v>670.34590000000003</v>
      </c>
      <c r="AL22" s="66">
        <v>660.36860000000001</v>
      </c>
      <c r="AM22" s="66">
        <v>588.40519999999992</v>
      </c>
      <c r="AN22" s="66">
        <v>493.12959999999998</v>
      </c>
      <c r="AO22" s="66">
        <v>451.73509999999999</v>
      </c>
      <c r="AP22" s="66">
        <v>288.5145</v>
      </c>
      <c r="AQ22" s="66">
        <v>570.83950000000004</v>
      </c>
      <c r="AR22" s="66">
        <v>431.65019999999998</v>
      </c>
      <c r="AS22" s="66">
        <v>314.1078</v>
      </c>
      <c r="AT22" s="66">
        <v>1122.5425</v>
      </c>
      <c r="AU22" s="66">
        <v>845.06119999999999</v>
      </c>
      <c r="AV22" s="66">
        <v>920.8116</v>
      </c>
      <c r="AW22" s="43">
        <v>469.83436999999998</v>
      </c>
      <c r="AX22" s="43">
        <v>465.99299999999999</v>
      </c>
      <c r="AY22" s="66">
        <v>300.24437</v>
      </c>
      <c r="AZ22" s="66">
        <v>830.48499999999945</v>
      </c>
      <c r="BA22" s="66">
        <v>349.74365</v>
      </c>
      <c r="BB22" s="246"/>
    </row>
    <row r="23" spans="2:54" s="57" customFormat="1" ht="16" customHeight="1">
      <c r="B23" s="335"/>
      <c r="C23" s="335"/>
      <c r="D23" s="55" t="s">
        <v>112</v>
      </c>
      <c r="E23" s="63">
        <v>52857.613152302954</v>
      </c>
      <c r="F23" s="63">
        <v>92811.324707455002</v>
      </c>
      <c r="G23" s="63">
        <v>86491.555351602641</v>
      </c>
      <c r="H23" s="63">
        <v>105765.10609431271</v>
      </c>
      <c r="I23" s="63">
        <v>150003.49158527949</v>
      </c>
      <c r="J23" s="63">
        <v>159825.82217855001</v>
      </c>
      <c r="K23" s="63">
        <v>186779.860536108</v>
      </c>
      <c r="L23" s="63">
        <v>221536.09800381082</v>
      </c>
      <c r="M23" s="63">
        <v>334597.61733222898</v>
      </c>
      <c r="N23" s="63">
        <v>378458.91642142402</v>
      </c>
      <c r="O23" s="63">
        <v>470266.65735577262</v>
      </c>
      <c r="P23" s="63">
        <v>434428.02845143207</v>
      </c>
      <c r="Q23" s="63">
        <v>428956.21552059537</v>
      </c>
      <c r="R23" s="63">
        <v>575578.85736375302</v>
      </c>
      <c r="S23" s="63">
        <v>793288.17549705214</v>
      </c>
      <c r="T23" s="63">
        <v>1119796.29093884</v>
      </c>
      <c r="U23" s="63">
        <v>1181013.7568460011</v>
      </c>
      <c r="V23" s="63">
        <v>781985.41514949</v>
      </c>
      <c r="W23" s="63">
        <v>1021303.6581837771</v>
      </c>
      <c r="X23" s="63">
        <v>940234.03597330442</v>
      </c>
      <c r="Y23" s="63">
        <v>1189857.443561018</v>
      </c>
      <c r="Z23" s="69">
        <v>986198.26218812657</v>
      </c>
      <c r="AA23" s="69">
        <v>913134.34622559638</v>
      </c>
      <c r="AB23" s="69">
        <v>771690.22655400482</v>
      </c>
      <c r="AC23" s="69">
        <v>864817</v>
      </c>
      <c r="AD23" s="69">
        <v>1235719.7304496164</v>
      </c>
      <c r="AE23" s="69">
        <v>1906144</v>
      </c>
      <c r="AF23" s="69">
        <v>1189524</v>
      </c>
      <c r="AG23" s="69">
        <v>1339185</v>
      </c>
      <c r="AH23" s="69">
        <v>979456</v>
      </c>
      <c r="AI23" s="69">
        <v>1423308</v>
      </c>
      <c r="AJ23" s="69">
        <v>1783667</v>
      </c>
      <c r="AK23" s="69">
        <v>1636439.62</v>
      </c>
      <c r="AL23" s="69">
        <v>1469803.01</v>
      </c>
      <c r="AM23" s="69">
        <v>1378256.03</v>
      </c>
      <c r="AN23" s="69">
        <v>1197032.22</v>
      </c>
      <c r="AO23" s="69">
        <v>949445.06</v>
      </c>
      <c r="AP23" s="69">
        <v>723810.37</v>
      </c>
      <c r="AQ23" s="69">
        <v>1312943.29</v>
      </c>
      <c r="AR23" s="69">
        <v>1275071.8600000001</v>
      </c>
      <c r="AS23" s="69">
        <v>909411.86</v>
      </c>
      <c r="AT23" s="69">
        <v>2874225.74</v>
      </c>
      <c r="AU23" s="69">
        <v>1720915.41</v>
      </c>
      <c r="AV23" s="69">
        <v>2329433.65</v>
      </c>
      <c r="AW23" s="69">
        <v>1378855.46</v>
      </c>
      <c r="AX23" s="69">
        <v>1481107.13</v>
      </c>
      <c r="AY23" s="69">
        <v>955949.4</v>
      </c>
      <c r="AZ23" s="69">
        <v>1937967.52</v>
      </c>
      <c r="BA23" s="69">
        <v>1298867.5000000007</v>
      </c>
      <c r="BB23" s="246"/>
    </row>
    <row r="24" spans="2:54" ht="16" customHeight="1">
      <c r="B24" s="335" t="s">
        <v>279</v>
      </c>
      <c r="C24" s="335"/>
      <c r="D24" s="35" t="s">
        <v>52</v>
      </c>
      <c r="E24" s="62">
        <v>973.3</v>
      </c>
      <c r="F24" s="62">
        <v>464.4</v>
      </c>
      <c r="G24" s="62">
        <v>288</v>
      </c>
      <c r="H24" s="62">
        <v>399.5</v>
      </c>
      <c r="I24" s="62">
        <v>359.3</v>
      </c>
      <c r="J24" s="62">
        <v>282.8</v>
      </c>
      <c r="K24" s="62">
        <v>375.7</v>
      </c>
      <c r="L24" s="62">
        <v>379.7</v>
      </c>
      <c r="M24" s="62">
        <v>462.4</v>
      </c>
      <c r="N24" s="62">
        <v>531.1</v>
      </c>
      <c r="O24" s="62">
        <v>458.5</v>
      </c>
      <c r="P24" s="62">
        <v>492.8</v>
      </c>
      <c r="Q24" s="62">
        <v>698.2</v>
      </c>
      <c r="R24" s="62">
        <v>666.9</v>
      </c>
      <c r="S24" s="62">
        <v>742.8</v>
      </c>
      <c r="T24" s="62">
        <v>1719.3</v>
      </c>
      <c r="U24" s="62">
        <v>1658.9</v>
      </c>
      <c r="V24" s="62">
        <v>1832.3</v>
      </c>
      <c r="W24" s="62">
        <v>1698.2</v>
      </c>
      <c r="X24" s="62">
        <v>1526.1</v>
      </c>
      <c r="Y24" s="62">
        <v>1161.4000000000001</v>
      </c>
      <c r="Z24" s="66">
        <v>934.5</v>
      </c>
      <c r="AA24" s="66">
        <v>701</v>
      </c>
      <c r="AB24" s="66">
        <v>552.6</v>
      </c>
      <c r="AC24" s="66">
        <v>606.70000000000005</v>
      </c>
      <c r="AD24" s="66">
        <v>618.11800000000005</v>
      </c>
      <c r="AE24" s="66">
        <v>721.2</v>
      </c>
      <c r="AF24" s="66">
        <v>623.82399999999996</v>
      </c>
      <c r="AG24" s="66">
        <v>730.42200000000003</v>
      </c>
      <c r="AH24" s="66">
        <v>482.30700000000002</v>
      </c>
      <c r="AI24" s="66">
        <v>741.49300000000005</v>
      </c>
      <c r="AJ24" s="66">
        <v>670.12099999999998</v>
      </c>
      <c r="AK24" s="66">
        <v>890.87980000000005</v>
      </c>
      <c r="AL24" s="66">
        <v>632.68529999999998</v>
      </c>
      <c r="AM24" s="66">
        <v>569.50649999999996</v>
      </c>
      <c r="AN24" s="66">
        <v>417.62779999999998</v>
      </c>
      <c r="AO24" s="66">
        <v>599.90949999999998</v>
      </c>
      <c r="AP24" s="66">
        <v>353.83090000000004</v>
      </c>
      <c r="AQ24" s="66">
        <v>627.84090000000003</v>
      </c>
      <c r="AR24" s="66">
        <v>426.0111</v>
      </c>
      <c r="AS24" s="66">
        <v>366.2158</v>
      </c>
      <c r="AT24" s="66">
        <v>486.85840000000002</v>
      </c>
      <c r="AU24" s="66">
        <v>1115.7807</v>
      </c>
      <c r="AV24" s="66">
        <v>540.03809999999999</v>
      </c>
      <c r="AW24" s="43">
        <v>404.45389999999998</v>
      </c>
      <c r="AX24" s="43">
        <v>419.80900000000003</v>
      </c>
      <c r="AY24" s="66">
        <v>350.98995000000002</v>
      </c>
      <c r="AZ24" s="66">
        <v>523.81928999999991</v>
      </c>
      <c r="BA24" s="66">
        <v>226.42775</v>
      </c>
      <c r="BB24" s="246"/>
    </row>
    <row r="25" spans="2:54" s="57" customFormat="1" ht="16" customHeight="1">
      <c r="B25" s="335"/>
      <c r="C25" s="335"/>
      <c r="D25" s="55" t="s">
        <v>112</v>
      </c>
      <c r="E25" s="63">
        <v>85653.574884528294</v>
      </c>
      <c r="F25" s="63">
        <v>93325.086541435099</v>
      </c>
      <c r="G25" s="63">
        <v>70245.707844095727</v>
      </c>
      <c r="H25" s="63">
        <v>137644.27969593299</v>
      </c>
      <c r="I25" s="63">
        <v>129936.85218623119</v>
      </c>
      <c r="J25" s="63">
        <v>155210.9416306701</v>
      </c>
      <c r="K25" s="63">
        <v>206058.39925778873</v>
      </c>
      <c r="L25" s="63">
        <v>239712.29337297115</v>
      </c>
      <c r="M25" s="63">
        <v>300415.997446155</v>
      </c>
      <c r="N25" s="63">
        <v>352734.9088696242</v>
      </c>
      <c r="O25" s="63">
        <v>377051.30635169242</v>
      </c>
      <c r="P25" s="63">
        <v>429420.09756486869</v>
      </c>
      <c r="Q25" s="63">
        <v>498528.5462036492</v>
      </c>
      <c r="R25" s="63">
        <v>510700.21489210997</v>
      </c>
      <c r="S25" s="63">
        <v>652472.54117576638</v>
      </c>
      <c r="T25" s="63">
        <v>1300449.9132989501</v>
      </c>
      <c r="U25" s="63">
        <v>1113516.4254147506</v>
      </c>
      <c r="V25" s="63">
        <v>1019428.1780907999</v>
      </c>
      <c r="W25" s="63">
        <v>1165007.33232909</v>
      </c>
      <c r="X25" s="63">
        <v>981300.06683891825</v>
      </c>
      <c r="Y25" s="63">
        <v>1052852.6251733324</v>
      </c>
      <c r="Z25" s="69">
        <v>1172454.3849323131</v>
      </c>
      <c r="AA25" s="69">
        <v>914146.90595664456</v>
      </c>
      <c r="AB25" s="69">
        <v>824772.29875998839</v>
      </c>
      <c r="AC25" s="69">
        <v>991215</v>
      </c>
      <c r="AD25" s="69">
        <v>1302242.6452250078</v>
      </c>
      <c r="AE25" s="69">
        <v>1464150</v>
      </c>
      <c r="AF25" s="69">
        <v>1298803</v>
      </c>
      <c r="AG25" s="69">
        <v>1082286</v>
      </c>
      <c r="AH25" s="69">
        <v>846440</v>
      </c>
      <c r="AI25" s="69">
        <v>1309955</v>
      </c>
      <c r="AJ25" s="69">
        <v>1410290</v>
      </c>
      <c r="AK25" s="69">
        <v>1921965.17</v>
      </c>
      <c r="AL25" s="69">
        <v>1413515.59</v>
      </c>
      <c r="AM25" s="69">
        <v>988685.36</v>
      </c>
      <c r="AN25" s="69">
        <v>858728.39</v>
      </c>
      <c r="AO25" s="69">
        <v>1186814.8400000001</v>
      </c>
      <c r="AP25" s="69">
        <v>906308.67</v>
      </c>
      <c r="AQ25" s="69">
        <v>1363537.31</v>
      </c>
      <c r="AR25" s="69">
        <v>1195318.43</v>
      </c>
      <c r="AS25" s="69">
        <v>1121352.5900000001</v>
      </c>
      <c r="AT25" s="69">
        <v>1348763.39</v>
      </c>
      <c r="AU25" s="69">
        <v>1957192.16</v>
      </c>
      <c r="AV25" s="69">
        <v>1283530.4099999999</v>
      </c>
      <c r="AW25" s="69">
        <v>1279269.6499999992</v>
      </c>
      <c r="AX25" s="69">
        <v>893502.97</v>
      </c>
      <c r="AY25" s="69">
        <v>1073735.1799999997</v>
      </c>
      <c r="AZ25" s="69">
        <v>1499026.85</v>
      </c>
      <c r="BA25" s="69">
        <v>992222.6399999999</v>
      </c>
      <c r="BB25" s="246"/>
    </row>
    <row r="26" spans="2:54" ht="16" customHeight="1">
      <c r="B26" s="335" t="s">
        <v>282</v>
      </c>
      <c r="C26" s="335"/>
      <c r="D26" s="35" t="s">
        <v>52</v>
      </c>
      <c r="E26" s="62">
        <v>594.1</v>
      </c>
      <c r="F26" s="62">
        <v>362.5</v>
      </c>
      <c r="G26" s="62">
        <v>364.2</v>
      </c>
      <c r="H26" s="62">
        <v>396.5</v>
      </c>
      <c r="I26" s="62">
        <v>274.60000000000002</v>
      </c>
      <c r="J26" s="62">
        <v>306.89999999999998</v>
      </c>
      <c r="K26" s="62">
        <v>465.6</v>
      </c>
      <c r="L26" s="62">
        <v>400.3</v>
      </c>
      <c r="M26" s="62">
        <v>555.70000000000005</v>
      </c>
      <c r="N26" s="62">
        <v>534.20000000000005</v>
      </c>
      <c r="O26" s="62">
        <v>594</v>
      </c>
      <c r="P26" s="62">
        <v>510.6</v>
      </c>
      <c r="Q26" s="62">
        <v>550.20000000000005</v>
      </c>
      <c r="R26" s="62">
        <v>647</v>
      </c>
      <c r="S26" s="62">
        <v>946.5</v>
      </c>
      <c r="T26" s="62">
        <v>1925</v>
      </c>
      <c r="U26" s="62">
        <v>1627.8</v>
      </c>
      <c r="V26" s="62">
        <v>1112.5999999999999</v>
      </c>
      <c r="W26" s="62">
        <v>1912.9</v>
      </c>
      <c r="X26" s="62">
        <v>946.9</v>
      </c>
      <c r="Y26" s="62">
        <v>1253.9000000000001</v>
      </c>
      <c r="Z26" s="66">
        <v>788.3</v>
      </c>
      <c r="AA26" s="66">
        <v>612.5</v>
      </c>
      <c r="AB26" s="66">
        <v>488.5</v>
      </c>
      <c r="AC26" s="66">
        <v>702.1</v>
      </c>
      <c r="AD26" s="66">
        <v>701.05899999999997</v>
      </c>
      <c r="AE26" s="66">
        <v>742.17100000000005</v>
      </c>
      <c r="AF26" s="66">
        <v>646.36599999999999</v>
      </c>
      <c r="AG26" s="66">
        <v>533.66700000000003</v>
      </c>
      <c r="AH26" s="66">
        <v>452.483</v>
      </c>
      <c r="AI26" s="66">
        <v>442.69400000000002</v>
      </c>
      <c r="AJ26" s="66">
        <v>625.68299999999999</v>
      </c>
      <c r="AK26" s="66">
        <v>519.22680000000003</v>
      </c>
      <c r="AL26" s="66">
        <v>440.0009</v>
      </c>
      <c r="AM26" s="66">
        <v>561.63149999999996</v>
      </c>
      <c r="AN26" s="66">
        <v>289.09409999999997</v>
      </c>
      <c r="AO26" s="66">
        <v>486.99559999999997</v>
      </c>
      <c r="AP26" s="66">
        <v>372.85840000000002</v>
      </c>
      <c r="AQ26" s="66">
        <v>393.3218</v>
      </c>
      <c r="AR26" s="66">
        <v>314.33890000000002</v>
      </c>
      <c r="AS26" s="66">
        <v>356.83279999999996</v>
      </c>
      <c r="AT26" s="66">
        <v>662.70839999999998</v>
      </c>
      <c r="AU26" s="66">
        <v>1099.3746000000001</v>
      </c>
      <c r="AV26" s="66">
        <v>319.22280000000001</v>
      </c>
      <c r="AW26" s="43">
        <v>367.49610000000001</v>
      </c>
      <c r="AX26" s="43">
        <v>236.12090000000001</v>
      </c>
      <c r="AY26" s="66">
        <v>234.38159999999999</v>
      </c>
      <c r="AZ26" s="66">
        <v>215.65148999999994</v>
      </c>
      <c r="BA26" s="66">
        <v>234.50364999999999</v>
      </c>
      <c r="BB26" s="246"/>
    </row>
    <row r="27" spans="2:54" s="57" customFormat="1" ht="16" customHeight="1">
      <c r="B27" s="335"/>
      <c r="C27" s="335"/>
      <c r="D27" s="55" t="s">
        <v>112</v>
      </c>
      <c r="E27" s="63">
        <v>69133.388533633944</v>
      </c>
      <c r="F27" s="63">
        <v>75975.895681407797</v>
      </c>
      <c r="G27" s="63">
        <v>92282.598936562892</v>
      </c>
      <c r="H27" s="63">
        <v>144268.31576899701</v>
      </c>
      <c r="I27" s="63">
        <v>142950.48932073702</v>
      </c>
      <c r="J27" s="63">
        <v>187394.38194950201</v>
      </c>
      <c r="K27" s="63">
        <v>233615.983070799</v>
      </c>
      <c r="L27" s="63">
        <v>272627.96660049283</v>
      </c>
      <c r="M27" s="63">
        <v>407363.25455651898</v>
      </c>
      <c r="N27" s="63">
        <v>368802.18913418701</v>
      </c>
      <c r="O27" s="63">
        <v>479634.08186271088</v>
      </c>
      <c r="P27" s="63">
        <v>522150.614608793</v>
      </c>
      <c r="Q27" s="63">
        <v>521637.85277481272</v>
      </c>
      <c r="R27" s="63">
        <v>542861.70329505892</v>
      </c>
      <c r="S27" s="63">
        <v>812132.76004828361</v>
      </c>
      <c r="T27" s="63">
        <v>1367504.31460181</v>
      </c>
      <c r="U27" s="63">
        <v>1101021.5380931955</v>
      </c>
      <c r="V27" s="63">
        <v>732464.75992857211</v>
      </c>
      <c r="W27" s="63">
        <v>1203813.8087209801</v>
      </c>
      <c r="X27" s="63">
        <v>757175.20774932415</v>
      </c>
      <c r="Y27" s="63">
        <v>1131657.704931116</v>
      </c>
      <c r="Z27" s="69">
        <v>938543.11110224365</v>
      </c>
      <c r="AA27" s="69">
        <v>862256.96072465356</v>
      </c>
      <c r="AB27" s="69">
        <v>738829.42109516065</v>
      </c>
      <c r="AC27" s="69">
        <v>1034373</v>
      </c>
      <c r="AD27" s="69">
        <v>1352655.7496433596</v>
      </c>
      <c r="AE27" s="69">
        <v>1341838</v>
      </c>
      <c r="AF27" s="69">
        <v>1212075</v>
      </c>
      <c r="AG27" s="69">
        <v>952014</v>
      </c>
      <c r="AH27" s="69">
        <v>823697</v>
      </c>
      <c r="AI27" s="69">
        <v>893376</v>
      </c>
      <c r="AJ27" s="69">
        <v>1445370</v>
      </c>
      <c r="AK27" s="69">
        <v>1199124.07</v>
      </c>
      <c r="AL27" s="69">
        <v>883747.01</v>
      </c>
      <c r="AM27" s="69">
        <v>983962.03</v>
      </c>
      <c r="AN27" s="69">
        <v>667088.03</v>
      </c>
      <c r="AO27" s="69">
        <v>1036756.79</v>
      </c>
      <c r="AP27" s="69">
        <v>910670.98</v>
      </c>
      <c r="AQ27" s="69">
        <v>962243.25</v>
      </c>
      <c r="AR27" s="69">
        <v>965418.44</v>
      </c>
      <c r="AS27" s="69">
        <v>1161535.1499999999</v>
      </c>
      <c r="AT27" s="69">
        <v>2015189.1</v>
      </c>
      <c r="AU27" s="69">
        <v>1941758.75</v>
      </c>
      <c r="AV27" s="69">
        <v>978639.77</v>
      </c>
      <c r="AW27" s="69">
        <v>1162914.7799999998</v>
      </c>
      <c r="AX27" s="69">
        <v>662703.6</v>
      </c>
      <c r="AY27" s="69">
        <v>713547.59</v>
      </c>
      <c r="AZ27" s="69">
        <v>921770.80000000028</v>
      </c>
      <c r="BA27" s="69">
        <v>1132501.7699999998</v>
      </c>
      <c r="BB27" s="246"/>
    </row>
    <row r="28" spans="2:54" ht="16" customHeight="1">
      <c r="B28" s="335" t="s">
        <v>283</v>
      </c>
      <c r="C28" s="335"/>
      <c r="D28" s="35" t="s">
        <v>52</v>
      </c>
      <c r="E28" s="62">
        <v>430.3</v>
      </c>
      <c r="F28" s="62">
        <v>429.6</v>
      </c>
      <c r="G28" s="62">
        <v>442.3</v>
      </c>
      <c r="H28" s="62">
        <v>333</v>
      </c>
      <c r="I28" s="62">
        <v>402.3</v>
      </c>
      <c r="J28" s="62">
        <v>248.7</v>
      </c>
      <c r="K28" s="62">
        <v>429.6</v>
      </c>
      <c r="L28" s="62">
        <v>352</v>
      </c>
      <c r="M28" s="62">
        <v>361</v>
      </c>
      <c r="N28" s="62">
        <v>369.3</v>
      </c>
      <c r="O28" s="62">
        <v>626.70000000000005</v>
      </c>
      <c r="P28" s="62">
        <v>521.6</v>
      </c>
      <c r="Q28" s="62">
        <v>543.6</v>
      </c>
      <c r="R28" s="62">
        <v>373.3</v>
      </c>
      <c r="S28" s="62">
        <v>820.5</v>
      </c>
      <c r="T28" s="62">
        <v>1232.2</v>
      </c>
      <c r="U28" s="62">
        <v>1183.5999999999999</v>
      </c>
      <c r="V28" s="62">
        <v>1062.5</v>
      </c>
      <c r="W28" s="62">
        <v>1371.5</v>
      </c>
      <c r="X28" s="62">
        <v>859.2</v>
      </c>
      <c r="Y28" s="62">
        <v>1047.8</v>
      </c>
      <c r="Z28" s="66">
        <v>624.79999999999995</v>
      </c>
      <c r="AA28" s="66">
        <v>639.5</v>
      </c>
      <c r="AB28" s="66">
        <v>623.1</v>
      </c>
      <c r="AC28" s="66">
        <v>594.9</v>
      </c>
      <c r="AD28" s="66">
        <v>437.02199999999999</v>
      </c>
      <c r="AE28" s="66">
        <v>437.80399999999997</v>
      </c>
      <c r="AF28" s="66">
        <v>533.08000000000004</v>
      </c>
      <c r="AG28" s="66">
        <v>627.07000000000005</v>
      </c>
      <c r="AH28" s="66">
        <v>307.404</v>
      </c>
      <c r="AI28" s="66">
        <v>332.99200000000002</v>
      </c>
      <c r="AJ28" s="66">
        <v>378.29500000000002</v>
      </c>
      <c r="AK28" s="66">
        <v>311.92849999999999</v>
      </c>
      <c r="AL28" s="66">
        <v>289.9941</v>
      </c>
      <c r="AM28" s="66">
        <v>230.565</v>
      </c>
      <c r="AN28" s="66">
        <v>197.17060000000001</v>
      </c>
      <c r="AO28" s="66">
        <v>194.83250000000001</v>
      </c>
      <c r="AP28" s="66">
        <v>229.68020000000001</v>
      </c>
      <c r="AQ28" s="66">
        <v>203.56120000000001</v>
      </c>
      <c r="AR28" s="66">
        <v>311.9631</v>
      </c>
      <c r="AS28" s="66">
        <v>282.71890000000002</v>
      </c>
      <c r="AT28" s="66">
        <v>244.3698</v>
      </c>
      <c r="AU28" s="66">
        <v>502.8956</v>
      </c>
      <c r="AV28" s="66">
        <v>275.24315000000001</v>
      </c>
      <c r="AW28" s="43">
        <v>270.13679999999999</v>
      </c>
      <c r="AX28" s="43">
        <v>206.47289999999998</v>
      </c>
      <c r="AY28" s="66">
        <v>298.10496000000001</v>
      </c>
      <c r="AZ28" s="66">
        <v>221.03173000000007</v>
      </c>
      <c r="BA28" s="66">
        <v>190.78800000000001</v>
      </c>
      <c r="BB28" s="246"/>
    </row>
    <row r="29" spans="2:54" s="57" customFormat="1" ht="16" customHeight="1">
      <c r="B29" s="335"/>
      <c r="C29" s="335"/>
      <c r="D29" s="55" t="s">
        <v>112</v>
      </c>
      <c r="E29" s="63">
        <v>61880.867110264262</v>
      </c>
      <c r="F29" s="63">
        <v>84092.337466705198</v>
      </c>
      <c r="G29" s="63">
        <v>91728.933270817332</v>
      </c>
      <c r="H29" s="63">
        <v>132756.060304666</v>
      </c>
      <c r="I29" s="63">
        <v>164443.69070539999</v>
      </c>
      <c r="J29" s="63">
        <v>153845.23539270399</v>
      </c>
      <c r="K29" s="63">
        <v>184295.84700870901</v>
      </c>
      <c r="L29" s="63">
        <v>245952.25506529264</v>
      </c>
      <c r="M29" s="63">
        <v>295577.65784459456</v>
      </c>
      <c r="N29" s="63">
        <v>234888.91770832296</v>
      </c>
      <c r="O29" s="63">
        <v>453731.50706796622</v>
      </c>
      <c r="P29" s="63">
        <v>503904.58753404301</v>
      </c>
      <c r="Q29" s="63">
        <v>457342.80384273903</v>
      </c>
      <c r="R29" s="63">
        <v>368333.319110943</v>
      </c>
      <c r="S29" s="63">
        <v>620758.97088017873</v>
      </c>
      <c r="T29" s="63">
        <v>861384.06440478447</v>
      </c>
      <c r="U29" s="63">
        <v>789193.04476212326</v>
      </c>
      <c r="V29" s="63">
        <v>709046.19866122643</v>
      </c>
      <c r="W29" s="63">
        <v>943900.20051675499</v>
      </c>
      <c r="X29" s="63">
        <v>693184.42553446197</v>
      </c>
      <c r="Y29" s="63">
        <v>1062309.8333017428</v>
      </c>
      <c r="Z29" s="69">
        <v>770996.89747708023</v>
      </c>
      <c r="AA29" s="69">
        <v>843128.06137209327</v>
      </c>
      <c r="AB29" s="69">
        <v>956410.05177522171</v>
      </c>
      <c r="AC29" s="69">
        <v>949044</v>
      </c>
      <c r="AD29" s="69">
        <v>787912.69540407613</v>
      </c>
      <c r="AE29" s="69">
        <v>821796</v>
      </c>
      <c r="AF29" s="69">
        <v>921839</v>
      </c>
      <c r="AG29" s="69">
        <v>1036902</v>
      </c>
      <c r="AH29" s="69">
        <v>680661</v>
      </c>
      <c r="AI29" s="69">
        <v>814560</v>
      </c>
      <c r="AJ29" s="69">
        <v>874208</v>
      </c>
      <c r="AK29" s="69">
        <v>686142.3</v>
      </c>
      <c r="AL29" s="69">
        <v>620790.99</v>
      </c>
      <c r="AM29" s="69">
        <v>611364.55000000005</v>
      </c>
      <c r="AN29" s="69">
        <v>538710.06000000006</v>
      </c>
      <c r="AO29" s="69">
        <v>496064.48</v>
      </c>
      <c r="AP29" s="69">
        <v>648695.75</v>
      </c>
      <c r="AQ29" s="69">
        <v>651531.93000000005</v>
      </c>
      <c r="AR29" s="69">
        <v>950533.59</v>
      </c>
      <c r="AS29" s="69">
        <v>794652.62</v>
      </c>
      <c r="AT29" s="69">
        <v>841681.25</v>
      </c>
      <c r="AU29" s="69">
        <v>1201151.55</v>
      </c>
      <c r="AV29" s="69">
        <v>844597.9</v>
      </c>
      <c r="AW29" s="69">
        <v>825320.48</v>
      </c>
      <c r="AX29" s="69">
        <v>607242.29</v>
      </c>
      <c r="AY29" s="69">
        <v>996416.21</v>
      </c>
      <c r="AZ29" s="69">
        <v>1015533.3799999986</v>
      </c>
      <c r="BA29" s="69">
        <v>963893.13000000082</v>
      </c>
      <c r="BB29" s="246"/>
    </row>
    <row r="30" spans="2:54" ht="16" customHeight="1">
      <c r="B30" s="335" t="s">
        <v>284</v>
      </c>
      <c r="C30" s="335"/>
      <c r="D30" s="35" t="s">
        <v>52</v>
      </c>
      <c r="E30" s="62">
        <v>330.4</v>
      </c>
      <c r="F30" s="62">
        <v>168.6</v>
      </c>
      <c r="G30" s="62">
        <v>255.7</v>
      </c>
      <c r="H30" s="62">
        <v>275.39999999999998</v>
      </c>
      <c r="I30" s="62">
        <v>190.8</v>
      </c>
      <c r="J30" s="62">
        <v>224.2</v>
      </c>
      <c r="K30" s="62">
        <v>384.8</v>
      </c>
      <c r="L30" s="62">
        <v>315.7</v>
      </c>
      <c r="M30" s="62">
        <v>231.4</v>
      </c>
      <c r="N30" s="62">
        <v>399.6</v>
      </c>
      <c r="O30" s="62">
        <v>551.29999999999995</v>
      </c>
      <c r="P30" s="62">
        <v>268.5</v>
      </c>
      <c r="Q30" s="62">
        <v>490.3</v>
      </c>
      <c r="R30" s="62">
        <v>280.8</v>
      </c>
      <c r="S30" s="62">
        <v>374.5</v>
      </c>
      <c r="T30" s="62">
        <v>649.9</v>
      </c>
      <c r="U30" s="62">
        <v>773.6</v>
      </c>
      <c r="V30" s="62">
        <v>531</v>
      </c>
      <c r="W30" s="62">
        <v>430.9</v>
      </c>
      <c r="X30" s="62">
        <v>590.79999999999995</v>
      </c>
      <c r="Y30" s="62">
        <v>441.7</v>
      </c>
      <c r="Z30" s="66">
        <v>597.29999999999995</v>
      </c>
      <c r="AA30" s="66">
        <v>812</v>
      </c>
      <c r="AB30" s="66">
        <v>638.29999999999995</v>
      </c>
      <c r="AC30" s="66">
        <v>403.8</v>
      </c>
      <c r="AD30" s="66">
        <v>525.13400000000001</v>
      </c>
      <c r="AE30" s="66">
        <v>457.96</v>
      </c>
      <c r="AF30" s="66">
        <v>572.51300000000003</v>
      </c>
      <c r="AG30" s="66">
        <v>363.13600000000002</v>
      </c>
      <c r="AH30" s="66">
        <v>326.26100000000002</v>
      </c>
      <c r="AI30" s="66">
        <v>348.85399999999998</v>
      </c>
      <c r="AJ30" s="66">
        <v>344.755</v>
      </c>
      <c r="AK30" s="66">
        <v>291.78489999999999</v>
      </c>
      <c r="AL30" s="66">
        <v>213.47470000000001</v>
      </c>
      <c r="AM30" s="66">
        <v>124.98610000000001</v>
      </c>
      <c r="AN30" s="66">
        <v>174.27370000000002</v>
      </c>
      <c r="AO30" s="66">
        <v>194.96679999999998</v>
      </c>
      <c r="AP30" s="66">
        <v>164.0284</v>
      </c>
      <c r="AQ30" s="66">
        <v>146.547</v>
      </c>
      <c r="AR30" s="66">
        <v>179.96220000000002</v>
      </c>
      <c r="AS30" s="66">
        <v>195.94560000000001</v>
      </c>
      <c r="AT30" s="66">
        <v>146.22399999999999</v>
      </c>
      <c r="AU30" s="66">
        <v>280.7253</v>
      </c>
      <c r="AV30" s="66">
        <v>153.75839999999999</v>
      </c>
      <c r="AW30" s="66">
        <v>165.7413</v>
      </c>
      <c r="AX30" s="66">
        <v>157.7568</v>
      </c>
      <c r="AY30" s="43">
        <v>56.683300000000003</v>
      </c>
      <c r="AZ30" s="43">
        <v>104.09914000000002</v>
      </c>
      <c r="BA30" s="43">
        <v>105.35825</v>
      </c>
      <c r="BB30" s="246"/>
    </row>
    <row r="31" spans="2:54" s="57" customFormat="1" ht="16" customHeight="1">
      <c r="B31" s="335"/>
      <c r="C31" s="335"/>
      <c r="D31" s="55" t="s">
        <v>112</v>
      </c>
      <c r="E31" s="63">
        <v>44407.976775969917</v>
      </c>
      <c r="F31" s="63">
        <v>31557.9429474965</v>
      </c>
      <c r="G31" s="63">
        <v>73428.038427389998</v>
      </c>
      <c r="H31" s="63">
        <v>115905.66734170649</v>
      </c>
      <c r="I31" s="63">
        <v>107291.42765934099</v>
      </c>
      <c r="J31" s="63">
        <v>149903.73200586587</v>
      </c>
      <c r="K31" s="63">
        <v>215735.07846090922</v>
      </c>
      <c r="L31" s="63">
        <v>238031.34445985177</v>
      </c>
      <c r="M31" s="63">
        <v>238175.99585000149</v>
      </c>
      <c r="N31" s="63">
        <v>295876.93658283539</v>
      </c>
      <c r="O31" s="63">
        <v>414176.83383046859</v>
      </c>
      <c r="P31" s="63">
        <v>281257.17021977034</v>
      </c>
      <c r="Q31" s="63">
        <v>364102.51294380543</v>
      </c>
      <c r="R31" s="63">
        <v>353971.92765435303</v>
      </c>
      <c r="S31" s="63">
        <v>352415.67821550067</v>
      </c>
      <c r="T31" s="63">
        <v>605918.73344240396</v>
      </c>
      <c r="U31" s="63">
        <v>514794.34562703886</v>
      </c>
      <c r="V31" s="63">
        <v>412864.99536117958</v>
      </c>
      <c r="W31" s="63">
        <v>501381.67017487856</v>
      </c>
      <c r="X31" s="63">
        <v>501631.0691234126</v>
      </c>
      <c r="Y31" s="63">
        <v>564758.93097634707</v>
      </c>
      <c r="Z31" s="69">
        <v>684176.13551341265</v>
      </c>
      <c r="AA31" s="69">
        <v>840314.84123262938</v>
      </c>
      <c r="AB31" s="69">
        <v>861309.24472022429</v>
      </c>
      <c r="AC31" s="69">
        <v>646899</v>
      </c>
      <c r="AD31" s="69">
        <v>832769.0865015313</v>
      </c>
      <c r="AE31" s="69">
        <v>709455</v>
      </c>
      <c r="AF31" s="69">
        <v>931566</v>
      </c>
      <c r="AG31" s="69">
        <v>591089</v>
      </c>
      <c r="AH31" s="69">
        <v>668513</v>
      </c>
      <c r="AI31" s="69">
        <v>717726</v>
      </c>
      <c r="AJ31" s="69">
        <v>791490</v>
      </c>
      <c r="AK31" s="69">
        <v>637947.84</v>
      </c>
      <c r="AL31" s="69">
        <v>501927.36</v>
      </c>
      <c r="AM31" s="69">
        <v>376633.87</v>
      </c>
      <c r="AN31" s="69">
        <v>459232.58</v>
      </c>
      <c r="AO31" s="69">
        <v>507790.97</v>
      </c>
      <c r="AP31" s="69">
        <v>538031.35</v>
      </c>
      <c r="AQ31" s="69">
        <v>532936.49</v>
      </c>
      <c r="AR31" s="69">
        <v>645300.12</v>
      </c>
      <c r="AS31" s="69">
        <v>622090.81000000006</v>
      </c>
      <c r="AT31" s="69">
        <v>551021.34</v>
      </c>
      <c r="AU31" s="69">
        <v>866386.45</v>
      </c>
      <c r="AV31" s="69">
        <v>468860.57</v>
      </c>
      <c r="AW31" s="69">
        <v>486528.11000000004</v>
      </c>
      <c r="AX31" s="69">
        <v>446828.15</v>
      </c>
      <c r="AY31" s="69">
        <v>198384.5122</v>
      </c>
      <c r="AZ31" s="69">
        <v>500288.53999999992</v>
      </c>
      <c r="BA31" s="69">
        <v>537806.32999999996</v>
      </c>
      <c r="BB31" s="246"/>
    </row>
    <row r="32" spans="2:54" s="57" customFormat="1" ht="5.25" customHeight="1">
      <c r="B32" s="13"/>
      <c r="C32" s="13"/>
      <c r="D32" s="55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</row>
    <row r="33" spans="2:53" s="57" customFormat="1" ht="3" customHeight="1">
      <c r="B33" s="164"/>
      <c r="C33" s="164"/>
      <c r="D33" s="151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</row>
    <row r="34" spans="2:53" s="57" customFormat="1" ht="9" customHeight="1">
      <c r="B34" s="13"/>
      <c r="C34" s="13"/>
      <c r="D34" s="55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</row>
    <row r="35" spans="2:53" s="57" customFormat="1" ht="12.75" customHeight="1">
      <c r="B35" s="330" t="s">
        <v>95</v>
      </c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330"/>
      <c r="AY35" s="330"/>
      <c r="AZ35" s="330"/>
      <c r="BA35" s="330"/>
    </row>
    <row r="36" spans="2:53" s="57" customFormat="1" ht="12.75" customHeight="1">
      <c r="B36" s="323" t="s">
        <v>156</v>
      </c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323"/>
      <c r="AL36" s="323"/>
      <c r="AM36" s="323"/>
      <c r="AN36" s="323"/>
      <c r="AO36" s="323"/>
      <c r="AP36" s="323"/>
      <c r="AQ36" s="323"/>
      <c r="AR36" s="323"/>
      <c r="AS36" s="323"/>
      <c r="AT36" s="323"/>
      <c r="AU36" s="323"/>
      <c r="AV36" s="323"/>
      <c r="AW36" s="323"/>
      <c r="AX36" s="323"/>
      <c r="AY36" s="323"/>
      <c r="AZ36" s="323"/>
      <c r="BA36" s="323"/>
    </row>
    <row r="37" spans="2:53" s="57" customFormat="1" ht="12.75" customHeight="1">
      <c r="B37" s="314" t="s">
        <v>160</v>
      </c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</row>
    <row r="38" spans="2:53" s="57" customFormat="1" ht="12.75" customHeight="1">
      <c r="B38" s="314" t="s">
        <v>161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</row>
    <row r="39" spans="2:53" ht="12.75" customHeight="1"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7"/>
      <c r="AM39" s="347"/>
      <c r="AN39" s="347"/>
      <c r="AO39" s="347"/>
      <c r="AP39" s="347"/>
      <c r="AQ39" s="347"/>
      <c r="AR39" s="347"/>
      <c r="AS39" s="347"/>
      <c r="AT39" s="347"/>
      <c r="AU39" s="347"/>
      <c r="AV39" s="347"/>
      <c r="AW39" s="347"/>
      <c r="AX39" s="347"/>
      <c r="AY39" s="347"/>
      <c r="AZ39" s="291"/>
      <c r="BA39" s="291"/>
    </row>
    <row r="41" spans="2:53" ht="15.75" customHeight="1">
      <c r="B41" s="324"/>
      <c r="C41" s="324"/>
    </row>
    <row r="43" spans="2:53">
      <c r="G43" s="208"/>
      <c r="K43" s="208"/>
      <c r="N43" s="208"/>
      <c r="Q43" s="208"/>
      <c r="U43" s="208"/>
    </row>
    <row r="44" spans="2:53">
      <c r="G44" s="208"/>
      <c r="K44" s="208"/>
      <c r="N44" s="208"/>
      <c r="Q44" s="208"/>
      <c r="U44" s="208"/>
    </row>
    <row r="45" spans="2:53">
      <c r="G45" s="208"/>
      <c r="K45" s="208"/>
      <c r="N45" s="208"/>
      <c r="Q45" s="208"/>
      <c r="U45" s="208"/>
    </row>
    <row r="46" spans="2:53">
      <c r="G46" s="208"/>
      <c r="K46" s="208"/>
      <c r="N46" s="208"/>
      <c r="Q46" s="208"/>
      <c r="U46" s="208"/>
    </row>
    <row r="47" spans="2:53">
      <c r="G47" s="208"/>
      <c r="K47" s="208"/>
      <c r="N47" s="208"/>
      <c r="Q47" s="208"/>
      <c r="U47" s="208"/>
    </row>
    <row r="48" spans="2:53">
      <c r="G48" s="208"/>
      <c r="K48" s="208"/>
      <c r="N48" s="208"/>
      <c r="Q48" s="208"/>
      <c r="U48" s="208"/>
    </row>
    <row r="49" spans="7:21">
      <c r="G49" s="208"/>
      <c r="K49" s="208"/>
      <c r="N49" s="208"/>
      <c r="Q49" s="208"/>
      <c r="U49" s="208"/>
    </row>
    <row r="50" spans="7:21">
      <c r="N50" s="208"/>
      <c r="Q50" s="208"/>
      <c r="U50" s="208"/>
    </row>
  </sheetData>
  <mergeCells count="23">
    <mergeCell ref="B41:C41"/>
    <mergeCell ref="B16:C17"/>
    <mergeCell ref="B18:C19"/>
    <mergeCell ref="B20:C21"/>
    <mergeCell ref="B30:C31"/>
    <mergeCell ref="B39:AY39"/>
    <mergeCell ref="B22:C23"/>
    <mergeCell ref="B35:BA35"/>
    <mergeCell ref="B36:BA36"/>
    <mergeCell ref="B37:BA37"/>
    <mergeCell ref="B38:BA38"/>
    <mergeCell ref="B1:R1"/>
    <mergeCell ref="B2:C2"/>
    <mergeCell ref="B28:C29"/>
    <mergeCell ref="B24:C25"/>
    <mergeCell ref="B26:C27"/>
    <mergeCell ref="B8:C9"/>
    <mergeCell ref="E3:BA3"/>
    <mergeCell ref="B10:C11"/>
    <mergeCell ref="B12:C13"/>
    <mergeCell ref="B3:D4"/>
    <mergeCell ref="B6:C7"/>
    <mergeCell ref="B14:C15"/>
  </mergeCells>
  <hyperlinks>
    <hyperlink ref="BC2" location="Indice!A1" tooltip="(voltar ao índice)" display="Indice!A1" xr:uid="{A96744CB-9DCE-4D71-9048-AC9F8B1968E0}"/>
  </hyperlinks>
  <printOptions horizontalCentered="1"/>
  <pageMargins left="0.27559055118110237" right="0.27559055118110237" top="0.6692913385826772" bottom="0.6692913385826772" header="0" footer="0"/>
  <pageSetup paperSize="9" scale="47" fitToWidth="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4B1C-A9BD-40F7-B546-B7A33495A69E}">
  <sheetPr>
    <pageSetUpPr fitToPage="1"/>
  </sheetPr>
  <dimension ref="B1:BE52"/>
  <sheetViews>
    <sheetView showGridLines="0" zoomScaleNormal="10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.15234375" defaultRowHeight="10.3"/>
  <cols>
    <col min="1" max="1" width="6.69140625" style="1" customWidth="1"/>
    <col min="2" max="2" width="5.3046875" style="1" customWidth="1"/>
    <col min="3" max="3" width="14.3046875" style="1" customWidth="1"/>
    <col min="4" max="4" width="5.69140625" style="29" customWidth="1"/>
    <col min="5" max="53" width="10.69140625" style="1" customWidth="1"/>
    <col min="54" max="54" width="6.69140625" style="1" customWidth="1"/>
    <col min="55" max="55" width="14.53515625" style="1" bestFit="1" customWidth="1"/>
    <col min="56" max="16384" width="9.15234375" style="1"/>
  </cols>
  <sheetData>
    <row r="1" spans="2:57" ht="24" customHeight="1">
      <c r="B1" s="305" t="s">
        <v>366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2:57" ht="24" customHeight="1">
      <c r="B2" s="323" t="s">
        <v>92</v>
      </c>
      <c r="C2" s="323"/>
      <c r="I2" s="205"/>
      <c r="J2" s="205"/>
      <c r="K2" s="205"/>
      <c r="AT2" s="15"/>
      <c r="AU2" s="15"/>
      <c r="AV2" s="15"/>
      <c r="AW2" s="15"/>
      <c r="AX2" s="15"/>
      <c r="AY2" s="15"/>
      <c r="BA2" s="100" t="s">
        <v>135</v>
      </c>
      <c r="BC2" s="203" t="s">
        <v>343</v>
      </c>
      <c r="BD2" s="95"/>
    </row>
    <row r="3" spans="2:57" ht="18" customHeight="1">
      <c r="B3" s="343" t="s">
        <v>290</v>
      </c>
      <c r="C3" s="344"/>
      <c r="D3" s="344"/>
      <c r="E3" s="341" t="s">
        <v>0</v>
      </c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  <c r="AQ3" s="342"/>
      <c r="AR3" s="342"/>
      <c r="AS3" s="342"/>
      <c r="AT3" s="342"/>
      <c r="AU3" s="342"/>
      <c r="AV3" s="342"/>
      <c r="AW3" s="342"/>
      <c r="AX3" s="342"/>
      <c r="AY3" s="342"/>
      <c r="AZ3" s="342"/>
      <c r="BA3" s="342"/>
    </row>
    <row r="4" spans="2:57" ht="18" customHeight="1">
      <c r="B4" s="345"/>
      <c r="C4" s="346"/>
      <c r="D4" s="346"/>
      <c r="E4" s="230">
        <v>1976</v>
      </c>
      <c r="F4" s="230">
        <v>1977</v>
      </c>
      <c r="G4" s="230">
        <v>1978</v>
      </c>
      <c r="H4" s="230">
        <v>1979</v>
      </c>
      <c r="I4" s="230">
        <v>1980</v>
      </c>
      <c r="J4" s="230">
        <v>1981</v>
      </c>
      <c r="K4" s="230">
        <v>1982</v>
      </c>
      <c r="L4" s="230">
        <v>1983</v>
      </c>
      <c r="M4" s="230">
        <v>1984</v>
      </c>
      <c r="N4" s="230">
        <v>1985</v>
      </c>
      <c r="O4" s="230">
        <v>1986</v>
      </c>
      <c r="P4" s="230">
        <v>1987</v>
      </c>
      <c r="Q4" s="230">
        <v>1988</v>
      </c>
      <c r="R4" s="230">
        <v>1989</v>
      </c>
      <c r="S4" s="230">
        <v>1990</v>
      </c>
      <c r="T4" s="230">
        <v>1991</v>
      </c>
      <c r="U4" s="230">
        <v>1992</v>
      </c>
      <c r="V4" s="230">
        <v>1993</v>
      </c>
      <c r="W4" s="230">
        <v>1994</v>
      </c>
      <c r="X4" s="230">
        <v>1995</v>
      </c>
      <c r="Y4" s="230">
        <v>1996</v>
      </c>
      <c r="Z4" s="230">
        <v>1997</v>
      </c>
      <c r="AA4" s="230">
        <v>1998</v>
      </c>
      <c r="AB4" s="230">
        <v>1999</v>
      </c>
      <c r="AC4" s="230">
        <v>2000</v>
      </c>
      <c r="AD4" s="230">
        <v>2001</v>
      </c>
      <c r="AE4" s="230">
        <v>2002</v>
      </c>
      <c r="AF4" s="230">
        <v>2003</v>
      </c>
      <c r="AG4" s="230">
        <v>2004</v>
      </c>
      <c r="AH4" s="230">
        <v>2005</v>
      </c>
      <c r="AI4" s="230">
        <v>2006</v>
      </c>
      <c r="AJ4" s="230">
        <v>2007</v>
      </c>
      <c r="AK4" s="230">
        <v>2008</v>
      </c>
      <c r="AL4" s="230">
        <v>2009</v>
      </c>
      <c r="AM4" s="230">
        <v>2010</v>
      </c>
      <c r="AN4" s="230">
        <v>2011</v>
      </c>
      <c r="AO4" s="230">
        <v>2012</v>
      </c>
      <c r="AP4" s="230">
        <v>2013</v>
      </c>
      <c r="AQ4" s="230">
        <v>2014</v>
      </c>
      <c r="AR4" s="230">
        <v>2015</v>
      </c>
      <c r="AS4" s="231">
        <v>2016</v>
      </c>
      <c r="AT4" s="231">
        <v>2017</v>
      </c>
      <c r="AU4" s="231">
        <v>2018</v>
      </c>
      <c r="AV4" s="231">
        <v>2019</v>
      </c>
      <c r="AW4" s="231">
        <v>2020</v>
      </c>
      <c r="AX4" s="231">
        <v>2021</v>
      </c>
      <c r="AY4" s="231">
        <v>2022</v>
      </c>
      <c r="AZ4" s="231">
        <v>2023</v>
      </c>
      <c r="BA4" s="231">
        <v>2024</v>
      </c>
    </row>
    <row r="5" spans="2:57" ht="5.25" customHeight="1"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</row>
    <row r="6" spans="2:57" s="87" customFormat="1" ht="16" customHeight="1">
      <c r="B6" s="348" t="s">
        <v>62</v>
      </c>
      <c r="C6" s="348"/>
      <c r="D6" s="64" t="s">
        <v>52</v>
      </c>
      <c r="E6" s="217">
        <v>3561</v>
      </c>
      <c r="F6" s="217">
        <v>3471.1</v>
      </c>
      <c r="G6" s="217">
        <v>2713.4</v>
      </c>
      <c r="H6" s="217">
        <v>1038.2</v>
      </c>
      <c r="I6" s="217">
        <v>260.10000000000002</v>
      </c>
      <c r="J6" s="217">
        <v>474.1</v>
      </c>
      <c r="K6" s="217">
        <v>900</v>
      </c>
      <c r="L6" s="217">
        <v>729</v>
      </c>
      <c r="M6" s="217">
        <v>1112</v>
      </c>
      <c r="N6" s="217">
        <v>1704</v>
      </c>
      <c r="O6" s="217">
        <v>1894</v>
      </c>
      <c r="P6" s="217">
        <v>683</v>
      </c>
      <c r="Q6" s="217">
        <v>1733</v>
      </c>
      <c r="R6" s="217">
        <v>3744</v>
      </c>
      <c r="S6" s="217">
        <v>4041</v>
      </c>
      <c r="T6" s="217">
        <v>7886</v>
      </c>
      <c r="U6" s="217">
        <v>8095</v>
      </c>
      <c r="V6" s="217">
        <v>4725</v>
      </c>
      <c r="W6" s="217">
        <v>5245</v>
      </c>
      <c r="X6" s="217">
        <v>8851</v>
      </c>
      <c r="Y6" s="217">
        <v>6331.1</v>
      </c>
      <c r="Z6" s="218">
        <v>4183</v>
      </c>
      <c r="AA6" s="218">
        <v>3114.078</v>
      </c>
      <c r="AB6" s="218">
        <v>1571.7080000000001</v>
      </c>
      <c r="AC6" s="218">
        <v>691.44500000000005</v>
      </c>
      <c r="AD6" s="218">
        <v>1573.9490000000001</v>
      </c>
      <c r="AE6" s="218">
        <v>2818.6410000000001</v>
      </c>
      <c r="AF6" s="218">
        <v>1820.3789999999999</v>
      </c>
      <c r="AG6" s="218">
        <v>2948.6183000000001</v>
      </c>
      <c r="AH6" s="218">
        <v>2163.9569999999999</v>
      </c>
      <c r="AI6" s="218">
        <v>3821</v>
      </c>
      <c r="AJ6" s="218">
        <v>2866</v>
      </c>
      <c r="AK6" s="68">
        <v>2430.9160000000002</v>
      </c>
      <c r="AL6" s="68">
        <v>2525</v>
      </c>
      <c r="AM6" s="68">
        <v>1859.941</v>
      </c>
      <c r="AN6" s="68">
        <v>1368.0726999999999</v>
      </c>
      <c r="AO6" s="68">
        <v>3156</v>
      </c>
      <c r="AP6" s="68">
        <v>1612</v>
      </c>
      <c r="AQ6" s="68">
        <v>4905.1490000000003</v>
      </c>
      <c r="AR6" s="68">
        <v>2761.1060000000002</v>
      </c>
      <c r="AS6" s="68">
        <v>2722.5592999999999</v>
      </c>
      <c r="AT6" s="68">
        <v>5153.0290000000005</v>
      </c>
      <c r="AU6" s="68">
        <v>4683.1355000000003</v>
      </c>
      <c r="AV6" s="68">
        <v>5131.2350999999999</v>
      </c>
      <c r="AW6" s="68">
        <v>2308.1992999999998</v>
      </c>
      <c r="AX6" s="68">
        <v>2808.28719</v>
      </c>
      <c r="AY6" s="68">
        <v>1928.5536500000001</v>
      </c>
      <c r="AZ6" s="68">
        <v>2056.8209199999997</v>
      </c>
      <c r="BA6" s="68">
        <v>885.91360000000009</v>
      </c>
      <c r="BC6" s="249"/>
    </row>
    <row r="7" spans="2:57" s="207" customFormat="1" ht="15.75" customHeight="1">
      <c r="B7" s="348"/>
      <c r="C7" s="348"/>
      <c r="D7" s="70" t="s">
        <v>112</v>
      </c>
      <c r="E7" s="219">
        <v>265380.43315609382</v>
      </c>
      <c r="F7" s="219">
        <v>399572.03140431561</v>
      </c>
      <c r="G7" s="219">
        <v>506140.20211290789</v>
      </c>
      <c r="H7" s="219">
        <v>266148.58191757865</v>
      </c>
      <c r="I7" s="219">
        <v>173791.16329645555</v>
      </c>
      <c r="J7" s="219">
        <v>320592.37238255807</v>
      </c>
      <c r="K7" s="219">
        <v>552339</v>
      </c>
      <c r="L7" s="219">
        <v>544797</v>
      </c>
      <c r="M7" s="219">
        <v>869564</v>
      </c>
      <c r="N7" s="219">
        <v>1325555</v>
      </c>
      <c r="O7" s="219">
        <v>1773286</v>
      </c>
      <c r="P7" s="219">
        <v>1037784</v>
      </c>
      <c r="Q7" s="219">
        <v>1847746.9298989435</v>
      </c>
      <c r="R7" s="219">
        <v>2628181</v>
      </c>
      <c r="S7" s="219">
        <v>3385117</v>
      </c>
      <c r="T7" s="219">
        <v>5203454.6742350934</v>
      </c>
      <c r="U7" s="219">
        <v>5328618.030546383</v>
      </c>
      <c r="V7" s="219">
        <v>2829720.3738989038</v>
      </c>
      <c r="W7" s="219">
        <v>3535869</v>
      </c>
      <c r="X7" s="219">
        <v>6009891</v>
      </c>
      <c r="Y7" s="219">
        <v>5887311.5790943829</v>
      </c>
      <c r="Z7" s="220">
        <v>5929630</v>
      </c>
      <c r="AA7" s="220">
        <v>4758621.7216508212</v>
      </c>
      <c r="AB7" s="220">
        <v>2473005.0578106763</v>
      </c>
      <c r="AC7" s="220">
        <v>1790243.508324937</v>
      </c>
      <c r="AD7" s="220">
        <v>3379597.523598128</v>
      </c>
      <c r="AE7" s="220">
        <v>6652444</v>
      </c>
      <c r="AF7" s="221">
        <v>4185919</v>
      </c>
      <c r="AG7" s="220">
        <v>4051553.11</v>
      </c>
      <c r="AH7" s="220">
        <v>3268015.8</v>
      </c>
      <c r="AI7" s="220">
        <v>5269381</v>
      </c>
      <c r="AJ7" s="220">
        <v>5991549</v>
      </c>
      <c r="AK7" s="71">
        <v>6606013.2599999998</v>
      </c>
      <c r="AL7" s="71">
        <v>6081600</v>
      </c>
      <c r="AM7" s="71">
        <v>4200246</v>
      </c>
      <c r="AN7" s="71">
        <v>3358012.37</v>
      </c>
      <c r="AO7" s="71">
        <v>5761168</v>
      </c>
      <c r="AP7" s="71">
        <v>4296129</v>
      </c>
      <c r="AQ7" s="71">
        <v>9278998</v>
      </c>
      <c r="AR7" s="71">
        <v>6986998.7199999997</v>
      </c>
      <c r="AS7" s="71">
        <v>7397411.8499999996</v>
      </c>
      <c r="AT7" s="71">
        <v>12642716.899999999</v>
      </c>
      <c r="AU7" s="71">
        <v>8848520.120000001</v>
      </c>
      <c r="AV7" s="71">
        <v>13123168.420000002</v>
      </c>
      <c r="AW7" s="71">
        <v>6738668.0379999988</v>
      </c>
      <c r="AX7" s="71">
        <v>6775578.8440000005</v>
      </c>
      <c r="AY7" s="71">
        <v>6248685.2199999997</v>
      </c>
      <c r="AZ7" s="71">
        <v>6343702.7700000005</v>
      </c>
      <c r="BA7" s="71">
        <v>3528300.370000001</v>
      </c>
      <c r="BC7" s="249"/>
    </row>
    <row r="8" spans="2:57" ht="16" customHeight="1">
      <c r="B8" s="315" t="s">
        <v>280</v>
      </c>
      <c r="C8" s="315"/>
      <c r="D8" s="35" t="s">
        <v>52</v>
      </c>
      <c r="E8" s="62">
        <v>56.6</v>
      </c>
      <c r="F8" s="62">
        <v>25.1</v>
      </c>
      <c r="G8" s="62">
        <v>5.7</v>
      </c>
      <c r="H8" s="62">
        <v>54</v>
      </c>
      <c r="I8" s="62">
        <v>12.6</v>
      </c>
      <c r="J8" s="62">
        <v>1.7</v>
      </c>
      <c r="K8" s="62">
        <v>6.9</v>
      </c>
      <c r="L8" s="62">
        <v>1.6</v>
      </c>
      <c r="M8" s="62">
        <v>1.9</v>
      </c>
      <c r="N8" s="210" t="s">
        <v>171</v>
      </c>
      <c r="O8" s="62">
        <v>0.7</v>
      </c>
      <c r="P8" s="62">
        <v>1.2</v>
      </c>
      <c r="Q8" s="62">
        <v>7.6</v>
      </c>
      <c r="R8" s="62">
        <v>34</v>
      </c>
      <c r="S8" s="62">
        <v>48.378999999999998</v>
      </c>
      <c r="T8" s="62">
        <v>2.9420000000000002</v>
      </c>
      <c r="U8" s="62">
        <v>1.292</v>
      </c>
      <c r="V8" s="62">
        <v>3.7389999999999999</v>
      </c>
      <c r="W8" s="62">
        <v>11.819000000000001</v>
      </c>
      <c r="X8" s="62">
        <v>12.37</v>
      </c>
      <c r="Y8" s="62">
        <v>265.30200000000002</v>
      </c>
      <c r="Z8" s="62">
        <v>202.00800000000001</v>
      </c>
      <c r="AA8" s="62">
        <v>26.776</v>
      </c>
      <c r="AB8" s="62">
        <v>0.77300000000000002</v>
      </c>
      <c r="AC8" s="62">
        <v>7.3460000000000001</v>
      </c>
      <c r="AD8" s="62">
        <v>6.2629999999999999</v>
      </c>
      <c r="AE8" s="62">
        <v>11.782999999999999</v>
      </c>
      <c r="AF8" s="62">
        <v>14.0207</v>
      </c>
      <c r="AG8" s="62">
        <v>8.1289999999999996</v>
      </c>
      <c r="AH8" s="62">
        <v>2.3245</v>
      </c>
      <c r="AI8" s="210" t="s">
        <v>171</v>
      </c>
      <c r="AJ8" s="66">
        <v>41.240600000000001</v>
      </c>
      <c r="AK8" s="66">
        <v>0.59199999999999997</v>
      </c>
      <c r="AL8" s="66">
        <v>8.1626000000000012</v>
      </c>
      <c r="AM8" s="66">
        <v>13.031700000000001</v>
      </c>
      <c r="AN8" s="66">
        <v>11.1554</v>
      </c>
      <c r="AO8" s="66">
        <v>8.9108000000000001</v>
      </c>
      <c r="AP8" s="66">
        <v>11.6159</v>
      </c>
      <c r="AQ8" s="66">
        <v>2.5947</v>
      </c>
      <c r="AR8" s="66">
        <v>4.7347000000000001</v>
      </c>
      <c r="AS8" s="66">
        <v>5.5748999999999995</v>
      </c>
      <c r="AT8" s="66">
        <v>12.6257</v>
      </c>
      <c r="AU8" s="66">
        <v>0.56359999999999999</v>
      </c>
      <c r="AV8" s="66">
        <v>1.7081999999999999</v>
      </c>
      <c r="AW8" s="241">
        <v>12.143000000000001</v>
      </c>
      <c r="AX8" s="241">
        <v>25.867899999999999</v>
      </c>
      <c r="AY8" s="241">
        <v>10.817400000000001</v>
      </c>
      <c r="AZ8" s="241">
        <v>14.912900000000004</v>
      </c>
      <c r="BA8" s="241">
        <v>23.769249999999992</v>
      </c>
      <c r="BC8" s="241"/>
      <c r="BE8" s="207"/>
    </row>
    <row r="9" spans="2:57" s="57" customFormat="1" ht="16" customHeight="1">
      <c r="B9" s="315"/>
      <c r="C9" s="315"/>
      <c r="D9" s="55" t="s">
        <v>112</v>
      </c>
      <c r="E9" s="63">
        <v>6292.1976748831448</v>
      </c>
      <c r="F9" s="63">
        <v>4519.1089474366772</v>
      </c>
      <c r="G9" s="63">
        <v>1641.0450813539371</v>
      </c>
      <c r="H9" s="63">
        <v>15652.278009995911</v>
      </c>
      <c r="I9" s="63">
        <v>7586.7160144052832</v>
      </c>
      <c r="J9" s="63">
        <v>2213.6626629822099</v>
      </c>
      <c r="K9" s="63">
        <v>7796.2111311738709</v>
      </c>
      <c r="L9" s="63">
        <v>2854.12397122934</v>
      </c>
      <c r="M9" s="63">
        <v>3537.4770902125902</v>
      </c>
      <c r="N9" s="63">
        <v>832.99248810366998</v>
      </c>
      <c r="O9" s="63">
        <v>1561.2374178230466</v>
      </c>
      <c r="P9" s="63">
        <v>2268.5304316596998</v>
      </c>
      <c r="Q9" s="63">
        <v>21374.489889366629</v>
      </c>
      <c r="R9" s="63">
        <v>60788.499715685204</v>
      </c>
      <c r="S9" s="63">
        <v>108058.57642082599</v>
      </c>
      <c r="T9" s="63">
        <v>8344.888817948744</v>
      </c>
      <c r="U9" s="63">
        <v>5217.4260033319697</v>
      </c>
      <c r="V9" s="63">
        <v>10433.852006663899</v>
      </c>
      <c r="W9" s="63">
        <v>28561.17</v>
      </c>
      <c r="X9" s="63">
        <v>34661.465867259903</v>
      </c>
      <c r="Y9" s="63">
        <v>376602.38824433117</v>
      </c>
      <c r="Z9" s="63">
        <v>415763.01114314504</v>
      </c>
      <c r="AA9" s="63">
        <v>101171.17746231583</v>
      </c>
      <c r="AB9" s="63">
        <v>4090.1427559581412</v>
      </c>
      <c r="AC9" s="63">
        <v>8206.2254067696795</v>
      </c>
      <c r="AD9" s="63">
        <v>18709.909119023156</v>
      </c>
      <c r="AE9" s="63">
        <v>23836.720000000001</v>
      </c>
      <c r="AF9" s="63">
        <v>38576.53</v>
      </c>
      <c r="AG9" s="63">
        <v>7235</v>
      </c>
      <c r="AH9" s="63">
        <v>11988.59</v>
      </c>
      <c r="AI9" s="69">
        <v>1987.47</v>
      </c>
      <c r="AJ9" s="69">
        <v>50866.54</v>
      </c>
      <c r="AK9" s="69">
        <v>3090</v>
      </c>
      <c r="AL9" s="69">
        <v>46519.42</v>
      </c>
      <c r="AM9" s="69">
        <v>65971.47</v>
      </c>
      <c r="AN9" s="69">
        <v>34648.480000000003</v>
      </c>
      <c r="AO9" s="69">
        <v>50014.81</v>
      </c>
      <c r="AP9" s="69">
        <v>41885.31</v>
      </c>
      <c r="AQ9" s="69">
        <v>14655.24</v>
      </c>
      <c r="AR9" s="69">
        <v>11420.26</v>
      </c>
      <c r="AS9" s="69">
        <v>37794.35</v>
      </c>
      <c r="AT9" s="69">
        <v>73664.17</v>
      </c>
      <c r="AU9" s="69">
        <v>4693.04</v>
      </c>
      <c r="AV9" s="69">
        <v>3923.4700000000003</v>
      </c>
      <c r="AW9" s="239">
        <v>103571.38999999998</v>
      </c>
      <c r="AX9" s="239">
        <v>175267.29</v>
      </c>
      <c r="AY9" s="239">
        <v>99326.69</v>
      </c>
      <c r="AZ9" s="239">
        <v>140697.51999999996</v>
      </c>
      <c r="BA9" s="239">
        <v>228784.84</v>
      </c>
      <c r="BE9" s="207"/>
    </row>
    <row r="10" spans="2:57" ht="16" customHeight="1">
      <c r="B10" s="315" t="s">
        <v>281</v>
      </c>
      <c r="C10" s="315"/>
      <c r="D10" s="35" t="s">
        <v>52</v>
      </c>
      <c r="E10" s="62">
        <v>2.7</v>
      </c>
      <c r="F10" s="62">
        <v>10.6</v>
      </c>
      <c r="G10" s="62">
        <v>3.6</v>
      </c>
      <c r="H10" s="62">
        <v>37</v>
      </c>
      <c r="I10" s="62">
        <v>6.3</v>
      </c>
      <c r="J10" s="62">
        <v>1.3</v>
      </c>
      <c r="K10" s="62">
        <v>3.3</v>
      </c>
      <c r="L10" s="62">
        <v>0.8</v>
      </c>
      <c r="M10" s="62">
        <v>1</v>
      </c>
      <c r="N10" s="210" t="s">
        <v>171</v>
      </c>
      <c r="O10" s="62">
        <v>0.5</v>
      </c>
      <c r="P10" s="62">
        <v>0.6</v>
      </c>
      <c r="Q10" s="62">
        <v>3.2</v>
      </c>
      <c r="R10" s="62">
        <v>13.8</v>
      </c>
      <c r="S10" s="62">
        <v>236.10900000000001</v>
      </c>
      <c r="T10" s="62">
        <v>149.328</v>
      </c>
      <c r="U10" s="62">
        <v>3.8180000000000001</v>
      </c>
      <c r="V10" s="62">
        <v>2.956</v>
      </c>
      <c r="W10" s="62">
        <v>6.2969999999999997</v>
      </c>
      <c r="X10" s="62">
        <v>5.1760000000000002</v>
      </c>
      <c r="Y10" s="62">
        <v>604.13900000000001</v>
      </c>
      <c r="Z10" s="62">
        <v>313.79199999999997</v>
      </c>
      <c r="AA10" s="62">
        <v>70.090999999999994</v>
      </c>
      <c r="AB10" s="62">
        <v>10.987</v>
      </c>
      <c r="AC10" s="62">
        <v>0.98199999999999998</v>
      </c>
      <c r="AD10" s="62">
        <v>8.048</v>
      </c>
      <c r="AE10" s="62">
        <v>1.1910000000000001</v>
      </c>
      <c r="AF10" s="62">
        <v>15.341100000000001</v>
      </c>
      <c r="AG10" s="62">
        <v>0.60099999999999998</v>
      </c>
      <c r="AH10" s="62">
        <v>15.379200000000001</v>
      </c>
      <c r="AI10" s="66">
        <v>5.9302000000000001</v>
      </c>
      <c r="AJ10" s="66">
        <v>32.166600000000003</v>
      </c>
      <c r="AK10" s="66">
        <v>6.0960000000000001</v>
      </c>
      <c r="AL10" s="66">
        <v>1.1254999999999999</v>
      </c>
      <c r="AM10" s="69">
        <v>4.6381999999999994</v>
      </c>
      <c r="AN10" s="66">
        <v>9.6409000000000002</v>
      </c>
      <c r="AO10" s="66">
        <v>1.5004999999999999</v>
      </c>
      <c r="AP10" s="66">
        <v>1.2552000000000001</v>
      </c>
      <c r="AQ10" s="66">
        <v>0.98929999999999996</v>
      </c>
      <c r="AR10" s="66">
        <v>41.139000000000003</v>
      </c>
      <c r="AS10" s="66">
        <v>23.7258</v>
      </c>
      <c r="AT10" s="66">
        <v>33.890800000000006</v>
      </c>
      <c r="AU10" s="66">
        <v>1.9998</v>
      </c>
      <c r="AV10" s="66">
        <v>2.1280000000000001</v>
      </c>
      <c r="AW10" s="241">
        <v>29.949100000000001</v>
      </c>
      <c r="AX10" s="241">
        <v>59.448599999999999</v>
      </c>
      <c r="AY10" s="241">
        <v>36.065400000000004</v>
      </c>
      <c r="AZ10" s="241">
        <v>48.166999999999931</v>
      </c>
      <c r="BA10" s="241">
        <v>48.421549999999996</v>
      </c>
      <c r="BE10" s="207"/>
    </row>
    <row r="11" spans="2:57" s="57" customFormat="1" ht="16" customHeight="1">
      <c r="B11" s="315"/>
      <c r="C11" s="315"/>
      <c r="D11" s="55" t="s">
        <v>112</v>
      </c>
      <c r="E11" s="63">
        <v>423.97821250785609</v>
      </c>
      <c r="F11" s="63">
        <v>2244.5905368062968</v>
      </c>
      <c r="G11" s="63">
        <v>1123.29526840315</v>
      </c>
      <c r="H11" s="63">
        <v>13711.954190401133</v>
      </c>
      <c r="I11" s="63">
        <v>3935.5154078670407</v>
      </c>
      <c r="J11" s="63">
        <v>1839.5642401811599</v>
      </c>
      <c r="K11" s="63">
        <v>4140.0225456649478</v>
      </c>
      <c r="L11" s="63">
        <v>1371.6942169371814</v>
      </c>
      <c r="M11" s="63">
        <v>1926.3598826827299</v>
      </c>
      <c r="N11" s="63">
        <v>743.208866631418</v>
      </c>
      <c r="O11" s="63">
        <v>763.16078251414092</v>
      </c>
      <c r="P11" s="63">
        <v>1789.6844504743599</v>
      </c>
      <c r="Q11" s="63">
        <v>12306.344120669188</v>
      </c>
      <c r="R11" s="63">
        <v>29897.945950259873</v>
      </c>
      <c r="S11" s="63">
        <v>308985.34531778417</v>
      </c>
      <c r="T11" s="63">
        <v>257081.43614888101</v>
      </c>
      <c r="U11" s="63">
        <v>16106.18409632785</v>
      </c>
      <c r="V11" s="63">
        <v>8095.4898694147105</v>
      </c>
      <c r="W11" s="63">
        <v>19173.791163296457</v>
      </c>
      <c r="X11" s="63">
        <v>16365.559002803244</v>
      </c>
      <c r="Y11" s="63">
        <v>594382.53808321944</v>
      </c>
      <c r="Z11" s="63">
        <v>767844.4947676101</v>
      </c>
      <c r="AA11" s="63">
        <v>278310.27464809798</v>
      </c>
      <c r="AB11" s="63">
        <v>49172.4966929699</v>
      </c>
      <c r="AC11" s="63">
        <v>5752.1397531947996</v>
      </c>
      <c r="AD11" s="63">
        <v>36487.066170529026</v>
      </c>
      <c r="AE11" s="63">
        <v>6472.29</v>
      </c>
      <c r="AF11" s="63">
        <v>58449.37</v>
      </c>
      <c r="AG11" s="63">
        <v>3144</v>
      </c>
      <c r="AH11" s="63">
        <v>11658.08</v>
      </c>
      <c r="AI11" s="69">
        <v>30298.78</v>
      </c>
      <c r="AJ11" s="69">
        <v>103815.7</v>
      </c>
      <c r="AK11" s="69">
        <v>37768</v>
      </c>
      <c r="AL11" s="69">
        <v>7838.1</v>
      </c>
      <c r="AM11" s="69">
        <v>23665.52</v>
      </c>
      <c r="AN11" s="69">
        <v>53360.02</v>
      </c>
      <c r="AO11" s="69">
        <v>7874.43</v>
      </c>
      <c r="AP11" s="69">
        <v>7531.57</v>
      </c>
      <c r="AQ11" s="69">
        <v>5792.73</v>
      </c>
      <c r="AR11" s="69">
        <v>196280.83</v>
      </c>
      <c r="AS11" s="69">
        <v>148536.07</v>
      </c>
      <c r="AT11" s="69">
        <v>195264.81</v>
      </c>
      <c r="AU11" s="69">
        <v>22093.59</v>
      </c>
      <c r="AV11" s="69">
        <v>8282.3100000000013</v>
      </c>
      <c r="AW11" s="239">
        <v>214367.97</v>
      </c>
      <c r="AX11" s="239">
        <v>348707.54</v>
      </c>
      <c r="AY11" s="239">
        <v>301440.12</v>
      </c>
      <c r="AZ11" s="239">
        <v>487480.01</v>
      </c>
      <c r="BA11" s="239">
        <v>362853.2900000001</v>
      </c>
      <c r="BE11" s="207"/>
    </row>
    <row r="12" spans="2:57" ht="16" customHeight="1">
      <c r="B12" s="315" t="s">
        <v>273</v>
      </c>
      <c r="C12" s="315"/>
      <c r="D12" s="35" t="s">
        <v>52</v>
      </c>
      <c r="E12" s="62">
        <v>19.5</v>
      </c>
      <c r="F12" s="62">
        <v>74.099999999999994</v>
      </c>
      <c r="G12" s="62">
        <v>29.5</v>
      </c>
      <c r="H12" s="62">
        <v>14.1</v>
      </c>
      <c r="I12" s="62">
        <v>3.1</v>
      </c>
      <c r="J12" s="62">
        <v>40.299999999999997</v>
      </c>
      <c r="K12" s="62">
        <v>2.9</v>
      </c>
      <c r="L12" s="62">
        <v>3.1</v>
      </c>
      <c r="M12" s="62">
        <v>17.399999999999999</v>
      </c>
      <c r="N12" s="62">
        <v>1.6</v>
      </c>
      <c r="O12" s="62">
        <v>28.6</v>
      </c>
      <c r="P12" s="62">
        <v>3.7</v>
      </c>
      <c r="Q12" s="62">
        <v>15.3</v>
      </c>
      <c r="R12" s="62">
        <v>48.5</v>
      </c>
      <c r="S12" s="62">
        <v>399.24700000000001</v>
      </c>
      <c r="T12" s="62">
        <v>569.37</v>
      </c>
      <c r="U12" s="62">
        <v>19.280999999999999</v>
      </c>
      <c r="V12" s="62">
        <v>2.3820000000000001</v>
      </c>
      <c r="W12" s="62">
        <v>3.8639999999999999</v>
      </c>
      <c r="X12" s="62">
        <v>254.30199999999999</v>
      </c>
      <c r="Y12" s="62">
        <v>616.43299999999999</v>
      </c>
      <c r="Z12" s="62">
        <v>269.55599999999998</v>
      </c>
      <c r="AA12" s="62">
        <v>117.559</v>
      </c>
      <c r="AB12" s="62">
        <v>24.594000000000001</v>
      </c>
      <c r="AC12" s="62">
        <v>7.0640000000000001</v>
      </c>
      <c r="AD12" s="62">
        <v>1.25</v>
      </c>
      <c r="AE12" s="62">
        <v>29.738</v>
      </c>
      <c r="AF12" s="62">
        <v>15.4177</v>
      </c>
      <c r="AG12" s="62">
        <v>24.294</v>
      </c>
      <c r="AH12" s="62">
        <v>7.2591999999999999</v>
      </c>
      <c r="AI12" s="66">
        <v>14.1678</v>
      </c>
      <c r="AJ12" s="66">
        <v>63.468900000000005</v>
      </c>
      <c r="AK12" s="66">
        <v>99.941999999999993</v>
      </c>
      <c r="AL12" s="66">
        <v>56.769599999999997</v>
      </c>
      <c r="AM12" s="69">
        <v>23.492999999999999</v>
      </c>
      <c r="AN12" s="69">
        <v>36.103699999999996</v>
      </c>
      <c r="AO12" s="66">
        <v>0.65510000000000002</v>
      </c>
      <c r="AP12" s="66">
        <v>55.145600000000002</v>
      </c>
      <c r="AQ12" s="66">
        <v>54.6126</v>
      </c>
      <c r="AR12" s="66">
        <v>12.5054</v>
      </c>
      <c r="AS12" s="66">
        <v>78.872600000000006</v>
      </c>
      <c r="AT12" s="66">
        <v>25.516299999999998</v>
      </c>
      <c r="AU12" s="66">
        <v>93.391400000000004</v>
      </c>
      <c r="AV12" s="66">
        <v>6.9511000000000003</v>
      </c>
      <c r="AW12" s="241">
        <v>50.638399999999997</v>
      </c>
      <c r="AX12" s="241">
        <v>121.61060000000001</v>
      </c>
      <c r="AY12" s="241">
        <v>91.118199999999902</v>
      </c>
      <c r="AZ12" s="241">
        <v>95.602499999999878</v>
      </c>
      <c r="BA12" s="241">
        <v>78.447949999999963</v>
      </c>
      <c r="BE12" s="207"/>
    </row>
    <row r="13" spans="2:57" s="57" customFormat="1" ht="16" customHeight="1">
      <c r="B13" s="315"/>
      <c r="C13" s="315"/>
      <c r="D13" s="55" t="s">
        <v>112</v>
      </c>
      <c r="E13" s="63">
        <v>2253.5664947476598</v>
      </c>
      <c r="F13" s="63">
        <v>10614.419249608443</v>
      </c>
      <c r="G13" s="63">
        <v>8504.5041450105255</v>
      </c>
      <c r="H13" s="63">
        <v>5766.1036901068428</v>
      </c>
      <c r="I13" s="63">
        <v>2753.364391815724</v>
      </c>
      <c r="J13" s="63">
        <v>31577.894863379301</v>
      </c>
      <c r="K13" s="63">
        <v>4479.2051156712323</v>
      </c>
      <c r="L13" s="63">
        <v>6284.8535030576313</v>
      </c>
      <c r="M13" s="63">
        <v>20864.7160343572</v>
      </c>
      <c r="N13" s="63">
        <v>4085.1547769874601</v>
      </c>
      <c r="O13" s="63">
        <v>10714.178829022057</v>
      </c>
      <c r="P13" s="63">
        <v>10614.419249608443</v>
      </c>
      <c r="Q13" s="63">
        <v>52802.745383625464</v>
      </c>
      <c r="R13" s="63">
        <v>80376.293133548155</v>
      </c>
      <c r="S13" s="63">
        <v>443446.29443042271</v>
      </c>
      <c r="T13" s="63">
        <v>593539.56963717449</v>
      </c>
      <c r="U13" s="63">
        <v>26680.69951417085</v>
      </c>
      <c r="V13" s="63">
        <v>9675.6792031204805</v>
      </c>
      <c r="W13" s="63">
        <v>15966.520685148793</v>
      </c>
      <c r="X13" s="63">
        <v>404500.15462734812</v>
      </c>
      <c r="Y13" s="63">
        <v>616409.45321774529</v>
      </c>
      <c r="Z13" s="63">
        <v>602892.03020720067</v>
      </c>
      <c r="AA13" s="63">
        <v>427848.88418910425</v>
      </c>
      <c r="AB13" s="63">
        <v>120655.22332179399</v>
      </c>
      <c r="AC13" s="63">
        <v>37065.671731127986</v>
      </c>
      <c r="AD13" s="63">
        <v>6524.2764936503027</v>
      </c>
      <c r="AE13" s="63">
        <v>132523.78</v>
      </c>
      <c r="AF13" s="63">
        <v>88665.74</v>
      </c>
      <c r="AG13" s="63">
        <v>94267</v>
      </c>
      <c r="AH13" s="63">
        <v>33408.800000000003</v>
      </c>
      <c r="AI13" s="69">
        <v>27008.48</v>
      </c>
      <c r="AJ13" s="69">
        <v>205280.39</v>
      </c>
      <c r="AK13" s="69">
        <v>421018</v>
      </c>
      <c r="AL13" s="69">
        <v>194150.49</v>
      </c>
      <c r="AM13" s="69">
        <v>135694.59</v>
      </c>
      <c r="AN13" s="69">
        <v>193493.39</v>
      </c>
      <c r="AO13" s="69">
        <v>4622.03</v>
      </c>
      <c r="AP13" s="69">
        <v>264574.25</v>
      </c>
      <c r="AQ13" s="69">
        <v>284677.31</v>
      </c>
      <c r="AR13" s="69">
        <v>69900.17</v>
      </c>
      <c r="AS13" s="69">
        <v>345308.76</v>
      </c>
      <c r="AT13" s="69">
        <v>155842.72</v>
      </c>
      <c r="AU13" s="69">
        <v>486704.74</v>
      </c>
      <c r="AV13" s="69">
        <v>56267.28</v>
      </c>
      <c r="AW13" s="239">
        <v>236636.87</v>
      </c>
      <c r="AX13" s="239">
        <v>606087.27000000014</v>
      </c>
      <c r="AY13" s="239">
        <v>663548.37</v>
      </c>
      <c r="AZ13" s="239">
        <v>835840.8</v>
      </c>
      <c r="BA13" s="239">
        <v>546058.66</v>
      </c>
      <c r="BE13" s="207"/>
    </row>
    <row r="14" spans="2:57" ht="16" customHeight="1">
      <c r="B14" s="315" t="s">
        <v>274</v>
      </c>
      <c r="C14" s="315"/>
      <c r="D14" s="35" t="s">
        <v>52</v>
      </c>
      <c r="E14" s="62">
        <v>51.1</v>
      </c>
      <c r="F14" s="62">
        <v>211.1</v>
      </c>
      <c r="G14" s="62">
        <v>739.7</v>
      </c>
      <c r="H14" s="62">
        <v>111.2</v>
      </c>
      <c r="I14" s="62">
        <v>2.2999999999999998</v>
      </c>
      <c r="J14" s="62">
        <v>198.5</v>
      </c>
      <c r="K14" s="62">
        <v>83</v>
      </c>
      <c r="L14" s="62">
        <v>186.6</v>
      </c>
      <c r="M14" s="62">
        <v>231.9</v>
      </c>
      <c r="N14" s="62">
        <v>98.2</v>
      </c>
      <c r="O14" s="62">
        <v>138.6</v>
      </c>
      <c r="P14" s="62">
        <v>113.9</v>
      </c>
      <c r="Q14" s="62">
        <v>513.4</v>
      </c>
      <c r="R14" s="62">
        <v>381.3</v>
      </c>
      <c r="S14" s="62">
        <v>306.75</v>
      </c>
      <c r="T14" s="62">
        <v>824.89499999999998</v>
      </c>
      <c r="U14" s="62">
        <v>329.91</v>
      </c>
      <c r="V14" s="62">
        <v>106.31399999999999</v>
      </c>
      <c r="W14" s="62">
        <v>2.5419999999999998</v>
      </c>
      <c r="X14" s="62">
        <v>1670.7739999999999</v>
      </c>
      <c r="Y14" s="62">
        <v>399.91500000000002</v>
      </c>
      <c r="Z14" s="62">
        <v>1074.2629999999999</v>
      </c>
      <c r="AA14" s="62">
        <v>473.56200000000001</v>
      </c>
      <c r="AB14" s="62">
        <v>12.59</v>
      </c>
      <c r="AC14" s="62">
        <v>106.98</v>
      </c>
      <c r="AD14" s="62">
        <v>78.257000000000005</v>
      </c>
      <c r="AE14" s="62">
        <v>109.012</v>
      </c>
      <c r="AF14" s="62">
        <v>381.37709999999998</v>
      </c>
      <c r="AG14" s="62">
        <v>155.733</v>
      </c>
      <c r="AH14" s="62">
        <v>6.7553999999999998</v>
      </c>
      <c r="AI14" s="67">
        <v>761.9375</v>
      </c>
      <c r="AJ14" s="67">
        <v>304.7638</v>
      </c>
      <c r="AK14" s="67">
        <v>103.14400000000001</v>
      </c>
      <c r="AL14" s="66">
        <v>151.93010000000001</v>
      </c>
      <c r="AM14" s="69">
        <v>266.11490000000003</v>
      </c>
      <c r="AN14" s="69">
        <v>160.5119</v>
      </c>
      <c r="AO14" s="66">
        <v>434.05149999999998</v>
      </c>
      <c r="AP14" s="66">
        <v>329.19650000000001</v>
      </c>
      <c r="AQ14" s="66">
        <v>310.70580000000001</v>
      </c>
      <c r="AR14" s="66">
        <v>103.4187</v>
      </c>
      <c r="AS14" s="66">
        <v>270.2072</v>
      </c>
      <c r="AT14" s="66">
        <v>993.21389999999997</v>
      </c>
      <c r="AU14" s="66">
        <v>395.48930000000001</v>
      </c>
      <c r="AV14" s="66">
        <v>427.11989999999997</v>
      </c>
      <c r="AW14" s="241">
        <v>156.5735</v>
      </c>
      <c r="AX14" s="241">
        <v>409.88589000000002</v>
      </c>
      <c r="AY14" s="241">
        <v>475.35120000000001</v>
      </c>
      <c r="AZ14" s="241">
        <v>315.29910000000001</v>
      </c>
      <c r="BA14" s="241">
        <v>190.66159999999999</v>
      </c>
      <c r="BE14" s="207"/>
    </row>
    <row r="15" spans="2:57" s="57" customFormat="1" ht="16" customHeight="1">
      <c r="B15" s="315"/>
      <c r="C15" s="315"/>
      <c r="D15" s="55" t="s">
        <v>112</v>
      </c>
      <c r="E15" s="63">
        <v>5965.6228489340692</v>
      </c>
      <c r="F15" s="63">
        <v>26675.711535200167</v>
      </c>
      <c r="G15" s="63">
        <v>124958.84917349189</v>
      </c>
      <c r="H15" s="63">
        <v>33224.927923703872</v>
      </c>
      <c r="I15" s="63">
        <v>2349.3380951905906</v>
      </c>
      <c r="J15" s="63">
        <v>123251.960365519</v>
      </c>
      <c r="K15" s="63">
        <v>60035.314891112423</v>
      </c>
      <c r="L15" s="63">
        <v>143973.02500972699</v>
      </c>
      <c r="M15" s="63">
        <v>185986.77187976977</v>
      </c>
      <c r="N15" s="63">
        <v>97377.552368000004</v>
      </c>
      <c r="O15" s="63">
        <v>173885.93489689849</v>
      </c>
      <c r="P15" s="63">
        <v>134256.44197484065</v>
      </c>
      <c r="Q15" s="63">
        <v>590752.28939256398</v>
      </c>
      <c r="R15" s="63">
        <v>440878.446942868</v>
      </c>
      <c r="S15" s="63">
        <v>307897.96590217575</v>
      </c>
      <c r="T15" s="63">
        <v>686615</v>
      </c>
      <c r="U15" s="63">
        <v>459118.52435630135</v>
      </c>
      <c r="V15" s="63">
        <v>209309.56154667301</v>
      </c>
      <c r="W15" s="63">
        <v>12474.93540567233</v>
      </c>
      <c r="X15" s="63">
        <v>1369065.5520196327</v>
      </c>
      <c r="Y15" s="63">
        <v>522515.7370736525</v>
      </c>
      <c r="Z15" s="63">
        <v>1106802.6057202143</v>
      </c>
      <c r="AA15" s="63">
        <v>1076182.40281921</v>
      </c>
      <c r="AB15" s="63">
        <v>49197.4365878233</v>
      </c>
      <c r="AC15" s="63">
        <v>299988.031254676</v>
      </c>
      <c r="AD15" s="63">
        <v>298070.64732993499</v>
      </c>
      <c r="AE15" s="63">
        <v>420049.49</v>
      </c>
      <c r="AF15" s="63">
        <v>923454.25</v>
      </c>
      <c r="AG15" s="63">
        <v>425938</v>
      </c>
      <c r="AH15" s="63">
        <v>39199.21</v>
      </c>
      <c r="AI15" s="69">
        <v>1392187.14</v>
      </c>
      <c r="AJ15" s="69">
        <v>842253.35</v>
      </c>
      <c r="AK15" s="69">
        <v>385416</v>
      </c>
      <c r="AL15" s="69">
        <v>541107.02</v>
      </c>
      <c r="AM15" s="69">
        <v>774960.67</v>
      </c>
      <c r="AN15" s="69">
        <v>528482.34</v>
      </c>
      <c r="AO15" s="69">
        <v>1048809.3999999999</v>
      </c>
      <c r="AP15" s="69">
        <v>1012304.45</v>
      </c>
      <c r="AQ15" s="69">
        <v>1006623.75</v>
      </c>
      <c r="AR15" s="69">
        <v>322609.05</v>
      </c>
      <c r="AS15" s="69">
        <v>832303.83</v>
      </c>
      <c r="AT15" s="69">
        <v>2405543.19</v>
      </c>
      <c r="AU15" s="69">
        <v>1173157.5900000001</v>
      </c>
      <c r="AV15" s="69">
        <v>1376440.98</v>
      </c>
      <c r="AW15" s="239">
        <v>464668.92799999996</v>
      </c>
      <c r="AX15" s="239">
        <v>1089608.81</v>
      </c>
      <c r="AY15" s="239">
        <v>1742881.1199999999</v>
      </c>
      <c r="AZ15" s="239">
        <v>1328678.8400000001</v>
      </c>
      <c r="BA15" s="239">
        <v>1050678.1200000008</v>
      </c>
      <c r="BE15" s="207"/>
    </row>
    <row r="16" spans="2:57" ht="16" customHeight="1">
      <c r="B16" s="315" t="s">
        <v>275</v>
      </c>
      <c r="C16" s="315"/>
      <c r="D16" s="35" t="s">
        <v>52</v>
      </c>
      <c r="E16" s="62">
        <v>95.6</v>
      </c>
      <c r="F16" s="62">
        <v>1613.5</v>
      </c>
      <c r="G16" s="62">
        <v>987.6</v>
      </c>
      <c r="H16" s="62">
        <v>472.4</v>
      </c>
      <c r="I16" s="62">
        <v>43.8</v>
      </c>
      <c r="J16" s="62">
        <v>125.9</v>
      </c>
      <c r="K16" s="62">
        <v>296.5</v>
      </c>
      <c r="L16" s="62">
        <v>245.3</v>
      </c>
      <c r="M16" s="62">
        <v>464</v>
      </c>
      <c r="N16" s="62">
        <v>759.2</v>
      </c>
      <c r="O16" s="62">
        <v>921</v>
      </c>
      <c r="P16" s="62">
        <v>323.39999999999998</v>
      </c>
      <c r="Q16" s="62">
        <v>576.20000000000005</v>
      </c>
      <c r="R16" s="62">
        <v>1053.7</v>
      </c>
      <c r="S16" s="62">
        <v>1124.9570000000001</v>
      </c>
      <c r="T16" s="62">
        <v>761.36900000000003</v>
      </c>
      <c r="U16" s="62">
        <v>1464.694</v>
      </c>
      <c r="V16" s="62">
        <v>279.78800000000001</v>
      </c>
      <c r="W16" s="62">
        <v>167.37299999999999</v>
      </c>
      <c r="X16" s="62">
        <v>1098.671</v>
      </c>
      <c r="Y16" s="62">
        <v>468.65499999999997</v>
      </c>
      <c r="Z16" s="62">
        <v>731.70500000000004</v>
      </c>
      <c r="AA16" s="62">
        <v>367.32900000000001</v>
      </c>
      <c r="AB16" s="62">
        <v>679.98800000000006</v>
      </c>
      <c r="AC16" s="62">
        <v>148.506</v>
      </c>
      <c r="AD16" s="62">
        <v>220.285</v>
      </c>
      <c r="AE16" s="62">
        <v>652.23099999999999</v>
      </c>
      <c r="AF16" s="62">
        <v>237.523</v>
      </c>
      <c r="AG16" s="62">
        <v>638.45799999999997</v>
      </c>
      <c r="AH16" s="62">
        <v>331.54750000000001</v>
      </c>
      <c r="AI16" s="66">
        <v>672.82490000000007</v>
      </c>
      <c r="AJ16" s="66">
        <v>525.29700000000003</v>
      </c>
      <c r="AK16" s="66">
        <v>338.75799999999998</v>
      </c>
      <c r="AL16" s="66">
        <v>690.98050000000001</v>
      </c>
      <c r="AM16" s="69">
        <v>344.67959999999999</v>
      </c>
      <c r="AN16" s="69">
        <v>446.399</v>
      </c>
      <c r="AO16" s="66">
        <v>828.22530000000006</v>
      </c>
      <c r="AP16" s="66">
        <v>389.93279999999999</v>
      </c>
      <c r="AQ16" s="66">
        <v>1296.6355000000001</v>
      </c>
      <c r="AR16" s="66">
        <v>1099.9954000000002</v>
      </c>
      <c r="AS16" s="66">
        <v>1153.6784</v>
      </c>
      <c r="AT16" s="66">
        <v>1159.0048999999999</v>
      </c>
      <c r="AU16" s="66">
        <v>602.76880000000006</v>
      </c>
      <c r="AV16" s="66">
        <v>1037.8049000000001</v>
      </c>
      <c r="AW16" s="241">
        <v>471.9864</v>
      </c>
      <c r="AX16" s="241">
        <v>1060.8907999999999</v>
      </c>
      <c r="AY16" s="241">
        <v>663.62180000000001</v>
      </c>
      <c r="AZ16" s="241">
        <v>446.93470000000019</v>
      </c>
      <c r="BA16" s="241">
        <v>92.873650000000012</v>
      </c>
      <c r="BE16" s="207"/>
    </row>
    <row r="17" spans="2:57" s="57" customFormat="1" ht="16" customHeight="1">
      <c r="B17" s="315"/>
      <c r="C17" s="315"/>
      <c r="D17" s="55" t="s">
        <v>112</v>
      </c>
      <c r="E17" s="63">
        <v>10574.515417842998</v>
      </c>
      <c r="F17" s="63">
        <v>170090.05885815201</v>
      </c>
      <c r="G17" s="63">
        <v>165547.03405792001</v>
      </c>
      <c r="H17" s="63">
        <v>98936.562883450883</v>
      </c>
      <c r="I17" s="63">
        <v>26780.459093584461</v>
      </c>
      <c r="J17" s="63">
        <v>82366.496742849733</v>
      </c>
      <c r="K17" s="63">
        <v>172968.72377570099</v>
      </c>
      <c r="L17" s="63">
        <v>165251.74329865025</v>
      </c>
      <c r="M17" s="63">
        <v>295294.34304326598</v>
      </c>
      <c r="N17" s="63">
        <v>523252.81072615006</v>
      </c>
      <c r="O17" s="63">
        <v>790689.43845332752</v>
      </c>
      <c r="P17" s="63">
        <v>411154.11857423611</v>
      </c>
      <c r="Q17" s="63">
        <v>556897.87611855427</v>
      </c>
      <c r="R17" s="63">
        <v>854293.50240919401</v>
      </c>
      <c r="S17" s="63">
        <v>882208.87660737627</v>
      </c>
      <c r="T17" s="63">
        <v>621029.321744596</v>
      </c>
      <c r="U17" s="63">
        <v>1171362.017537734</v>
      </c>
      <c r="V17" s="63">
        <v>347098.49</v>
      </c>
      <c r="W17" s="63">
        <v>367948.19664608297</v>
      </c>
      <c r="X17" s="63">
        <v>803573.38813459571</v>
      </c>
      <c r="Y17" s="63">
        <v>513228.12023024511</v>
      </c>
      <c r="Z17" s="63">
        <v>938602.96684989182</v>
      </c>
      <c r="AA17" s="63">
        <v>776644.28967189102</v>
      </c>
      <c r="AB17" s="63">
        <v>1028557.17960715</v>
      </c>
      <c r="AC17" s="63">
        <v>375564.8886184296</v>
      </c>
      <c r="AD17" s="63">
        <v>573248.47118444555</v>
      </c>
      <c r="AE17" s="63">
        <v>1632136</v>
      </c>
      <c r="AF17" s="63">
        <v>550278.69999999995</v>
      </c>
      <c r="AG17" s="63">
        <v>952710</v>
      </c>
      <c r="AH17" s="63">
        <v>819941.93</v>
      </c>
      <c r="AI17" s="69">
        <v>1077577.6399999999</v>
      </c>
      <c r="AJ17" s="69">
        <v>1065160.3400000001</v>
      </c>
      <c r="AK17" s="69">
        <v>1171174</v>
      </c>
      <c r="AL17" s="69">
        <v>1711594.01</v>
      </c>
      <c r="AM17" s="69">
        <v>886511.85</v>
      </c>
      <c r="AN17" s="69">
        <v>1153604.03</v>
      </c>
      <c r="AO17" s="69">
        <v>1650354.71</v>
      </c>
      <c r="AP17" s="69">
        <v>1206578.1200000001</v>
      </c>
      <c r="AQ17" s="69">
        <v>2412392.4</v>
      </c>
      <c r="AR17" s="69">
        <v>2572246.77</v>
      </c>
      <c r="AS17" s="69">
        <v>2713782.92</v>
      </c>
      <c r="AT17" s="69">
        <v>2684610.99</v>
      </c>
      <c r="AU17" s="69">
        <v>1656012.35</v>
      </c>
      <c r="AV17" s="69">
        <v>2782853.18</v>
      </c>
      <c r="AW17" s="239">
        <v>1073888.29</v>
      </c>
      <c r="AX17" s="239">
        <v>2114579.8839999996</v>
      </c>
      <c r="AY17" s="239">
        <v>1761738.8</v>
      </c>
      <c r="AZ17" s="239">
        <v>1671153.3099999996</v>
      </c>
      <c r="BA17" s="239">
        <v>363257.7099999999</v>
      </c>
      <c r="BE17" s="207"/>
    </row>
    <row r="18" spans="2:57" ht="16" customHeight="1">
      <c r="B18" s="315" t="s">
        <v>276</v>
      </c>
      <c r="C18" s="315"/>
      <c r="D18" s="35" t="s">
        <v>52</v>
      </c>
      <c r="E18" s="62">
        <v>456.2</v>
      </c>
      <c r="F18" s="62">
        <v>900.8</v>
      </c>
      <c r="G18" s="62">
        <v>282.2</v>
      </c>
      <c r="H18" s="62">
        <v>256.7</v>
      </c>
      <c r="I18" s="62">
        <v>83.5</v>
      </c>
      <c r="J18" s="62">
        <v>33.6</v>
      </c>
      <c r="K18" s="62">
        <v>207.2</v>
      </c>
      <c r="L18" s="62">
        <v>192.2</v>
      </c>
      <c r="M18" s="62">
        <v>99</v>
      </c>
      <c r="N18" s="62">
        <v>414.7</v>
      </c>
      <c r="O18" s="62">
        <v>392.8</v>
      </c>
      <c r="P18" s="62">
        <v>72.599999999999994</v>
      </c>
      <c r="Q18" s="62">
        <v>262</v>
      </c>
      <c r="R18" s="62">
        <v>726.2</v>
      </c>
      <c r="S18" s="62">
        <v>262.58199999999999</v>
      </c>
      <c r="T18" s="62">
        <v>30.41</v>
      </c>
      <c r="U18" s="62">
        <v>1472.5239999999999</v>
      </c>
      <c r="V18" s="62">
        <v>576.53300000000002</v>
      </c>
      <c r="W18" s="62">
        <v>226.28100000000001</v>
      </c>
      <c r="X18" s="62">
        <v>1105.421</v>
      </c>
      <c r="Y18" s="62">
        <v>95.204999999999998</v>
      </c>
      <c r="Z18" s="62">
        <v>305.45400000000001</v>
      </c>
      <c r="AA18" s="62">
        <v>564.58900000000006</v>
      </c>
      <c r="AB18" s="62">
        <v>540.00900000000001</v>
      </c>
      <c r="AC18" s="62">
        <v>141.08799999999999</v>
      </c>
      <c r="AD18" s="62">
        <v>382.93799999999999</v>
      </c>
      <c r="AE18" s="62">
        <v>434.39100000000002</v>
      </c>
      <c r="AF18" s="62">
        <v>222.14449999999999</v>
      </c>
      <c r="AG18" s="62">
        <v>488.38040000000001</v>
      </c>
      <c r="AH18" s="62">
        <v>549.37750000000005</v>
      </c>
      <c r="AI18" s="66">
        <v>467.08499999999998</v>
      </c>
      <c r="AJ18" s="66">
        <v>447.28970000000004</v>
      </c>
      <c r="AK18" s="66">
        <v>586.27700000000004</v>
      </c>
      <c r="AL18" s="66">
        <v>606.53549999999996</v>
      </c>
      <c r="AM18" s="69">
        <v>125.3566</v>
      </c>
      <c r="AN18" s="69">
        <v>212.43789999999998</v>
      </c>
      <c r="AO18" s="66">
        <v>763.93610000000001</v>
      </c>
      <c r="AP18" s="66">
        <v>391.05279999999999</v>
      </c>
      <c r="AQ18" s="66">
        <v>1665.3896000000002</v>
      </c>
      <c r="AR18" s="66">
        <v>711.05349999999999</v>
      </c>
      <c r="AS18" s="66">
        <v>728.96289999999999</v>
      </c>
      <c r="AT18" s="66">
        <v>892.04949999999997</v>
      </c>
      <c r="AU18" s="66">
        <v>549.19370000000004</v>
      </c>
      <c r="AV18" s="66">
        <v>1333.8334</v>
      </c>
      <c r="AW18" s="242">
        <v>509.20819999999998</v>
      </c>
      <c r="AX18" s="241">
        <v>366.7783</v>
      </c>
      <c r="AY18" s="241">
        <v>230.37395000000001</v>
      </c>
      <c r="AZ18" s="241">
        <v>70.305250000000001</v>
      </c>
      <c r="BA18" s="241">
        <v>67.642600000000016</v>
      </c>
      <c r="BE18" s="207"/>
    </row>
    <row r="19" spans="2:57" s="57" customFormat="1" ht="16" customHeight="1">
      <c r="B19" s="315"/>
      <c r="C19" s="315"/>
      <c r="D19" s="55" t="s">
        <v>112</v>
      </c>
      <c r="E19" s="63">
        <v>42746.979778733257</v>
      </c>
      <c r="F19" s="63">
        <v>96467.513292963966</v>
      </c>
      <c r="G19" s="63">
        <v>52024.620664199283</v>
      </c>
      <c r="H19" s="63">
        <v>59571.432846839118</v>
      </c>
      <c r="I19" s="63">
        <v>55561.146586725998</v>
      </c>
      <c r="J19" s="63">
        <v>25906.562773715301</v>
      </c>
      <c r="K19" s="63">
        <v>116788.53961951697</v>
      </c>
      <c r="L19" s="63">
        <v>123139.236849193</v>
      </c>
      <c r="M19" s="63">
        <v>67547.211220957499</v>
      </c>
      <c r="N19" s="63">
        <v>302429.45501341799</v>
      </c>
      <c r="O19" s="63">
        <v>366192.47613252065</v>
      </c>
      <c r="P19" s="63">
        <v>128211.01146237568</v>
      </c>
      <c r="Q19" s="63">
        <v>238007.40456499837</v>
      </c>
      <c r="R19" s="63">
        <v>404974.97431190801</v>
      </c>
      <c r="S19" s="63">
        <v>251249.4887321555</v>
      </c>
      <c r="T19" s="63">
        <v>37549.505691284008</v>
      </c>
      <c r="U19" s="63">
        <v>1024191.6980078012</v>
      </c>
      <c r="V19" s="63">
        <v>453397.31</v>
      </c>
      <c r="W19" s="63">
        <v>324283.47682086175</v>
      </c>
      <c r="X19" s="63">
        <v>661635.45854490681</v>
      </c>
      <c r="Y19" s="63">
        <v>122809.03023712852</v>
      </c>
      <c r="Z19" s="63">
        <v>408156.34321285703</v>
      </c>
      <c r="AA19" s="63">
        <v>805285.264921539</v>
      </c>
      <c r="AB19" s="63">
        <v>703829.772657895</v>
      </c>
      <c r="AC19" s="63">
        <v>408026.65575961932</v>
      </c>
      <c r="AD19" s="63">
        <v>818032.53917059896</v>
      </c>
      <c r="AE19" s="63">
        <v>918102</v>
      </c>
      <c r="AF19" s="63">
        <v>844365.26</v>
      </c>
      <c r="AG19" s="63">
        <v>791423</v>
      </c>
      <c r="AH19" s="63">
        <v>1045108.85</v>
      </c>
      <c r="AI19" s="69">
        <v>690889.83</v>
      </c>
      <c r="AJ19" s="69">
        <v>1091352.31</v>
      </c>
      <c r="AK19" s="69">
        <v>1325911</v>
      </c>
      <c r="AL19" s="69">
        <v>1242285.58</v>
      </c>
      <c r="AM19" s="69">
        <v>396292.82</v>
      </c>
      <c r="AN19" s="69">
        <v>493250.42</v>
      </c>
      <c r="AO19" s="69">
        <v>1265526.94</v>
      </c>
      <c r="AP19" s="69">
        <v>784140.28</v>
      </c>
      <c r="AQ19" s="69">
        <v>2751463.37</v>
      </c>
      <c r="AR19" s="69">
        <v>1554556.06</v>
      </c>
      <c r="AS19" s="69">
        <v>1628718.0800000001</v>
      </c>
      <c r="AT19" s="69">
        <v>2109073.5</v>
      </c>
      <c r="AU19" s="69">
        <v>1264295.75</v>
      </c>
      <c r="AV19" s="69">
        <v>3322559.9699999997</v>
      </c>
      <c r="AW19" s="240">
        <v>1536389.2</v>
      </c>
      <c r="AX19" s="239">
        <v>736284.52000000014</v>
      </c>
      <c r="AY19" s="239">
        <v>702222.48</v>
      </c>
      <c r="AZ19" s="239">
        <v>174005.64000000004</v>
      </c>
      <c r="BA19" s="239">
        <v>158531.87</v>
      </c>
      <c r="BE19" s="207"/>
    </row>
    <row r="20" spans="2:57" ht="16" customHeight="1">
      <c r="B20" s="315" t="s">
        <v>277</v>
      </c>
      <c r="C20" s="315"/>
      <c r="D20" s="35" t="s">
        <v>52</v>
      </c>
      <c r="E20" s="62">
        <v>936.1</v>
      </c>
      <c r="F20" s="62">
        <v>60.9</v>
      </c>
      <c r="G20" s="62">
        <v>285.8</v>
      </c>
      <c r="H20" s="62">
        <v>54</v>
      </c>
      <c r="I20" s="62">
        <v>52.8</v>
      </c>
      <c r="J20" s="62">
        <v>15.7</v>
      </c>
      <c r="K20" s="62">
        <v>184</v>
      </c>
      <c r="L20" s="62">
        <v>70.7</v>
      </c>
      <c r="M20" s="62">
        <v>38</v>
      </c>
      <c r="N20" s="62">
        <v>114.3</v>
      </c>
      <c r="O20" s="62">
        <v>129.6</v>
      </c>
      <c r="P20" s="62">
        <v>15.1</v>
      </c>
      <c r="Q20" s="62">
        <v>74.7</v>
      </c>
      <c r="R20" s="62">
        <v>736.91300000000001</v>
      </c>
      <c r="S20" s="62">
        <v>133.233</v>
      </c>
      <c r="T20" s="62">
        <v>780.30499999999995</v>
      </c>
      <c r="U20" s="62">
        <v>292.755</v>
      </c>
      <c r="V20" s="62">
        <v>510.46499999999997</v>
      </c>
      <c r="W20" s="62">
        <v>400.44299999999998</v>
      </c>
      <c r="X20" s="62">
        <v>1308.816</v>
      </c>
      <c r="Y20" s="62">
        <v>938.98500000000001</v>
      </c>
      <c r="Z20" s="62">
        <v>648.11699999999996</v>
      </c>
      <c r="AA20" s="62">
        <v>909.54</v>
      </c>
      <c r="AB20" s="62">
        <v>181.87100000000001</v>
      </c>
      <c r="AC20" s="62">
        <v>53.051000000000002</v>
      </c>
      <c r="AD20" s="62">
        <v>296.428</v>
      </c>
      <c r="AE20" s="62">
        <v>311.24099999999999</v>
      </c>
      <c r="AF20" s="62">
        <v>285.2971</v>
      </c>
      <c r="AG20" s="62">
        <v>506.75599999999997</v>
      </c>
      <c r="AH20" s="62">
        <v>532.6626</v>
      </c>
      <c r="AI20" s="66">
        <v>532.28390000000002</v>
      </c>
      <c r="AJ20" s="66">
        <v>548.64490000000001</v>
      </c>
      <c r="AK20" s="66">
        <v>322.32499999999999</v>
      </c>
      <c r="AL20" s="66">
        <v>336.90790000000004</v>
      </c>
      <c r="AM20" s="69">
        <v>116.64100000000001</v>
      </c>
      <c r="AN20" s="69">
        <v>82.341800000000006</v>
      </c>
      <c r="AO20" s="66">
        <v>119.0591</v>
      </c>
      <c r="AP20" s="66">
        <v>115.26169999999999</v>
      </c>
      <c r="AQ20" s="66">
        <v>602.85749999999996</v>
      </c>
      <c r="AR20" s="66">
        <v>335.12459999999999</v>
      </c>
      <c r="AS20" s="66">
        <v>142.96869999999998</v>
      </c>
      <c r="AT20" s="66">
        <v>451.76220000000001</v>
      </c>
      <c r="AU20" s="66">
        <v>445.41359999999997</v>
      </c>
      <c r="AV20" s="66">
        <v>1320.5400999999999</v>
      </c>
      <c r="AW20" s="241">
        <v>409.0652</v>
      </c>
      <c r="AX20" s="241">
        <v>244.27619999999999</v>
      </c>
      <c r="AY20" s="241">
        <v>238.85650000000001</v>
      </c>
      <c r="AZ20" s="241">
        <v>108.24779999999996</v>
      </c>
      <c r="BA20" s="241">
        <v>174.53745000000001</v>
      </c>
    </row>
    <row r="21" spans="2:57" s="57" customFormat="1" ht="16" customHeight="1">
      <c r="B21" s="315"/>
      <c r="C21" s="315"/>
      <c r="D21" s="55" t="s">
        <v>112</v>
      </c>
      <c r="E21" s="63">
        <v>61555.648477169998</v>
      </c>
      <c r="F21" s="63">
        <v>7751.3193204377449</v>
      </c>
      <c r="G21" s="63">
        <v>53545.95425025688</v>
      </c>
      <c r="H21" s="63">
        <v>18290.918885485979</v>
      </c>
      <c r="I21" s="63">
        <v>34097.824243572992</v>
      </c>
      <c r="J21" s="63">
        <v>10629.383186520487</v>
      </c>
      <c r="K21" s="63">
        <v>105241.36830239125</v>
      </c>
      <c r="L21" s="63">
        <v>57492.445616065299</v>
      </c>
      <c r="M21" s="63">
        <v>36911.044383036882</v>
      </c>
      <c r="N21" s="63">
        <v>90352.251074909465</v>
      </c>
      <c r="O21" s="63">
        <v>130665.09711595056</v>
      </c>
      <c r="P21" s="63">
        <v>32995.480891052561</v>
      </c>
      <c r="Q21" s="63">
        <v>59213.29836095011</v>
      </c>
      <c r="R21" s="63">
        <v>368103.83376063698</v>
      </c>
      <c r="S21" s="63">
        <v>88804.977593998497</v>
      </c>
      <c r="T21" s="63">
        <v>416462.32819904003</v>
      </c>
      <c r="U21" s="63">
        <v>178320.2482018336</v>
      </c>
      <c r="V21" s="63">
        <v>233246.87262696901</v>
      </c>
      <c r="W21" s="63">
        <v>241333.38653844237</v>
      </c>
      <c r="X21" s="63">
        <v>746515.89670000004</v>
      </c>
      <c r="Y21" s="63">
        <v>537654.25324966828</v>
      </c>
      <c r="Z21" s="63">
        <v>469443.64082561032</v>
      </c>
      <c r="AA21" s="63">
        <v>739876.89667900361</v>
      </c>
      <c r="AB21" s="63">
        <v>174485.49237338</v>
      </c>
      <c r="AC21" s="63">
        <v>173500</v>
      </c>
      <c r="AD21" s="63">
        <v>558704</v>
      </c>
      <c r="AE21" s="63">
        <v>758791</v>
      </c>
      <c r="AF21" s="63">
        <v>485437.35</v>
      </c>
      <c r="AG21" s="63">
        <v>652296</v>
      </c>
      <c r="AH21" s="63">
        <v>638246.82999999996</v>
      </c>
      <c r="AI21" s="69">
        <v>614613.72</v>
      </c>
      <c r="AJ21" s="69">
        <v>945201.55</v>
      </c>
      <c r="AK21" s="69">
        <v>993652</v>
      </c>
      <c r="AL21" s="69">
        <v>742785.88</v>
      </c>
      <c r="AM21" s="69">
        <v>371797.77</v>
      </c>
      <c r="AN21" s="69">
        <v>176033.69</v>
      </c>
      <c r="AO21" s="69">
        <v>161461.92000000001</v>
      </c>
      <c r="AP21" s="69">
        <v>303017.99</v>
      </c>
      <c r="AQ21" s="69">
        <v>1035323.64</v>
      </c>
      <c r="AR21" s="69">
        <v>949910.91</v>
      </c>
      <c r="AS21" s="69">
        <v>413160.97</v>
      </c>
      <c r="AT21" s="69">
        <v>1107445.57</v>
      </c>
      <c r="AU21" s="69">
        <v>850114.28</v>
      </c>
      <c r="AV21" s="69">
        <v>3300405.71</v>
      </c>
      <c r="AW21" s="239">
        <v>1069316.3799999999</v>
      </c>
      <c r="AX21" s="239">
        <v>610456.01</v>
      </c>
      <c r="AY21" s="239">
        <v>672189.29</v>
      </c>
      <c r="AZ21" s="239">
        <v>175178.87</v>
      </c>
      <c r="BA21" s="239">
        <v>363675.90000000026</v>
      </c>
      <c r="BC21" s="239"/>
    </row>
    <row r="22" spans="2:57" ht="16" customHeight="1">
      <c r="B22" s="315" t="s">
        <v>278</v>
      </c>
      <c r="C22" s="315"/>
      <c r="D22" s="35" t="s">
        <v>52</v>
      </c>
      <c r="E22" s="62">
        <v>368</v>
      </c>
      <c r="F22" s="62">
        <v>224.9</v>
      </c>
      <c r="G22" s="62">
        <v>77.900000000000006</v>
      </c>
      <c r="H22" s="62">
        <v>7.8</v>
      </c>
      <c r="I22" s="62">
        <v>27.1</v>
      </c>
      <c r="J22" s="62">
        <v>22.9</v>
      </c>
      <c r="K22" s="62">
        <v>44.7</v>
      </c>
      <c r="L22" s="62">
        <v>3.4</v>
      </c>
      <c r="M22" s="62">
        <v>86.4</v>
      </c>
      <c r="N22" s="62">
        <v>162.19999999999999</v>
      </c>
      <c r="O22" s="62">
        <v>121.5</v>
      </c>
      <c r="P22" s="62">
        <v>37.799999999999997</v>
      </c>
      <c r="Q22" s="62">
        <v>76.599999999999994</v>
      </c>
      <c r="R22" s="62">
        <v>260.31700000000001</v>
      </c>
      <c r="S22" s="62">
        <v>552.97900000000004</v>
      </c>
      <c r="T22" s="62">
        <v>971.49699999999996</v>
      </c>
      <c r="U22" s="62">
        <v>1130.23</v>
      </c>
      <c r="V22" s="62">
        <v>547.03300000000002</v>
      </c>
      <c r="W22" s="62">
        <v>755.46100000000001</v>
      </c>
      <c r="X22" s="62">
        <v>923.71900000000005</v>
      </c>
      <c r="Y22" s="62">
        <v>1011.917</v>
      </c>
      <c r="Z22" s="62">
        <v>191.65899999999999</v>
      </c>
      <c r="AA22" s="62">
        <v>215.398</v>
      </c>
      <c r="AB22" s="62">
        <v>48.305</v>
      </c>
      <c r="AC22" s="62">
        <v>93.555000000000007</v>
      </c>
      <c r="AD22" s="62">
        <v>266.09199999999998</v>
      </c>
      <c r="AE22" s="62">
        <v>474.28800000000001</v>
      </c>
      <c r="AF22" s="62">
        <v>262.4477</v>
      </c>
      <c r="AG22" s="62">
        <v>679.505</v>
      </c>
      <c r="AH22" s="62">
        <v>365.59609999999998</v>
      </c>
      <c r="AI22" s="66">
        <v>691.83330000000001</v>
      </c>
      <c r="AJ22" s="66">
        <v>482.19150000000002</v>
      </c>
      <c r="AK22" s="66">
        <v>327.36900000000003</v>
      </c>
      <c r="AL22" s="66">
        <v>335.79179999999997</v>
      </c>
      <c r="AM22" s="69">
        <v>295.20051000000001</v>
      </c>
      <c r="AN22" s="69">
        <v>181.42349999999999</v>
      </c>
      <c r="AO22" s="66">
        <v>201.36020000000002</v>
      </c>
      <c r="AP22" s="66">
        <v>63.992100000000001</v>
      </c>
      <c r="AQ22" s="66">
        <v>360.161</v>
      </c>
      <c r="AR22" s="66">
        <v>188.66120000000001</v>
      </c>
      <c r="AS22" s="66">
        <v>71.244900000000001</v>
      </c>
      <c r="AT22" s="66">
        <v>894.49440000000004</v>
      </c>
      <c r="AU22" s="66">
        <v>545.81449999999995</v>
      </c>
      <c r="AV22" s="66">
        <v>635.67330000000004</v>
      </c>
      <c r="AW22" s="241">
        <v>246.858</v>
      </c>
      <c r="AX22" s="241">
        <v>247.01990000000001</v>
      </c>
      <c r="AY22" s="241">
        <v>44.685899999999997</v>
      </c>
      <c r="AZ22" s="241">
        <v>617.33049999999957</v>
      </c>
      <c r="BA22" s="241">
        <v>141.69635</v>
      </c>
      <c r="BC22" s="241"/>
    </row>
    <row r="23" spans="2:57" s="57" customFormat="1" ht="16" customHeight="1">
      <c r="B23" s="315"/>
      <c r="C23" s="315"/>
      <c r="D23" s="55" t="s">
        <v>112</v>
      </c>
      <c r="E23" s="63">
        <v>22790.075917039936</v>
      </c>
      <c r="F23" s="63">
        <v>30067.537235263018</v>
      </c>
      <c r="G23" s="63">
        <v>18360.75059107551</v>
      </c>
      <c r="H23" s="63">
        <v>3875.6596602188724</v>
      </c>
      <c r="I23" s="63">
        <v>19512.973733302741</v>
      </c>
      <c r="J23" s="63">
        <v>15123.552239103761</v>
      </c>
      <c r="K23" s="63">
        <v>30521.443321594958</v>
      </c>
      <c r="L23" s="63">
        <v>4997.9549286220208</v>
      </c>
      <c r="M23" s="63">
        <v>80934.946778264391</v>
      </c>
      <c r="N23" s="63">
        <v>92786.384812601638</v>
      </c>
      <c r="O23" s="63">
        <v>131423.26991949402</v>
      </c>
      <c r="P23" s="63">
        <v>78958.707105874797</v>
      </c>
      <c r="Q23" s="63">
        <v>71617.402061032917</v>
      </c>
      <c r="R23" s="63">
        <v>117521.77252820703</v>
      </c>
      <c r="S23" s="63">
        <v>310066.73675442202</v>
      </c>
      <c r="T23" s="63">
        <v>514007.24494967097</v>
      </c>
      <c r="U23" s="63">
        <v>681298.07164732995</v>
      </c>
      <c r="V23" s="63">
        <v>294510.23034486885</v>
      </c>
      <c r="W23" s="63">
        <v>511577.09919094981</v>
      </c>
      <c r="X23" s="63">
        <v>518380.70250695827</v>
      </c>
      <c r="Y23" s="63">
        <v>660573.01902415184</v>
      </c>
      <c r="Z23" s="63">
        <v>359134.48588900751</v>
      </c>
      <c r="AA23" s="63">
        <v>252587.26709629799</v>
      </c>
      <c r="AB23" s="63">
        <v>106274.879949322</v>
      </c>
      <c r="AC23" s="63">
        <v>189512</v>
      </c>
      <c r="AD23" s="63">
        <v>355819</v>
      </c>
      <c r="AE23" s="63">
        <v>1015157</v>
      </c>
      <c r="AF23" s="63">
        <v>416218.95</v>
      </c>
      <c r="AG23" s="63">
        <v>519585.99</v>
      </c>
      <c r="AH23" s="63">
        <v>328428.75</v>
      </c>
      <c r="AI23" s="69">
        <v>693547.08</v>
      </c>
      <c r="AJ23" s="69">
        <v>752149.3</v>
      </c>
      <c r="AK23" s="69">
        <v>850508</v>
      </c>
      <c r="AL23" s="69">
        <v>763319.33</v>
      </c>
      <c r="AM23" s="69">
        <v>672604.81</v>
      </c>
      <c r="AN23" s="69">
        <v>384586.27</v>
      </c>
      <c r="AO23" s="69">
        <v>289856.90999999997</v>
      </c>
      <c r="AP23" s="69">
        <v>139080.16</v>
      </c>
      <c r="AQ23" s="69">
        <v>717341.02</v>
      </c>
      <c r="AR23" s="69">
        <v>534821.75</v>
      </c>
      <c r="AS23" s="69">
        <v>251344.21</v>
      </c>
      <c r="AT23" s="69">
        <v>2078565.49</v>
      </c>
      <c r="AU23" s="69">
        <v>708230.29</v>
      </c>
      <c r="AV23" s="69">
        <v>1442663.15</v>
      </c>
      <c r="AW23" s="239">
        <v>657295.05999999994</v>
      </c>
      <c r="AX23" s="239">
        <v>752456.83000000007</v>
      </c>
      <c r="AY23" s="239">
        <v>64095.49</v>
      </c>
      <c r="AZ23" s="239">
        <v>965136.01000000036</v>
      </c>
      <c r="BA23" s="239">
        <v>282284.13</v>
      </c>
      <c r="BC23" s="239"/>
    </row>
    <row r="24" spans="2:57" ht="16" customHeight="1">
      <c r="B24" s="315" t="s">
        <v>279</v>
      </c>
      <c r="C24" s="315"/>
      <c r="D24" s="35" t="s">
        <v>52</v>
      </c>
      <c r="E24" s="62">
        <v>832.7</v>
      </c>
      <c r="F24" s="62">
        <v>187.6</v>
      </c>
      <c r="G24" s="62">
        <v>38.299999999999997</v>
      </c>
      <c r="H24" s="62">
        <v>8.8000000000000007</v>
      </c>
      <c r="I24" s="62">
        <v>7.6</v>
      </c>
      <c r="J24" s="62">
        <v>8.1</v>
      </c>
      <c r="K24" s="62">
        <v>31.3</v>
      </c>
      <c r="L24" s="62">
        <v>6</v>
      </c>
      <c r="M24" s="62">
        <v>59.2</v>
      </c>
      <c r="N24" s="62">
        <v>90.3</v>
      </c>
      <c r="O24" s="62">
        <v>80.900000000000006</v>
      </c>
      <c r="P24" s="62">
        <v>51</v>
      </c>
      <c r="Q24" s="62">
        <v>107.7</v>
      </c>
      <c r="R24" s="62">
        <v>227.25899999999999</v>
      </c>
      <c r="S24" s="62">
        <v>333.72300000000001</v>
      </c>
      <c r="T24" s="62">
        <v>1326.674</v>
      </c>
      <c r="U24" s="62">
        <v>1233.1500000000001</v>
      </c>
      <c r="V24" s="62">
        <v>1363.6690000000001</v>
      </c>
      <c r="W24" s="62">
        <v>1224.338</v>
      </c>
      <c r="X24" s="62">
        <v>1096.373</v>
      </c>
      <c r="Y24" s="62">
        <v>639.37199999999996</v>
      </c>
      <c r="Z24" s="62">
        <v>258.69400000000002</v>
      </c>
      <c r="AA24" s="62">
        <v>35.146000000000001</v>
      </c>
      <c r="AB24" s="62">
        <v>42.658999999999999</v>
      </c>
      <c r="AC24" s="62">
        <v>89.656000000000006</v>
      </c>
      <c r="AD24" s="62">
        <v>162.387</v>
      </c>
      <c r="AE24" s="62">
        <v>315.64400000000001</v>
      </c>
      <c r="AF24" s="62">
        <v>224.61509999999998</v>
      </c>
      <c r="AG24" s="62">
        <v>283.14600000000002</v>
      </c>
      <c r="AH24" s="62">
        <v>168.46299999999999</v>
      </c>
      <c r="AI24" s="66">
        <v>428.39080000000007</v>
      </c>
      <c r="AJ24" s="66">
        <v>259.38079999999997</v>
      </c>
      <c r="AK24" s="66">
        <v>519.17600000000004</v>
      </c>
      <c r="AL24" s="66">
        <v>277.49190000000004</v>
      </c>
      <c r="AM24" s="69">
        <v>318.47109999999998</v>
      </c>
      <c r="AN24" s="69">
        <v>169.29320000000001</v>
      </c>
      <c r="AO24" s="66">
        <v>447.46979999999996</v>
      </c>
      <c r="AP24" s="66">
        <v>111.3017</v>
      </c>
      <c r="AQ24" s="66">
        <v>419.83170000000001</v>
      </c>
      <c r="AR24" s="66">
        <v>186.7628</v>
      </c>
      <c r="AS24" s="66">
        <v>122.23780000000001</v>
      </c>
      <c r="AT24" s="66">
        <v>256.75439999999998</v>
      </c>
      <c r="AU24" s="66">
        <v>868.68849999999998</v>
      </c>
      <c r="AV24" s="66">
        <v>300.31950000000001</v>
      </c>
      <c r="AW24" s="241">
        <v>220.23259999999999</v>
      </c>
      <c r="AX24" s="241">
        <v>214.4076</v>
      </c>
      <c r="AY24" s="241">
        <v>80.929900000000004</v>
      </c>
      <c r="AZ24" s="241">
        <v>302.17894000000001</v>
      </c>
      <c r="BA24" s="241">
        <v>56.22744999999999</v>
      </c>
      <c r="BC24" s="241"/>
    </row>
    <row r="25" spans="2:57" s="57" customFormat="1" ht="16" customHeight="1">
      <c r="B25" s="315"/>
      <c r="C25" s="315"/>
      <c r="D25" s="55" t="s">
        <v>112</v>
      </c>
      <c r="E25" s="63">
        <v>53446.194670843266</v>
      </c>
      <c r="F25" s="63">
        <v>24431.120998393872</v>
      </c>
      <c r="G25" s="63">
        <v>11029.421504174899</v>
      </c>
      <c r="H25" s="63">
        <v>4549.0368212607618</v>
      </c>
      <c r="I25" s="63">
        <v>5242.3658981853732</v>
      </c>
      <c r="J25" s="63">
        <v>6808.5912949791009</v>
      </c>
      <c r="K25" s="63">
        <v>19592.78139683363</v>
      </c>
      <c r="L25" s="63">
        <v>8665.1194720723106</v>
      </c>
      <c r="M25" s="63">
        <v>56394.090242515536</v>
      </c>
      <c r="N25" s="63">
        <v>84356.700352151325</v>
      </c>
      <c r="O25" s="63">
        <v>72859.408824732396</v>
      </c>
      <c r="P25" s="63">
        <v>85093.921239812102</v>
      </c>
      <c r="Q25" s="63">
        <v>106348.69963388235</v>
      </c>
      <c r="R25" s="63">
        <v>106328.74771799962</v>
      </c>
      <c r="S25" s="63">
        <v>221639.845562195</v>
      </c>
      <c r="T25" s="63">
        <v>741996.78774154291</v>
      </c>
      <c r="U25" s="63">
        <v>658807.2744685309</v>
      </c>
      <c r="V25" s="63">
        <v>578070.84684909403</v>
      </c>
      <c r="W25" s="63">
        <v>690126.79442543478</v>
      </c>
      <c r="X25" s="63">
        <v>551630.57032551558</v>
      </c>
      <c r="Y25" s="63">
        <v>582346.54482696706</v>
      </c>
      <c r="Z25" s="63">
        <v>522191.51844055828</v>
      </c>
      <c r="AA25" s="63">
        <v>56304.306621043288</v>
      </c>
      <c r="AB25" s="63">
        <v>135454.55692780399</v>
      </c>
      <c r="AC25" s="63">
        <v>188862</v>
      </c>
      <c r="AD25" s="63">
        <v>361263</v>
      </c>
      <c r="AE25" s="63">
        <v>777653</v>
      </c>
      <c r="AF25" s="63">
        <v>498776.44</v>
      </c>
      <c r="AG25" s="63">
        <v>349508</v>
      </c>
      <c r="AH25" s="63">
        <v>159694.07999999999</v>
      </c>
      <c r="AI25" s="69">
        <v>502133.46</v>
      </c>
      <c r="AJ25" s="69">
        <v>499657.29</v>
      </c>
      <c r="AK25" s="69">
        <v>1076866</v>
      </c>
      <c r="AL25" s="69">
        <v>634390.66</v>
      </c>
      <c r="AM25" s="69">
        <v>420230.24</v>
      </c>
      <c r="AN25" s="69">
        <v>223357.71</v>
      </c>
      <c r="AO25" s="69">
        <v>703366.45</v>
      </c>
      <c r="AP25" s="69">
        <v>196286.74</v>
      </c>
      <c r="AQ25" s="69">
        <v>755119.71</v>
      </c>
      <c r="AR25" s="69">
        <v>437068.93</v>
      </c>
      <c r="AS25" s="69">
        <v>421816.4</v>
      </c>
      <c r="AT25" s="69">
        <v>583595.46</v>
      </c>
      <c r="AU25" s="69">
        <v>1167602.54</v>
      </c>
      <c r="AV25" s="69">
        <v>564721.56999999995</v>
      </c>
      <c r="AW25" s="239">
        <v>711863.22</v>
      </c>
      <c r="AX25" s="239">
        <v>261583.78999999998</v>
      </c>
      <c r="AY25" s="239">
        <v>156936.68</v>
      </c>
      <c r="AZ25" s="239">
        <v>492572.49000000017</v>
      </c>
      <c r="BA25" s="239">
        <v>144450.56000000003</v>
      </c>
      <c r="BC25" s="239"/>
    </row>
    <row r="26" spans="2:57" ht="16" customHeight="1">
      <c r="B26" s="315" t="s">
        <v>282</v>
      </c>
      <c r="C26" s="315"/>
      <c r="D26" s="35" t="s">
        <v>52</v>
      </c>
      <c r="E26" s="62">
        <v>377.5</v>
      </c>
      <c r="F26" s="62">
        <v>21.9</v>
      </c>
      <c r="G26" s="62">
        <v>45.1</v>
      </c>
      <c r="H26" s="62">
        <v>11.1</v>
      </c>
      <c r="I26" s="62">
        <v>3.9</v>
      </c>
      <c r="J26" s="62">
        <v>10</v>
      </c>
      <c r="K26" s="62">
        <v>8.6999999999999993</v>
      </c>
      <c r="L26" s="62">
        <v>12.8</v>
      </c>
      <c r="M26" s="62">
        <v>65.099999999999994</v>
      </c>
      <c r="N26" s="62">
        <v>48.4</v>
      </c>
      <c r="O26" s="62">
        <v>61</v>
      </c>
      <c r="P26" s="62">
        <v>23.7</v>
      </c>
      <c r="Q26" s="62">
        <v>53.8</v>
      </c>
      <c r="R26" s="62">
        <v>186.53100000000001</v>
      </c>
      <c r="S26" s="62">
        <v>460.62099999999998</v>
      </c>
      <c r="T26" s="62">
        <v>1364.546</v>
      </c>
      <c r="U26" s="62">
        <v>1191.326</v>
      </c>
      <c r="V26" s="62">
        <v>624.37300000000005</v>
      </c>
      <c r="W26" s="62">
        <v>1443.6</v>
      </c>
      <c r="X26" s="62">
        <v>519.74599999999998</v>
      </c>
      <c r="Y26" s="62">
        <v>644.98599999999999</v>
      </c>
      <c r="Z26" s="62">
        <v>136.70500000000001</v>
      </c>
      <c r="AA26" s="62">
        <v>9.1470000000000002</v>
      </c>
      <c r="AB26" s="62">
        <v>11.920999999999999</v>
      </c>
      <c r="AC26" s="62">
        <v>22.518999999999998</v>
      </c>
      <c r="AD26" s="62">
        <v>128.398</v>
      </c>
      <c r="AE26" s="62">
        <v>352.928</v>
      </c>
      <c r="AF26" s="62">
        <v>146.82839999999999</v>
      </c>
      <c r="AG26" s="62">
        <v>103.624</v>
      </c>
      <c r="AH26" s="62">
        <v>129.76730000000001</v>
      </c>
      <c r="AI26" s="66">
        <v>135.17910000000001</v>
      </c>
      <c r="AJ26" s="66">
        <v>129.66999999999999</v>
      </c>
      <c r="AK26" s="66">
        <v>107.42400000000001</v>
      </c>
      <c r="AL26" s="66">
        <v>43.581199999999995</v>
      </c>
      <c r="AM26" s="69">
        <v>340.45800000000003</v>
      </c>
      <c r="AN26" s="69">
        <v>40.862400000000001</v>
      </c>
      <c r="AO26" s="66">
        <v>292.55809999999997</v>
      </c>
      <c r="AP26" s="66">
        <v>119.6627</v>
      </c>
      <c r="AQ26" s="66">
        <v>163.67260000000002</v>
      </c>
      <c r="AR26" s="66">
        <v>44.069800000000001</v>
      </c>
      <c r="AS26" s="66">
        <v>94.261099999999999</v>
      </c>
      <c r="AT26" s="66">
        <v>383.00069999999999</v>
      </c>
      <c r="AU26" s="66">
        <v>840.78510000000006</v>
      </c>
      <c r="AV26" s="66">
        <v>37.356000000000002</v>
      </c>
      <c r="AW26" s="241">
        <v>179.49279999999999</v>
      </c>
      <c r="AX26" s="241">
        <v>46.614400000000003</v>
      </c>
      <c r="AY26" s="241">
        <v>39.755699999999997</v>
      </c>
      <c r="AZ26" s="241">
        <v>27.481840000000005</v>
      </c>
      <c r="BA26" s="241">
        <v>11.231800000000002</v>
      </c>
      <c r="BC26" s="241"/>
    </row>
    <row r="27" spans="2:57" s="57" customFormat="1" ht="16" customHeight="1">
      <c r="B27" s="315"/>
      <c r="C27" s="315"/>
      <c r="D27" s="55" t="s">
        <v>112</v>
      </c>
      <c r="E27" s="63">
        <v>27029.858042118496</v>
      </c>
      <c r="F27" s="63">
        <v>3466.6453846230584</v>
      </c>
      <c r="G27" s="63">
        <v>14925.0330802765</v>
      </c>
      <c r="H27" s="63">
        <v>5875.8392274618172</v>
      </c>
      <c r="I27" s="63">
        <v>3416.7655949162518</v>
      </c>
      <c r="J27" s="63">
        <v>7601.6799513173255</v>
      </c>
      <c r="K27" s="63">
        <v>6239.9616923215053</v>
      </c>
      <c r="L27" s="63">
        <v>17324.250965173898</v>
      </c>
      <c r="M27" s="63">
        <v>64660.171396933401</v>
      </c>
      <c r="N27" s="63">
        <v>64061</v>
      </c>
      <c r="O27" s="63">
        <v>75158.867130216182</v>
      </c>
      <c r="P27" s="63">
        <v>50119.212697399271</v>
      </c>
      <c r="Q27" s="63">
        <v>88481.758960904219</v>
      </c>
      <c r="R27" s="63">
        <v>82700.691333885334</v>
      </c>
      <c r="S27" s="63">
        <v>338968.08691054559</v>
      </c>
      <c r="T27" s="63">
        <v>721720.65322572598</v>
      </c>
      <c r="U27" s="63">
        <v>645988.16851388151</v>
      </c>
      <c r="V27" s="63">
        <v>266213.4256441975</v>
      </c>
      <c r="W27" s="63">
        <v>748770.46318372723</v>
      </c>
      <c r="X27" s="63">
        <v>339975.65866262309</v>
      </c>
      <c r="Y27" s="63">
        <v>573971.72813519416</v>
      </c>
      <c r="Z27" s="63">
        <v>243198.89067347694</v>
      </c>
      <c r="AA27" s="63">
        <v>21991.99928173103</v>
      </c>
      <c r="AB27" s="63">
        <v>46713.4230604244</v>
      </c>
      <c r="AC27" s="63">
        <v>57088</v>
      </c>
      <c r="AD27" s="63">
        <v>313161</v>
      </c>
      <c r="AE27" s="63">
        <v>686826</v>
      </c>
      <c r="AF27" s="63">
        <v>258220.91</v>
      </c>
      <c r="AG27" s="63">
        <v>183358</v>
      </c>
      <c r="AH27" s="63">
        <v>110156.52</v>
      </c>
      <c r="AI27" s="69">
        <v>117489.01</v>
      </c>
      <c r="AJ27" s="69">
        <v>329990.95</v>
      </c>
      <c r="AK27" s="69">
        <v>296400</v>
      </c>
      <c r="AL27" s="69">
        <v>99013.01</v>
      </c>
      <c r="AM27" s="69">
        <v>418438.9</v>
      </c>
      <c r="AN27" s="69">
        <v>73753.94</v>
      </c>
      <c r="AO27" s="69">
        <v>478192.15</v>
      </c>
      <c r="AP27" s="69">
        <v>244680.83</v>
      </c>
      <c r="AQ27" s="69">
        <v>251855.93</v>
      </c>
      <c r="AR27" s="69">
        <v>159879.01999999999</v>
      </c>
      <c r="AS27" s="69">
        <v>422633.67</v>
      </c>
      <c r="AT27" s="69">
        <v>1109894.8799999999</v>
      </c>
      <c r="AU27" s="69">
        <v>1081414.3500000001</v>
      </c>
      <c r="AV27" s="69">
        <v>146260.15999999997</v>
      </c>
      <c r="AW27" s="239">
        <v>599845.76</v>
      </c>
      <c r="AX27" s="239">
        <v>59735.46</v>
      </c>
      <c r="AY27" s="239">
        <v>60909.71</v>
      </c>
      <c r="AZ27" s="239">
        <v>55744.62</v>
      </c>
      <c r="BA27" s="239">
        <v>26018.51</v>
      </c>
      <c r="BC27" s="239"/>
    </row>
    <row r="28" spans="2:57" ht="16" customHeight="1">
      <c r="B28" s="315" t="s">
        <v>283</v>
      </c>
      <c r="C28" s="315"/>
      <c r="D28" s="35" t="s">
        <v>52</v>
      </c>
      <c r="E28" s="62">
        <v>190.9</v>
      </c>
      <c r="F28" s="62">
        <v>141.5</v>
      </c>
      <c r="G28" s="62">
        <v>136.80000000000001</v>
      </c>
      <c r="H28" s="62">
        <v>4.9000000000000004</v>
      </c>
      <c r="I28" s="62">
        <v>15.8</v>
      </c>
      <c r="J28" s="62">
        <v>7</v>
      </c>
      <c r="K28" s="62">
        <v>20.8</v>
      </c>
      <c r="L28" s="62">
        <v>2.9</v>
      </c>
      <c r="M28" s="62">
        <v>44.8</v>
      </c>
      <c r="N28" s="62">
        <v>4</v>
      </c>
      <c r="O28" s="62">
        <v>7.1</v>
      </c>
      <c r="P28" s="62">
        <v>23.9</v>
      </c>
      <c r="Q28" s="62">
        <v>33</v>
      </c>
      <c r="R28" s="62">
        <v>42.357999999999997</v>
      </c>
      <c r="S28" s="62">
        <v>144.21299999999999</v>
      </c>
      <c r="T28" s="62">
        <v>819.99400000000003</v>
      </c>
      <c r="U28" s="62">
        <v>596.48500000000001</v>
      </c>
      <c r="V28" s="62">
        <v>605.65599999999995</v>
      </c>
      <c r="W28" s="62">
        <v>891.00699999999995</v>
      </c>
      <c r="X28" s="62">
        <v>498.32400000000001</v>
      </c>
      <c r="Y28" s="62">
        <v>441.87200000000001</v>
      </c>
      <c r="Z28" s="62">
        <v>44.27</v>
      </c>
      <c r="AA28" s="62">
        <v>22.542000000000002</v>
      </c>
      <c r="AB28" s="62">
        <v>16.655000000000001</v>
      </c>
      <c r="AC28" s="62">
        <v>8.75</v>
      </c>
      <c r="AD28" s="62">
        <v>20.143999999999998</v>
      </c>
      <c r="AE28" s="62">
        <v>97.731999999999999</v>
      </c>
      <c r="AF28" s="62">
        <v>7.2323999999999993</v>
      </c>
      <c r="AG28" s="62">
        <v>59.350999999999999</v>
      </c>
      <c r="AH28" s="62">
        <v>47.239599999999996</v>
      </c>
      <c r="AI28" s="66">
        <v>54.490699999999997</v>
      </c>
      <c r="AJ28" s="66">
        <v>28.337299999999999</v>
      </c>
      <c r="AK28" s="66">
        <v>18.501000000000001</v>
      </c>
      <c r="AL28" s="66">
        <v>7.9263000000000003</v>
      </c>
      <c r="AM28" s="69">
        <v>10.949399999999999</v>
      </c>
      <c r="AN28" s="69">
        <v>7.1886000000000001</v>
      </c>
      <c r="AO28" s="66">
        <v>33.630600000000001</v>
      </c>
      <c r="AP28" s="66">
        <v>13.988100000000001</v>
      </c>
      <c r="AQ28" s="66">
        <v>24.3612</v>
      </c>
      <c r="AR28" s="66">
        <v>32.500700000000002</v>
      </c>
      <c r="AS28" s="66">
        <v>23.898299999999999</v>
      </c>
      <c r="AT28" s="66">
        <v>48.72</v>
      </c>
      <c r="AU28" s="66">
        <v>291.23110000000003</v>
      </c>
      <c r="AV28" s="66">
        <v>23.507300000000001</v>
      </c>
      <c r="AW28" s="241">
        <v>21.776</v>
      </c>
      <c r="AX28" s="241">
        <v>9.2650000000000006</v>
      </c>
      <c r="AY28" s="241">
        <v>16.977699999999999</v>
      </c>
      <c r="AZ28" s="241">
        <v>9.2681399999999989</v>
      </c>
      <c r="BA28" s="210" t="s">
        <v>171</v>
      </c>
      <c r="BC28" s="241"/>
    </row>
    <row r="29" spans="2:57" s="57" customFormat="1" ht="16" customHeight="1">
      <c r="B29" s="315"/>
      <c r="C29" s="315"/>
      <c r="D29" s="55" t="s">
        <v>112</v>
      </c>
      <c r="E29" s="63">
        <v>15597.410241318423</v>
      </c>
      <c r="F29" s="63">
        <v>23154.198381899623</v>
      </c>
      <c r="G29" s="63">
        <v>32965.553017228478</v>
      </c>
      <c r="H29" s="63">
        <v>3037.6791931445218</v>
      </c>
      <c r="I29" s="63">
        <v>11841.462076395886</v>
      </c>
      <c r="J29" s="63">
        <v>5302.2216458335415</v>
      </c>
      <c r="K29" s="63">
        <v>15856.785147793817</v>
      </c>
      <c r="L29" s="63">
        <v>5875.8392274618172</v>
      </c>
      <c r="M29" s="63">
        <v>51686.438094192999</v>
      </c>
      <c r="N29" s="63">
        <v>55670.833291766845</v>
      </c>
      <c r="O29" s="63">
        <v>7442.064624255544</v>
      </c>
      <c r="P29" s="63">
        <v>56244.450873395122</v>
      </c>
      <c r="Q29" s="63">
        <v>32476.731078101777</v>
      </c>
      <c r="R29" s="63">
        <v>24840.135273989687</v>
      </c>
      <c r="S29" s="63">
        <v>91654.113586257125</v>
      </c>
      <c r="T29" s="63">
        <v>431869.1952394729</v>
      </c>
      <c r="U29" s="63">
        <v>292993.88473778195</v>
      </c>
      <c r="V29" s="63">
        <v>328064.36488063767</v>
      </c>
      <c r="W29" s="63">
        <v>452629.16371544579</v>
      </c>
      <c r="X29" s="63">
        <v>332852.82469249109</v>
      </c>
      <c r="Y29" s="63">
        <v>506334.73329276446</v>
      </c>
      <c r="Z29" s="63">
        <v>77637.892678644464</v>
      </c>
      <c r="AA29" s="63">
        <v>23234.006045430513</v>
      </c>
      <c r="AB29" s="63">
        <v>48354.468141778299</v>
      </c>
      <c r="AC29" s="63">
        <v>22463</v>
      </c>
      <c r="AD29" s="63">
        <v>33413</v>
      </c>
      <c r="AE29" s="63">
        <v>245625</v>
      </c>
      <c r="AF29" s="63">
        <v>11878.77</v>
      </c>
      <c r="AG29" s="63">
        <v>70286</v>
      </c>
      <c r="AH29" s="63">
        <v>59665.35</v>
      </c>
      <c r="AI29" s="69">
        <v>62562.34</v>
      </c>
      <c r="AJ29" s="69">
        <v>98262.96</v>
      </c>
      <c r="AK29" s="69">
        <v>36370</v>
      </c>
      <c r="AL29" s="69">
        <v>50823.62</v>
      </c>
      <c r="AM29" s="69">
        <v>31804.11</v>
      </c>
      <c r="AN29" s="69">
        <v>18818.689999999999</v>
      </c>
      <c r="AO29" s="69">
        <v>49829.94</v>
      </c>
      <c r="AP29" s="69">
        <v>57749.1</v>
      </c>
      <c r="AQ29" s="69">
        <v>36866.46</v>
      </c>
      <c r="AR29" s="69">
        <v>171214.09</v>
      </c>
      <c r="AS29" s="69">
        <v>129868.43</v>
      </c>
      <c r="AT29" s="69">
        <v>133270.23000000001</v>
      </c>
      <c r="AU29" s="69">
        <v>374787.17</v>
      </c>
      <c r="AV29" s="69">
        <v>107498.98999999999</v>
      </c>
      <c r="AW29" s="239">
        <v>69527.349999999991</v>
      </c>
      <c r="AX29" s="239">
        <v>17296.620000000003</v>
      </c>
      <c r="AY29" s="239">
        <v>23396.470000000005</v>
      </c>
      <c r="AZ29" s="239">
        <v>15371.78</v>
      </c>
      <c r="BA29" s="239">
        <v>1594.75</v>
      </c>
      <c r="BC29" s="239"/>
    </row>
    <row r="30" spans="2:57" ht="16" customHeight="1">
      <c r="B30" s="315" t="s">
        <v>284</v>
      </c>
      <c r="C30" s="315"/>
      <c r="D30" s="35" t="s">
        <v>52</v>
      </c>
      <c r="E30" s="62">
        <v>173.7</v>
      </c>
      <c r="F30" s="210" t="s">
        <v>171</v>
      </c>
      <c r="G30" s="62">
        <v>81.2</v>
      </c>
      <c r="H30" s="62">
        <v>5.5</v>
      </c>
      <c r="I30" s="62">
        <v>0.7</v>
      </c>
      <c r="J30" s="62">
        <v>9.1999999999999993</v>
      </c>
      <c r="K30" s="62">
        <v>11.1</v>
      </c>
      <c r="L30" s="62">
        <v>4.0999999999999996</v>
      </c>
      <c r="M30" s="62">
        <v>2.8</v>
      </c>
      <c r="N30" s="62">
        <v>8</v>
      </c>
      <c r="O30" s="62">
        <v>11.7</v>
      </c>
      <c r="P30" s="62">
        <v>16.600000000000001</v>
      </c>
      <c r="Q30" s="62">
        <v>9.6</v>
      </c>
      <c r="R30" s="62">
        <v>33.514000000000003</v>
      </c>
      <c r="S30" s="62">
        <v>38.231000000000002</v>
      </c>
      <c r="T30" s="62">
        <v>284.77199999999999</v>
      </c>
      <c r="U30" s="62">
        <v>359.60300000000001</v>
      </c>
      <c r="V30" s="62">
        <v>101.774</v>
      </c>
      <c r="W30" s="62">
        <v>112.21899999999999</v>
      </c>
      <c r="X30" s="62">
        <v>357.45299999999997</v>
      </c>
      <c r="Y30" s="62">
        <v>204.43199999999999</v>
      </c>
      <c r="Z30" s="62">
        <v>6.1070000000000002</v>
      </c>
      <c r="AA30" s="62">
        <v>302.399</v>
      </c>
      <c r="AB30" s="62">
        <v>1.3560000000000001</v>
      </c>
      <c r="AC30" s="62">
        <v>11.948</v>
      </c>
      <c r="AD30" s="62">
        <v>3.46</v>
      </c>
      <c r="AE30" s="62">
        <v>28.460999999999999</v>
      </c>
      <c r="AF30" s="62">
        <v>8.1329999999999991</v>
      </c>
      <c r="AG30" s="62">
        <v>0.64100000000000001</v>
      </c>
      <c r="AH30" s="62">
        <v>7.5851000000000006</v>
      </c>
      <c r="AI30" s="66">
        <v>57.055399999999999</v>
      </c>
      <c r="AJ30" s="66">
        <v>3.1200999999999999</v>
      </c>
      <c r="AK30" s="66">
        <v>1.3120000000000001</v>
      </c>
      <c r="AL30" s="66">
        <v>7.9673999999999996</v>
      </c>
      <c r="AM30" s="69">
        <v>0.90660000000000007</v>
      </c>
      <c r="AN30" s="69">
        <v>10.714399999999999</v>
      </c>
      <c r="AO30" s="66">
        <v>24.740200000000002</v>
      </c>
      <c r="AP30" s="66">
        <v>9.1036999999999999</v>
      </c>
      <c r="AQ30" s="66">
        <v>3.3370000000000002</v>
      </c>
      <c r="AR30" s="66">
        <v>1.1402000000000001</v>
      </c>
      <c r="AS30" s="66">
        <v>6.9266999999999994</v>
      </c>
      <c r="AT30" s="66">
        <v>1.9962</v>
      </c>
      <c r="AU30" s="66">
        <v>47.796100000000003</v>
      </c>
      <c r="AV30" s="66">
        <v>4.2934000000000001</v>
      </c>
      <c r="AW30" s="59" t="s">
        <v>171</v>
      </c>
      <c r="AX30" s="241">
        <v>2.222</v>
      </c>
      <c r="AY30" s="241">
        <v>0</v>
      </c>
      <c r="AZ30" s="241">
        <v>1.0922499999999999</v>
      </c>
      <c r="BA30" s="210" t="s">
        <v>171</v>
      </c>
      <c r="BC30" s="241"/>
    </row>
    <row r="31" spans="2:57" s="57" customFormat="1" ht="16" customHeight="1">
      <c r="B31" s="315"/>
      <c r="C31" s="315"/>
      <c r="D31" s="55" t="s">
        <v>112</v>
      </c>
      <c r="E31" s="63">
        <v>16704.741572809529</v>
      </c>
      <c r="F31" s="63">
        <v>89.78362147225188</v>
      </c>
      <c r="G31" s="63">
        <v>21514.153300545699</v>
      </c>
      <c r="H31" s="63">
        <v>3656.1885855089236</v>
      </c>
      <c r="I31" s="63">
        <v>713.28099280733431</v>
      </c>
      <c r="J31" s="63">
        <v>7970.7903951476947</v>
      </c>
      <c r="K31" s="63">
        <v>8679.0834089843484</v>
      </c>
      <c r="L31" s="63">
        <v>7566.7640985225607</v>
      </c>
      <c r="M31" s="63">
        <v>3820.7918915413852</v>
      </c>
      <c r="N31" s="63">
        <v>9606.8474975309509</v>
      </c>
      <c r="O31" s="63">
        <v>11931.245697868138</v>
      </c>
      <c r="P31" s="63">
        <v>46077.949731147899</v>
      </c>
      <c r="Q31" s="63">
        <v>17467.902355323669</v>
      </c>
      <c r="R31" s="63">
        <v>57476.481679153243</v>
      </c>
      <c r="S31" s="63">
        <v>32136.5485080955</v>
      </c>
      <c r="T31" s="63">
        <v>173238.49763070999</v>
      </c>
      <c r="U31" s="63">
        <v>168533.83346135812</v>
      </c>
      <c r="V31" s="63">
        <v>91604.23379655031</v>
      </c>
      <c r="W31" s="63">
        <v>123023.51333286779</v>
      </c>
      <c r="X31" s="63">
        <v>230733.93122574597</v>
      </c>
      <c r="Y31" s="63">
        <v>280484.03347931488</v>
      </c>
      <c r="Z31" s="63">
        <v>17961.712273421057</v>
      </c>
      <c r="AA31" s="63">
        <v>199184.96423619078</v>
      </c>
      <c r="AB31" s="63">
        <v>6220.0097764387829</v>
      </c>
      <c r="AC31" s="63">
        <v>24215</v>
      </c>
      <c r="AD31" s="63">
        <v>6165.1420077612956</v>
      </c>
      <c r="AE31" s="63">
        <v>35272</v>
      </c>
      <c r="AF31" s="63">
        <v>11596.65</v>
      </c>
      <c r="AG31" s="63">
        <v>1804</v>
      </c>
      <c r="AH31" s="63">
        <v>10518.81</v>
      </c>
      <c r="AI31" s="69">
        <v>59085.89</v>
      </c>
      <c r="AJ31" s="69">
        <v>7558.68</v>
      </c>
      <c r="AK31" s="69">
        <v>7842</v>
      </c>
      <c r="AL31" s="69">
        <v>47773.25</v>
      </c>
      <c r="AM31" s="69">
        <v>2273.3200000000002</v>
      </c>
      <c r="AN31" s="69">
        <v>24623.39</v>
      </c>
      <c r="AO31" s="69">
        <v>51257.91</v>
      </c>
      <c r="AP31" s="69">
        <v>38299.699999999997</v>
      </c>
      <c r="AQ31" s="69">
        <v>6886.86</v>
      </c>
      <c r="AR31" s="69">
        <v>7090.88</v>
      </c>
      <c r="AS31" s="69">
        <v>52144.160000000003</v>
      </c>
      <c r="AT31" s="69">
        <v>5945.89</v>
      </c>
      <c r="AU31" s="69">
        <v>59414.43</v>
      </c>
      <c r="AV31" s="69">
        <v>11291.650000000001</v>
      </c>
      <c r="AW31" s="239">
        <v>1297.6199999999999</v>
      </c>
      <c r="AX31" s="239">
        <v>3514.8199999999997</v>
      </c>
      <c r="AY31" s="239">
        <v>0</v>
      </c>
      <c r="AZ31" s="239">
        <v>1842.88</v>
      </c>
      <c r="BA31" s="239">
        <v>112.03</v>
      </c>
      <c r="BC31" s="295"/>
    </row>
    <row r="32" spans="2:57" s="57" customFormat="1" ht="5.25" customHeight="1">
      <c r="B32" s="13"/>
      <c r="C32" s="13"/>
      <c r="D32" s="55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</row>
    <row r="33" spans="2:53" s="57" customFormat="1" ht="3" customHeight="1">
      <c r="B33" s="164"/>
      <c r="C33" s="164"/>
      <c r="D33" s="151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</row>
    <row r="34" spans="2:53" s="57" customFormat="1" ht="9" customHeight="1">
      <c r="B34" s="13"/>
      <c r="C34" s="13"/>
      <c r="D34" s="55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</row>
    <row r="35" spans="2:53" s="57" customFormat="1" ht="12.75" customHeight="1">
      <c r="B35" s="330" t="s">
        <v>95</v>
      </c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330"/>
      <c r="AY35" s="330"/>
      <c r="AZ35" s="330"/>
      <c r="BA35" s="330"/>
    </row>
    <row r="36" spans="2:53" s="57" customFormat="1" ht="12.75" customHeight="1">
      <c r="B36" s="323" t="s">
        <v>156</v>
      </c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323"/>
      <c r="AL36" s="323"/>
      <c r="AM36" s="323"/>
      <c r="AN36" s="323"/>
      <c r="AO36" s="323"/>
      <c r="AP36" s="323"/>
      <c r="AQ36" s="323"/>
      <c r="AR36" s="323"/>
      <c r="AS36" s="323"/>
      <c r="AT36" s="323"/>
      <c r="AU36" s="323"/>
      <c r="AV36" s="323"/>
      <c r="AW36" s="323"/>
      <c r="AX36" s="323"/>
      <c r="AY36" s="323"/>
      <c r="AZ36" s="323"/>
      <c r="BA36" s="323"/>
    </row>
    <row r="37" spans="2:53" s="57" customFormat="1" ht="12.75" customHeight="1">
      <c r="B37" s="314" t="s">
        <v>160</v>
      </c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</row>
    <row r="38" spans="2:53" s="57" customFormat="1" ht="12.75" customHeight="1">
      <c r="B38" s="314" t="s">
        <v>161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</row>
    <row r="39" spans="2:53" ht="12.75" customHeight="1">
      <c r="B39" s="314" t="s">
        <v>157</v>
      </c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</row>
    <row r="41" spans="2:53" ht="15.75" customHeight="1">
      <c r="B41" s="324"/>
      <c r="C41" s="324"/>
    </row>
    <row r="43" spans="2:53">
      <c r="H43" s="208"/>
      <c r="L43" s="208"/>
      <c r="P43" s="208"/>
      <c r="Q43" s="208"/>
      <c r="S43" s="208"/>
      <c r="V43" s="208"/>
      <c r="W43" s="208"/>
      <c r="X43" s="209"/>
      <c r="Y43" s="208"/>
      <c r="AB43" s="208"/>
      <c r="AC43" s="208"/>
      <c r="AD43" s="208"/>
    </row>
    <row r="44" spans="2:53">
      <c r="H44" s="208"/>
      <c r="L44" s="208"/>
      <c r="P44" s="208"/>
      <c r="Q44" s="208"/>
      <c r="S44" s="208"/>
      <c r="V44" s="208"/>
      <c r="W44" s="208"/>
      <c r="X44" s="209"/>
      <c r="Y44" s="208"/>
      <c r="AB44" s="208"/>
      <c r="AC44" s="208"/>
      <c r="AD44" s="208"/>
    </row>
    <row r="45" spans="2:53">
      <c r="H45" s="208"/>
      <c r="L45" s="208"/>
      <c r="P45" s="208"/>
      <c r="Q45" s="208"/>
      <c r="S45" s="208"/>
      <c r="V45" s="208"/>
      <c r="W45" s="208"/>
      <c r="Y45" s="208"/>
      <c r="AB45" s="208"/>
      <c r="AC45" s="208"/>
      <c r="AD45" s="208"/>
    </row>
    <row r="46" spans="2:53">
      <c r="H46" s="208"/>
      <c r="L46" s="208"/>
      <c r="P46" s="208"/>
      <c r="Q46" s="208"/>
      <c r="S46" s="208"/>
      <c r="V46" s="208"/>
      <c r="W46" s="208"/>
      <c r="Y46" s="208"/>
      <c r="AB46" s="208"/>
      <c r="AC46" s="208"/>
      <c r="AD46" s="208"/>
    </row>
    <row r="47" spans="2:53">
      <c r="L47" s="208"/>
      <c r="Q47" s="208"/>
      <c r="S47" s="208"/>
      <c r="W47" s="208"/>
      <c r="Y47" s="208"/>
      <c r="AB47" s="208"/>
      <c r="AC47" s="208"/>
    </row>
    <row r="48" spans="2:53">
      <c r="L48" s="208"/>
      <c r="S48" s="208"/>
      <c r="AB48" s="208"/>
      <c r="AC48" s="208"/>
    </row>
    <row r="49" spans="12:29">
      <c r="L49" s="208"/>
      <c r="S49" s="208"/>
      <c r="AB49" s="208"/>
      <c r="AC49" s="208"/>
    </row>
    <row r="50" spans="12:29">
      <c r="L50" s="208"/>
      <c r="S50" s="208"/>
      <c r="AB50" s="208"/>
      <c r="AC50" s="208"/>
    </row>
    <row r="51" spans="12:29">
      <c r="L51" s="208"/>
      <c r="S51" s="208"/>
    </row>
    <row r="52" spans="12:29">
      <c r="S52" s="208"/>
    </row>
  </sheetData>
  <mergeCells count="23">
    <mergeCell ref="B14:C15"/>
    <mergeCell ref="B16:C17"/>
    <mergeCell ref="B18:C19"/>
    <mergeCell ref="B41:C41"/>
    <mergeCell ref="B20:C21"/>
    <mergeCell ref="B22:C23"/>
    <mergeCell ref="B24:C25"/>
    <mergeCell ref="B26:C27"/>
    <mergeCell ref="B28:C29"/>
    <mergeCell ref="B30:C31"/>
    <mergeCell ref="B35:BA35"/>
    <mergeCell ref="B36:BA36"/>
    <mergeCell ref="B37:BA37"/>
    <mergeCell ref="B38:BA38"/>
    <mergeCell ref="B39:BA39"/>
    <mergeCell ref="B1:R1"/>
    <mergeCell ref="B2:C2"/>
    <mergeCell ref="B3:D4"/>
    <mergeCell ref="B6:C7"/>
    <mergeCell ref="B12:C13"/>
    <mergeCell ref="E3:BA3"/>
    <mergeCell ref="B8:C9"/>
    <mergeCell ref="B10:C11"/>
  </mergeCells>
  <hyperlinks>
    <hyperlink ref="BC2" location="Indice!A1" tooltip="(voltar ao índice)" display="Indice!A1" xr:uid="{05B68478-5DB5-4B8C-A7D1-216948E30ACC}"/>
  </hyperlinks>
  <printOptions horizontalCentered="1"/>
  <pageMargins left="0.27559055118110237" right="0.27559055118110237" top="0.6692913385826772" bottom="0.47244094488188981" header="0" footer="0"/>
  <pageSetup paperSize="9" scale="47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14EF-1A35-4FED-A988-73662C786D95}">
  <sheetPr>
    <pageSetUpPr fitToPage="1"/>
  </sheetPr>
  <dimension ref="B1:G30"/>
  <sheetViews>
    <sheetView workbookViewId="0">
      <selection activeCell="G2" sqref="G2"/>
    </sheetView>
  </sheetViews>
  <sheetFormatPr defaultColWidth="9.15234375" defaultRowHeight="12.45"/>
  <cols>
    <col min="1" max="1" width="6.69140625" style="79" customWidth="1"/>
    <col min="2" max="2" width="15.3046875" style="79" customWidth="1"/>
    <col min="3" max="3" width="4.53515625" style="79" customWidth="1"/>
    <col min="4" max="4" width="66.3828125" style="79" customWidth="1"/>
    <col min="5" max="5" width="9.15234375" style="79"/>
    <col min="6" max="6" width="6.69140625" style="79" customWidth="1"/>
    <col min="7" max="7" width="15" style="79" customWidth="1"/>
    <col min="8" max="16384" width="9.15234375" style="79"/>
  </cols>
  <sheetData>
    <row r="1" spans="2:7" ht="16.5" customHeight="1">
      <c r="B1" s="303" t="s">
        <v>166</v>
      </c>
      <c r="C1" s="303"/>
      <c r="D1" s="303"/>
      <c r="E1" s="303"/>
    </row>
    <row r="2" spans="2:7" ht="14.15">
      <c r="B2" s="103" t="s">
        <v>167</v>
      </c>
      <c r="C2" s="104" t="s">
        <v>168</v>
      </c>
      <c r="D2" s="105" t="s">
        <v>169</v>
      </c>
      <c r="G2" s="203" t="s">
        <v>343</v>
      </c>
    </row>
    <row r="3" spans="2:7">
      <c r="B3" s="106" t="s">
        <v>42</v>
      </c>
      <c r="C3" s="104" t="s">
        <v>168</v>
      </c>
      <c r="D3" s="105" t="s">
        <v>170</v>
      </c>
    </row>
    <row r="4" spans="2:7">
      <c r="B4" s="106" t="s">
        <v>171</v>
      </c>
      <c r="C4" s="104" t="s">
        <v>168</v>
      </c>
      <c r="D4" s="105" t="s">
        <v>172</v>
      </c>
    </row>
    <row r="5" spans="2:7">
      <c r="B5" s="106" t="s">
        <v>173</v>
      </c>
      <c r="C5" s="104" t="s">
        <v>168</v>
      </c>
      <c r="D5" s="105" t="s">
        <v>174</v>
      </c>
    </row>
    <row r="6" spans="2:7">
      <c r="B6" s="106" t="s">
        <v>175</v>
      </c>
      <c r="C6" s="104" t="s">
        <v>168</v>
      </c>
      <c r="D6" s="105" t="s">
        <v>176</v>
      </c>
    </row>
    <row r="7" spans="2:7">
      <c r="B7" s="106" t="s">
        <v>177</v>
      </c>
      <c r="C7" s="104" t="s">
        <v>168</v>
      </c>
      <c r="D7" s="105" t="s">
        <v>178</v>
      </c>
    </row>
    <row r="8" spans="2:7">
      <c r="B8" s="106" t="s">
        <v>285</v>
      </c>
      <c r="C8" s="104" t="s">
        <v>168</v>
      </c>
      <c r="D8" s="105" t="s">
        <v>179</v>
      </c>
    </row>
    <row r="9" spans="2:7">
      <c r="B9" s="106" t="s">
        <v>288</v>
      </c>
      <c r="C9" s="104" t="s">
        <v>168</v>
      </c>
      <c r="D9" s="105" t="s">
        <v>180</v>
      </c>
    </row>
    <row r="10" spans="2:7">
      <c r="B10" s="106" t="s">
        <v>286</v>
      </c>
      <c r="C10" s="104" t="s">
        <v>168</v>
      </c>
      <c r="D10" s="105" t="s">
        <v>181</v>
      </c>
    </row>
    <row r="11" spans="2:7">
      <c r="B11" s="106" t="s">
        <v>287</v>
      </c>
      <c r="C11" s="104" t="s">
        <v>168</v>
      </c>
      <c r="D11" s="105" t="s">
        <v>182</v>
      </c>
    </row>
    <row r="12" spans="2:7">
      <c r="B12" s="106" t="s">
        <v>183</v>
      </c>
      <c r="C12" s="104" t="s">
        <v>168</v>
      </c>
      <c r="D12" s="105" t="s">
        <v>184</v>
      </c>
    </row>
    <row r="13" spans="2:7">
      <c r="B13" s="106"/>
      <c r="C13" s="104"/>
      <c r="D13" s="105"/>
    </row>
    <row r="14" spans="2:7">
      <c r="B14" s="106"/>
      <c r="C14" s="104"/>
      <c r="D14" s="105"/>
    </row>
    <row r="15" spans="2:7">
      <c r="B15" s="105"/>
      <c r="C15" s="105"/>
      <c r="D15" s="105"/>
    </row>
    <row r="16" spans="2:7" ht="16.5" customHeight="1">
      <c r="B16" s="303" t="s">
        <v>185</v>
      </c>
      <c r="C16" s="303"/>
      <c r="D16" s="303"/>
      <c r="E16" s="303"/>
    </row>
    <row r="17" spans="2:4">
      <c r="B17" s="106" t="s">
        <v>144</v>
      </c>
      <c r="C17" s="104" t="s">
        <v>168</v>
      </c>
      <c r="D17" s="105" t="s">
        <v>186</v>
      </c>
    </row>
    <row r="18" spans="2:4">
      <c r="B18" s="106" t="s">
        <v>138</v>
      </c>
      <c r="C18" s="104" t="s">
        <v>168</v>
      </c>
      <c r="D18" s="105" t="s">
        <v>187</v>
      </c>
    </row>
    <row r="19" spans="2:4">
      <c r="B19" s="106" t="s">
        <v>188</v>
      </c>
      <c r="C19" s="104" t="s">
        <v>168</v>
      </c>
      <c r="D19" s="105" t="s">
        <v>189</v>
      </c>
    </row>
    <row r="20" spans="2:4">
      <c r="B20" s="106" t="s">
        <v>190</v>
      </c>
      <c r="C20" s="104" t="s">
        <v>168</v>
      </c>
      <c r="D20" s="105" t="s">
        <v>191</v>
      </c>
    </row>
    <row r="21" spans="2:4">
      <c r="B21" s="106" t="s">
        <v>192</v>
      </c>
      <c r="C21" s="104" t="s">
        <v>168</v>
      </c>
      <c r="D21" s="105" t="s">
        <v>193</v>
      </c>
    </row>
    <row r="22" spans="2:4">
      <c r="B22" s="106" t="s">
        <v>194</v>
      </c>
      <c r="C22" s="104" t="s">
        <v>168</v>
      </c>
      <c r="D22" s="105" t="s">
        <v>195</v>
      </c>
    </row>
    <row r="23" spans="2:4">
      <c r="B23" s="106" t="s">
        <v>148</v>
      </c>
      <c r="C23" s="104" t="s">
        <v>168</v>
      </c>
      <c r="D23" s="105" t="s">
        <v>196</v>
      </c>
    </row>
    <row r="24" spans="2:4">
      <c r="B24" s="106" t="s">
        <v>197</v>
      </c>
      <c r="C24" s="104" t="s">
        <v>168</v>
      </c>
      <c r="D24" s="105" t="s">
        <v>198</v>
      </c>
    </row>
    <row r="25" spans="2:4">
      <c r="B25" s="106" t="s">
        <v>199</v>
      </c>
      <c r="C25" s="104" t="s">
        <v>168</v>
      </c>
      <c r="D25" s="105" t="s">
        <v>200</v>
      </c>
    </row>
    <row r="26" spans="2:4">
      <c r="B26" s="106" t="s">
        <v>201</v>
      </c>
      <c r="C26" s="104" t="s">
        <v>168</v>
      </c>
      <c r="D26" s="105" t="s">
        <v>202</v>
      </c>
    </row>
    <row r="27" spans="2:4">
      <c r="B27" s="106" t="s">
        <v>203</v>
      </c>
      <c r="C27" s="104" t="s">
        <v>168</v>
      </c>
      <c r="D27" s="105" t="s">
        <v>204</v>
      </c>
    </row>
    <row r="28" spans="2:4">
      <c r="B28" s="106" t="s">
        <v>205</v>
      </c>
      <c r="C28" s="104" t="s">
        <v>168</v>
      </c>
      <c r="D28" s="105" t="s">
        <v>206</v>
      </c>
    </row>
    <row r="29" spans="2:4">
      <c r="B29" s="106" t="s">
        <v>207</v>
      </c>
      <c r="C29" s="104" t="s">
        <v>168</v>
      </c>
      <c r="D29" s="105" t="s">
        <v>208</v>
      </c>
    </row>
    <row r="30" spans="2:4">
      <c r="B30" s="106" t="s">
        <v>209</v>
      </c>
      <c r="C30" s="104" t="s">
        <v>168</v>
      </c>
      <c r="D30" s="105" t="s">
        <v>210</v>
      </c>
    </row>
  </sheetData>
  <mergeCells count="2">
    <mergeCell ref="B1:E1"/>
    <mergeCell ref="B16:E16"/>
  </mergeCells>
  <phoneticPr fontId="50" type="noConversion"/>
  <hyperlinks>
    <hyperlink ref="G2" location="Indice!A1" tooltip="(voltar ao índice)" display="Indice!A1" xr:uid="{F4642CE8-1ECB-44C4-B5B1-A5A49575B24A}"/>
  </hyperlinks>
  <printOptions horizontalCentered="1"/>
  <pageMargins left="0.47244094488188981" right="0.47244094488188981" top="0.6692913385826772" bottom="0.47244094488188981" header="0" footer="0"/>
  <pageSetup paperSize="9" scale="9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430E-83F4-42AB-9893-5A5C6410077D}">
  <sheetPr>
    <pageSetUpPr fitToPage="1"/>
  </sheetPr>
  <dimension ref="B1:BD55"/>
  <sheetViews>
    <sheetView showGridLines="0" zoomScaleNormal="10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.15234375" defaultRowHeight="10.3"/>
  <cols>
    <col min="1" max="1" width="6.69140625" style="1" customWidth="1"/>
    <col min="2" max="2" width="5.3046875" style="1" customWidth="1"/>
    <col min="3" max="3" width="14.3046875" style="1" customWidth="1"/>
    <col min="4" max="4" width="5.69140625" style="29" customWidth="1"/>
    <col min="5" max="53" width="10.69140625" style="1" customWidth="1"/>
    <col min="54" max="54" width="6.69140625" style="1" customWidth="1"/>
    <col min="55" max="55" width="14.53515625" style="1" bestFit="1" customWidth="1"/>
    <col min="56" max="16384" width="9.15234375" style="1"/>
  </cols>
  <sheetData>
    <row r="1" spans="2:56" ht="24" customHeight="1">
      <c r="B1" s="305" t="s">
        <v>367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2:56" ht="24" customHeight="1">
      <c r="B2" s="323" t="s">
        <v>92</v>
      </c>
      <c r="C2" s="323"/>
      <c r="I2" s="205"/>
      <c r="J2" s="205"/>
      <c r="K2" s="205"/>
      <c r="AT2" s="15"/>
      <c r="AU2" s="15"/>
      <c r="AV2" s="15"/>
      <c r="AW2" s="15"/>
      <c r="AX2" s="15"/>
      <c r="BA2" s="100" t="s">
        <v>135</v>
      </c>
      <c r="BC2" s="203" t="s">
        <v>343</v>
      </c>
      <c r="BD2" s="95"/>
    </row>
    <row r="3" spans="2:56" ht="18" customHeight="1">
      <c r="B3" s="343" t="s">
        <v>290</v>
      </c>
      <c r="C3" s="344"/>
      <c r="D3" s="344"/>
      <c r="E3" s="341" t="s">
        <v>0</v>
      </c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  <c r="AQ3" s="342"/>
      <c r="AR3" s="342"/>
      <c r="AS3" s="342"/>
      <c r="AT3" s="342"/>
      <c r="AU3" s="342"/>
      <c r="AV3" s="342"/>
      <c r="AW3" s="342"/>
      <c r="AX3" s="342"/>
      <c r="AY3" s="342"/>
      <c r="AZ3" s="342"/>
      <c r="BA3" s="342"/>
    </row>
    <row r="4" spans="2:56" ht="18" customHeight="1">
      <c r="B4" s="345"/>
      <c r="C4" s="346"/>
      <c r="D4" s="346"/>
      <c r="E4" s="230">
        <v>1976</v>
      </c>
      <c r="F4" s="230">
        <v>1977</v>
      </c>
      <c r="G4" s="230">
        <v>1978</v>
      </c>
      <c r="H4" s="230">
        <v>1979</v>
      </c>
      <c r="I4" s="230">
        <v>1980</v>
      </c>
      <c r="J4" s="230">
        <v>1981</v>
      </c>
      <c r="K4" s="230">
        <v>1982</v>
      </c>
      <c r="L4" s="230">
        <v>1983</v>
      </c>
      <c r="M4" s="230">
        <v>1984</v>
      </c>
      <c r="N4" s="230">
        <v>1985</v>
      </c>
      <c r="O4" s="230">
        <v>1986</v>
      </c>
      <c r="P4" s="230">
        <v>1987</v>
      </c>
      <c r="Q4" s="230">
        <v>1988</v>
      </c>
      <c r="R4" s="230">
        <v>1989</v>
      </c>
      <c r="S4" s="230">
        <v>1990</v>
      </c>
      <c r="T4" s="230">
        <v>1991</v>
      </c>
      <c r="U4" s="230">
        <v>1992</v>
      </c>
      <c r="V4" s="230">
        <v>1993</v>
      </c>
      <c r="W4" s="230">
        <v>1994</v>
      </c>
      <c r="X4" s="230">
        <v>1995</v>
      </c>
      <c r="Y4" s="230">
        <v>1996</v>
      </c>
      <c r="Z4" s="230">
        <v>1997</v>
      </c>
      <c r="AA4" s="230">
        <v>1998</v>
      </c>
      <c r="AB4" s="230">
        <v>1999</v>
      </c>
      <c r="AC4" s="230">
        <v>2000</v>
      </c>
      <c r="AD4" s="230">
        <v>2001</v>
      </c>
      <c r="AE4" s="230">
        <v>2002</v>
      </c>
      <c r="AF4" s="230">
        <v>2003</v>
      </c>
      <c r="AG4" s="230">
        <v>2004</v>
      </c>
      <c r="AH4" s="230">
        <v>2005</v>
      </c>
      <c r="AI4" s="230">
        <v>2006</v>
      </c>
      <c r="AJ4" s="230">
        <v>2007</v>
      </c>
      <c r="AK4" s="230">
        <v>2008</v>
      </c>
      <c r="AL4" s="230">
        <v>2009</v>
      </c>
      <c r="AM4" s="230">
        <v>2010</v>
      </c>
      <c r="AN4" s="230">
        <v>2011</v>
      </c>
      <c r="AO4" s="230">
        <v>2012</v>
      </c>
      <c r="AP4" s="230">
        <v>2013</v>
      </c>
      <c r="AQ4" s="230">
        <v>2014</v>
      </c>
      <c r="AR4" s="230">
        <v>2015</v>
      </c>
      <c r="AS4" s="231">
        <v>2016</v>
      </c>
      <c r="AT4" s="231">
        <v>2017</v>
      </c>
      <c r="AU4" s="231">
        <v>2018</v>
      </c>
      <c r="AV4" s="231">
        <v>2019</v>
      </c>
      <c r="AW4" s="231">
        <v>2020</v>
      </c>
      <c r="AX4" s="231">
        <v>2021</v>
      </c>
      <c r="AY4" s="231">
        <v>2022</v>
      </c>
      <c r="AZ4" s="231">
        <v>2023</v>
      </c>
      <c r="BA4" s="231">
        <v>2024</v>
      </c>
    </row>
    <row r="5" spans="2:56" ht="5.25" customHeight="1"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</row>
    <row r="6" spans="2:56" s="87" customFormat="1" ht="16" customHeight="1">
      <c r="B6" s="348" t="s">
        <v>113</v>
      </c>
      <c r="C6" s="348"/>
      <c r="D6" s="64" t="s">
        <v>52</v>
      </c>
      <c r="E6" s="212">
        <v>1062.2</v>
      </c>
      <c r="F6" s="212">
        <v>1281.0999999999999</v>
      </c>
      <c r="G6" s="212">
        <v>949.5</v>
      </c>
      <c r="H6" s="212">
        <v>1066.8</v>
      </c>
      <c r="I6" s="212">
        <v>1153.9000000000001</v>
      </c>
      <c r="J6" s="212">
        <v>1162.7</v>
      </c>
      <c r="K6" s="212">
        <v>1587</v>
      </c>
      <c r="L6" s="212">
        <v>1620</v>
      </c>
      <c r="M6" s="212">
        <v>1805.6</v>
      </c>
      <c r="N6" s="212">
        <v>1426</v>
      </c>
      <c r="O6" s="212">
        <v>1782</v>
      </c>
      <c r="P6" s="212">
        <v>2287</v>
      </c>
      <c r="Q6" s="212">
        <v>2724</v>
      </c>
      <c r="R6" s="212">
        <v>2477</v>
      </c>
      <c r="S6" s="212">
        <v>2857</v>
      </c>
      <c r="T6" s="212">
        <v>2486</v>
      </c>
      <c r="U6" s="212">
        <v>2814</v>
      </c>
      <c r="V6" s="212">
        <v>3468</v>
      </c>
      <c r="W6" s="212">
        <v>3135</v>
      </c>
      <c r="X6" s="212">
        <v>3471</v>
      </c>
      <c r="Y6" s="212">
        <v>3282.1</v>
      </c>
      <c r="Z6" s="213">
        <v>4024</v>
      </c>
      <c r="AA6" s="213">
        <v>4430.0330000000004</v>
      </c>
      <c r="AB6" s="213">
        <v>4402.2299999999996</v>
      </c>
      <c r="AC6" s="213">
        <v>4202.9629999999997</v>
      </c>
      <c r="AD6" s="213">
        <v>4007.7640000000001</v>
      </c>
      <c r="AE6" s="213">
        <v>3873.433</v>
      </c>
      <c r="AF6" s="213">
        <v>3665.0659999999998</v>
      </c>
      <c r="AG6" s="213">
        <v>3747.7761</v>
      </c>
      <c r="AH6" s="213">
        <v>3194.6675</v>
      </c>
      <c r="AI6" s="213">
        <v>2717</v>
      </c>
      <c r="AJ6" s="213">
        <v>2922</v>
      </c>
      <c r="AK6" s="213">
        <v>3109.201</v>
      </c>
      <c r="AL6" s="213">
        <v>2413</v>
      </c>
      <c r="AM6" s="213">
        <v>1860.306</v>
      </c>
      <c r="AN6" s="214">
        <v>1940.8680999999999</v>
      </c>
      <c r="AO6" s="214">
        <v>1716</v>
      </c>
      <c r="AP6" s="214">
        <v>1758</v>
      </c>
      <c r="AQ6" s="214">
        <v>1913.2260000000001</v>
      </c>
      <c r="AR6" s="214">
        <v>1901.6733999999999</v>
      </c>
      <c r="AS6" s="214">
        <v>1916.5459000000001</v>
      </c>
      <c r="AT6" s="214">
        <v>2162.5767000000001</v>
      </c>
      <c r="AU6" s="214">
        <v>2199.6591000000003</v>
      </c>
      <c r="AV6" s="214">
        <v>2246.5888</v>
      </c>
      <c r="AW6" s="214">
        <v>2135.5173600000003</v>
      </c>
      <c r="AX6" s="214">
        <v>1873.8706999999999</v>
      </c>
      <c r="AY6" s="214">
        <v>2259.2175000000002</v>
      </c>
      <c r="AZ6" s="214">
        <v>2118.6881800000001</v>
      </c>
      <c r="BA6" s="214">
        <v>2299.525699999997</v>
      </c>
      <c r="BC6" s="249"/>
    </row>
    <row r="7" spans="2:56" s="207" customFormat="1" ht="16" customHeight="1">
      <c r="B7" s="348"/>
      <c r="C7" s="348"/>
      <c r="D7" s="70" t="s">
        <v>112</v>
      </c>
      <c r="E7" s="215">
        <v>231975.93798944543</v>
      </c>
      <c r="F7" s="215">
        <v>365444.27928691852</v>
      </c>
      <c r="G7" s="215">
        <v>350620.00578605564</v>
      </c>
      <c r="H7" s="215">
        <v>554513.62217056891</v>
      </c>
      <c r="I7" s="215">
        <v>755853.39332209376</v>
      </c>
      <c r="J7" s="215">
        <v>901926.35747847694</v>
      </c>
      <c r="K7" s="215">
        <v>1265834</v>
      </c>
      <c r="L7" s="215">
        <v>1466556</v>
      </c>
      <c r="M7" s="215">
        <v>1798819.844</v>
      </c>
      <c r="N7" s="215">
        <v>1703360</v>
      </c>
      <c r="O7" s="215">
        <v>2287642</v>
      </c>
      <c r="P7" s="215">
        <v>2723236.998832813</v>
      </c>
      <c r="Q7" s="215">
        <v>2950329.7054099622</v>
      </c>
      <c r="R7" s="215">
        <v>2787118.04551032</v>
      </c>
      <c r="S7" s="215">
        <v>3270348</v>
      </c>
      <c r="T7" s="215">
        <v>3396100.3980407221</v>
      </c>
      <c r="U7" s="215">
        <v>3373405</v>
      </c>
      <c r="V7" s="215">
        <v>3193848</v>
      </c>
      <c r="W7" s="215">
        <v>3408436</v>
      </c>
      <c r="X7" s="215">
        <v>3167112</v>
      </c>
      <c r="Y7" s="215">
        <v>3309788.4099320639</v>
      </c>
      <c r="Z7" s="216">
        <v>4292700</v>
      </c>
      <c r="AA7" s="216">
        <v>5350639.9577019382</v>
      </c>
      <c r="AB7" s="216">
        <v>6257334.823076386</v>
      </c>
      <c r="AC7" s="216">
        <v>6802686.5278778141</v>
      </c>
      <c r="AD7" s="216">
        <v>7582658.8180185752</v>
      </c>
      <c r="AE7" s="216">
        <v>6701532</v>
      </c>
      <c r="AF7" s="216">
        <v>6817033</v>
      </c>
      <c r="AG7" s="216">
        <v>7057642.330000001</v>
      </c>
      <c r="AH7" s="216">
        <v>6486417.1899999995</v>
      </c>
      <c r="AI7" s="216">
        <v>6584633</v>
      </c>
      <c r="AJ7" s="216">
        <v>7714614</v>
      </c>
      <c r="AK7" s="216">
        <v>7382638</v>
      </c>
      <c r="AL7" s="216">
        <v>6111503</v>
      </c>
      <c r="AM7" s="216">
        <v>5313611</v>
      </c>
      <c r="AN7" s="216">
        <v>5816701.6799999997</v>
      </c>
      <c r="AO7" s="216">
        <v>5255604</v>
      </c>
      <c r="AP7" s="216">
        <v>5312299</v>
      </c>
      <c r="AQ7" s="216">
        <v>6230069</v>
      </c>
      <c r="AR7" s="216">
        <v>7172447.2000000002</v>
      </c>
      <c r="AS7" s="216">
        <v>6854749.3499999996</v>
      </c>
      <c r="AT7" s="216">
        <v>7639221.4299999988</v>
      </c>
      <c r="AU7" s="216">
        <v>8191141.8900000006</v>
      </c>
      <c r="AV7" s="216">
        <v>7450838.4110000012</v>
      </c>
      <c r="AW7" s="216">
        <v>6389093.4900000002</v>
      </c>
      <c r="AX7" s="216">
        <v>5532782.9800000004</v>
      </c>
      <c r="AY7" s="216">
        <v>7459444.421000001</v>
      </c>
      <c r="AZ7" s="216">
        <v>9934492.245000001</v>
      </c>
      <c r="BA7" s="216">
        <v>11391617.959999997</v>
      </c>
      <c r="BC7" s="295"/>
    </row>
    <row r="8" spans="2:56" ht="16" customHeight="1">
      <c r="B8" s="315" t="s">
        <v>280</v>
      </c>
      <c r="C8" s="315"/>
      <c r="D8" s="35" t="s">
        <v>52</v>
      </c>
      <c r="E8" s="62">
        <v>121.7</v>
      </c>
      <c r="F8" s="62">
        <v>119.4</v>
      </c>
      <c r="G8" s="62">
        <v>108</v>
      </c>
      <c r="H8" s="62">
        <v>51.5</v>
      </c>
      <c r="I8" s="62">
        <v>167.8</v>
      </c>
      <c r="J8" s="62">
        <v>171.5</v>
      </c>
      <c r="K8" s="62">
        <v>141.30000000000001</v>
      </c>
      <c r="L8" s="62">
        <v>226.7</v>
      </c>
      <c r="M8" s="62">
        <v>244</v>
      </c>
      <c r="N8" s="62">
        <v>129.30000000000001</v>
      </c>
      <c r="O8" s="62">
        <v>180.2</v>
      </c>
      <c r="P8" s="62">
        <v>199.3</v>
      </c>
      <c r="Q8" s="62">
        <v>273.3</v>
      </c>
      <c r="R8" s="62">
        <v>350.8</v>
      </c>
      <c r="S8" s="62">
        <v>405.37599999999998</v>
      </c>
      <c r="T8" s="62">
        <v>265.21899999999999</v>
      </c>
      <c r="U8" s="62">
        <v>271.45</v>
      </c>
      <c r="V8" s="62">
        <v>389.33499999999998</v>
      </c>
      <c r="W8" s="62">
        <v>285.79000000000002</v>
      </c>
      <c r="X8" s="62">
        <v>381.48500000000001</v>
      </c>
      <c r="Y8" s="62">
        <v>218.16200000000001</v>
      </c>
      <c r="Z8" s="62">
        <v>279.22000000000003</v>
      </c>
      <c r="AA8" s="62">
        <v>491.98700000000002</v>
      </c>
      <c r="AB8" s="62">
        <v>406.77</v>
      </c>
      <c r="AC8" s="62">
        <v>567.94299999999998</v>
      </c>
      <c r="AD8" s="62">
        <v>366.18</v>
      </c>
      <c r="AE8" s="62">
        <v>461.82900000000001</v>
      </c>
      <c r="AF8" s="62">
        <v>349.65649999999999</v>
      </c>
      <c r="AG8" s="62">
        <v>438.9076</v>
      </c>
      <c r="AH8" s="62">
        <v>282.45570000000004</v>
      </c>
      <c r="AI8" s="62">
        <v>246.81189999999998</v>
      </c>
      <c r="AJ8" s="62">
        <v>198.44310000000002</v>
      </c>
      <c r="AK8" s="62">
        <v>229.17599999999999</v>
      </c>
      <c r="AL8" s="62">
        <v>210.84</v>
      </c>
      <c r="AM8" s="62">
        <v>127.88080000000001</v>
      </c>
      <c r="AN8" s="62">
        <v>123.10469999999999</v>
      </c>
      <c r="AO8" s="62">
        <v>139.9331</v>
      </c>
      <c r="AP8" s="62">
        <v>153.2201</v>
      </c>
      <c r="AQ8" s="62">
        <v>131.35589999999999</v>
      </c>
      <c r="AR8" s="62">
        <v>190.69929999999999</v>
      </c>
      <c r="AS8" s="62">
        <v>132.70860000000002</v>
      </c>
      <c r="AT8" s="62">
        <v>245.7407</v>
      </c>
      <c r="AU8" s="62">
        <v>145.85419999999999</v>
      </c>
      <c r="AV8" s="62">
        <v>190.3826</v>
      </c>
      <c r="AW8" s="241">
        <v>187.79499999999999</v>
      </c>
      <c r="AX8" s="241">
        <v>130.67889999999997</v>
      </c>
      <c r="AY8" s="241">
        <v>143.34270000000001</v>
      </c>
      <c r="AZ8" s="241">
        <v>156.25060000000002</v>
      </c>
      <c r="BA8" s="241">
        <v>190.15745000000001</v>
      </c>
      <c r="BC8" s="249"/>
    </row>
    <row r="9" spans="2:56" s="57" customFormat="1" ht="16" customHeight="1">
      <c r="B9" s="315"/>
      <c r="C9" s="315"/>
      <c r="D9" s="55" t="s">
        <v>112</v>
      </c>
      <c r="E9" s="63">
        <v>20611.3291068525</v>
      </c>
      <c r="F9" s="63">
        <v>25867.658941949903</v>
      </c>
      <c r="G9" s="63">
        <v>34756.237467702835</v>
      </c>
      <c r="H9" s="63">
        <v>22695.304316597001</v>
      </c>
      <c r="I9" s="63">
        <v>79682.964056623547</v>
      </c>
      <c r="J9" s="63">
        <v>115151.48251713401</v>
      </c>
      <c r="K9" s="63">
        <v>109421.29467982163</v>
      </c>
      <c r="L9" s="63">
        <v>157829.63059027743</v>
      </c>
      <c r="M9" s="63">
        <v>203407.78242435699</v>
      </c>
      <c r="N9" s="63">
        <v>153244.67791622199</v>
      </c>
      <c r="O9" s="63">
        <v>209400.34516814479</v>
      </c>
      <c r="P9" s="63">
        <v>196461.52771819916</v>
      </c>
      <c r="Q9" s="63">
        <v>294585.05002942908</v>
      </c>
      <c r="R9" s="63">
        <v>282085.17472890299</v>
      </c>
      <c r="S9" s="63">
        <v>396629.123811614</v>
      </c>
      <c r="T9" s="63">
        <v>306551.21158009197</v>
      </c>
      <c r="U9" s="63">
        <v>302924.95086840715</v>
      </c>
      <c r="V9" s="63">
        <v>269191.24908969383</v>
      </c>
      <c r="W9" s="63">
        <v>217440.967268882</v>
      </c>
      <c r="X9" s="63">
        <v>356116.75861174572</v>
      </c>
      <c r="Y9" s="63">
        <v>226499.13707963808</v>
      </c>
      <c r="Z9" s="63">
        <v>299782.52411687834</v>
      </c>
      <c r="AA9" s="63">
        <v>512639.53871170478</v>
      </c>
      <c r="AB9" s="63">
        <v>495007.03305034869</v>
      </c>
      <c r="AC9" s="63">
        <v>788151.55715725105</v>
      </c>
      <c r="AD9" s="63">
        <v>619541.90401133266</v>
      </c>
      <c r="AE9" s="63">
        <v>768217.03</v>
      </c>
      <c r="AF9" s="63">
        <v>546266.06999999995</v>
      </c>
      <c r="AG9" s="63">
        <v>752555.73</v>
      </c>
      <c r="AH9" s="63">
        <v>576336.17000000004</v>
      </c>
      <c r="AI9" s="63">
        <v>535093.17000000004</v>
      </c>
      <c r="AJ9" s="63">
        <v>598474.65</v>
      </c>
      <c r="AK9" s="63">
        <v>593876</v>
      </c>
      <c r="AL9" s="63">
        <v>544494.15</v>
      </c>
      <c r="AM9" s="63">
        <v>400513.75</v>
      </c>
      <c r="AN9" s="63">
        <v>403242.97</v>
      </c>
      <c r="AO9" s="63">
        <v>455142.55</v>
      </c>
      <c r="AP9" s="63">
        <v>461242.1</v>
      </c>
      <c r="AQ9" s="63">
        <v>469405.65</v>
      </c>
      <c r="AR9" s="63">
        <v>649499.21</v>
      </c>
      <c r="AS9" s="63">
        <v>599210.59</v>
      </c>
      <c r="AT9" s="63">
        <v>860443.8</v>
      </c>
      <c r="AU9" s="63">
        <v>599541.72</v>
      </c>
      <c r="AV9" s="63">
        <v>705038.79</v>
      </c>
      <c r="AW9" s="239">
        <v>604779.47</v>
      </c>
      <c r="AX9" s="244">
        <v>392135.26</v>
      </c>
      <c r="AY9" s="244">
        <v>460616.761</v>
      </c>
      <c r="AZ9" s="244">
        <v>685059.41</v>
      </c>
      <c r="BA9" s="244">
        <v>948486.93999999959</v>
      </c>
      <c r="BC9" s="295"/>
    </row>
    <row r="10" spans="2:56" ht="16" customHeight="1">
      <c r="B10" s="315" t="s">
        <v>281</v>
      </c>
      <c r="C10" s="315"/>
      <c r="D10" s="35" t="s">
        <v>52</v>
      </c>
      <c r="E10" s="62">
        <v>56.6</v>
      </c>
      <c r="F10" s="62">
        <v>62</v>
      </c>
      <c r="G10" s="62">
        <v>54.5</v>
      </c>
      <c r="H10" s="62">
        <v>90.2</v>
      </c>
      <c r="I10" s="62">
        <v>126.3</v>
      </c>
      <c r="J10" s="62">
        <v>101.2</v>
      </c>
      <c r="K10" s="62">
        <v>87.1</v>
      </c>
      <c r="L10" s="62">
        <v>135.9</v>
      </c>
      <c r="M10" s="62">
        <v>173.4</v>
      </c>
      <c r="N10" s="62">
        <v>81.099999999999994</v>
      </c>
      <c r="O10" s="62">
        <v>81.400000000000006</v>
      </c>
      <c r="P10" s="62">
        <v>206.9</v>
      </c>
      <c r="Q10" s="62">
        <v>200.8</v>
      </c>
      <c r="R10" s="62">
        <v>101.6</v>
      </c>
      <c r="S10" s="62">
        <v>198.97800000000001</v>
      </c>
      <c r="T10" s="62">
        <v>104.77</v>
      </c>
      <c r="U10" s="62">
        <v>186.685</v>
      </c>
      <c r="V10" s="62">
        <v>193.142</v>
      </c>
      <c r="W10" s="62">
        <v>248.26599999999999</v>
      </c>
      <c r="X10" s="62">
        <v>349.20800000000003</v>
      </c>
      <c r="Y10" s="62">
        <v>190.87299999999999</v>
      </c>
      <c r="Z10" s="62">
        <v>324.81200000000001</v>
      </c>
      <c r="AA10" s="62">
        <v>254.40199999999999</v>
      </c>
      <c r="AB10" s="62">
        <v>522.351</v>
      </c>
      <c r="AC10" s="62">
        <v>389.65600000000001</v>
      </c>
      <c r="AD10" s="62">
        <v>265.12</v>
      </c>
      <c r="AE10" s="62">
        <v>285.31700000000001</v>
      </c>
      <c r="AF10" s="62">
        <v>197.02449999999999</v>
      </c>
      <c r="AG10" s="62">
        <v>246.08600000000001</v>
      </c>
      <c r="AH10" s="62">
        <v>272.77249999999998</v>
      </c>
      <c r="AI10" s="62">
        <v>202.87370000000001</v>
      </c>
      <c r="AJ10" s="62">
        <v>230.01750000000001</v>
      </c>
      <c r="AK10" s="62">
        <v>285.59300000000002</v>
      </c>
      <c r="AL10" s="62">
        <v>158.11429999999999</v>
      </c>
      <c r="AM10" s="62">
        <v>118.2103</v>
      </c>
      <c r="AN10" s="62">
        <v>171.76870000000002</v>
      </c>
      <c r="AO10" s="62">
        <v>119.3544</v>
      </c>
      <c r="AP10" s="62">
        <v>134.12439999999998</v>
      </c>
      <c r="AQ10" s="62">
        <v>129.07160000000002</v>
      </c>
      <c r="AR10" s="62">
        <v>176.1103</v>
      </c>
      <c r="AS10" s="62">
        <v>161.40820000000002</v>
      </c>
      <c r="AT10" s="62">
        <v>200.18970000000002</v>
      </c>
      <c r="AU10" s="62">
        <v>155.9366</v>
      </c>
      <c r="AV10" s="62">
        <v>166.81319999999999</v>
      </c>
      <c r="AW10" s="243">
        <v>208.893</v>
      </c>
      <c r="AX10" s="241">
        <v>123.34530000000001</v>
      </c>
      <c r="AY10" s="241">
        <v>205.3338</v>
      </c>
      <c r="AZ10" s="243">
        <v>133.53970000000001</v>
      </c>
      <c r="BA10" s="243">
        <v>242.96074999999928</v>
      </c>
      <c r="BC10" s="249"/>
      <c r="BD10" s="57"/>
    </row>
    <row r="11" spans="2:56" s="57" customFormat="1" ht="16" customHeight="1">
      <c r="B11" s="315"/>
      <c r="C11" s="315"/>
      <c r="D11" s="55" t="s">
        <v>112</v>
      </c>
      <c r="E11" s="63">
        <v>11736.714518011593</v>
      </c>
      <c r="F11" s="63">
        <v>16062.2922855917</v>
      </c>
      <c r="G11" s="63">
        <v>18610.149539609542</v>
      </c>
      <c r="H11" s="63">
        <v>37739.048892169871</v>
      </c>
      <c r="I11" s="63">
        <v>62116.3021218863</v>
      </c>
      <c r="J11" s="63">
        <v>52876.565068185701</v>
      </c>
      <c r="K11" s="63">
        <v>68295.408066559598</v>
      </c>
      <c r="L11" s="63">
        <v>103705.0707794216</v>
      </c>
      <c r="M11" s="63">
        <v>139767.15873744301</v>
      </c>
      <c r="N11" s="63">
        <v>99349.565138017395</v>
      </c>
      <c r="O11" s="63">
        <v>102852.12637543521</v>
      </c>
      <c r="P11" s="63">
        <v>224379.24601709881</v>
      </c>
      <c r="Q11" s="63">
        <v>227756.10778024961</v>
      </c>
      <c r="R11" s="63">
        <v>110614.421653814</v>
      </c>
      <c r="S11" s="63">
        <v>186369.84626051199</v>
      </c>
      <c r="T11" s="63">
        <v>142631.25866661299</v>
      </c>
      <c r="U11" s="63">
        <v>242784.88841891044</v>
      </c>
      <c r="V11" s="63">
        <v>183767.12123781687</v>
      </c>
      <c r="W11" s="63">
        <v>231571.91169282031</v>
      </c>
      <c r="X11" s="63">
        <v>311249.88777047314</v>
      </c>
      <c r="Y11" s="63">
        <v>167561.17756207541</v>
      </c>
      <c r="Z11" s="63">
        <v>314467.13420656219</v>
      </c>
      <c r="AA11" s="63">
        <v>307179.69693039777</v>
      </c>
      <c r="AB11" s="63">
        <v>610079.70790395152</v>
      </c>
      <c r="AC11" s="63">
        <v>571388.95502838201</v>
      </c>
      <c r="AD11" s="63">
        <v>465548.02924950869</v>
      </c>
      <c r="AE11" s="63">
        <v>511199.59</v>
      </c>
      <c r="AF11" s="63">
        <v>333479.57</v>
      </c>
      <c r="AG11" s="63">
        <v>458366.58</v>
      </c>
      <c r="AH11" s="63">
        <v>519503.56</v>
      </c>
      <c r="AI11" s="63">
        <v>464358.06</v>
      </c>
      <c r="AJ11" s="63">
        <v>624690.05000000005</v>
      </c>
      <c r="AK11" s="63">
        <v>666921</v>
      </c>
      <c r="AL11" s="63">
        <v>412881.43</v>
      </c>
      <c r="AM11" s="63">
        <v>327020.87</v>
      </c>
      <c r="AN11" s="63">
        <v>498191.03</v>
      </c>
      <c r="AO11" s="63">
        <v>379811.03</v>
      </c>
      <c r="AP11" s="63">
        <v>371583.65</v>
      </c>
      <c r="AQ11" s="63">
        <v>424326.98</v>
      </c>
      <c r="AR11" s="63">
        <v>577038.61</v>
      </c>
      <c r="AS11" s="63">
        <v>557895.63</v>
      </c>
      <c r="AT11" s="63">
        <v>639582.77</v>
      </c>
      <c r="AU11" s="63">
        <v>560475.91</v>
      </c>
      <c r="AV11" s="63">
        <v>562121.21100000001</v>
      </c>
      <c r="AW11" s="244">
        <v>617732.1100000001</v>
      </c>
      <c r="AX11" s="244">
        <v>362337.79</v>
      </c>
      <c r="AY11" s="244">
        <v>642721.96000000008</v>
      </c>
      <c r="AZ11" s="244">
        <v>610751.42000000004</v>
      </c>
      <c r="BA11" s="244">
        <v>1193869.8999999999</v>
      </c>
      <c r="BC11" s="295"/>
    </row>
    <row r="12" spans="2:56" ht="16" customHeight="1">
      <c r="B12" s="315" t="s">
        <v>273</v>
      </c>
      <c r="C12" s="315"/>
      <c r="D12" s="35" t="s">
        <v>52</v>
      </c>
      <c r="E12" s="62">
        <v>72.099999999999994</v>
      </c>
      <c r="F12" s="62">
        <v>70.900000000000006</v>
      </c>
      <c r="G12" s="62">
        <v>66.7</v>
      </c>
      <c r="H12" s="62">
        <v>51.5</v>
      </c>
      <c r="I12" s="62">
        <v>64.7</v>
      </c>
      <c r="J12" s="62">
        <v>80.5</v>
      </c>
      <c r="K12" s="62">
        <v>96.2</v>
      </c>
      <c r="L12" s="62">
        <v>131.69999999999999</v>
      </c>
      <c r="M12" s="62">
        <v>135.30000000000001</v>
      </c>
      <c r="N12" s="62">
        <v>87.6</v>
      </c>
      <c r="O12" s="62">
        <v>55.1</v>
      </c>
      <c r="P12" s="62">
        <v>157.6</v>
      </c>
      <c r="Q12" s="62">
        <v>138.4</v>
      </c>
      <c r="R12" s="62">
        <v>149.1</v>
      </c>
      <c r="S12" s="62">
        <v>128.40199999999999</v>
      </c>
      <c r="T12" s="62">
        <v>122.676</v>
      </c>
      <c r="U12" s="62">
        <v>146.85599999999999</v>
      </c>
      <c r="V12" s="62">
        <v>247.346</v>
      </c>
      <c r="W12" s="62">
        <v>188.31200000000001</v>
      </c>
      <c r="X12" s="62">
        <v>220.15100000000001</v>
      </c>
      <c r="Y12" s="62">
        <v>184.82</v>
      </c>
      <c r="Z12" s="62">
        <v>286.779</v>
      </c>
      <c r="AA12" s="62">
        <v>285.584</v>
      </c>
      <c r="AB12" s="62">
        <v>289.185</v>
      </c>
      <c r="AC12" s="62">
        <v>414.60300000000001</v>
      </c>
      <c r="AD12" s="62">
        <v>166.41900000000001</v>
      </c>
      <c r="AE12" s="62">
        <v>319.47399999999999</v>
      </c>
      <c r="AF12" s="62">
        <v>237.54259999999999</v>
      </c>
      <c r="AG12" s="62">
        <v>235.17169999999999</v>
      </c>
      <c r="AH12" s="62">
        <v>246.5633</v>
      </c>
      <c r="AI12" s="62">
        <v>182.85920000000002</v>
      </c>
      <c r="AJ12" s="62">
        <v>201.94759999999997</v>
      </c>
      <c r="AK12" s="62">
        <v>260.59100000000001</v>
      </c>
      <c r="AL12" s="62">
        <v>132.86750000000001</v>
      </c>
      <c r="AM12" s="62">
        <v>146.94540000000001</v>
      </c>
      <c r="AN12" s="62">
        <v>189.11500000000001</v>
      </c>
      <c r="AO12" s="62">
        <v>172.53870000000001</v>
      </c>
      <c r="AP12" s="62">
        <v>115.6455</v>
      </c>
      <c r="AQ12" s="62">
        <v>195.26489999999998</v>
      </c>
      <c r="AR12" s="62">
        <v>181.41290000000001</v>
      </c>
      <c r="AS12" s="62">
        <v>184.57470000000001</v>
      </c>
      <c r="AT12" s="62">
        <v>170.4066</v>
      </c>
      <c r="AU12" s="62">
        <v>119.3323</v>
      </c>
      <c r="AV12" s="62">
        <v>211.88480000000001</v>
      </c>
      <c r="AW12" s="241">
        <v>190.02940000000001</v>
      </c>
      <c r="AX12" s="241">
        <v>167.4384</v>
      </c>
      <c r="AY12" s="241">
        <v>192.90260000000001</v>
      </c>
      <c r="AZ12" s="243">
        <v>244.4161</v>
      </c>
      <c r="BA12" s="243">
        <v>190.68094999999892</v>
      </c>
      <c r="BC12" s="249"/>
      <c r="BD12" s="57"/>
    </row>
    <row r="13" spans="2:56" s="57" customFormat="1" ht="16" customHeight="1">
      <c r="B13" s="315"/>
      <c r="C13" s="315"/>
      <c r="D13" s="55" t="s">
        <v>112</v>
      </c>
      <c r="E13" s="63">
        <v>14584.850510270249</v>
      </c>
      <c r="F13" s="63">
        <v>16629.921888249319</v>
      </c>
      <c r="G13" s="63">
        <v>21528.117237457729</v>
      </c>
      <c r="H13" s="63">
        <v>26266.697259604356</v>
      </c>
      <c r="I13" s="63">
        <v>41280.513961353143</v>
      </c>
      <c r="J13" s="63">
        <v>57425.6018894464</v>
      </c>
      <c r="K13" s="63">
        <v>80600.752187228776</v>
      </c>
      <c r="L13" s="63">
        <v>109301.5831845253</v>
      </c>
      <c r="M13" s="63">
        <v>119201.72144132599</v>
      </c>
      <c r="N13" s="63">
        <v>124618.666603486</v>
      </c>
      <c r="O13" s="63">
        <v>80969.86263105915</v>
      </c>
      <c r="P13" s="63">
        <v>183038.8763080975</v>
      </c>
      <c r="Q13" s="63">
        <v>206088.32713161281</v>
      </c>
      <c r="R13" s="63">
        <v>207764.288065762</v>
      </c>
      <c r="S13" s="63">
        <v>169899.53969932499</v>
      </c>
      <c r="T13" s="63">
        <v>177656.84699873306</v>
      </c>
      <c r="U13" s="63">
        <v>264492.57289931265</v>
      </c>
      <c r="V13" s="63">
        <v>315220.31903113495</v>
      </c>
      <c r="W13" s="63">
        <v>306207.04103111505</v>
      </c>
      <c r="X13" s="63">
        <v>248491.13636136911</v>
      </c>
      <c r="Y13" s="63">
        <v>205569.57731866202</v>
      </c>
      <c r="Z13" s="63">
        <v>308022.66537644278</v>
      </c>
      <c r="AA13" s="63">
        <v>357179.19813250069</v>
      </c>
      <c r="AB13" s="63">
        <v>418755.79852555343</v>
      </c>
      <c r="AC13" s="63">
        <v>637978.474286968</v>
      </c>
      <c r="AD13" s="63">
        <v>388354.06669925479</v>
      </c>
      <c r="AE13" s="63">
        <v>579872.9</v>
      </c>
      <c r="AF13" s="63">
        <v>452493.86</v>
      </c>
      <c r="AG13" s="63">
        <v>490783.72</v>
      </c>
      <c r="AH13" s="63">
        <v>508755.23</v>
      </c>
      <c r="AI13" s="63">
        <v>506150.54</v>
      </c>
      <c r="AJ13" s="63">
        <v>585425.84</v>
      </c>
      <c r="AK13" s="63">
        <v>604658</v>
      </c>
      <c r="AL13" s="63">
        <v>400593.14</v>
      </c>
      <c r="AM13" s="63">
        <v>451367.82</v>
      </c>
      <c r="AN13" s="63">
        <v>562196.9</v>
      </c>
      <c r="AO13" s="63">
        <v>548750.81999999995</v>
      </c>
      <c r="AP13" s="63">
        <v>384135.41</v>
      </c>
      <c r="AQ13" s="63">
        <v>633521.17000000004</v>
      </c>
      <c r="AR13" s="63">
        <v>616797.67000000004</v>
      </c>
      <c r="AS13" s="63">
        <v>635769.39</v>
      </c>
      <c r="AT13" s="63">
        <v>554989.6</v>
      </c>
      <c r="AU13" s="63">
        <v>493221.26</v>
      </c>
      <c r="AV13" s="63">
        <v>721442.91</v>
      </c>
      <c r="AW13" s="239">
        <v>568367.9</v>
      </c>
      <c r="AX13" s="244">
        <v>493696.4</v>
      </c>
      <c r="AY13" s="244">
        <v>599843.15</v>
      </c>
      <c r="AZ13" s="244">
        <v>1141887.2</v>
      </c>
      <c r="BA13" s="244">
        <v>947343.54000000062</v>
      </c>
      <c r="BC13" s="295"/>
    </row>
    <row r="14" spans="2:56" ht="16" customHeight="1">
      <c r="B14" s="315" t="s">
        <v>274</v>
      </c>
      <c r="C14" s="315"/>
      <c r="D14" s="35" t="s">
        <v>52</v>
      </c>
      <c r="E14" s="62">
        <v>82</v>
      </c>
      <c r="F14" s="62">
        <v>57.8</v>
      </c>
      <c r="G14" s="62">
        <v>68</v>
      </c>
      <c r="H14" s="62">
        <v>20.9</v>
      </c>
      <c r="I14" s="62">
        <v>94.6</v>
      </c>
      <c r="J14" s="62">
        <v>79.3</v>
      </c>
      <c r="K14" s="62">
        <v>99.1</v>
      </c>
      <c r="L14" s="62">
        <v>121.1</v>
      </c>
      <c r="M14" s="62">
        <v>84.4</v>
      </c>
      <c r="N14" s="62">
        <v>76.099999999999994</v>
      </c>
      <c r="O14" s="62">
        <v>71.099999999999994</v>
      </c>
      <c r="P14" s="62">
        <v>79.8</v>
      </c>
      <c r="Q14" s="62">
        <v>141.1</v>
      </c>
      <c r="R14" s="62">
        <v>151.19999999999999</v>
      </c>
      <c r="S14" s="62">
        <v>74.83</v>
      </c>
      <c r="T14" s="62">
        <v>185.06800000000001</v>
      </c>
      <c r="U14" s="62">
        <v>155.63800000000001</v>
      </c>
      <c r="V14" s="62">
        <v>235.9</v>
      </c>
      <c r="W14" s="62">
        <v>208.488</v>
      </c>
      <c r="X14" s="62">
        <v>260.56099999999998</v>
      </c>
      <c r="Y14" s="62">
        <v>249.196</v>
      </c>
      <c r="Z14" s="62">
        <v>224.24299999999999</v>
      </c>
      <c r="AA14" s="62">
        <v>258.59300000000002</v>
      </c>
      <c r="AB14" s="62">
        <v>321.94200000000001</v>
      </c>
      <c r="AC14" s="62">
        <v>230.53100000000001</v>
      </c>
      <c r="AD14" s="62">
        <v>251.55799999999999</v>
      </c>
      <c r="AE14" s="62">
        <v>217.923</v>
      </c>
      <c r="AF14" s="62">
        <v>143.27089999999998</v>
      </c>
      <c r="AG14" s="62">
        <v>216.24010000000001</v>
      </c>
      <c r="AH14" s="62">
        <v>362.93459999999999</v>
      </c>
      <c r="AI14" s="62">
        <v>239.13229999999999</v>
      </c>
      <c r="AJ14" s="62">
        <v>188.17620000000002</v>
      </c>
      <c r="AK14" s="62">
        <v>234.84</v>
      </c>
      <c r="AL14" s="62">
        <v>154.9153</v>
      </c>
      <c r="AM14" s="62">
        <v>124.5592</v>
      </c>
      <c r="AN14" s="62">
        <v>187.41320000000002</v>
      </c>
      <c r="AO14" s="62">
        <v>136.1139</v>
      </c>
      <c r="AP14" s="62">
        <v>114.8629</v>
      </c>
      <c r="AQ14" s="62">
        <v>137.65700000000001</v>
      </c>
      <c r="AR14" s="62">
        <v>166.1499</v>
      </c>
      <c r="AS14" s="62">
        <v>79.570100000000011</v>
      </c>
      <c r="AT14" s="62">
        <v>170.15799999999999</v>
      </c>
      <c r="AU14" s="62">
        <v>111.0869</v>
      </c>
      <c r="AV14" s="62">
        <v>145.23580000000001</v>
      </c>
      <c r="AW14" s="243">
        <v>149.9006</v>
      </c>
      <c r="AX14" s="241">
        <v>169.78879999999987</v>
      </c>
      <c r="AY14" s="241">
        <v>136.4966</v>
      </c>
      <c r="AZ14" s="243">
        <v>226.37210000000002</v>
      </c>
      <c r="BA14" s="243">
        <v>219.45174999999955</v>
      </c>
      <c r="BC14" s="249"/>
      <c r="BD14" s="57"/>
    </row>
    <row r="15" spans="2:56" s="57" customFormat="1" ht="16" customHeight="1">
      <c r="B15" s="315"/>
      <c r="C15" s="315"/>
      <c r="D15" s="55" t="s">
        <v>112</v>
      </c>
      <c r="E15" s="63">
        <v>16082.244201474399</v>
      </c>
      <c r="F15" s="63">
        <v>17113.755848405344</v>
      </c>
      <c r="G15" s="63">
        <v>21438.333615985477</v>
      </c>
      <c r="H15" s="63">
        <v>13462.555241867101</v>
      </c>
      <c r="I15" s="63">
        <v>55866.364471623398</v>
      </c>
      <c r="J15" s="63">
        <v>57704.928711804598</v>
      </c>
      <c r="K15" s="63">
        <v>82306.640995201567</v>
      </c>
      <c r="L15" s="63">
        <v>97569.856645484382</v>
      </c>
      <c r="M15" s="63">
        <v>79153.238285731393</v>
      </c>
      <c r="N15" s="63">
        <v>93574.485489969171</v>
      </c>
      <c r="O15" s="63">
        <v>116234.87395377141</v>
      </c>
      <c r="P15" s="63">
        <v>118863.53887132012</v>
      </c>
      <c r="Q15" s="63">
        <v>183167.56376133501</v>
      </c>
      <c r="R15" s="63">
        <v>188601.47286040601</v>
      </c>
      <c r="S15" s="63">
        <v>133518.2210871799</v>
      </c>
      <c r="T15" s="63">
        <v>231832.286599296</v>
      </c>
      <c r="U15" s="63">
        <v>263275.50603046658</v>
      </c>
      <c r="V15" s="63">
        <v>268901.94630939438</v>
      </c>
      <c r="W15" s="63">
        <v>313005.65636815276</v>
      </c>
      <c r="X15" s="63">
        <v>232285.19268562764</v>
      </c>
      <c r="Y15" s="63">
        <v>253703.5743857304</v>
      </c>
      <c r="Z15" s="63">
        <v>250581.0995500843</v>
      </c>
      <c r="AA15" s="63">
        <v>318701.9283526701</v>
      </c>
      <c r="AB15" s="63">
        <v>482442.31402320409</v>
      </c>
      <c r="AC15" s="63">
        <v>386379.82702686498</v>
      </c>
      <c r="AD15" s="63">
        <v>538388.48615835805</v>
      </c>
      <c r="AE15" s="63">
        <v>433816.83</v>
      </c>
      <c r="AF15" s="63">
        <v>342343.6</v>
      </c>
      <c r="AG15" s="63">
        <v>514115.91</v>
      </c>
      <c r="AH15" s="63">
        <v>707093.69</v>
      </c>
      <c r="AI15" s="63">
        <v>520200.57</v>
      </c>
      <c r="AJ15" s="63">
        <v>596410.89</v>
      </c>
      <c r="AK15" s="63">
        <v>597153</v>
      </c>
      <c r="AL15" s="63">
        <v>433613.52</v>
      </c>
      <c r="AM15" s="63">
        <v>354297.05</v>
      </c>
      <c r="AN15" s="63">
        <v>526352.84</v>
      </c>
      <c r="AO15" s="63">
        <v>412035.99</v>
      </c>
      <c r="AP15" s="63">
        <v>339784.32</v>
      </c>
      <c r="AQ15" s="63">
        <v>452269.05</v>
      </c>
      <c r="AR15" s="63">
        <v>620597.43999999994</v>
      </c>
      <c r="AS15" s="63">
        <v>347450.27</v>
      </c>
      <c r="AT15" s="63">
        <v>578473.34</v>
      </c>
      <c r="AU15" s="63">
        <v>461231.61</v>
      </c>
      <c r="AV15" s="63">
        <v>491719.18</v>
      </c>
      <c r="AW15" s="244">
        <v>448769.52</v>
      </c>
      <c r="AX15" s="244">
        <v>500424.36</v>
      </c>
      <c r="AY15" s="244">
        <v>432083.12</v>
      </c>
      <c r="AZ15" s="244">
        <v>1056532.42</v>
      </c>
      <c r="BA15" s="244">
        <v>1090940.0399999996</v>
      </c>
      <c r="BC15" s="295"/>
    </row>
    <row r="16" spans="2:56" ht="16" customHeight="1">
      <c r="B16" s="315" t="s">
        <v>275</v>
      </c>
      <c r="C16" s="315"/>
      <c r="D16" s="35" t="s">
        <v>52</v>
      </c>
      <c r="E16" s="62">
        <v>43.8</v>
      </c>
      <c r="F16" s="62">
        <v>60.3</v>
      </c>
      <c r="G16" s="62">
        <v>61.1</v>
      </c>
      <c r="H16" s="62">
        <v>38.6</v>
      </c>
      <c r="I16" s="62">
        <v>65.099999999999994</v>
      </c>
      <c r="J16" s="62">
        <v>92.7</v>
      </c>
      <c r="K16" s="62">
        <v>107.3</v>
      </c>
      <c r="L16" s="62">
        <v>74</v>
      </c>
      <c r="M16" s="62">
        <v>91.7</v>
      </c>
      <c r="N16" s="62">
        <v>101.6</v>
      </c>
      <c r="O16" s="62">
        <v>80.400000000000006</v>
      </c>
      <c r="P16" s="62">
        <v>164</v>
      </c>
      <c r="Q16" s="62">
        <v>140.4</v>
      </c>
      <c r="R16" s="62">
        <v>184.5</v>
      </c>
      <c r="S16" s="62">
        <v>214.804</v>
      </c>
      <c r="T16" s="62">
        <v>167.90600000000001</v>
      </c>
      <c r="U16" s="62">
        <v>113.334</v>
      </c>
      <c r="V16" s="62">
        <v>239.64</v>
      </c>
      <c r="W16" s="62">
        <v>206.41399999999999</v>
      </c>
      <c r="X16" s="62">
        <v>295.91000000000003</v>
      </c>
      <c r="Y16" s="62">
        <v>202.43700000000001</v>
      </c>
      <c r="Z16" s="62">
        <v>248.697</v>
      </c>
      <c r="AA16" s="62">
        <v>275.03500000000003</v>
      </c>
      <c r="AB16" s="62">
        <v>380.98700000000002</v>
      </c>
      <c r="AC16" s="62">
        <v>259.99900000000002</v>
      </c>
      <c r="AD16" s="62">
        <v>374.10199999999998</v>
      </c>
      <c r="AE16" s="62">
        <v>294.08300000000003</v>
      </c>
      <c r="AF16" s="62">
        <v>260.32439999999997</v>
      </c>
      <c r="AG16" s="62">
        <v>261.02969999999999</v>
      </c>
      <c r="AH16" s="62">
        <v>395.56129999999996</v>
      </c>
      <c r="AI16" s="62">
        <v>331.35079999999999</v>
      </c>
      <c r="AJ16" s="62">
        <v>197.4435</v>
      </c>
      <c r="AK16" s="62">
        <v>317.82400000000001</v>
      </c>
      <c r="AL16" s="62">
        <v>237.45239999999998</v>
      </c>
      <c r="AM16" s="62">
        <v>234.56979999999999</v>
      </c>
      <c r="AN16" s="62">
        <v>209.76139999999998</v>
      </c>
      <c r="AO16" s="62">
        <v>181.054</v>
      </c>
      <c r="AP16" s="62">
        <v>191.9539</v>
      </c>
      <c r="AQ16" s="62">
        <v>223.16060000000002</v>
      </c>
      <c r="AR16" s="62">
        <v>133.00709999999998</v>
      </c>
      <c r="AS16" s="62">
        <v>168.56059999999999</v>
      </c>
      <c r="AT16" s="62">
        <v>205.26560000000001</v>
      </c>
      <c r="AU16" s="62">
        <v>204.738</v>
      </c>
      <c r="AV16" s="62">
        <v>167.5986</v>
      </c>
      <c r="AW16" s="243">
        <v>184.13560000000001</v>
      </c>
      <c r="AX16" s="241">
        <v>187.708</v>
      </c>
      <c r="AY16" s="241">
        <v>257.49369999999999</v>
      </c>
      <c r="AZ16" s="243">
        <v>140.27420000000001</v>
      </c>
      <c r="BA16" s="243">
        <v>279.94829999999985</v>
      </c>
      <c r="BC16" s="249"/>
      <c r="BD16" s="57"/>
    </row>
    <row r="17" spans="2:56" s="57" customFormat="1" ht="16" customHeight="1">
      <c r="B17" s="315"/>
      <c r="C17" s="315"/>
      <c r="D17" s="55" t="s">
        <v>112</v>
      </c>
      <c r="E17" s="63">
        <v>9586.8955816482285</v>
      </c>
      <c r="F17" s="63">
        <v>20137.4711046378</v>
      </c>
      <c r="G17" s="63">
        <v>19586.793417862998</v>
      </c>
      <c r="H17" s="63">
        <v>21902.215660258778</v>
      </c>
      <c r="I17" s="63">
        <v>40917.391496493503</v>
      </c>
      <c r="J17" s="63">
        <v>65476.199948125002</v>
      </c>
      <c r="K17" s="63">
        <v>78176.594407477984</v>
      </c>
      <c r="L17" s="63">
        <v>59012.779202122889</v>
      </c>
      <c r="M17" s="63">
        <v>84375.652268033999</v>
      </c>
      <c r="N17" s="63">
        <v>113257.05050827506</v>
      </c>
      <c r="O17" s="63">
        <v>116504.22481818817</v>
      </c>
      <c r="P17" s="63">
        <v>198616.3346335332</v>
      </c>
      <c r="Q17" s="63">
        <v>169556.36915034766</v>
      </c>
      <c r="R17" s="63">
        <v>199254.79594178032</v>
      </c>
      <c r="S17" s="63">
        <v>261159.602946898</v>
      </c>
      <c r="T17" s="63">
        <v>227436.87712612606</v>
      </c>
      <c r="U17" s="63">
        <v>192461.16858371327</v>
      </c>
      <c r="V17" s="63">
        <v>237717.10178469887</v>
      </c>
      <c r="W17" s="63">
        <v>262233.01842559432</v>
      </c>
      <c r="X17" s="63">
        <v>260108.13938408435</v>
      </c>
      <c r="Y17" s="63">
        <v>201384.66296226095</v>
      </c>
      <c r="Z17" s="63">
        <v>263230.61421973049</v>
      </c>
      <c r="AA17" s="63">
        <v>349283.22742191318</v>
      </c>
      <c r="AB17" s="63">
        <v>481893.63633642922</v>
      </c>
      <c r="AC17" s="63">
        <v>432837.86315978499</v>
      </c>
      <c r="AD17" s="63">
        <v>725421.7336219711</v>
      </c>
      <c r="AE17" s="63">
        <v>527399</v>
      </c>
      <c r="AF17" s="63">
        <v>505855.29</v>
      </c>
      <c r="AG17" s="63">
        <v>511037.95</v>
      </c>
      <c r="AH17" s="63">
        <v>703764.08</v>
      </c>
      <c r="AI17" s="63">
        <v>667186.66</v>
      </c>
      <c r="AJ17" s="63">
        <v>570007.82999999996</v>
      </c>
      <c r="AK17" s="63">
        <v>731549</v>
      </c>
      <c r="AL17" s="63">
        <v>574908.06999999995</v>
      </c>
      <c r="AM17" s="63">
        <v>600843.99</v>
      </c>
      <c r="AN17" s="63">
        <v>591963.81999999995</v>
      </c>
      <c r="AO17" s="63">
        <v>514078.33</v>
      </c>
      <c r="AP17" s="63">
        <v>536201.81000000006</v>
      </c>
      <c r="AQ17" s="63">
        <v>623521.63</v>
      </c>
      <c r="AR17" s="63">
        <v>454678.8</v>
      </c>
      <c r="AS17" s="63">
        <v>658336.12</v>
      </c>
      <c r="AT17" s="63">
        <v>693816.87</v>
      </c>
      <c r="AU17" s="63">
        <v>766135.98</v>
      </c>
      <c r="AV17" s="63">
        <v>565565.11800000002</v>
      </c>
      <c r="AW17" s="244">
        <v>545990.25</v>
      </c>
      <c r="AX17" s="244">
        <v>555894.81000000006</v>
      </c>
      <c r="AY17" s="244">
        <v>856766.98</v>
      </c>
      <c r="AZ17" s="244">
        <v>659433.4</v>
      </c>
      <c r="BA17" s="244">
        <v>1399803.3799999997</v>
      </c>
      <c r="BC17" s="295"/>
    </row>
    <row r="18" spans="2:56" ht="16" customHeight="1">
      <c r="B18" s="315" t="s">
        <v>276</v>
      </c>
      <c r="C18" s="315"/>
      <c r="D18" s="35" t="s">
        <v>52</v>
      </c>
      <c r="E18" s="62">
        <v>47.3</v>
      </c>
      <c r="F18" s="62">
        <v>93.1</v>
      </c>
      <c r="G18" s="62">
        <v>71</v>
      </c>
      <c r="H18" s="62">
        <v>57</v>
      </c>
      <c r="I18" s="62">
        <v>52.4</v>
      </c>
      <c r="J18" s="62">
        <v>66</v>
      </c>
      <c r="K18" s="62">
        <v>124.7</v>
      </c>
      <c r="L18" s="62">
        <v>66.099999999999994</v>
      </c>
      <c r="M18" s="62">
        <v>125.3</v>
      </c>
      <c r="N18" s="62">
        <v>122.9</v>
      </c>
      <c r="O18" s="62">
        <v>111.3</v>
      </c>
      <c r="P18" s="62">
        <v>155.5</v>
      </c>
      <c r="Q18" s="62">
        <v>221.3</v>
      </c>
      <c r="R18" s="62">
        <v>202.7</v>
      </c>
      <c r="S18" s="62">
        <v>221.41</v>
      </c>
      <c r="T18" s="62">
        <v>200.38800000000001</v>
      </c>
      <c r="U18" s="62">
        <v>209.578</v>
      </c>
      <c r="V18" s="62">
        <v>268.74799999999999</v>
      </c>
      <c r="W18" s="62">
        <v>245.72499999999999</v>
      </c>
      <c r="X18" s="62">
        <v>248.16800000000001</v>
      </c>
      <c r="Y18" s="62">
        <v>277.04899999999998</v>
      </c>
      <c r="Z18" s="62">
        <v>277.55500000000001</v>
      </c>
      <c r="AA18" s="62">
        <v>330.25799999999998</v>
      </c>
      <c r="AB18" s="62">
        <v>312.697</v>
      </c>
      <c r="AC18" s="62">
        <v>184.61600000000001</v>
      </c>
      <c r="AD18" s="62">
        <v>294.74599999999998</v>
      </c>
      <c r="AE18" s="62">
        <v>258.27</v>
      </c>
      <c r="AF18" s="62">
        <v>265.72880000000004</v>
      </c>
      <c r="AG18" s="62">
        <v>380.67080000000004</v>
      </c>
      <c r="AH18" s="62">
        <v>342.50130000000001</v>
      </c>
      <c r="AI18" s="62">
        <v>250.24340000000004</v>
      </c>
      <c r="AJ18" s="62">
        <v>235.54949999999999</v>
      </c>
      <c r="AK18" s="62">
        <v>299.00200000000001</v>
      </c>
      <c r="AL18" s="62">
        <v>264.56459999999998</v>
      </c>
      <c r="AM18" s="62">
        <v>218.39359999999999</v>
      </c>
      <c r="AN18" s="62">
        <v>185.63499999999999</v>
      </c>
      <c r="AO18" s="62">
        <v>201.49100000000001</v>
      </c>
      <c r="AP18" s="62">
        <v>167.83360000000002</v>
      </c>
      <c r="AQ18" s="62">
        <v>216.0273</v>
      </c>
      <c r="AR18" s="62">
        <v>167.1378</v>
      </c>
      <c r="AS18" s="62">
        <v>215.1242</v>
      </c>
      <c r="AT18" s="62">
        <v>194.69570000000002</v>
      </c>
      <c r="AU18" s="62">
        <v>235.02979999999999</v>
      </c>
      <c r="AV18" s="62">
        <v>208.3946</v>
      </c>
      <c r="AW18" s="242">
        <v>201.18639999999999</v>
      </c>
      <c r="AX18" s="241">
        <v>139.63849999999999</v>
      </c>
      <c r="AY18" s="241">
        <v>246.6832</v>
      </c>
      <c r="AZ18" s="243">
        <v>244.87729999999999</v>
      </c>
      <c r="BA18" s="243">
        <v>244.92499999999961</v>
      </c>
      <c r="BC18" s="249"/>
      <c r="BD18" s="57"/>
    </row>
    <row r="19" spans="2:56" s="57" customFormat="1" ht="16" customHeight="1">
      <c r="B19" s="315"/>
      <c r="C19" s="315"/>
      <c r="D19" s="55" t="s">
        <v>112</v>
      </c>
      <c r="E19" s="63">
        <v>9782.4267615047702</v>
      </c>
      <c r="F19" s="63">
        <v>26311.58907034048</v>
      </c>
      <c r="G19" s="63">
        <v>23922.347143384442</v>
      </c>
      <c r="H19" s="63">
        <v>30187.248730559353</v>
      </c>
      <c r="I19" s="63">
        <v>36313.486906555197</v>
      </c>
      <c r="J19" s="63">
        <v>52927.444857892478</v>
      </c>
      <c r="K19" s="63">
        <v>90816.133119182778</v>
      </c>
      <c r="L19" s="63">
        <v>58394.269809758487</v>
      </c>
      <c r="M19" s="63">
        <v>116079.24660568</v>
      </c>
      <c r="N19" s="63">
        <v>129797.18877505213</v>
      </c>
      <c r="O19" s="63">
        <v>152896.51938827426</v>
      </c>
      <c r="P19" s="63">
        <v>196252.03260143055</v>
      </c>
      <c r="Q19" s="63">
        <v>228200.0379086402</v>
      </c>
      <c r="R19" s="63">
        <v>205973.60361528717</v>
      </c>
      <c r="S19" s="63">
        <v>242141.43913169263</v>
      </c>
      <c r="T19" s="63">
        <v>268354.26862261997</v>
      </c>
      <c r="U19" s="63">
        <v>243986.99135084447</v>
      </c>
      <c r="V19" s="63">
        <v>228324.73738290719</v>
      </c>
      <c r="W19" s="63">
        <v>254381.93952574296</v>
      </c>
      <c r="X19" s="63">
        <v>224788.26029269461</v>
      </c>
      <c r="Y19" s="63">
        <v>276453.74647100491</v>
      </c>
      <c r="Z19" s="63">
        <v>292589.8584411568</v>
      </c>
      <c r="AA19" s="63">
        <v>394194.99007392186</v>
      </c>
      <c r="AB19" s="63">
        <v>415488.6722997576</v>
      </c>
      <c r="AC19" s="63">
        <v>343577.97947945498</v>
      </c>
      <c r="AD19" s="63">
        <v>573926.83632445813</v>
      </c>
      <c r="AE19" s="63">
        <v>462837</v>
      </c>
      <c r="AF19" s="63">
        <v>498477.74</v>
      </c>
      <c r="AG19" s="63">
        <v>676490.06</v>
      </c>
      <c r="AH19" s="63">
        <v>555254.54</v>
      </c>
      <c r="AI19" s="63">
        <v>519681.79</v>
      </c>
      <c r="AJ19" s="63">
        <v>666931.98</v>
      </c>
      <c r="AK19" s="63">
        <v>678721</v>
      </c>
      <c r="AL19" s="63">
        <v>609941.04</v>
      </c>
      <c r="AM19" s="63">
        <v>557437.43999999994</v>
      </c>
      <c r="AN19" s="63">
        <v>516440.52</v>
      </c>
      <c r="AO19" s="63">
        <v>548216.13</v>
      </c>
      <c r="AP19" s="63">
        <v>416680.85</v>
      </c>
      <c r="AQ19" s="63">
        <v>569215.18000000005</v>
      </c>
      <c r="AR19" s="63">
        <v>616987.14</v>
      </c>
      <c r="AS19" s="63">
        <v>704146.54</v>
      </c>
      <c r="AT19" s="63">
        <v>664799.68000000005</v>
      </c>
      <c r="AU19" s="63">
        <v>837015.96</v>
      </c>
      <c r="AV19" s="63">
        <v>703321.73</v>
      </c>
      <c r="AW19" s="240">
        <v>598205.22</v>
      </c>
      <c r="AX19" s="244">
        <v>414329.44</v>
      </c>
      <c r="AY19" s="244">
        <v>823233.72</v>
      </c>
      <c r="AZ19" s="244">
        <v>1137874.8900000001</v>
      </c>
      <c r="BA19" s="244">
        <v>1221142.7999999996</v>
      </c>
      <c r="BC19" s="295"/>
    </row>
    <row r="20" spans="2:56" ht="16" customHeight="1">
      <c r="B20" s="315" t="s">
        <v>277</v>
      </c>
      <c r="C20" s="315"/>
      <c r="D20" s="35" t="s">
        <v>52</v>
      </c>
      <c r="E20" s="62">
        <v>81.400000000000006</v>
      </c>
      <c r="F20" s="62">
        <v>124</v>
      </c>
      <c r="G20" s="62">
        <v>81.8</v>
      </c>
      <c r="H20" s="62">
        <v>62.8</v>
      </c>
      <c r="I20" s="62">
        <v>54</v>
      </c>
      <c r="J20" s="62">
        <v>40.299999999999997</v>
      </c>
      <c r="K20" s="62">
        <v>106</v>
      </c>
      <c r="L20" s="62">
        <v>97</v>
      </c>
      <c r="M20" s="62">
        <v>131.6</v>
      </c>
      <c r="N20" s="62">
        <v>142.5</v>
      </c>
      <c r="O20" s="62">
        <v>96.5</v>
      </c>
      <c r="P20" s="62">
        <v>223.8</v>
      </c>
      <c r="Q20" s="62">
        <v>230.3</v>
      </c>
      <c r="R20" s="62">
        <v>168.79599999999999</v>
      </c>
      <c r="S20" s="62">
        <v>224.732</v>
      </c>
      <c r="T20" s="62">
        <v>174.25200000000001</v>
      </c>
      <c r="U20" s="62">
        <v>247.858</v>
      </c>
      <c r="V20" s="62">
        <v>252.714</v>
      </c>
      <c r="W20" s="62">
        <v>212.81100000000001</v>
      </c>
      <c r="X20" s="62">
        <v>267.80799999999999</v>
      </c>
      <c r="Y20" s="62">
        <v>309.01799999999997</v>
      </c>
      <c r="Z20" s="62">
        <v>286.21100000000001</v>
      </c>
      <c r="AA20" s="62">
        <v>305.08499999999998</v>
      </c>
      <c r="AB20" s="62">
        <v>225.75700000000001</v>
      </c>
      <c r="AC20" s="62">
        <v>211.64599999999999</v>
      </c>
      <c r="AD20" s="62">
        <v>227.375</v>
      </c>
      <c r="AE20" s="62">
        <v>254.97900000000001</v>
      </c>
      <c r="AF20" s="62">
        <v>233.1114</v>
      </c>
      <c r="AG20" s="62">
        <v>172.56100000000001</v>
      </c>
      <c r="AH20" s="62">
        <v>203.40970000000002</v>
      </c>
      <c r="AI20" s="62">
        <v>184.3544</v>
      </c>
      <c r="AJ20" s="62">
        <v>133.39209999999997</v>
      </c>
      <c r="AK20" s="62">
        <v>223.47</v>
      </c>
      <c r="AL20" s="62">
        <v>186.76990000000001</v>
      </c>
      <c r="AM20" s="62">
        <v>150.93879999999999</v>
      </c>
      <c r="AN20" s="62">
        <v>160.8152</v>
      </c>
      <c r="AO20" s="62">
        <v>148.92239999999998</v>
      </c>
      <c r="AP20" s="62">
        <v>94.738900000000001</v>
      </c>
      <c r="AQ20" s="62">
        <v>144.18559999999999</v>
      </c>
      <c r="AR20" s="62">
        <v>99.741199999999992</v>
      </c>
      <c r="AS20" s="62">
        <v>127.62519999999999</v>
      </c>
      <c r="AT20" s="62">
        <v>122.7651</v>
      </c>
      <c r="AU20" s="62">
        <v>228.19110000000001</v>
      </c>
      <c r="AV20" s="62">
        <v>178.4325</v>
      </c>
      <c r="AW20" s="243">
        <v>173.7945</v>
      </c>
      <c r="AX20" s="241">
        <v>182.65210000000002</v>
      </c>
      <c r="AY20" s="241">
        <v>203.28030000000001</v>
      </c>
      <c r="AZ20" s="243">
        <v>224.66470000000001</v>
      </c>
      <c r="BA20" s="243">
        <v>146.82719999999998</v>
      </c>
      <c r="BC20" s="249"/>
      <c r="BD20" s="57"/>
    </row>
    <row r="21" spans="2:56" s="57" customFormat="1" ht="16" customHeight="1">
      <c r="B21" s="315"/>
      <c r="C21" s="315"/>
      <c r="D21" s="55" t="s">
        <v>112</v>
      </c>
      <c r="E21" s="63">
        <v>17532.746081942518</v>
      </c>
      <c r="F21" s="63">
        <v>33854.413274009603</v>
      </c>
      <c r="G21" s="63">
        <v>27866.838509192799</v>
      </c>
      <c r="H21" s="63">
        <v>37170.419289512276</v>
      </c>
      <c r="I21" s="63">
        <v>42588.364451671499</v>
      </c>
      <c r="J21" s="63">
        <v>42093.55453357409</v>
      </c>
      <c r="K21" s="63">
        <v>85239.572629961796</v>
      </c>
      <c r="L21" s="63">
        <v>91569.317943755552</v>
      </c>
      <c r="M21" s="63">
        <v>138704.71921668801</v>
      </c>
      <c r="N21" s="63">
        <v>154662.26394389523</v>
      </c>
      <c r="O21" s="63">
        <v>146142.79586197264</v>
      </c>
      <c r="P21" s="63">
        <v>268712.4031085085</v>
      </c>
      <c r="Q21" s="63">
        <v>245478.39706307798</v>
      </c>
      <c r="R21" s="63">
        <v>206761.7042926547</v>
      </c>
      <c r="S21" s="63">
        <v>274288.96359772945</v>
      </c>
      <c r="T21" s="63">
        <v>281007.77127123636</v>
      </c>
      <c r="U21" s="63">
        <v>311968.15674225119</v>
      </c>
      <c r="V21" s="63">
        <v>272099.24082960066</v>
      </c>
      <c r="W21" s="63">
        <v>281122.494787562</v>
      </c>
      <c r="X21" s="63">
        <v>243124.0709889167</v>
      </c>
      <c r="Y21" s="63">
        <v>319574.82467253919</v>
      </c>
      <c r="Z21" s="63">
        <v>313788.7690665496</v>
      </c>
      <c r="AA21" s="63">
        <v>400704.30263066012</v>
      </c>
      <c r="AB21" s="63">
        <v>386493.55054319091</v>
      </c>
      <c r="AC21" s="63">
        <v>468096.88650352653</v>
      </c>
      <c r="AD21" s="63">
        <v>496743</v>
      </c>
      <c r="AE21" s="63">
        <v>498390</v>
      </c>
      <c r="AF21" s="63">
        <v>478706.4</v>
      </c>
      <c r="AG21" s="63">
        <v>379913.57</v>
      </c>
      <c r="AH21" s="63">
        <v>407853.42</v>
      </c>
      <c r="AI21" s="63">
        <v>453776.61</v>
      </c>
      <c r="AJ21" s="63">
        <v>441993.79</v>
      </c>
      <c r="AK21" s="63">
        <v>524999</v>
      </c>
      <c r="AL21" s="63">
        <v>466903.48</v>
      </c>
      <c r="AM21" s="63">
        <v>407290.43</v>
      </c>
      <c r="AN21" s="63">
        <v>480329.51</v>
      </c>
      <c r="AO21" s="63">
        <v>424273.7</v>
      </c>
      <c r="AP21" s="63">
        <v>279696.18</v>
      </c>
      <c r="AQ21" s="63">
        <v>426814.05</v>
      </c>
      <c r="AR21" s="63">
        <v>417831.57</v>
      </c>
      <c r="AS21" s="63">
        <v>433544.09</v>
      </c>
      <c r="AT21" s="63">
        <v>468461.36</v>
      </c>
      <c r="AU21" s="63">
        <v>827644.28</v>
      </c>
      <c r="AV21" s="63">
        <v>603062.32999999996</v>
      </c>
      <c r="AW21" s="244">
        <v>516257.7</v>
      </c>
      <c r="AX21" s="244">
        <v>542802.11</v>
      </c>
      <c r="AY21" s="244">
        <v>679652.53</v>
      </c>
      <c r="AZ21" s="244">
        <v>1070927.46</v>
      </c>
      <c r="BA21" s="244">
        <v>727080.8</v>
      </c>
      <c r="BC21" s="295"/>
    </row>
    <row r="22" spans="2:56" ht="16" customHeight="1">
      <c r="B22" s="315" t="s">
        <v>278</v>
      </c>
      <c r="C22" s="315"/>
      <c r="D22" s="35" t="s">
        <v>52</v>
      </c>
      <c r="E22" s="62">
        <v>52.2</v>
      </c>
      <c r="F22" s="62">
        <v>115.5</v>
      </c>
      <c r="G22" s="62">
        <v>75.599999999999994</v>
      </c>
      <c r="H22" s="62">
        <v>46</v>
      </c>
      <c r="I22" s="62">
        <v>72.599999999999994</v>
      </c>
      <c r="J22" s="62">
        <v>45.2</v>
      </c>
      <c r="K22" s="62">
        <v>99.1</v>
      </c>
      <c r="L22" s="62">
        <v>89.7</v>
      </c>
      <c r="M22" s="62">
        <v>147.4</v>
      </c>
      <c r="N22" s="62">
        <v>144.4</v>
      </c>
      <c r="O22" s="62">
        <v>148.30000000000001</v>
      </c>
      <c r="P22" s="62">
        <v>179.6</v>
      </c>
      <c r="Q22" s="62">
        <v>223.2</v>
      </c>
      <c r="R22" s="62">
        <v>271.41800000000001</v>
      </c>
      <c r="S22" s="62">
        <v>279.04599999999999</v>
      </c>
      <c r="T22" s="62">
        <v>176.74799999999999</v>
      </c>
      <c r="U22" s="62">
        <v>251.02799999999999</v>
      </c>
      <c r="V22" s="62">
        <v>279.94400000000002</v>
      </c>
      <c r="W22" s="62">
        <v>291.72199999999998</v>
      </c>
      <c r="X22" s="62">
        <v>295.779</v>
      </c>
      <c r="Y22" s="62">
        <v>309.22399999999999</v>
      </c>
      <c r="Z22" s="62">
        <v>338.35500000000002</v>
      </c>
      <c r="AA22" s="62">
        <v>349.13799999999998</v>
      </c>
      <c r="AB22" s="62">
        <v>253.04900000000001</v>
      </c>
      <c r="AC22" s="62">
        <v>242.922</v>
      </c>
      <c r="AD22" s="62">
        <v>359.51499999999999</v>
      </c>
      <c r="AE22" s="62">
        <v>392.03300000000002</v>
      </c>
      <c r="AF22" s="62">
        <v>315.08080000000007</v>
      </c>
      <c r="AG22" s="62">
        <v>379.54379999999998</v>
      </c>
      <c r="AH22" s="62">
        <v>211.06889999999999</v>
      </c>
      <c r="AI22" s="62">
        <v>213.49199999999999</v>
      </c>
      <c r="AJ22" s="62">
        <v>305.25890000000004</v>
      </c>
      <c r="AK22" s="62">
        <v>246.17500000000001</v>
      </c>
      <c r="AL22" s="62">
        <v>233.3176</v>
      </c>
      <c r="AM22" s="62">
        <v>197.63800000000001</v>
      </c>
      <c r="AN22" s="62">
        <v>211.6251</v>
      </c>
      <c r="AO22" s="62">
        <v>171.05279999999999</v>
      </c>
      <c r="AP22" s="62">
        <v>155.35929999999999</v>
      </c>
      <c r="AQ22" s="62">
        <v>158.27000000000001</v>
      </c>
      <c r="AR22" s="62">
        <v>170.4504</v>
      </c>
      <c r="AS22" s="62">
        <v>145.0762</v>
      </c>
      <c r="AT22" s="62">
        <v>177.5429</v>
      </c>
      <c r="AU22" s="62">
        <v>232.78779999999998</v>
      </c>
      <c r="AV22" s="62">
        <v>228.25139999999999</v>
      </c>
      <c r="AW22" s="243">
        <v>174.1139</v>
      </c>
      <c r="AX22" s="241">
        <v>158.71389999999991</v>
      </c>
      <c r="AY22" s="241">
        <v>199.20269999999999</v>
      </c>
      <c r="AZ22" s="243">
        <v>156.97137999999998</v>
      </c>
      <c r="BA22" s="243">
        <v>175.27774999999983</v>
      </c>
      <c r="BC22" s="249"/>
    </row>
    <row r="23" spans="2:56" s="57" customFormat="1" ht="16" customHeight="1">
      <c r="B23" s="315"/>
      <c r="C23" s="315"/>
      <c r="D23" s="55" t="s">
        <v>112</v>
      </c>
      <c r="E23" s="63">
        <v>15447.770872198003</v>
      </c>
      <c r="F23" s="63">
        <v>36438.186380822197</v>
      </c>
      <c r="G23" s="63">
        <v>31478.135283965599</v>
      </c>
      <c r="H23" s="63">
        <v>34566.694266816972</v>
      </c>
      <c r="I23" s="63">
        <v>62225.037659241229</v>
      </c>
      <c r="J23" s="63">
        <v>56208.5350206004</v>
      </c>
      <c r="K23" s="63">
        <v>95195.578655440389</v>
      </c>
      <c r="L23" s="63">
        <v>103291.0685248551</v>
      </c>
      <c r="M23" s="63">
        <v>173670.45180115901</v>
      </c>
      <c r="N23" s="63">
        <v>172343.64939495799</v>
      </c>
      <c r="O23" s="63">
        <v>216179.0085892998</v>
      </c>
      <c r="P23" s="63">
        <v>230459.59238235853</v>
      </c>
      <c r="Q23" s="63">
        <v>246135.81028720801</v>
      </c>
      <c r="R23" s="63">
        <v>312672.46177711699</v>
      </c>
      <c r="S23" s="63">
        <v>332573.49787013297</v>
      </c>
      <c r="T23" s="63">
        <v>338505.20486627199</v>
      </c>
      <c r="U23" s="63">
        <v>321989.00649434864</v>
      </c>
      <c r="V23" s="63">
        <v>312347.24314402294</v>
      </c>
      <c r="W23" s="63">
        <v>315479.69393761037</v>
      </c>
      <c r="X23" s="63">
        <v>284429.52484512329</v>
      </c>
      <c r="Y23" s="63">
        <v>320008.77884298842</v>
      </c>
      <c r="Z23" s="63">
        <v>372183.03887630813</v>
      </c>
      <c r="AA23" s="63">
        <v>470122.00596562284</v>
      </c>
      <c r="AB23" s="63">
        <v>452225.13741882064</v>
      </c>
      <c r="AC23" s="63">
        <v>470683</v>
      </c>
      <c r="AD23" s="63">
        <v>734252</v>
      </c>
      <c r="AE23" s="63">
        <v>681511</v>
      </c>
      <c r="AF23" s="63">
        <v>615796.5</v>
      </c>
      <c r="AG23" s="63">
        <v>684635.48</v>
      </c>
      <c r="AH23" s="63">
        <v>453083.92</v>
      </c>
      <c r="AI23" s="63">
        <v>522488.11</v>
      </c>
      <c r="AJ23" s="63">
        <v>811270.56</v>
      </c>
      <c r="AK23" s="63">
        <v>573064</v>
      </c>
      <c r="AL23" s="63">
        <v>566880.52</v>
      </c>
      <c r="AM23" s="63">
        <v>530295.19999999995</v>
      </c>
      <c r="AN23" s="63">
        <v>607629.87</v>
      </c>
      <c r="AO23" s="63">
        <v>486547.79</v>
      </c>
      <c r="AP23" s="63">
        <v>458757.17</v>
      </c>
      <c r="AQ23" s="63">
        <v>498830.57</v>
      </c>
      <c r="AR23" s="63">
        <v>605951.4</v>
      </c>
      <c r="AS23" s="63">
        <v>519897.91</v>
      </c>
      <c r="AT23" s="63">
        <v>658884.59</v>
      </c>
      <c r="AU23" s="63">
        <v>833626.19</v>
      </c>
      <c r="AV23" s="63">
        <v>731637.37</v>
      </c>
      <c r="AW23" s="244">
        <v>517957.94</v>
      </c>
      <c r="AX23" s="244">
        <v>469274.32</v>
      </c>
      <c r="AY23" s="244">
        <v>663344.97</v>
      </c>
      <c r="AZ23" s="244">
        <v>756454.85000000009</v>
      </c>
      <c r="BA23" s="244">
        <v>872409.51999999979</v>
      </c>
      <c r="BC23" s="295"/>
    </row>
    <row r="24" spans="2:56" ht="16" customHeight="1">
      <c r="B24" s="315" t="s">
        <v>279</v>
      </c>
      <c r="C24" s="315"/>
      <c r="D24" s="35" t="s">
        <v>52</v>
      </c>
      <c r="E24" s="62">
        <v>69.099999999999994</v>
      </c>
      <c r="F24" s="62">
        <v>164.4</v>
      </c>
      <c r="G24" s="62">
        <v>46.3</v>
      </c>
      <c r="H24" s="62">
        <v>124.1</v>
      </c>
      <c r="I24" s="62">
        <v>80.3</v>
      </c>
      <c r="J24" s="62">
        <v>56.8</v>
      </c>
      <c r="K24" s="62">
        <v>155.80000000000001</v>
      </c>
      <c r="L24" s="62">
        <v>138</v>
      </c>
      <c r="M24" s="62">
        <v>125.6</v>
      </c>
      <c r="N24" s="62">
        <v>125.7</v>
      </c>
      <c r="O24" s="62">
        <v>137.4</v>
      </c>
      <c r="P24" s="62">
        <v>176.1</v>
      </c>
      <c r="Q24" s="62">
        <v>252.3</v>
      </c>
      <c r="R24" s="62">
        <v>227.214</v>
      </c>
      <c r="S24" s="62">
        <v>232.07599999999999</v>
      </c>
      <c r="T24" s="62">
        <v>211.95</v>
      </c>
      <c r="U24" s="62">
        <v>252.70099999999999</v>
      </c>
      <c r="V24" s="62">
        <v>308.86200000000002</v>
      </c>
      <c r="W24" s="62">
        <v>296.60700000000003</v>
      </c>
      <c r="X24" s="62">
        <v>321.22399999999999</v>
      </c>
      <c r="Y24" s="62">
        <v>297.738</v>
      </c>
      <c r="Z24" s="62">
        <v>391.03300000000002</v>
      </c>
      <c r="AA24" s="62">
        <v>458.29700000000003</v>
      </c>
      <c r="AB24" s="62">
        <v>304.37599999999998</v>
      </c>
      <c r="AC24" s="62">
        <v>377.12200000000001</v>
      </c>
      <c r="AD24" s="62">
        <v>396.02699999999999</v>
      </c>
      <c r="AE24" s="62">
        <v>340.43799999999999</v>
      </c>
      <c r="AF24" s="62">
        <v>335.60359999999997</v>
      </c>
      <c r="AG24" s="62">
        <v>325.97790000000003</v>
      </c>
      <c r="AH24" s="62">
        <v>212.76739999999998</v>
      </c>
      <c r="AI24" s="62">
        <v>225.75909999999999</v>
      </c>
      <c r="AJ24" s="62">
        <v>306.90050000000002</v>
      </c>
      <c r="AK24" s="62">
        <v>267.90800000000002</v>
      </c>
      <c r="AL24" s="62">
        <v>261.78649999999999</v>
      </c>
      <c r="AM24" s="62">
        <v>146.5821</v>
      </c>
      <c r="AN24" s="62">
        <v>162.36850000000001</v>
      </c>
      <c r="AO24" s="62">
        <v>87.574300000000008</v>
      </c>
      <c r="AP24" s="62">
        <v>172.32060000000001</v>
      </c>
      <c r="AQ24" s="62">
        <v>157.0035</v>
      </c>
      <c r="AR24" s="62">
        <v>167.13989999999998</v>
      </c>
      <c r="AS24" s="62">
        <v>179.97480000000002</v>
      </c>
      <c r="AT24" s="62">
        <v>177.48320000000001</v>
      </c>
      <c r="AU24" s="62">
        <v>189.3998</v>
      </c>
      <c r="AV24" s="62">
        <v>185.14680000000001</v>
      </c>
      <c r="AW24" s="243">
        <v>146.7895</v>
      </c>
      <c r="AX24" s="241">
        <v>159.19330000000002</v>
      </c>
      <c r="AY24" s="241">
        <v>221.6414</v>
      </c>
      <c r="AZ24" s="243">
        <v>171.04825000000014</v>
      </c>
      <c r="BA24" s="243">
        <v>139.90960000000013</v>
      </c>
      <c r="BC24" s="249"/>
    </row>
    <row r="25" spans="2:56" s="57" customFormat="1" ht="16" customHeight="1">
      <c r="B25" s="315"/>
      <c r="C25" s="315"/>
      <c r="D25" s="55" t="s">
        <v>112</v>
      </c>
      <c r="E25" s="63">
        <v>20556.461338174999</v>
      </c>
      <c r="F25" s="63">
        <v>49959.597370337491</v>
      </c>
      <c r="G25" s="63">
        <v>24341.33737692162</v>
      </c>
      <c r="H25" s="63">
        <v>73263.435121357528</v>
      </c>
      <c r="I25" s="63">
        <v>65616.863359304072</v>
      </c>
      <c r="J25" s="63">
        <v>69730.9460101156</v>
      </c>
      <c r="K25" s="63">
        <v>130450.6140202113</v>
      </c>
      <c r="L25" s="63">
        <v>146212.62756756219</v>
      </c>
      <c r="M25" s="63">
        <v>149877.79211101201</v>
      </c>
      <c r="N25" s="63">
        <v>157040.52991290999</v>
      </c>
      <c r="O25" s="63">
        <v>200337.18737841802</v>
      </c>
      <c r="P25" s="63">
        <v>231512.05594517215</v>
      </c>
      <c r="Q25" s="63">
        <v>266970.59844774101</v>
      </c>
      <c r="R25" s="63">
        <v>270403.32797956927</v>
      </c>
      <c r="S25" s="63">
        <v>297152.85919932998</v>
      </c>
      <c r="T25" s="63">
        <v>363315.41226643801</v>
      </c>
      <c r="U25" s="63">
        <v>298999.4114184815</v>
      </c>
      <c r="V25" s="63">
        <v>283022.91477539134</v>
      </c>
      <c r="W25" s="63">
        <v>311444.41895032971</v>
      </c>
      <c r="X25" s="63">
        <v>273934.81709081115</v>
      </c>
      <c r="Y25" s="63">
        <v>297503.0177272773</v>
      </c>
      <c r="Z25" s="63">
        <v>419883.08177292725</v>
      </c>
      <c r="AA25" s="63">
        <v>563427.1405911753</v>
      </c>
      <c r="AB25" s="63">
        <v>493745.07437076647</v>
      </c>
      <c r="AC25" s="63">
        <v>604679</v>
      </c>
      <c r="AD25" s="63">
        <v>788048</v>
      </c>
      <c r="AE25" s="63">
        <v>560875</v>
      </c>
      <c r="AF25" s="63">
        <v>657385.41</v>
      </c>
      <c r="AG25" s="63">
        <v>604339.97</v>
      </c>
      <c r="AH25" s="63">
        <v>501345.39</v>
      </c>
      <c r="AI25" s="63">
        <v>616119.81999999995</v>
      </c>
      <c r="AJ25" s="63">
        <v>684700.38</v>
      </c>
      <c r="AK25" s="63">
        <v>626078</v>
      </c>
      <c r="AL25" s="63">
        <v>629350.64</v>
      </c>
      <c r="AM25" s="63">
        <v>417294.04</v>
      </c>
      <c r="AN25" s="63">
        <v>483149.37</v>
      </c>
      <c r="AO25" s="63">
        <v>322983.03000000003</v>
      </c>
      <c r="AP25" s="63">
        <v>574836.44999999995</v>
      </c>
      <c r="AQ25" s="63">
        <v>517607.47</v>
      </c>
      <c r="AR25" s="63">
        <v>620715.44999999995</v>
      </c>
      <c r="AS25" s="63">
        <v>622128.07999999996</v>
      </c>
      <c r="AT25" s="63">
        <v>650479.84</v>
      </c>
      <c r="AU25" s="63">
        <v>673085.83</v>
      </c>
      <c r="AV25" s="63">
        <v>587976.26</v>
      </c>
      <c r="AW25" s="244">
        <v>436266.29</v>
      </c>
      <c r="AX25" s="244">
        <v>468830.00999999995</v>
      </c>
      <c r="AY25" s="244">
        <v>737294.82000000007</v>
      </c>
      <c r="AZ25" s="244">
        <v>817837.5</v>
      </c>
      <c r="BA25" s="244">
        <v>690298.11999999988</v>
      </c>
      <c r="BC25" s="295"/>
    </row>
    <row r="26" spans="2:56" ht="16" customHeight="1">
      <c r="B26" s="315" t="s">
        <v>282</v>
      </c>
      <c r="C26" s="315"/>
      <c r="D26" s="35" t="s">
        <v>52</v>
      </c>
      <c r="E26" s="62">
        <v>155.30000000000001</v>
      </c>
      <c r="F26" s="62">
        <v>167.6</v>
      </c>
      <c r="G26" s="62">
        <v>110</v>
      </c>
      <c r="H26" s="62">
        <v>181.2</v>
      </c>
      <c r="I26" s="62">
        <v>121.5</v>
      </c>
      <c r="J26" s="62">
        <v>137.19999999999999</v>
      </c>
      <c r="K26" s="62">
        <v>194.9</v>
      </c>
      <c r="L26" s="62">
        <v>167.2</v>
      </c>
      <c r="M26" s="62">
        <v>230.1</v>
      </c>
      <c r="N26" s="62">
        <v>146</v>
      </c>
      <c r="O26" s="62">
        <v>212.4</v>
      </c>
      <c r="P26" s="62">
        <v>298.5</v>
      </c>
      <c r="Q26" s="62">
        <v>275.5</v>
      </c>
      <c r="R26" s="62">
        <v>290.48599999999999</v>
      </c>
      <c r="S26" s="62">
        <v>269.28899999999999</v>
      </c>
      <c r="T26" s="62">
        <v>341.72699999999998</v>
      </c>
      <c r="U26" s="62">
        <v>273.702</v>
      </c>
      <c r="V26" s="62">
        <v>364.44799999999998</v>
      </c>
      <c r="W26" s="62">
        <v>327.798</v>
      </c>
      <c r="X26" s="62">
        <v>327.60599999999999</v>
      </c>
      <c r="Y26" s="62">
        <v>424.99599999999998</v>
      </c>
      <c r="Z26" s="62">
        <v>468.51499999999999</v>
      </c>
      <c r="AA26" s="62">
        <v>447.53</v>
      </c>
      <c r="AB26" s="62">
        <v>322.529</v>
      </c>
      <c r="AC26" s="62">
        <v>520.22699999999998</v>
      </c>
      <c r="AD26" s="62">
        <v>512.78</v>
      </c>
      <c r="AE26" s="62">
        <v>344.01400000000001</v>
      </c>
      <c r="AF26" s="62">
        <v>424.34100000000001</v>
      </c>
      <c r="AG26" s="62">
        <v>373.1576</v>
      </c>
      <c r="AH26" s="62">
        <v>239.9615</v>
      </c>
      <c r="AI26" s="62">
        <v>234.56399999999999</v>
      </c>
      <c r="AJ26" s="62">
        <v>388.42099999999999</v>
      </c>
      <c r="AK26" s="62">
        <v>315.20499999999998</v>
      </c>
      <c r="AL26" s="62">
        <v>248.99199999999999</v>
      </c>
      <c r="AM26" s="62">
        <v>136.93710000000002</v>
      </c>
      <c r="AN26" s="62">
        <v>143.30010000000001</v>
      </c>
      <c r="AO26" s="62">
        <v>127.43360000000001</v>
      </c>
      <c r="AP26" s="62">
        <v>178.91759999999999</v>
      </c>
      <c r="AQ26" s="62">
        <v>177.83029999999999</v>
      </c>
      <c r="AR26" s="62">
        <v>162.23589999999999</v>
      </c>
      <c r="AS26" s="62">
        <v>195.3837</v>
      </c>
      <c r="AT26" s="62">
        <v>223.3707</v>
      </c>
      <c r="AU26" s="62">
        <v>213.24850000000001</v>
      </c>
      <c r="AV26" s="62">
        <v>226.1771</v>
      </c>
      <c r="AW26" s="243">
        <v>155.91050000000001</v>
      </c>
      <c r="AX26" s="241">
        <v>153.4179</v>
      </c>
      <c r="AY26" s="241">
        <v>164.78020000000001</v>
      </c>
      <c r="AZ26" s="243">
        <v>146.86514</v>
      </c>
      <c r="BA26" s="243">
        <v>200.15280000000004</v>
      </c>
      <c r="BC26" s="249"/>
    </row>
    <row r="27" spans="2:56" s="57" customFormat="1" ht="16" customHeight="1">
      <c r="B27" s="315"/>
      <c r="C27" s="315"/>
      <c r="D27" s="55" t="s">
        <v>112</v>
      </c>
      <c r="E27" s="63">
        <v>35055.516205943677</v>
      </c>
      <c r="F27" s="63">
        <v>51186.640197124929</v>
      </c>
      <c r="G27" s="63">
        <v>46881.014345427502</v>
      </c>
      <c r="H27" s="63">
        <v>92242.695104797443</v>
      </c>
      <c r="I27" s="63">
        <v>92611.805548627817</v>
      </c>
      <c r="J27" s="63">
        <v>116313.68161730201</v>
      </c>
      <c r="K27" s="63">
        <v>154387.92510050777</v>
      </c>
      <c r="L27" s="63">
        <v>173826.07914925032</v>
      </c>
      <c r="M27" s="63">
        <v>242997.37151465</v>
      </c>
      <c r="N27" s="63">
        <v>171601.44052832673</v>
      </c>
      <c r="O27" s="63">
        <v>273984.69688051793</v>
      </c>
      <c r="P27" s="63">
        <v>357563.27251324308</v>
      </c>
      <c r="Q27" s="63">
        <v>300005.98317055899</v>
      </c>
      <c r="R27" s="63">
        <v>324468.03204277693</v>
      </c>
      <c r="S27" s="63">
        <v>331614.80590776203</v>
      </c>
      <c r="T27" s="63">
        <v>428842.49200427003</v>
      </c>
      <c r="U27" s="63">
        <v>320761.96366756118</v>
      </c>
      <c r="V27" s="63">
        <v>323540.26795423031</v>
      </c>
      <c r="W27" s="63">
        <v>311249.88777047314</v>
      </c>
      <c r="X27" s="63">
        <v>271236.32046767289</v>
      </c>
      <c r="Y27" s="63">
        <v>402584.77070260671</v>
      </c>
      <c r="Z27" s="63">
        <v>499930.16829441051</v>
      </c>
      <c r="AA27" s="63">
        <v>545405.57257010601</v>
      </c>
      <c r="AB27" s="63">
        <v>513781.78589599067</v>
      </c>
      <c r="AC27" s="63">
        <v>812790</v>
      </c>
      <c r="AD27" s="63">
        <v>906686</v>
      </c>
      <c r="AE27" s="63">
        <v>552849</v>
      </c>
      <c r="AF27" s="63">
        <v>797214.98</v>
      </c>
      <c r="AG27" s="63">
        <v>687862.61</v>
      </c>
      <c r="AH27" s="63">
        <v>556976.1</v>
      </c>
      <c r="AI27" s="63">
        <v>614029.31000000006</v>
      </c>
      <c r="AJ27" s="63">
        <v>875419.7</v>
      </c>
      <c r="AK27" s="63">
        <v>724553</v>
      </c>
      <c r="AL27" s="63">
        <v>607600.32999999996</v>
      </c>
      <c r="AM27" s="63">
        <v>421501.65</v>
      </c>
      <c r="AN27" s="63">
        <v>442872.13</v>
      </c>
      <c r="AO27" s="63">
        <v>431660.47</v>
      </c>
      <c r="AP27" s="63">
        <v>542803.96</v>
      </c>
      <c r="AQ27" s="63">
        <v>612102.17000000004</v>
      </c>
      <c r="AR27" s="63">
        <v>701289.69</v>
      </c>
      <c r="AS27" s="63">
        <v>657632.11</v>
      </c>
      <c r="AT27" s="63">
        <v>786907.8</v>
      </c>
      <c r="AU27" s="63">
        <v>753469.74</v>
      </c>
      <c r="AV27" s="63">
        <v>715524.49100000004</v>
      </c>
      <c r="AW27" s="244">
        <v>459639.79</v>
      </c>
      <c r="AX27" s="244">
        <v>449878.26</v>
      </c>
      <c r="AY27" s="244">
        <v>549855.27</v>
      </c>
      <c r="AZ27" s="244">
        <v>702893.60500000056</v>
      </c>
      <c r="BA27" s="244">
        <v>981621.91999999993</v>
      </c>
      <c r="BC27" s="295"/>
    </row>
    <row r="28" spans="2:56" ht="16" customHeight="1">
      <c r="B28" s="315" t="s">
        <v>283</v>
      </c>
      <c r="C28" s="315"/>
      <c r="D28" s="35" t="s">
        <v>52</v>
      </c>
      <c r="E28" s="62">
        <v>163.19999999999999</v>
      </c>
      <c r="F28" s="62">
        <v>154.1</v>
      </c>
      <c r="G28" s="62">
        <v>107</v>
      </c>
      <c r="H28" s="62">
        <v>169.6</v>
      </c>
      <c r="I28" s="62">
        <v>136</v>
      </c>
      <c r="J28" s="62">
        <v>140</v>
      </c>
      <c r="K28" s="62">
        <v>154.69999999999999</v>
      </c>
      <c r="L28" s="62">
        <v>177.1</v>
      </c>
      <c r="M28" s="62">
        <v>152.1</v>
      </c>
      <c r="N28" s="62">
        <v>87.6</v>
      </c>
      <c r="O28" s="62">
        <v>278.7</v>
      </c>
      <c r="P28" s="62">
        <v>298.7</v>
      </c>
      <c r="Q28" s="62">
        <v>307.10000000000002</v>
      </c>
      <c r="R28" s="62">
        <v>198.61799999999999</v>
      </c>
      <c r="S28" s="62">
        <v>390.28100000000001</v>
      </c>
      <c r="T28" s="62">
        <v>255.02</v>
      </c>
      <c r="U28" s="62">
        <v>382.71</v>
      </c>
      <c r="V28" s="62">
        <v>358.13</v>
      </c>
      <c r="W28" s="62">
        <v>367.608</v>
      </c>
      <c r="X28" s="62">
        <v>293.29399999999998</v>
      </c>
      <c r="Y28" s="62">
        <v>429.65899999999999</v>
      </c>
      <c r="Z28" s="62">
        <v>440.56299999999999</v>
      </c>
      <c r="AA28" s="62">
        <v>510.45699999999999</v>
      </c>
      <c r="AB28" s="62">
        <v>527.173</v>
      </c>
      <c r="AC28" s="62">
        <v>456.96899999999999</v>
      </c>
      <c r="AD28" s="62">
        <v>386.61500000000001</v>
      </c>
      <c r="AE28" s="62">
        <v>312.447</v>
      </c>
      <c r="AF28" s="62">
        <v>421.82990000000001</v>
      </c>
      <c r="AG28" s="62">
        <v>450.05950000000001</v>
      </c>
      <c r="AH28" s="62">
        <v>168.41499999999999</v>
      </c>
      <c r="AI28" s="62">
        <v>194.62200000000001</v>
      </c>
      <c r="AJ28" s="62">
        <v>252.34880000000001</v>
      </c>
      <c r="AK28" s="62">
        <v>210.45599999999999</v>
      </c>
      <c r="AL28" s="62">
        <v>179.5538</v>
      </c>
      <c r="AM28" s="62">
        <v>154.73400000000001</v>
      </c>
      <c r="AN28" s="62">
        <v>109.8653</v>
      </c>
      <c r="AO28" s="62">
        <v>106.8095</v>
      </c>
      <c r="AP28" s="62">
        <v>158.92620000000002</v>
      </c>
      <c r="AQ28" s="62">
        <v>141.91239999999999</v>
      </c>
      <c r="AR28" s="62">
        <v>157.7552</v>
      </c>
      <c r="AS28" s="62">
        <v>170.75779999999997</v>
      </c>
      <c r="AT28" s="62">
        <v>164.41820000000001</v>
      </c>
      <c r="AU28" s="62">
        <v>169.47529999999998</v>
      </c>
      <c r="AV28" s="62">
        <v>205.65539999999999</v>
      </c>
      <c r="AW28" s="243">
        <v>220.82625999999999</v>
      </c>
      <c r="AX28" s="241">
        <v>164.7037</v>
      </c>
      <c r="AY28" s="241">
        <v>239.04830000000001</v>
      </c>
      <c r="AZ28" s="243">
        <v>183.18129000000008</v>
      </c>
      <c r="BA28" s="243">
        <v>172.24699999999996</v>
      </c>
      <c r="BC28" s="249"/>
    </row>
    <row r="29" spans="2:56" s="57" customFormat="1" ht="16" customHeight="1">
      <c r="B29" s="315"/>
      <c r="C29" s="315"/>
      <c r="D29" s="55" t="s">
        <v>112</v>
      </c>
      <c r="E29" s="63">
        <v>37389.890364222229</v>
      </c>
      <c r="F29" s="63">
        <v>46688.483165571</v>
      </c>
      <c r="G29" s="63">
        <v>37952.531987909097</v>
      </c>
      <c r="H29" s="63">
        <v>80062.050458395272</v>
      </c>
      <c r="I29" s="63">
        <v>92611.805548627817</v>
      </c>
      <c r="J29" s="63">
        <v>104916.149669297</v>
      </c>
      <c r="K29" s="63">
        <v>121452.29995710339</v>
      </c>
      <c r="L29" s="63">
        <v>183752.15730090483</v>
      </c>
      <c r="M29" s="63">
        <v>163809.217376124</v>
      </c>
      <c r="N29" s="63">
        <v>122988.59748007303</v>
      </c>
      <c r="O29" s="63">
        <v>326423.31979928375</v>
      </c>
      <c r="P29" s="63">
        <v>333705.76909647748</v>
      </c>
      <c r="Q29" s="63">
        <v>311060.34456958732</v>
      </c>
      <c r="R29" s="63">
        <v>243788.47219201701</v>
      </c>
      <c r="S29" s="63">
        <v>397761.39503795851</v>
      </c>
      <c r="T29" s="63">
        <v>297463.11389551184</v>
      </c>
      <c r="U29" s="63">
        <v>345043.44529683463</v>
      </c>
      <c r="V29" s="63">
        <v>275920.03272114205</v>
      </c>
      <c r="W29" s="63">
        <v>337935.57526361471</v>
      </c>
      <c r="X29" s="63">
        <v>241278.51876976487</v>
      </c>
      <c r="Y29" s="63">
        <v>401163.19669596275</v>
      </c>
      <c r="Z29" s="63">
        <v>483220.4387426303</v>
      </c>
      <c r="AA29" s="63">
        <v>613556.32924651587</v>
      </c>
      <c r="AB29" s="63">
        <v>773590.64654183423</v>
      </c>
      <c r="AC29" s="63">
        <v>740082</v>
      </c>
      <c r="AD29" s="63">
        <v>669903</v>
      </c>
      <c r="AE29" s="63">
        <v>511370</v>
      </c>
      <c r="AF29" s="63">
        <v>767407.08</v>
      </c>
      <c r="AG29" s="63">
        <v>795483.64</v>
      </c>
      <c r="AH29" s="63">
        <v>450589.68</v>
      </c>
      <c r="AI29" s="63">
        <v>609957.96</v>
      </c>
      <c r="AJ29" s="63">
        <v>598916.62</v>
      </c>
      <c r="AK29" s="63">
        <v>529765</v>
      </c>
      <c r="AL29" s="63">
        <v>466568.65</v>
      </c>
      <c r="AM29" s="63">
        <v>497384.14</v>
      </c>
      <c r="AN29" s="63">
        <v>380251.66</v>
      </c>
      <c r="AO29" s="63">
        <v>348244.82</v>
      </c>
      <c r="AP29" s="63">
        <v>494704.85</v>
      </c>
      <c r="AQ29" s="63">
        <v>541407.96</v>
      </c>
      <c r="AR29" s="63">
        <v>688781.69</v>
      </c>
      <c r="AS29" s="63">
        <v>584316.68000000005</v>
      </c>
      <c r="AT29" s="63">
        <v>628563.48</v>
      </c>
      <c r="AU29" s="63">
        <v>694043</v>
      </c>
      <c r="AV29" s="63">
        <v>647168.39999999991</v>
      </c>
      <c r="AW29" s="244">
        <v>654258.81999999995</v>
      </c>
      <c r="AX29" s="244">
        <v>484253.48</v>
      </c>
      <c r="AY29" s="244">
        <v>839188.09000000008</v>
      </c>
      <c r="AZ29" s="244">
        <v>869910.3</v>
      </c>
      <c r="BA29" s="244">
        <v>846845.84000000067</v>
      </c>
      <c r="BC29" s="295"/>
    </row>
    <row r="30" spans="2:56" ht="16" customHeight="1">
      <c r="B30" s="315" t="s">
        <v>284</v>
      </c>
      <c r="C30" s="315"/>
      <c r="D30" s="35" t="s">
        <v>52</v>
      </c>
      <c r="E30" s="62">
        <v>117.6</v>
      </c>
      <c r="F30" s="62">
        <v>92</v>
      </c>
      <c r="G30" s="62">
        <v>99.4</v>
      </c>
      <c r="H30" s="62">
        <v>173.4</v>
      </c>
      <c r="I30" s="62">
        <v>118.4</v>
      </c>
      <c r="J30" s="62">
        <v>151.80000000000001</v>
      </c>
      <c r="K30" s="62">
        <v>221</v>
      </c>
      <c r="L30" s="62">
        <v>195.7</v>
      </c>
      <c r="M30" s="62">
        <v>164.5</v>
      </c>
      <c r="N30" s="62">
        <v>181.1</v>
      </c>
      <c r="O30" s="62">
        <v>329</v>
      </c>
      <c r="P30" s="62">
        <v>147</v>
      </c>
      <c r="Q30" s="62">
        <v>320.60000000000002</v>
      </c>
      <c r="R30" s="62">
        <v>180.24</v>
      </c>
      <c r="S30" s="62">
        <v>217.93799999999999</v>
      </c>
      <c r="T30" s="62">
        <v>280.65800000000002</v>
      </c>
      <c r="U30" s="62">
        <v>322.06900000000002</v>
      </c>
      <c r="V30" s="62">
        <v>330.18799999999999</v>
      </c>
      <c r="W30" s="62">
        <v>255.114</v>
      </c>
      <c r="X30" s="62">
        <v>209.46199999999999</v>
      </c>
      <c r="Y30" s="62">
        <v>188.97499999999999</v>
      </c>
      <c r="Z30" s="62">
        <v>457.70400000000001</v>
      </c>
      <c r="AA30" s="62">
        <v>463.66699999999997</v>
      </c>
      <c r="AB30" s="62">
        <v>535.41399999999999</v>
      </c>
      <c r="AC30" s="62">
        <v>346.72899999999998</v>
      </c>
      <c r="AD30" s="62">
        <v>407.32299999999998</v>
      </c>
      <c r="AE30" s="62">
        <v>392.62799999999999</v>
      </c>
      <c r="AF30" s="62">
        <v>481.55119999999999</v>
      </c>
      <c r="AG30" s="62">
        <v>268.37040000000002</v>
      </c>
      <c r="AH30" s="62">
        <v>256.25630000000001</v>
      </c>
      <c r="AI30" s="62">
        <v>211.00529999999998</v>
      </c>
      <c r="AJ30" s="62">
        <v>283.97199999999998</v>
      </c>
      <c r="AK30" s="62">
        <v>218.96199999999999</v>
      </c>
      <c r="AL30" s="62">
        <v>143.56429999999997</v>
      </c>
      <c r="AM30" s="62">
        <v>102.9265</v>
      </c>
      <c r="AN30" s="62">
        <v>86.0959</v>
      </c>
      <c r="AO30" s="62">
        <v>124.15389999999999</v>
      </c>
      <c r="AP30" s="62">
        <v>119.7223</v>
      </c>
      <c r="AQ30" s="62">
        <v>101.48699999999999</v>
      </c>
      <c r="AR30" s="62">
        <v>129.83349999999999</v>
      </c>
      <c r="AS30" s="62">
        <v>155.78179999999998</v>
      </c>
      <c r="AT30" s="62">
        <v>110.5403</v>
      </c>
      <c r="AU30" s="62">
        <v>194.5788</v>
      </c>
      <c r="AV30" s="62">
        <v>132.61600000000001</v>
      </c>
      <c r="AW30" s="243">
        <v>142.14269999999999</v>
      </c>
      <c r="AX30" s="241">
        <v>136.59189999999998</v>
      </c>
      <c r="AY30" s="241">
        <v>49.012</v>
      </c>
      <c r="AZ30" s="243">
        <v>90.227419999999995</v>
      </c>
      <c r="BA30" s="243">
        <v>96.987149999999986</v>
      </c>
      <c r="BC30" s="249"/>
    </row>
    <row r="31" spans="2:56" s="57" customFormat="1" ht="16" customHeight="1">
      <c r="B31" s="315"/>
      <c r="C31" s="315"/>
      <c r="D31" s="55" t="s">
        <v>112</v>
      </c>
      <c r="E31" s="63">
        <v>23609.104468231599</v>
      </c>
      <c r="F31" s="63">
        <v>25194.281780908012</v>
      </c>
      <c r="G31" s="63">
        <v>42258.157839606552</v>
      </c>
      <c r="H31" s="63">
        <v>84955.257828632995</v>
      </c>
      <c r="I31" s="63">
        <v>84022.50576111571</v>
      </c>
      <c r="J31" s="63">
        <v>111101.243592941</v>
      </c>
      <c r="K31" s="63">
        <v>169491.52542372883</v>
      </c>
      <c r="L31" s="63">
        <v>182091.16030366818</v>
      </c>
      <c r="M31" s="63">
        <v>187776.45633024399</v>
      </c>
      <c r="N31" s="63">
        <v>210881.77492243695</v>
      </c>
      <c r="O31" s="63">
        <v>345716.82245787652</v>
      </c>
      <c r="P31" s="63">
        <v>183672.34963737393</v>
      </c>
      <c r="Q31" s="63">
        <v>271326.10408914514</v>
      </c>
      <c r="R31" s="63">
        <v>234730.30238126099</v>
      </c>
      <c r="S31" s="63">
        <v>247239.15363972826</v>
      </c>
      <c r="T31" s="63">
        <v>332503.66616454348</v>
      </c>
      <c r="U31" s="63">
        <v>264717.0319529933</v>
      </c>
      <c r="V31" s="63">
        <v>223795.65247752916</v>
      </c>
      <c r="W31" s="63">
        <v>266363.06501331792</v>
      </c>
      <c r="X31" s="63">
        <v>220069.63218643071</v>
      </c>
      <c r="Y31" s="63">
        <v>237781.94551131772</v>
      </c>
      <c r="Z31" s="63">
        <v>475020.20131483127</v>
      </c>
      <c r="AA31" s="63">
        <v>518246.02707474987</v>
      </c>
      <c r="AB31" s="63">
        <v>733831.46616653865</v>
      </c>
      <c r="AC31" s="63">
        <v>546041</v>
      </c>
      <c r="AD31" s="63">
        <v>675846.21063237602</v>
      </c>
      <c r="AE31" s="63">
        <v>613195</v>
      </c>
      <c r="AF31" s="63">
        <v>821606.64</v>
      </c>
      <c r="AG31" s="63">
        <v>502057.11</v>
      </c>
      <c r="AH31" s="63">
        <v>545861.41</v>
      </c>
      <c r="AI31" s="63">
        <v>555590.21</v>
      </c>
      <c r="AJ31" s="63">
        <v>660371.42000000004</v>
      </c>
      <c r="AK31" s="63">
        <v>531303</v>
      </c>
      <c r="AL31" s="63">
        <v>397768.4</v>
      </c>
      <c r="AM31" s="63">
        <v>348364.93</v>
      </c>
      <c r="AN31" s="63">
        <v>324081.13</v>
      </c>
      <c r="AO31" s="63">
        <v>383859.09</v>
      </c>
      <c r="AP31" s="63">
        <v>451872.54</v>
      </c>
      <c r="AQ31" s="63">
        <v>461047.31</v>
      </c>
      <c r="AR31" s="63">
        <v>602278.53</v>
      </c>
      <c r="AS31" s="63">
        <v>534421.93999999994</v>
      </c>
      <c r="AT31" s="63">
        <v>453818.3</v>
      </c>
      <c r="AU31" s="63">
        <v>691650.41</v>
      </c>
      <c r="AV31" s="63">
        <v>416260.62100000004</v>
      </c>
      <c r="AW31" s="244">
        <v>420868.48</v>
      </c>
      <c r="AX31" s="244">
        <v>398926.74</v>
      </c>
      <c r="AY31" s="244">
        <v>174843.05</v>
      </c>
      <c r="AZ31" s="244">
        <v>424929.78999999992</v>
      </c>
      <c r="BA31" s="244">
        <v>471775.16</v>
      </c>
      <c r="BC31" s="295"/>
    </row>
    <row r="32" spans="2:56" s="57" customFormat="1" ht="5.25" customHeight="1">
      <c r="B32" s="13"/>
      <c r="C32" s="13"/>
      <c r="D32" s="55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</row>
    <row r="33" spans="2:53" s="57" customFormat="1" ht="3" customHeight="1">
      <c r="B33" s="164"/>
      <c r="C33" s="164"/>
      <c r="D33" s="151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</row>
    <row r="34" spans="2:53" s="57" customFormat="1" ht="9" customHeight="1">
      <c r="B34" s="13"/>
      <c r="C34" s="13"/>
      <c r="D34" s="55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</row>
    <row r="35" spans="2:53" s="57" customFormat="1" ht="12.75" customHeight="1">
      <c r="B35" s="330" t="s">
        <v>95</v>
      </c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330"/>
      <c r="AY35" s="330"/>
      <c r="AZ35" s="330"/>
      <c r="BA35" s="330"/>
    </row>
    <row r="36" spans="2:53" s="57" customFormat="1" ht="12.75" customHeight="1">
      <c r="B36" s="323" t="s">
        <v>156</v>
      </c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323"/>
      <c r="AL36" s="323"/>
      <c r="AM36" s="323"/>
      <c r="AN36" s="323"/>
      <c r="AO36" s="323"/>
      <c r="AP36" s="323"/>
      <c r="AQ36" s="323"/>
      <c r="AR36" s="323"/>
      <c r="AS36" s="323"/>
      <c r="AT36" s="323"/>
      <c r="AU36" s="323"/>
      <c r="AV36" s="323"/>
      <c r="AW36" s="323"/>
      <c r="AX36" s="323"/>
      <c r="AY36" s="323"/>
      <c r="AZ36" s="323"/>
      <c r="BA36" s="323"/>
    </row>
    <row r="37" spans="2:53" s="57" customFormat="1" ht="12.75" customHeight="1">
      <c r="B37" s="314" t="s">
        <v>160</v>
      </c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</row>
    <row r="38" spans="2:53" s="57" customFormat="1" ht="12.75" customHeight="1">
      <c r="B38" s="314" t="s">
        <v>161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</row>
    <row r="39" spans="2:53" ht="12.75" customHeight="1">
      <c r="B39" s="314" t="s">
        <v>157</v>
      </c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</row>
    <row r="41" spans="2:53" ht="15.75" customHeight="1">
      <c r="B41" s="324"/>
      <c r="C41" s="324"/>
    </row>
    <row r="43" spans="2:53">
      <c r="H43" s="208"/>
      <c r="L43" s="208"/>
      <c r="N43" s="208"/>
      <c r="P43" s="208"/>
      <c r="Q43" s="208"/>
      <c r="V43" s="208"/>
      <c r="W43" s="208"/>
      <c r="X43" s="209"/>
      <c r="Y43" s="208"/>
      <c r="AB43" s="208"/>
      <c r="AC43" s="208"/>
      <c r="AD43" s="208"/>
    </row>
    <row r="44" spans="2:53">
      <c r="H44" s="208"/>
      <c r="L44" s="208"/>
      <c r="P44" s="208"/>
      <c r="Q44" s="208"/>
      <c r="S44" s="208"/>
      <c r="V44" s="208"/>
      <c r="W44" s="208"/>
      <c r="X44" s="209"/>
      <c r="Y44" s="208"/>
      <c r="AB44" s="208"/>
      <c r="AC44" s="208"/>
      <c r="AD44" s="208"/>
    </row>
    <row r="45" spans="2:53">
      <c r="H45" s="208"/>
      <c r="L45" s="208"/>
      <c r="P45" s="208"/>
      <c r="Q45" s="208"/>
      <c r="S45" s="208"/>
      <c r="V45" s="208"/>
      <c r="W45" s="208"/>
      <c r="X45" s="209"/>
      <c r="Y45" s="208"/>
      <c r="AB45" s="208"/>
      <c r="AC45" s="208"/>
      <c r="AD45" s="208"/>
    </row>
    <row r="46" spans="2:53">
      <c r="H46" s="208"/>
      <c r="L46" s="208"/>
      <c r="P46" s="208"/>
      <c r="Q46" s="208"/>
      <c r="S46" s="208"/>
      <c r="V46" s="208"/>
      <c r="W46" s="208"/>
      <c r="X46" s="209"/>
      <c r="Y46" s="208"/>
      <c r="AB46" s="208"/>
      <c r="AC46" s="208"/>
      <c r="AD46" s="208"/>
    </row>
    <row r="47" spans="2:53">
      <c r="H47" s="208"/>
      <c r="L47" s="208"/>
      <c r="P47" s="208"/>
      <c r="Q47" s="208"/>
      <c r="S47" s="208"/>
      <c r="V47" s="208"/>
      <c r="W47" s="208"/>
      <c r="X47" s="209"/>
      <c r="Y47" s="208"/>
      <c r="AB47" s="208"/>
      <c r="AC47" s="208"/>
      <c r="AD47" s="208"/>
    </row>
    <row r="48" spans="2:53">
      <c r="H48" s="208"/>
      <c r="L48" s="208"/>
      <c r="P48" s="208"/>
      <c r="Q48" s="208"/>
      <c r="S48" s="208"/>
      <c r="V48" s="208"/>
      <c r="W48" s="208"/>
      <c r="Y48" s="208"/>
      <c r="AB48" s="208"/>
      <c r="AC48" s="208"/>
      <c r="AD48" s="208"/>
    </row>
    <row r="49" spans="8:30">
      <c r="H49" s="208"/>
      <c r="L49" s="208"/>
      <c r="P49" s="208"/>
      <c r="Q49" s="208"/>
      <c r="S49" s="208"/>
      <c r="V49" s="208"/>
      <c r="W49" s="208"/>
      <c r="Y49" s="208"/>
      <c r="AB49" s="208"/>
      <c r="AC49" s="208"/>
      <c r="AD49" s="208"/>
    </row>
    <row r="50" spans="8:30">
      <c r="L50" s="208"/>
      <c r="Q50" s="208"/>
      <c r="S50" s="208"/>
      <c r="W50" s="208"/>
      <c r="Y50" s="208"/>
      <c r="AB50" s="208"/>
      <c r="AC50" s="208"/>
    </row>
    <row r="51" spans="8:30">
      <c r="L51" s="208"/>
      <c r="S51" s="208"/>
      <c r="AB51" s="208"/>
      <c r="AC51" s="208"/>
    </row>
    <row r="52" spans="8:30">
      <c r="L52" s="208"/>
      <c r="S52" s="208"/>
      <c r="AB52" s="208"/>
      <c r="AC52" s="208"/>
    </row>
    <row r="53" spans="8:30">
      <c r="L53" s="208"/>
      <c r="S53" s="208"/>
      <c r="AB53" s="208"/>
      <c r="AC53" s="208"/>
    </row>
    <row r="54" spans="8:30">
      <c r="L54" s="208"/>
      <c r="S54" s="208"/>
    </row>
    <row r="55" spans="8:30">
      <c r="S55" s="208"/>
    </row>
  </sheetData>
  <mergeCells count="23">
    <mergeCell ref="B12:C13"/>
    <mergeCell ref="B14:C15"/>
    <mergeCell ref="B41:C41"/>
    <mergeCell ref="B18:C19"/>
    <mergeCell ref="B20:C21"/>
    <mergeCell ref="B22:C23"/>
    <mergeCell ref="B24:C25"/>
    <mergeCell ref="B26:C27"/>
    <mergeCell ref="B28:C29"/>
    <mergeCell ref="B16:C17"/>
    <mergeCell ref="B30:C31"/>
    <mergeCell ref="B35:BA35"/>
    <mergeCell ref="B36:BA36"/>
    <mergeCell ref="B37:BA37"/>
    <mergeCell ref="B38:BA38"/>
    <mergeCell ref="B39:BA39"/>
    <mergeCell ref="B10:C11"/>
    <mergeCell ref="B1:R1"/>
    <mergeCell ref="B2:C2"/>
    <mergeCell ref="B3:D4"/>
    <mergeCell ref="B6:C7"/>
    <mergeCell ref="B8:C9"/>
    <mergeCell ref="E3:BA3"/>
  </mergeCells>
  <hyperlinks>
    <hyperlink ref="BC2" location="Indice!A1" tooltip="(voltar ao índice)" display="Indice!A1" xr:uid="{27B5469C-6CF4-4FEE-ACB8-F4F4A57DB83F}"/>
  </hyperlinks>
  <printOptions horizontalCentered="1"/>
  <pageMargins left="0.27559055118110237" right="0.27559055118110237" top="0.6692913385826772" bottom="0.47244094488188981" header="0" footer="0"/>
  <pageSetup paperSize="9" scale="47" fitToWidth="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52A4-3E9C-4BBA-B150-1E60D611E3DC}">
  <dimension ref="B1:AY27"/>
  <sheetViews>
    <sheetView showGridLines="0" zoomScaleNormal="100" workbookViewId="0">
      <pane xSplit="3" ySplit="4" topLeftCell="D5" activePane="bottomRight" state="frozen"/>
      <selection pane="topRight"/>
      <selection pane="bottomLeft"/>
      <selection pane="bottomRight" activeCell="B15" sqref="B15:C15"/>
    </sheetView>
  </sheetViews>
  <sheetFormatPr defaultColWidth="9.15234375" defaultRowHeight="10.3"/>
  <cols>
    <col min="1" max="1" width="6.69140625" style="1" customWidth="1"/>
    <col min="2" max="2" width="9.15234375" style="1"/>
    <col min="3" max="3" width="18.53515625" style="1" customWidth="1"/>
    <col min="4" max="12" width="9.53515625" style="1" customWidth="1"/>
    <col min="13" max="16384" width="9.15234375" style="1"/>
  </cols>
  <sheetData>
    <row r="1" spans="2:51" ht="24" customHeight="1">
      <c r="B1" s="305" t="s">
        <v>380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</row>
    <row r="2" spans="2:51" s="15" customFormat="1" ht="24" customHeight="1">
      <c r="B2" s="15" t="s">
        <v>92</v>
      </c>
      <c r="AY2" s="100" t="s">
        <v>150</v>
      </c>
    </row>
    <row r="3" spans="2:51" ht="18" customHeight="1">
      <c r="B3" s="311" t="s">
        <v>6</v>
      </c>
      <c r="C3" s="319"/>
      <c r="D3" s="349" t="s">
        <v>0</v>
      </c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</row>
    <row r="4" spans="2:51" ht="18" customHeight="1">
      <c r="B4" s="320"/>
      <c r="C4" s="321"/>
      <c r="D4" s="142">
        <v>1976</v>
      </c>
      <c r="E4" s="142">
        <v>1977</v>
      </c>
      <c r="F4" s="142">
        <v>1978</v>
      </c>
      <c r="G4" s="142">
        <v>1979</v>
      </c>
      <c r="H4" s="142">
        <v>1980</v>
      </c>
      <c r="I4" s="142">
        <v>1981</v>
      </c>
      <c r="J4" s="142">
        <v>1982</v>
      </c>
      <c r="K4" s="142">
        <v>1983</v>
      </c>
      <c r="L4" s="142">
        <v>1984</v>
      </c>
      <c r="M4" s="142">
        <v>1985</v>
      </c>
      <c r="N4" s="142">
        <v>1986</v>
      </c>
      <c r="O4" s="142">
        <v>1987</v>
      </c>
      <c r="P4" s="142">
        <v>1988</v>
      </c>
      <c r="Q4" s="142">
        <v>1989</v>
      </c>
      <c r="R4" s="142">
        <v>1990</v>
      </c>
      <c r="S4" s="142">
        <v>1991</v>
      </c>
      <c r="T4" s="142">
        <v>1992</v>
      </c>
      <c r="U4" s="142">
        <v>1993</v>
      </c>
      <c r="V4" s="142">
        <v>1994</v>
      </c>
      <c r="W4" s="142">
        <v>1995</v>
      </c>
      <c r="X4" s="142">
        <v>1996</v>
      </c>
      <c r="Y4" s="142">
        <v>1997</v>
      </c>
      <c r="Z4" s="142">
        <v>1998</v>
      </c>
      <c r="AA4" s="142">
        <v>1999</v>
      </c>
      <c r="AB4" s="142">
        <v>2000</v>
      </c>
      <c r="AC4" s="142">
        <v>2001</v>
      </c>
      <c r="AD4" s="142">
        <v>2002</v>
      </c>
      <c r="AE4" s="142">
        <v>2003</v>
      </c>
      <c r="AF4" s="142">
        <v>2004</v>
      </c>
      <c r="AG4" s="142">
        <v>2005</v>
      </c>
      <c r="AH4" s="142">
        <v>2006</v>
      </c>
      <c r="AI4" s="142">
        <v>2007</v>
      </c>
      <c r="AJ4" s="142">
        <v>2008</v>
      </c>
      <c r="AK4" s="142">
        <v>2009</v>
      </c>
      <c r="AL4" s="142">
        <v>2010</v>
      </c>
      <c r="AM4" s="142">
        <v>2011</v>
      </c>
      <c r="AN4" s="142">
        <v>2012</v>
      </c>
      <c r="AO4" s="142">
        <v>2013</v>
      </c>
      <c r="AP4" s="142">
        <v>2014</v>
      </c>
      <c r="AQ4" s="142">
        <v>2015</v>
      </c>
      <c r="AR4" s="143">
        <v>2016</v>
      </c>
      <c r="AS4" s="143">
        <v>2017</v>
      </c>
      <c r="AT4" s="143">
        <v>2018</v>
      </c>
      <c r="AU4" s="143">
        <v>2019</v>
      </c>
      <c r="AV4" s="143">
        <v>2020</v>
      </c>
      <c r="AW4" s="143">
        <v>2021</v>
      </c>
      <c r="AX4" s="143">
        <v>2022</v>
      </c>
      <c r="AY4" s="143">
        <v>2023</v>
      </c>
    </row>
    <row r="5" spans="2:51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</row>
    <row r="6" spans="2:51" ht="18" customHeight="1">
      <c r="B6" s="26" t="s">
        <v>145</v>
      </c>
      <c r="C6" s="36"/>
      <c r="D6" s="44">
        <v>1931</v>
      </c>
      <c r="E6" s="44">
        <v>2047</v>
      </c>
      <c r="F6" s="44">
        <v>2059</v>
      </c>
      <c r="G6" s="44">
        <v>2000</v>
      </c>
      <c r="H6" s="44">
        <v>2039</v>
      </c>
      <c r="I6" s="44">
        <v>1687</v>
      </c>
      <c r="J6" s="44">
        <v>1554</v>
      </c>
      <c r="K6" s="44">
        <v>1584</v>
      </c>
      <c r="L6" s="44">
        <v>1525</v>
      </c>
      <c r="M6" s="44">
        <v>1464</v>
      </c>
      <c r="N6" s="44">
        <v>1551</v>
      </c>
      <c r="O6" s="44">
        <v>1665</v>
      </c>
      <c r="P6" s="44">
        <v>1633</v>
      </c>
      <c r="Q6" s="44">
        <v>1542</v>
      </c>
      <c r="R6" s="44">
        <v>1409</v>
      </c>
      <c r="S6" s="44">
        <v>1232</v>
      </c>
      <c r="T6" s="44">
        <v>1311</v>
      </c>
      <c r="U6" s="44">
        <v>1367</v>
      </c>
      <c r="V6" s="44">
        <v>1395</v>
      </c>
      <c r="W6" s="44">
        <v>1407</v>
      </c>
      <c r="X6" s="44">
        <v>1427</v>
      </c>
      <c r="Y6" s="44">
        <v>1291</v>
      </c>
      <c r="Z6" s="44">
        <v>1356</v>
      </c>
      <c r="AA6" s="44">
        <v>1292</v>
      </c>
      <c r="AB6" s="44">
        <v>1280</v>
      </c>
      <c r="AC6" s="44">
        <v>906</v>
      </c>
      <c r="AD6" s="44">
        <v>629</v>
      </c>
      <c r="AE6" s="26">
        <v>689</v>
      </c>
      <c r="AF6" s="26">
        <v>844</v>
      </c>
      <c r="AG6" s="26">
        <v>820</v>
      </c>
      <c r="AH6" s="26">
        <v>830</v>
      </c>
      <c r="AI6" s="26">
        <v>513</v>
      </c>
      <c r="AJ6" s="26">
        <v>452</v>
      </c>
      <c r="AK6" s="26">
        <v>528</v>
      </c>
      <c r="AL6" s="26">
        <v>399</v>
      </c>
      <c r="AM6" s="26">
        <v>476</v>
      </c>
      <c r="AN6" s="26">
        <v>429</v>
      </c>
      <c r="AO6" s="26">
        <v>434</v>
      </c>
      <c r="AP6" s="26">
        <v>438</v>
      </c>
      <c r="AQ6" s="26">
        <v>588</v>
      </c>
      <c r="AR6" s="26">
        <v>603</v>
      </c>
      <c r="AS6" s="26">
        <v>618</v>
      </c>
      <c r="AT6" s="26">
        <v>628</v>
      </c>
      <c r="AU6" s="26">
        <v>681</v>
      </c>
      <c r="AV6" s="26">
        <v>706</v>
      </c>
      <c r="AW6" s="26">
        <v>724</v>
      </c>
      <c r="AX6" s="26">
        <v>693</v>
      </c>
      <c r="AY6" s="26">
        <v>727</v>
      </c>
    </row>
    <row r="7" spans="2:51" ht="18" customHeight="1">
      <c r="B7" s="13" t="s">
        <v>146</v>
      </c>
      <c r="C7" s="26"/>
      <c r="D7" s="34" t="s">
        <v>42</v>
      </c>
      <c r="E7" s="34" t="s">
        <v>42</v>
      </c>
      <c r="F7" s="34" t="s">
        <v>42</v>
      </c>
      <c r="G7" s="34" t="s">
        <v>42</v>
      </c>
      <c r="H7" s="34" t="s">
        <v>42</v>
      </c>
      <c r="I7" s="34" t="s">
        <v>42</v>
      </c>
      <c r="J7" s="34" t="s">
        <v>42</v>
      </c>
      <c r="K7" s="34" t="s">
        <v>42</v>
      </c>
      <c r="L7" s="34" t="s">
        <v>42</v>
      </c>
      <c r="M7" s="34" t="s">
        <v>42</v>
      </c>
      <c r="N7" s="34" t="s">
        <v>42</v>
      </c>
      <c r="O7" s="34" t="s">
        <v>42</v>
      </c>
      <c r="P7" s="34" t="s">
        <v>42</v>
      </c>
      <c r="Q7" s="34" t="s">
        <v>42</v>
      </c>
      <c r="R7" s="34" t="s">
        <v>42</v>
      </c>
      <c r="S7" s="34" t="s">
        <v>42</v>
      </c>
      <c r="T7" s="34" t="s">
        <v>42</v>
      </c>
      <c r="U7" s="34" t="s">
        <v>42</v>
      </c>
      <c r="V7" s="34" t="s">
        <v>42</v>
      </c>
      <c r="W7" s="34" t="s">
        <v>42</v>
      </c>
      <c r="X7" s="34" t="s">
        <v>42</v>
      </c>
      <c r="Y7" s="34" t="s">
        <v>42</v>
      </c>
      <c r="Z7" s="34" t="s">
        <v>42</v>
      </c>
      <c r="AA7" s="34" t="s">
        <v>42</v>
      </c>
      <c r="AB7" s="34" t="s">
        <v>42</v>
      </c>
      <c r="AC7" s="34" t="s">
        <v>42</v>
      </c>
      <c r="AD7" s="34" t="s">
        <v>42</v>
      </c>
      <c r="AE7" s="36">
        <v>153</v>
      </c>
      <c r="AF7" s="36">
        <v>167</v>
      </c>
      <c r="AG7" s="36">
        <v>276</v>
      </c>
      <c r="AH7" s="36">
        <v>266</v>
      </c>
      <c r="AI7" s="36">
        <v>143</v>
      </c>
      <c r="AJ7" s="36">
        <v>125</v>
      </c>
      <c r="AK7" s="34">
        <v>138</v>
      </c>
      <c r="AL7" s="36">
        <v>100</v>
      </c>
      <c r="AM7" s="36">
        <v>100</v>
      </c>
      <c r="AN7" s="36">
        <v>100</v>
      </c>
      <c r="AO7" s="36">
        <v>101</v>
      </c>
      <c r="AP7" s="36">
        <v>130</v>
      </c>
      <c r="AQ7" s="36">
        <v>158</v>
      </c>
      <c r="AR7" s="36">
        <v>71</v>
      </c>
      <c r="AS7" s="36">
        <v>98</v>
      </c>
      <c r="AT7" s="36">
        <v>119</v>
      </c>
      <c r="AU7" s="36">
        <v>156</v>
      </c>
      <c r="AV7" s="36">
        <v>130</v>
      </c>
      <c r="AW7" s="36">
        <v>136</v>
      </c>
      <c r="AX7" s="36">
        <v>149</v>
      </c>
      <c r="AY7" s="36">
        <v>170</v>
      </c>
    </row>
    <row r="8" spans="2:51" s="15" customFormat="1" ht="18" customHeight="1">
      <c r="B8" s="13" t="s">
        <v>147</v>
      </c>
      <c r="C8" s="1"/>
      <c r="D8" s="34" t="s">
        <v>42</v>
      </c>
      <c r="E8" s="34" t="s">
        <v>42</v>
      </c>
      <c r="F8" s="34" t="s">
        <v>42</v>
      </c>
      <c r="G8" s="34" t="s">
        <v>42</v>
      </c>
      <c r="H8" s="34" t="s">
        <v>42</v>
      </c>
      <c r="I8" s="34" t="s">
        <v>42</v>
      </c>
      <c r="J8" s="34" t="s">
        <v>42</v>
      </c>
      <c r="K8" s="34" t="s">
        <v>42</v>
      </c>
      <c r="L8" s="34" t="s">
        <v>42</v>
      </c>
      <c r="M8" s="34" t="s">
        <v>42</v>
      </c>
      <c r="N8" s="34" t="s">
        <v>42</v>
      </c>
      <c r="O8" s="34" t="s">
        <v>42</v>
      </c>
      <c r="P8" s="34" t="s">
        <v>42</v>
      </c>
      <c r="Q8" s="34" t="s">
        <v>42</v>
      </c>
      <c r="R8" s="34" t="s">
        <v>42</v>
      </c>
      <c r="S8" s="34" t="s">
        <v>42</v>
      </c>
      <c r="T8" s="34" t="s">
        <v>42</v>
      </c>
      <c r="U8" s="34" t="s">
        <v>42</v>
      </c>
      <c r="V8" s="34" t="s">
        <v>42</v>
      </c>
      <c r="W8" s="34" t="s">
        <v>42</v>
      </c>
      <c r="X8" s="34" t="s">
        <v>42</v>
      </c>
      <c r="Y8" s="34" t="s">
        <v>42</v>
      </c>
      <c r="Z8" s="34" t="s">
        <v>42</v>
      </c>
      <c r="AA8" s="34" t="s">
        <v>42</v>
      </c>
      <c r="AB8" s="34" t="s">
        <v>42</v>
      </c>
      <c r="AC8" s="34" t="s">
        <v>42</v>
      </c>
      <c r="AD8" s="34" t="s">
        <v>42</v>
      </c>
      <c r="AE8" s="36">
        <v>456</v>
      </c>
      <c r="AF8" s="36">
        <v>574</v>
      </c>
      <c r="AG8" s="36">
        <v>445</v>
      </c>
      <c r="AH8" s="36">
        <v>465</v>
      </c>
      <c r="AI8" s="36">
        <v>322</v>
      </c>
      <c r="AJ8" s="36">
        <v>254</v>
      </c>
      <c r="AK8" s="34">
        <v>338</v>
      </c>
      <c r="AL8" s="36">
        <v>228</v>
      </c>
      <c r="AM8" s="36">
        <v>280</v>
      </c>
      <c r="AN8" s="36">
        <v>240</v>
      </c>
      <c r="AO8" s="36">
        <v>244</v>
      </c>
      <c r="AP8" s="36">
        <v>235</v>
      </c>
      <c r="AQ8" s="36">
        <v>297</v>
      </c>
      <c r="AR8" s="36">
        <v>396</v>
      </c>
      <c r="AS8" s="36">
        <v>396</v>
      </c>
      <c r="AT8" s="36">
        <v>417</v>
      </c>
      <c r="AU8" s="36">
        <v>442</v>
      </c>
      <c r="AV8" s="36">
        <v>521</v>
      </c>
      <c r="AW8" s="36">
        <v>532</v>
      </c>
      <c r="AX8" s="36">
        <v>538</v>
      </c>
      <c r="AY8" s="36">
        <v>550</v>
      </c>
    </row>
    <row r="9" spans="2:51" ht="18" customHeight="1">
      <c r="B9" s="13" t="s">
        <v>250</v>
      </c>
      <c r="D9" s="34" t="s">
        <v>42</v>
      </c>
      <c r="E9" s="34" t="s">
        <v>42</v>
      </c>
      <c r="F9" s="34" t="s">
        <v>42</v>
      </c>
      <c r="G9" s="34" t="s">
        <v>42</v>
      </c>
      <c r="H9" s="34" t="s">
        <v>42</v>
      </c>
      <c r="I9" s="34" t="s">
        <v>42</v>
      </c>
      <c r="J9" s="34" t="s">
        <v>42</v>
      </c>
      <c r="K9" s="34" t="s">
        <v>42</v>
      </c>
      <c r="L9" s="34" t="s">
        <v>42</v>
      </c>
      <c r="M9" s="34" t="s">
        <v>42</v>
      </c>
      <c r="N9" s="34" t="s">
        <v>42</v>
      </c>
      <c r="O9" s="34" t="s">
        <v>42</v>
      </c>
      <c r="P9" s="34" t="s">
        <v>42</v>
      </c>
      <c r="Q9" s="34" t="s">
        <v>42</v>
      </c>
      <c r="R9" s="34" t="s">
        <v>42</v>
      </c>
      <c r="S9" s="34" t="s">
        <v>42</v>
      </c>
      <c r="T9" s="34" t="s">
        <v>42</v>
      </c>
      <c r="U9" s="34" t="s">
        <v>42</v>
      </c>
      <c r="V9" s="34" t="s">
        <v>42</v>
      </c>
      <c r="W9" s="34" t="s">
        <v>42</v>
      </c>
      <c r="X9" s="34" t="s">
        <v>42</v>
      </c>
      <c r="Y9" s="34" t="s">
        <v>42</v>
      </c>
      <c r="Z9" s="34" t="s">
        <v>42</v>
      </c>
      <c r="AA9" s="34" t="s">
        <v>42</v>
      </c>
      <c r="AB9" s="34" t="s">
        <v>42</v>
      </c>
      <c r="AC9" s="34" t="s">
        <v>42</v>
      </c>
      <c r="AD9" s="34" t="s">
        <v>42</v>
      </c>
      <c r="AE9" s="36">
        <v>80</v>
      </c>
      <c r="AF9" s="36">
        <v>103</v>
      </c>
      <c r="AG9" s="36">
        <v>99</v>
      </c>
      <c r="AH9" s="36">
        <v>99</v>
      </c>
      <c r="AI9" s="36">
        <v>48</v>
      </c>
      <c r="AJ9" s="36">
        <v>73</v>
      </c>
      <c r="AK9" s="34">
        <v>52</v>
      </c>
      <c r="AL9" s="36">
        <v>71</v>
      </c>
      <c r="AM9" s="36">
        <v>96</v>
      </c>
      <c r="AN9" s="36">
        <v>89</v>
      </c>
      <c r="AO9" s="36">
        <v>89</v>
      </c>
      <c r="AP9" s="36">
        <v>73</v>
      </c>
      <c r="AQ9" s="36">
        <v>133</v>
      </c>
      <c r="AR9" s="36">
        <v>136</v>
      </c>
      <c r="AS9" s="36">
        <v>124</v>
      </c>
      <c r="AT9" s="36">
        <v>92</v>
      </c>
      <c r="AU9" s="36">
        <v>83</v>
      </c>
      <c r="AV9" s="36">
        <v>55</v>
      </c>
      <c r="AW9" s="36">
        <v>56</v>
      </c>
      <c r="AX9" s="36">
        <v>6</v>
      </c>
      <c r="AY9" s="36">
        <v>7</v>
      </c>
    </row>
    <row r="10" spans="2:51" ht="5.25" customHeight="1">
      <c r="B10" s="1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6"/>
      <c r="AF10" s="36"/>
      <c r="AG10" s="36"/>
      <c r="AH10" s="36"/>
      <c r="AI10" s="36"/>
      <c r="AJ10" s="36"/>
      <c r="AK10" s="34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</row>
    <row r="11" spans="2:51" ht="3" customHeight="1">
      <c r="B11" s="164"/>
      <c r="C11" s="168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59"/>
      <c r="AF11" s="159"/>
      <c r="AG11" s="159"/>
      <c r="AH11" s="159"/>
      <c r="AI11" s="159"/>
      <c r="AJ11" s="159"/>
      <c r="AK11" s="147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</row>
    <row r="12" spans="2:51" ht="5.25" customHeight="1">
      <c r="B12" s="163"/>
      <c r="C12" s="166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1"/>
      <c r="AF12" s="161"/>
      <c r="AG12" s="161"/>
      <c r="AH12" s="161"/>
      <c r="AI12" s="161"/>
      <c r="AJ12" s="161"/>
      <c r="AK12" s="162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</row>
    <row r="13" spans="2:51" ht="12.75" customHeight="1">
      <c r="B13" s="314" t="s">
        <v>264</v>
      </c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4"/>
      <c r="AX13" s="314"/>
      <c r="AY13" s="314"/>
    </row>
    <row r="14" spans="2:51" ht="11.25" customHeight="1"/>
    <row r="15" spans="2:51" ht="15.75" customHeight="1">
      <c r="B15" s="334" t="s">
        <v>343</v>
      </c>
      <c r="C15" s="334"/>
    </row>
    <row r="16" spans="2:51" ht="12.75" customHeight="1"/>
    <row r="17" spans="2:30" ht="12.75" customHeight="1"/>
    <row r="18" spans="2:30" s="15" customFormat="1" ht="12.75" customHeigh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AD18" s="296"/>
    </row>
    <row r="19" spans="2:30" ht="12.75" customHeight="1"/>
    <row r="20" spans="2:30" ht="12.75" customHeight="1"/>
    <row r="21" spans="2:30" ht="12.75" customHeight="1"/>
    <row r="22" spans="2:30" ht="12.75" customHeight="1"/>
    <row r="23" spans="2:30" ht="12.75" customHeight="1"/>
    <row r="24" spans="2:30" ht="12.75" customHeight="1"/>
    <row r="25" spans="2:30" s="15" customFormat="1" ht="12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30" ht="12.75" customHeight="1"/>
    <row r="27" spans="2:30" ht="12.75" customHeight="1"/>
  </sheetData>
  <mergeCells count="5">
    <mergeCell ref="B3:C4"/>
    <mergeCell ref="B1:R1"/>
    <mergeCell ref="B15:C15"/>
    <mergeCell ref="B13:AY13"/>
    <mergeCell ref="D3:AY3"/>
  </mergeCells>
  <phoneticPr fontId="43" type="noConversion"/>
  <hyperlinks>
    <hyperlink ref="B15" location="Indice!A1" tooltip="(voltar ao índice)" display="Indice!A1" xr:uid="{5A4156F1-44AA-4FAC-9695-E4F5113B8478}"/>
  </hyperlinks>
  <printOptions horizontalCentered="1"/>
  <pageMargins left="0.27559055118110237" right="0.27559055118110237" top="0.6692913385826772" bottom="0.47244094488188981" header="0" footer="0"/>
  <pageSetup paperSize="9" scale="55" fitToWidth="2" orientation="landscape" r:id="rId1"/>
  <colBreaks count="1" manualBreakCount="1">
    <brk id="28" max="12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4D8A-6FF2-427D-B991-BCDEF0A81E88}">
  <sheetPr>
    <pageSetUpPr fitToPage="1"/>
  </sheetPr>
  <dimension ref="B1:Y15"/>
  <sheetViews>
    <sheetView showGridLines="0" zoomScaleNormal="100" workbookViewId="0">
      <pane xSplit="3" ySplit="4" topLeftCell="D5" activePane="bottomRight" state="frozen"/>
      <selection pane="topRight"/>
      <selection pane="bottomLeft"/>
      <selection pane="bottomRight" activeCell="B15" sqref="B15:C15"/>
    </sheetView>
  </sheetViews>
  <sheetFormatPr defaultColWidth="9.15234375" defaultRowHeight="10.3"/>
  <cols>
    <col min="1" max="1" width="6.69140625" style="1" customWidth="1"/>
    <col min="2" max="2" width="9.15234375" style="1"/>
    <col min="3" max="3" width="17.53515625" style="1" customWidth="1"/>
    <col min="4" max="23" width="9.53515625" style="1" customWidth="1"/>
    <col min="24" max="24" width="6.69140625" style="1" customWidth="1"/>
    <col min="25" max="25" width="9" style="1" customWidth="1"/>
    <col min="26" max="16384" width="9.15234375" style="1"/>
  </cols>
  <sheetData>
    <row r="1" spans="2:25" ht="24" customHeight="1">
      <c r="B1" s="305" t="s">
        <v>368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92"/>
      <c r="Y1" s="92"/>
    </row>
    <row r="2" spans="2:25" s="15" customFormat="1" ht="24" customHeight="1">
      <c r="B2" s="15" t="s">
        <v>92</v>
      </c>
      <c r="W2" s="100" t="s">
        <v>150</v>
      </c>
      <c r="Y2" s="203"/>
    </row>
    <row r="3" spans="2:25" ht="18" customHeight="1">
      <c r="B3" s="311" t="s">
        <v>6</v>
      </c>
      <c r="C3" s="319"/>
      <c r="D3" s="349" t="s">
        <v>0</v>
      </c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</row>
    <row r="4" spans="2:25" ht="18" customHeight="1">
      <c r="B4" s="320"/>
      <c r="C4" s="321"/>
      <c r="D4" s="142">
        <v>2005</v>
      </c>
      <c r="E4" s="142">
        <v>2006</v>
      </c>
      <c r="F4" s="142">
        <v>2007</v>
      </c>
      <c r="G4" s="142">
        <v>2008</v>
      </c>
      <c r="H4" s="142">
        <v>2009</v>
      </c>
      <c r="I4" s="142">
        <v>2010</v>
      </c>
      <c r="J4" s="142">
        <v>2011</v>
      </c>
      <c r="K4" s="142">
        <v>2012</v>
      </c>
      <c r="L4" s="142">
        <v>2013</v>
      </c>
      <c r="M4" s="142">
        <v>2014</v>
      </c>
      <c r="N4" s="142">
        <v>2015</v>
      </c>
      <c r="O4" s="143">
        <v>2016</v>
      </c>
      <c r="P4" s="143">
        <v>2017</v>
      </c>
      <c r="Q4" s="143">
        <v>2018</v>
      </c>
      <c r="R4" s="143">
        <v>2019</v>
      </c>
      <c r="S4" s="143">
        <v>2020</v>
      </c>
      <c r="T4" s="143">
        <v>2021</v>
      </c>
      <c r="U4" s="143">
        <v>2022</v>
      </c>
      <c r="V4" s="143">
        <v>2023</v>
      </c>
      <c r="W4" s="143">
        <v>2024</v>
      </c>
    </row>
    <row r="5" spans="2:25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</row>
    <row r="6" spans="2:25" s="87" customFormat="1" ht="18" customHeight="1">
      <c r="B6" s="340" t="s">
        <v>151</v>
      </c>
      <c r="C6" s="340"/>
      <c r="D6" s="89" t="s">
        <v>42</v>
      </c>
      <c r="E6" s="89">
        <v>145</v>
      </c>
      <c r="F6" s="89">
        <v>155</v>
      </c>
      <c r="G6" s="90">
        <v>139</v>
      </c>
      <c r="H6" s="90">
        <v>141</v>
      </c>
      <c r="I6" s="90">
        <v>127</v>
      </c>
      <c r="J6" s="91">
        <v>112</v>
      </c>
      <c r="K6" s="91">
        <v>114</v>
      </c>
      <c r="L6" s="91">
        <v>106</v>
      </c>
      <c r="M6" s="91">
        <v>98</v>
      </c>
      <c r="N6" s="91">
        <v>99</v>
      </c>
      <c r="O6" s="91">
        <v>100</v>
      </c>
      <c r="P6" s="91">
        <v>92</v>
      </c>
      <c r="Q6" s="91">
        <v>92</v>
      </c>
      <c r="R6" s="91">
        <v>91</v>
      </c>
      <c r="S6" s="91">
        <v>95</v>
      </c>
      <c r="T6" s="91">
        <v>96</v>
      </c>
      <c r="U6" s="91">
        <v>100</v>
      </c>
      <c r="V6" s="91">
        <v>96</v>
      </c>
      <c r="W6" s="91">
        <v>95</v>
      </c>
    </row>
    <row r="7" spans="2:25" ht="18" customHeight="1">
      <c r="B7" s="338" t="s">
        <v>144</v>
      </c>
      <c r="C7" s="338"/>
      <c r="D7" s="34" t="s">
        <v>42</v>
      </c>
      <c r="E7" s="88">
        <v>2026.9</v>
      </c>
      <c r="F7" s="88">
        <v>2426.9700000000003</v>
      </c>
      <c r="G7" s="88">
        <v>2310.0700000000002</v>
      </c>
      <c r="H7" s="88">
        <v>2652.53</v>
      </c>
      <c r="I7" s="88">
        <v>2516.27</v>
      </c>
      <c r="J7" s="88">
        <v>2415.63</v>
      </c>
      <c r="K7" s="88">
        <v>2362.5500000000002</v>
      </c>
      <c r="L7" s="88">
        <v>2120.63</v>
      </c>
      <c r="M7" s="88">
        <v>2093</v>
      </c>
      <c r="N7" s="88">
        <v>2333</v>
      </c>
      <c r="O7" s="88">
        <v>2346</v>
      </c>
      <c r="P7" s="88">
        <v>2066</v>
      </c>
      <c r="Q7" s="88">
        <v>2065</v>
      </c>
      <c r="R7" s="88">
        <v>1801</v>
      </c>
      <c r="S7" s="88">
        <v>1797</v>
      </c>
      <c r="T7" s="88">
        <v>1803</v>
      </c>
      <c r="U7" s="88">
        <v>2055</v>
      </c>
      <c r="V7" s="88">
        <v>2048</v>
      </c>
      <c r="W7" s="88">
        <v>2039</v>
      </c>
    </row>
    <row r="8" spans="2:25" ht="18" customHeight="1">
      <c r="B8" s="338" t="s">
        <v>148</v>
      </c>
      <c r="C8" s="338"/>
      <c r="D8" s="34" t="s">
        <v>42</v>
      </c>
      <c r="E8" s="88">
        <v>10190.040000000001</v>
      </c>
      <c r="F8" s="88">
        <v>11905.02</v>
      </c>
      <c r="G8" s="88">
        <v>11899.56</v>
      </c>
      <c r="H8" s="88">
        <v>13002.47</v>
      </c>
      <c r="I8" s="88">
        <v>11630.57</v>
      </c>
      <c r="J8" s="88">
        <v>11134.62</v>
      </c>
      <c r="K8" s="88">
        <v>11221.66</v>
      </c>
      <c r="L8" s="88">
        <v>10444.27</v>
      </c>
      <c r="M8" s="88">
        <v>10127</v>
      </c>
      <c r="N8" s="88">
        <v>11050</v>
      </c>
      <c r="O8" s="88">
        <v>11116</v>
      </c>
      <c r="P8" s="88">
        <v>10184</v>
      </c>
      <c r="Q8" s="88">
        <v>10230</v>
      </c>
      <c r="R8" s="88">
        <v>9519</v>
      </c>
      <c r="S8" s="88">
        <v>9596</v>
      </c>
      <c r="T8" s="88">
        <v>9747</v>
      </c>
      <c r="U8" s="88">
        <v>10564</v>
      </c>
      <c r="V8" s="88">
        <v>10512</v>
      </c>
      <c r="W8" s="88">
        <v>10552</v>
      </c>
    </row>
    <row r="9" spans="2:25" ht="18" customHeight="1">
      <c r="B9" s="26" t="s">
        <v>152</v>
      </c>
      <c r="C9" s="26"/>
      <c r="D9" s="26">
        <v>529</v>
      </c>
      <c r="E9" s="26">
        <v>511</v>
      </c>
      <c r="F9" s="26">
        <v>513</v>
      </c>
      <c r="G9" s="26">
        <v>502</v>
      </c>
      <c r="H9" s="26">
        <v>470</v>
      </c>
      <c r="I9" s="26">
        <v>478</v>
      </c>
      <c r="J9" s="26">
        <v>417</v>
      </c>
      <c r="K9" s="26">
        <v>402</v>
      </c>
      <c r="L9" s="26">
        <v>376</v>
      </c>
      <c r="M9" s="26">
        <v>373</v>
      </c>
      <c r="N9" s="26">
        <v>423</v>
      </c>
      <c r="O9" s="26">
        <v>458</v>
      </c>
      <c r="P9" s="26">
        <v>429</v>
      </c>
      <c r="Q9" s="26">
        <v>453</v>
      </c>
      <c r="R9" s="26">
        <v>448</v>
      </c>
      <c r="S9" s="26">
        <v>482</v>
      </c>
      <c r="T9" s="26">
        <v>485</v>
      </c>
      <c r="U9" s="89" t="s">
        <v>154</v>
      </c>
      <c r="V9" s="89" t="s">
        <v>154</v>
      </c>
      <c r="W9" s="89" t="s">
        <v>154</v>
      </c>
    </row>
    <row r="10" spans="2:25" ht="5.25" customHeight="1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2:25" ht="3" customHeight="1"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</row>
    <row r="12" spans="2:25" ht="9" customHeight="1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2:25" s="15" customFormat="1" ht="12.75" customHeight="1">
      <c r="B13" s="314" t="s">
        <v>264</v>
      </c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</row>
    <row r="14" spans="2:25" ht="15" customHeight="1">
      <c r="B14" s="284"/>
      <c r="C14" s="284"/>
      <c r="D14" s="284"/>
      <c r="E14" s="284"/>
      <c r="F14" s="284"/>
    </row>
    <row r="15" spans="2:25" ht="11.6">
      <c r="B15" s="334" t="s">
        <v>343</v>
      </c>
      <c r="C15" s="334"/>
    </row>
  </sheetData>
  <mergeCells count="8">
    <mergeCell ref="B1:W1"/>
    <mergeCell ref="D3:W3"/>
    <mergeCell ref="B15:C15"/>
    <mergeCell ref="B8:C8"/>
    <mergeCell ref="B3:C4"/>
    <mergeCell ref="B6:C6"/>
    <mergeCell ref="B7:C7"/>
    <mergeCell ref="B13:W13"/>
  </mergeCells>
  <phoneticPr fontId="43" type="noConversion"/>
  <hyperlinks>
    <hyperlink ref="B15" location="Indice!A1" tooltip="(voltar ao índice)" display="Indice!A1" xr:uid="{9E45D7B3-F16B-4100-B8C7-084B3AE5C1E7}"/>
  </hyperlinks>
  <printOptions horizontalCentered="1"/>
  <pageMargins left="0.47244094488188981" right="0.47244094488188981" top="0.6692913385826772" bottom="0.6692913385826772" header="0" footer="0"/>
  <pageSetup paperSize="9" scale="6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4B47-3A87-4AE6-AF6A-F6920B63BB12}">
  <sheetPr>
    <pageSetUpPr fitToPage="1"/>
  </sheetPr>
  <dimension ref="B1:AW39"/>
  <sheetViews>
    <sheetView showGridLines="0" zoomScaleNormal="100" workbookViewId="0">
      <pane xSplit="3" ySplit="4" topLeftCell="D5" activePane="bottomRight" state="frozen"/>
      <selection pane="topRight"/>
      <selection pane="bottomLeft"/>
      <selection pane="bottomRight" activeCell="I2" sqref="I2"/>
    </sheetView>
  </sheetViews>
  <sheetFormatPr defaultColWidth="9.15234375" defaultRowHeight="12.75" customHeight="1"/>
  <cols>
    <col min="1" max="1" width="6.69140625" style="74" customWidth="1"/>
    <col min="2" max="4" width="11.3828125" style="74" customWidth="1"/>
    <col min="5" max="5" width="11.3828125" style="75" customWidth="1"/>
    <col min="6" max="7" width="11.3828125" style="74" customWidth="1"/>
    <col min="8" max="8" width="6.69140625" style="74" customWidth="1"/>
    <col min="9" max="9" width="14.53515625" style="74" bestFit="1" customWidth="1"/>
    <col min="10" max="16384" width="9.15234375" style="74"/>
  </cols>
  <sheetData>
    <row r="1" spans="2:9" ht="24" customHeight="1">
      <c r="B1" s="305" t="s">
        <v>369</v>
      </c>
      <c r="C1" s="305"/>
      <c r="D1" s="305"/>
      <c r="E1" s="305"/>
      <c r="F1" s="305"/>
      <c r="G1" s="305"/>
    </row>
    <row r="2" spans="2:9" ht="24" customHeight="1">
      <c r="B2" s="15" t="s">
        <v>92</v>
      </c>
      <c r="C2" s="180"/>
      <c r="D2" s="180"/>
      <c r="F2" s="180"/>
      <c r="I2" s="203" t="s">
        <v>343</v>
      </c>
    </row>
    <row r="3" spans="2:9" ht="30" customHeight="1">
      <c r="B3" s="352" t="s">
        <v>0</v>
      </c>
      <c r="C3" s="353"/>
      <c r="D3" s="354" t="s">
        <v>323</v>
      </c>
      <c r="E3" s="355"/>
      <c r="F3" s="349" t="s">
        <v>325</v>
      </c>
      <c r="G3" s="352"/>
    </row>
    <row r="4" spans="2:9" ht="19.5" customHeight="1">
      <c r="B4" s="352"/>
      <c r="C4" s="349"/>
      <c r="D4" s="356" t="s">
        <v>340</v>
      </c>
      <c r="E4" s="356"/>
      <c r="F4" s="357" t="s">
        <v>341</v>
      </c>
      <c r="G4" s="357"/>
    </row>
    <row r="5" spans="2:9" ht="5.25" customHeight="1">
      <c r="B5" s="145"/>
      <c r="C5" s="145"/>
      <c r="D5" s="183"/>
      <c r="E5" s="183"/>
      <c r="F5" s="145"/>
      <c r="G5" s="145"/>
    </row>
    <row r="6" spans="2:9" ht="18" customHeight="1">
      <c r="B6" s="351">
        <v>2024</v>
      </c>
      <c r="C6" s="351"/>
      <c r="D6" s="183"/>
      <c r="E6" s="253">
        <v>1362.0440000000001</v>
      </c>
      <c r="F6" s="145"/>
      <c r="G6" s="245">
        <v>8463.1720000000005</v>
      </c>
    </row>
    <row r="7" spans="2:9" ht="18" customHeight="1">
      <c r="B7" s="351">
        <v>2023</v>
      </c>
      <c r="C7" s="351"/>
      <c r="D7" s="183"/>
      <c r="E7" s="253">
        <v>1394.9860000000001</v>
      </c>
      <c r="F7" s="145"/>
      <c r="G7" s="245">
        <v>7940.848</v>
      </c>
    </row>
    <row r="8" spans="2:9" ht="18" customHeight="1">
      <c r="B8" s="351">
        <v>2022</v>
      </c>
      <c r="C8" s="351"/>
      <c r="D8" s="183"/>
      <c r="E8" s="253">
        <v>1597.39888</v>
      </c>
      <c r="F8" s="145"/>
      <c r="G8" s="245">
        <v>8436.8958000000002</v>
      </c>
    </row>
    <row r="9" spans="2:9" ht="18" customHeight="1">
      <c r="B9" s="351">
        <v>2021</v>
      </c>
      <c r="C9" s="351"/>
      <c r="D9" s="183"/>
      <c r="E9" s="253">
        <v>1565.7380700000001</v>
      </c>
      <c r="F9" s="254"/>
      <c r="G9" s="245">
        <v>7728.1788999999999</v>
      </c>
    </row>
    <row r="10" spans="2:9" ht="18" customHeight="1">
      <c r="B10" s="351">
        <v>2020</v>
      </c>
      <c r="C10" s="351"/>
      <c r="D10" s="183"/>
      <c r="E10" s="253">
        <v>1234.5519999999999</v>
      </c>
      <c r="F10" s="254"/>
      <c r="G10" s="245">
        <v>6212.9303</v>
      </c>
    </row>
    <row r="11" spans="2:9" ht="18" customHeight="1">
      <c r="B11" s="351">
        <v>2019</v>
      </c>
      <c r="C11" s="351"/>
      <c r="D11" s="183"/>
      <c r="E11" s="253">
        <v>1130</v>
      </c>
      <c r="F11" s="254"/>
      <c r="G11" s="245">
        <v>5149</v>
      </c>
    </row>
    <row r="12" spans="2:9" ht="18" customHeight="1">
      <c r="B12" s="351">
        <v>2018</v>
      </c>
      <c r="C12" s="351"/>
      <c r="D12" s="76"/>
      <c r="E12" s="253">
        <v>590</v>
      </c>
      <c r="F12" s="255"/>
      <c r="G12" s="245">
        <v>2768</v>
      </c>
    </row>
    <row r="13" spans="2:9" ht="18" customHeight="1">
      <c r="B13" s="351">
        <v>2017</v>
      </c>
      <c r="C13" s="351"/>
      <c r="D13" s="76"/>
      <c r="E13" s="253">
        <v>376</v>
      </c>
      <c r="F13" s="255"/>
      <c r="G13" s="245">
        <v>1319</v>
      </c>
    </row>
    <row r="14" spans="2:9" ht="18" customHeight="1">
      <c r="B14" s="351">
        <v>2016</v>
      </c>
      <c r="C14" s="351"/>
      <c r="D14" s="76"/>
      <c r="E14" s="253">
        <v>386</v>
      </c>
      <c r="F14" s="255"/>
      <c r="G14" s="245">
        <v>1631</v>
      </c>
    </row>
    <row r="15" spans="2:9" ht="18" customHeight="1">
      <c r="B15" s="351">
        <v>2015</v>
      </c>
      <c r="C15" s="351"/>
      <c r="D15" s="76"/>
      <c r="E15" s="253">
        <v>429</v>
      </c>
      <c r="F15" s="255"/>
      <c r="G15" s="245">
        <v>1718</v>
      </c>
    </row>
    <row r="16" spans="2:9" ht="18" customHeight="1">
      <c r="B16" s="351">
        <v>2014</v>
      </c>
      <c r="C16" s="351"/>
      <c r="D16" s="76"/>
      <c r="E16" s="253">
        <v>622</v>
      </c>
      <c r="F16" s="255"/>
      <c r="G16" s="245">
        <v>2529</v>
      </c>
    </row>
    <row r="17" spans="2:49" ht="18" customHeight="1">
      <c r="B17" s="351">
        <v>2013</v>
      </c>
      <c r="C17" s="351"/>
      <c r="D17" s="76"/>
      <c r="E17" s="253">
        <v>570</v>
      </c>
      <c r="F17" s="255"/>
      <c r="G17" s="245">
        <v>2337</v>
      </c>
    </row>
    <row r="18" spans="2:49" ht="18" customHeight="1">
      <c r="B18" s="351">
        <v>2012</v>
      </c>
      <c r="C18" s="351"/>
      <c r="D18" s="76"/>
      <c r="E18" s="253">
        <v>316</v>
      </c>
      <c r="F18" s="255"/>
      <c r="G18" s="245">
        <v>1263</v>
      </c>
    </row>
    <row r="19" spans="2:49" ht="18" customHeight="1">
      <c r="B19" s="351">
        <v>2011</v>
      </c>
      <c r="C19" s="351"/>
      <c r="D19" s="76"/>
      <c r="E19" s="253">
        <v>169</v>
      </c>
      <c r="F19" s="255"/>
      <c r="G19" s="245">
        <v>678</v>
      </c>
    </row>
    <row r="20" spans="2:49" ht="18" customHeight="1">
      <c r="B20" s="351">
        <v>2010</v>
      </c>
      <c r="C20" s="351"/>
      <c r="D20" s="76"/>
      <c r="E20" s="253">
        <v>436.94600000000003</v>
      </c>
      <c r="F20" s="255"/>
      <c r="G20" s="245" t="s">
        <v>42</v>
      </c>
    </row>
    <row r="21" spans="2:49" ht="18" customHeight="1">
      <c r="B21" s="351">
        <v>2009</v>
      </c>
      <c r="C21" s="351"/>
      <c r="E21" s="253">
        <v>408.79500000000002</v>
      </c>
      <c r="G21" s="245" t="s">
        <v>42</v>
      </c>
    </row>
    <row r="22" spans="2:49" ht="18" customHeight="1">
      <c r="B22" s="351">
        <v>2008</v>
      </c>
      <c r="C22" s="351"/>
      <c r="E22" s="253">
        <v>469.50299999999999</v>
      </c>
      <c r="G22" s="245" t="s">
        <v>42</v>
      </c>
    </row>
    <row r="23" spans="2:49" ht="18" customHeight="1">
      <c r="B23" s="351">
        <v>2007</v>
      </c>
      <c r="C23" s="351"/>
      <c r="E23" s="253">
        <v>152.971</v>
      </c>
      <c r="G23" s="245" t="s">
        <v>42</v>
      </c>
    </row>
    <row r="24" spans="2:49" s="57" customFormat="1" ht="18" customHeight="1">
      <c r="B24" s="351">
        <v>2006</v>
      </c>
      <c r="C24" s="351"/>
      <c r="E24" s="253">
        <v>126</v>
      </c>
      <c r="G24" s="245" t="s">
        <v>42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2:49" s="15" customFormat="1" ht="18" customHeight="1">
      <c r="B25" s="351">
        <v>2005</v>
      </c>
      <c r="C25" s="351"/>
      <c r="E25" s="253">
        <v>38</v>
      </c>
      <c r="G25" s="245" t="s">
        <v>42</v>
      </c>
      <c r="AV25" s="30"/>
    </row>
    <row r="26" spans="2:49" s="57" customFormat="1" ht="18" customHeight="1">
      <c r="B26" s="351">
        <v>2004</v>
      </c>
      <c r="C26" s="351"/>
      <c r="E26" s="256">
        <v>0</v>
      </c>
      <c r="G26" s="245" t="s">
        <v>42</v>
      </c>
      <c r="H26" s="15"/>
      <c r="I26" s="15"/>
      <c r="J26" s="15"/>
      <c r="K26" s="15"/>
      <c r="L26" s="15"/>
    </row>
    <row r="27" spans="2:49" ht="18" customHeight="1">
      <c r="B27" s="351">
        <v>2003</v>
      </c>
      <c r="C27" s="351"/>
      <c r="D27" s="75"/>
      <c r="E27" s="253">
        <v>99</v>
      </c>
      <c r="G27" s="245" t="s">
        <v>42</v>
      </c>
    </row>
    <row r="28" spans="2:49" ht="18" customHeight="1">
      <c r="B28" s="351">
        <v>2002</v>
      </c>
      <c r="C28" s="351"/>
      <c r="E28" s="253">
        <v>25</v>
      </c>
      <c r="G28" s="245" t="s">
        <v>42</v>
      </c>
    </row>
    <row r="29" spans="2:49" ht="18" customHeight="1">
      <c r="B29" s="351">
        <v>2001</v>
      </c>
      <c r="C29" s="351"/>
      <c r="E29" s="256">
        <v>0</v>
      </c>
      <c r="G29" s="245" t="s">
        <v>42</v>
      </c>
    </row>
    <row r="30" spans="2:49" ht="18" customHeight="1">
      <c r="B30" s="351">
        <v>2000</v>
      </c>
      <c r="C30" s="351"/>
      <c r="E30" s="253">
        <v>85</v>
      </c>
      <c r="G30" s="245" t="s">
        <v>42</v>
      </c>
    </row>
    <row r="31" spans="2:49" ht="5.25" customHeight="1">
      <c r="B31" s="351"/>
      <c r="C31" s="351"/>
      <c r="D31" s="76"/>
      <c r="E31" s="184"/>
      <c r="F31" s="77"/>
      <c r="G31" s="99"/>
    </row>
    <row r="32" spans="2:49" ht="3" customHeight="1">
      <c r="B32" s="185"/>
      <c r="C32" s="185"/>
      <c r="D32" s="186"/>
      <c r="E32" s="187"/>
      <c r="F32" s="188"/>
      <c r="G32" s="189"/>
    </row>
    <row r="33" spans="2:7" ht="5.25" customHeight="1">
      <c r="B33" s="141"/>
      <c r="C33" s="141"/>
      <c r="D33" s="76"/>
      <c r="E33" s="184"/>
      <c r="F33" s="77"/>
      <c r="G33" s="99"/>
    </row>
    <row r="34" spans="2:7" ht="12.75" customHeight="1">
      <c r="B34" s="330" t="s">
        <v>95</v>
      </c>
      <c r="C34" s="330"/>
      <c r="D34" s="330"/>
      <c r="E34" s="330"/>
      <c r="F34" s="330"/>
      <c r="G34" s="330"/>
    </row>
    <row r="35" spans="2:7" ht="12.75" customHeight="1">
      <c r="B35" s="314" t="s">
        <v>370</v>
      </c>
      <c r="C35" s="314"/>
      <c r="D35" s="314"/>
      <c r="E35" s="314"/>
      <c r="F35" s="314"/>
      <c r="G35" s="314"/>
    </row>
    <row r="36" spans="2:7" ht="12.75" customHeight="1">
      <c r="B36" s="314" t="s">
        <v>324</v>
      </c>
      <c r="C36" s="314"/>
      <c r="D36" s="314"/>
      <c r="E36" s="314"/>
      <c r="F36" s="314"/>
      <c r="G36" s="314"/>
    </row>
    <row r="37" spans="2:7" ht="12.75" customHeight="1">
      <c r="B37" s="314" t="s">
        <v>326</v>
      </c>
      <c r="C37" s="314"/>
      <c r="D37" s="314"/>
      <c r="E37" s="314"/>
      <c r="F37" s="314"/>
      <c r="G37" s="314"/>
    </row>
    <row r="38" spans="2:7" ht="12.75" customHeight="1">
      <c r="E38" s="74"/>
    </row>
    <row r="39" spans="2:7" ht="12.75" customHeight="1">
      <c r="E39" s="74"/>
    </row>
  </sheetData>
  <mergeCells count="36">
    <mergeCell ref="B1:G1"/>
    <mergeCell ref="B3:C4"/>
    <mergeCell ref="B10:C10"/>
    <mergeCell ref="D3:E3"/>
    <mergeCell ref="F3:G3"/>
    <mergeCell ref="D4:E4"/>
    <mergeCell ref="F4:G4"/>
    <mergeCell ref="B9:C9"/>
    <mergeCell ref="B8:C8"/>
    <mergeCell ref="B7:C7"/>
    <mergeCell ref="B6:C6"/>
    <mergeCell ref="B11:C11"/>
    <mergeCell ref="B12:C12"/>
    <mergeCell ref="B34:G34"/>
    <mergeCell ref="B31:C31"/>
    <mergeCell ref="B22:C22"/>
    <mergeCell ref="B23:C23"/>
    <mergeCell ref="B24:C24"/>
    <mergeCell ref="B13:C13"/>
    <mergeCell ref="B14:C14"/>
    <mergeCell ref="B25:C25"/>
    <mergeCell ref="B28:C28"/>
    <mergeCell ref="B29:C29"/>
    <mergeCell ref="B30:C30"/>
    <mergeCell ref="B37:G37"/>
    <mergeCell ref="B35:G35"/>
    <mergeCell ref="B36:G36"/>
    <mergeCell ref="B15:C15"/>
    <mergeCell ref="B16:C16"/>
    <mergeCell ref="B17:C17"/>
    <mergeCell ref="B18:C18"/>
    <mergeCell ref="B26:C26"/>
    <mergeCell ref="B27:C27"/>
    <mergeCell ref="B21:C21"/>
    <mergeCell ref="B19:C19"/>
    <mergeCell ref="B20:C20"/>
  </mergeCells>
  <hyperlinks>
    <hyperlink ref="I2" location="Indice!A1" tooltip="(voltar ao índice)" display="Indice!A1" xr:uid="{064AA178-20A1-4F3F-A91A-912E66F6234D}"/>
  </hyperlinks>
  <printOptions horizontalCentered="1"/>
  <pageMargins left="0.47244094488188981" right="0.47244094488188981" top="0.6692913385826772" bottom="0.47244094488188981" header="0" footer="0"/>
  <pageSetup paperSize="9" firstPageNumber="9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569B5-2E44-4795-8765-6795B32EB352}">
  <sheetPr>
    <pageSetUpPr fitToPage="1"/>
  </sheetPr>
  <dimension ref="B1:K54"/>
  <sheetViews>
    <sheetView showGridLines="0" zoomScaleNormal="100" workbookViewId="0">
      <pane xSplit="3" ySplit="4" topLeftCell="D5" activePane="bottomRight" state="frozen"/>
      <selection pane="topRight"/>
      <selection pane="bottomLeft"/>
      <selection pane="bottomRight" activeCell="K2" sqref="K2"/>
    </sheetView>
  </sheetViews>
  <sheetFormatPr defaultColWidth="9.15234375" defaultRowHeight="12.75" customHeight="1"/>
  <cols>
    <col min="1" max="1" width="6.69140625" style="74" customWidth="1"/>
    <col min="2" max="4" width="11.3828125" style="74" customWidth="1"/>
    <col min="5" max="5" width="11.3828125" style="75" customWidth="1"/>
    <col min="6" max="9" width="11.3828125" style="74" customWidth="1"/>
    <col min="10" max="10" width="6.69140625" style="74" customWidth="1"/>
    <col min="11" max="11" width="14.53515625" style="74" bestFit="1" customWidth="1"/>
    <col min="12" max="16384" width="9.15234375" style="74"/>
  </cols>
  <sheetData>
    <row r="1" spans="2:11" ht="24" customHeight="1">
      <c r="B1" s="305" t="s">
        <v>371</v>
      </c>
      <c r="C1" s="305"/>
      <c r="D1" s="305"/>
      <c r="E1" s="305"/>
      <c r="F1" s="305"/>
      <c r="G1" s="305"/>
      <c r="H1" s="305"/>
      <c r="I1" s="305"/>
    </row>
    <row r="2" spans="2:11" ht="24" customHeight="1">
      <c r="B2" s="15" t="s">
        <v>92</v>
      </c>
      <c r="C2" s="180"/>
      <c r="D2" s="180"/>
      <c r="F2" s="180"/>
      <c r="H2" s="181"/>
      <c r="I2" s="182" t="s">
        <v>114</v>
      </c>
      <c r="K2" s="203" t="s">
        <v>343</v>
      </c>
    </row>
    <row r="3" spans="2:11" ht="18" customHeight="1">
      <c r="B3" s="352" t="s">
        <v>58</v>
      </c>
      <c r="C3" s="353"/>
      <c r="D3" s="358" t="s">
        <v>213</v>
      </c>
      <c r="E3" s="358"/>
      <c r="F3" s="353" t="s">
        <v>115</v>
      </c>
      <c r="G3" s="353"/>
      <c r="H3" s="358" t="s">
        <v>210</v>
      </c>
      <c r="I3" s="354"/>
    </row>
    <row r="4" spans="2:11" ht="18" customHeight="1">
      <c r="B4" s="352"/>
      <c r="C4" s="353"/>
      <c r="D4" s="358"/>
      <c r="E4" s="358"/>
      <c r="F4" s="353"/>
      <c r="G4" s="353"/>
      <c r="H4" s="358"/>
      <c r="I4" s="354"/>
    </row>
    <row r="5" spans="2:11" ht="5.25" customHeight="1">
      <c r="B5" s="145"/>
      <c r="C5" s="145"/>
      <c r="D5" s="183"/>
      <c r="E5" s="183"/>
      <c r="F5" s="145"/>
      <c r="G5" s="145"/>
      <c r="H5" s="183"/>
      <c r="I5" s="183"/>
    </row>
    <row r="6" spans="2:11" ht="18" customHeight="1">
      <c r="B6" s="351" t="s">
        <v>345</v>
      </c>
      <c r="C6" s="351"/>
      <c r="D6" s="183"/>
      <c r="E6" s="298">
        <v>149.80000000000001</v>
      </c>
      <c r="F6" s="145"/>
      <c r="G6" s="237">
        <v>83.82</v>
      </c>
      <c r="H6" s="183"/>
      <c r="I6" s="120">
        <v>65.98</v>
      </c>
    </row>
    <row r="7" spans="2:11" ht="18" customHeight="1">
      <c r="B7" s="351">
        <v>2022</v>
      </c>
      <c r="C7" s="351"/>
      <c r="D7" s="183"/>
      <c r="E7" s="298">
        <v>140.31</v>
      </c>
      <c r="F7" s="145"/>
      <c r="G7" s="237">
        <v>83.42</v>
      </c>
      <c r="H7" s="183"/>
      <c r="I7" s="120">
        <v>56.89</v>
      </c>
    </row>
    <row r="8" spans="2:11" ht="18" customHeight="1">
      <c r="B8" s="351">
        <v>2021</v>
      </c>
      <c r="C8" s="351"/>
      <c r="D8" s="183"/>
      <c r="E8" s="298">
        <v>125.71</v>
      </c>
      <c r="F8" s="145"/>
      <c r="G8" s="237">
        <v>64.05</v>
      </c>
      <c r="H8" s="183"/>
      <c r="I8" s="120">
        <v>61.66</v>
      </c>
    </row>
    <row r="9" spans="2:11" ht="18" customHeight="1">
      <c r="B9" s="351">
        <v>2020</v>
      </c>
      <c r="C9" s="351"/>
      <c r="D9" s="183"/>
      <c r="E9" s="298">
        <v>121.12</v>
      </c>
      <c r="F9" s="145"/>
      <c r="G9" s="237">
        <v>54.37</v>
      </c>
      <c r="H9" s="183"/>
      <c r="I9" s="120">
        <v>66.739999999999995</v>
      </c>
    </row>
    <row r="10" spans="2:11" ht="18" customHeight="1">
      <c r="B10" s="351">
        <v>2019</v>
      </c>
      <c r="C10" s="351"/>
      <c r="D10" s="183"/>
      <c r="E10" s="298">
        <v>135.03</v>
      </c>
      <c r="F10" s="145"/>
      <c r="G10" s="237">
        <v>62.41</v>
      </c>
      <c r="H10" s="183"/>
      <c r="I10" s="120">
        <v>72.62</v>
      </c>
    </row>
    <row r="11" spans="2:11" ht="18" customHeight="1">
      <c r="B11" s="351">
        <v>2018</v>
      </c>
      <c r="C11" s="351"/>
      <c r="D11" s="183"/>
      <c r="E11" s="298">
        <v>120.78</v>
      </c>
      <c r="F11" s="145"/>
      <c r="G11" s="237">
        <v>60.53</v>
      </c>
      <c r="H11" s="183"/>
      <c r="I11" s="120">
        <v>60.25</v>
      </c>
    </row>
    <row r="12" spans="2:11" ht="18" customHeight="1">
      <c r="B12" s="351">
        <v>2017</v>
      </c>
      <c r="C12" s="351"/>
      <c r="D12" s="76"/>
      <c r="E12" s="299">
        <v>120.67</v>
      </c>
      <c r="F12" s="76"/>
      <c r="G12" s="99">
        <v>63.2</v>
      </c>
      <c r="H12" s="93"/>
      <c r="I12" s="120">
        <v>57.46</v>
      </c>
    </row>
    <row r="13" spans="2:11" ht="18" customHeight="1">
      <c r="B13" s="351">
        <v>2016</v>
      </c>
      <c r="C13" s="351"/>
      <c r="D13" s="76"/>
      <c r="E13" s="299">
        <v>125.97</v>
      </c>
      <c r="F13" s="76"/>
      <c r="G13" s="99">
        <v>55.65</v>
      </c>
      <c r="H13" s="93"/>
      <c r="I13" s="120">
        <v>70.319999999999993</v>
      </c>
    </row>
    <row r="14" spans="2:11" ht="18" customHeight="1">
      <c r="B14" s="351">
        <v>2015</v>
      </c>
      <c r="C14" s="351"/>
      <c r="D14" s="76"/>
      <c r="E14" s="299">
        <v>121.32</v>
      </c>
      <c r="F14" s="76"/>
      <c r="G14" s="99">
        <v>61.71</v>
      </c>
      <c r="H14" s="93"/>
      <c r="I14" s="120">
        <v>59.61</v>
      </c>
    </row>
    <row r="15" spans="2:11" ht="18" customHeight="1">
      <c r="B15" s="351">
        <v>2014</v>
      </c>
      <c r="C15" s="351"/>
      <c r="D15" s="76"/>
      <c r="E15" s="299">
        <v>112.08</v>
      </c>
      <c r="F15" s="76"/>
      <c r="G15" s="99">
        <v>53.19</v>
      </c>
      <c r="H15" s="93"/>
      <c r="I15" s="120">
        <v>58.89</v>
      </c>
    </row>
    <row r="16" spans="2:11" ht="18" customHeight="1">
      <c r="B16" s="351">
        <v>2013</v>
      </c>
      <c r="C16" s="351"/>
      <c r="D16" s="76"/>
      <c r="E16" s="299">
        <v>123.33</v>
      </c>
      <c r="F16" s="76"/>
      <c r="G16" s="99">
        <v>54.68</v>
      </c>
      <c r="H16" s="93"/>
      <c r="I16" s="120">
        <v>68.650000000000006</v>
      </c>
    </row>
    <row r="17" spans="2:9" ht="18" customHeight="1">
      <c r="B17" s="351">
        <v>2012</v>
      </c>
      <c r="C17" s="351"/>
      <c r="D17" s="76"/>
      <c r="E17" s="299">
        <v>144.19</v>
      </c>
      <c r="F17" s="76"/>
      <c r="G17" s="99">
        <v>58.67</v>
      </c>
      <c r="H17" s="93"/>
      <c r="I17" s="120">
        <v>85.52</v>
      </c>
    </row>
    <row r="18" spans="2:9" ht="18" customHeight="1">
      <c r="B18" s="351">
        <v>2011</v>
      </c>
      <c r="C18" s="351"/>
      <c r="D18" s="76"/>
      <c r="E18" s="299">
        <v>141.53</v>
      </c>
      <c r="F18" s="76"/>
      <c r="G18" s="99">
        <v>62.43</v>
      </c>
      <c r="H18" s="93"/>
      <c r="I18" s="120">
        <v>79.09</v>
      </c>
    </row>
    <row r="19" spans="2:9" ht="18" customHeight="1">
      <c r="B19" s="351">
        <v>2010</v>
      </c>
      <c r="C19" s="351"/>
      <c r="D19" s="76"/>
      <c r="E19" s="299">
        <v>161.54</v>
      </c>
      <c r="F19" s="76"/>
      <c r="G19" s="99">
        <v>58.58</v>
      </c>
      <c r="H19" s="93"/>
      <c r="I19" s="120">
        <v>102.96</v>
      </c>
    </row>
    <row r="20" spans="2:9" ht="18" customHeight="1">
      <c r="B20" s="351">
        <v>2009</v>
      </c>
      <c r="C20" s="351"/>
      <c r="D20" s="76"/>
      <c r="E20" s="299">
        <v>130.97999999999999</v>
      </c>
      <c r="F20" s="76"/>
      <c r="G20" s="99">
        <v>54.65</v>
      </c>
      <c r="H20" s="93"/>
      <c r="I20" s="120">
        <v>76.33</v>
      </c>
    </row>
    <row r="21" spans="2:9" ht="18" customHeight="1">
      <c r="B21" s="351">
        <v>2008</v>
      </c>
      <c r="C21" s="351"/>
      <c r="D21" s="76"/>
      <c r="E21" s="299">
        <v>135.32</v>
      </c>
      <c r="F21" s="76"/>
      <c r="G21" s="99">
        <v>58.82</v>
      </c>
      <c r="H21" s="93"/>
      <c r="I21" s="120">
        <v>76.5</v>
      </c>
    </row>
    <row r="22" spans="2:9" ht="18" customHeight="1">
      <c r="B22" s="351">
        <v>2007</v>
      </c>
      <c r="C22" s="351"/>
      <c r="D22" s="76"/>
      <c r="E22" s="299">
        <v>122.74</v>
      </c>
      <c r="F22" s="76"/>
      <c r="G22" s="99">
        <v>51.78</v>
      </c>
      <c r="H22" s="93"/>
      <c r="I22" s="120">
        <v>70.959999999999994</v>
      </c>
    </row>
    <row r="23" spans="2:9" ht="18" customHeight="1">
      <c r="B23" s="351">
        <v>2006</v>
      </c>
      <c r="C23" s="351"/>
      <c r="D23" s="76"/>
      <c r="E23" s="299">
        <v>119.72</v>
      </c>
      <c r="F23" s="76"/>
      <c r="G23" s="99">
        <v>48.06</v>
      </c>
      <c r="H23" s="93"/>
      <c r="I23" s="120">
        <v>71.66</v>
      </c>
    </row>
    <row r="24" spans="2:9" ht="18" customHeight="1">
      <c r="B24" s="351">
        <v>2005</v>
      </c>
      <c r="C24" s="351"/>
      <c r="D24" s="76"/>
      <c r="E24" s="299">
        <v>114.26</v>
      </c>
      <c r="F24" s="76"/>
      <c r="G24" s="99">
        <v>45.16</v>
      </c>
      <c r="H24" s="93"/>
      <c r="I24" s="120">
        <v>69.099999999999994</v>
      </c>
    </row>
    <row r="25" spans="2:9" ht="18" customHeight="1">
      <c r="B25" s="351">
        <v>2004</v>
      </c>
      <c r="C25" s="351"/>
      <c r="D25" s="76"/>
      <c r="E25" s="299">
        <v>102.1</v>
      </c>
      <c r="F25" s="76"/>
      <c r="G25" s="99">
        <v>37.770000000000003</v>
      </c>
      <c r="H25" s="93"/>
      <c r="I25" s="120">
        <v>64.33</v>
      </c>
    </row>
    <row r="26" spans="2:9" ht="18" customHeight="1">
      <c r="B26" s="351">
        <v>2003</v>
      </c>
      <c r="C26" s="351"/>
      <c r="D26" s="76"/>
      <c r="E26" s="299">
        <v>86.58</v>
      </c>
      <c r="F26" s="76"/>
      <c r="G26" s="99">
        <v>37.14</v>
      </c>
      <c r="H26" s="93"/>
      <c r="I26" s="120">
        <v>49.43</v>
      </c>
    </row>
    <row r="27" spans="2:9" ht="18" customHeight="1">
      <c r="B27" s="351">
        <v>2002</v>
      </c>
      <c r="C27" s="351"/>
      <c r="D27" s="76"/>
      <c r="E27" s="93">
        <v>86.84</v>
      </c>
      <c r="F27" s="76"/>
      <c r="G27" s="99">
        <v>38.65</v>
      </c>
      <c r="H27" s="93"/>
      <c r="I27" s="120">
        <v>48.19</v>
      </c>
    </row>
    <row r="28" spans="2:9" ht="18" customHeight="1">
      <c r="B28" s="351">
        <v>2001</v>
      </c>
      <c r="C28" s="351"/>
      <c r="D28" s="76"/>
      <c r="E28" s="93">
        <v>86.49</v>
      </c>
      <c r="F28" s="76"/>
      <c r="G28" s="99">
        <v>38.54</v>
      </c>
      <c r="H28" s="93"/>
      <c r="I28" s="120">
        <v>47.95</v>
      </c>
    </row>
    <row r="29" spans="2:9" ht="18" customHeight="1">
      <c r="B29" s="351">
        <v>2000</v>
      </c>
      <c r="C29" s="351"/>
      <c r="D29" s="76"/>
      <c r="E29" s="93">
        <v>85.69</v>
      </c>
      <c r="F29" s="76"/>
      <c r="G29" s="99">
        <v>38.06</v>
      </c>
      <c r="H29" s="93"/>
      <c r="I29" s="120">
        <v>47.63</v>
      </c>
    </row>
    <row r="30" spans="2:9" ht="18" customHeight="1">
      <c r="B30" s="351">
        <v>1999</v>
      </c>
      <c r="C30" s="351"/>
      <c r="D30" s="76"/>
      <c r="E30" s="93">
        <v>84.91</v>
      </c>
      <c r="F30" s="76"/>
      <c r="G30" s="99">
        <v>38.04</v>
      </c>
      <c r="H30" s="93"/>
      <c r="I30" s="120">
        <v>46.87</v>
      </c>
    </row>
    <row r="31" spans="2:9" ht="18" customHeight="1">
      <c r="B31" s="351">
        <v>1998</v>
      </c>
      <c r="C31" s="351"/>
      <c r="D31" s="76"/>
      <c r="E31" s="93">
        <v>79.260000000000005</v>
      </c>
      <c r="F31" s="76"/>
      <c r="G31" s="99">
        <v>34.619999999999997</v>
      </c>
      <c r="H31" s="93"/>
      <c r="I31" s="120">
        <v>44.65</v>
      </c>
    </row>
    <row r="32" spans="2:9" ht="18" customHeight="1">
      <c r="B32" s="351">
        <v>1997</v>
      </c>
      <c r="C32" s="351"/>
      <c r="D32" s="76"/>
      <c r="E32" s="99">
        <v>82.23</v>
      </c>
      <c r="F32" s="77"/>
      <c r="G32" s="99">
        <v>39.68</v>
      </c>
      <c r="H32" s="99"/>
      <c r="I32" s="120">
        <v>42.55</v>
      </c>
    </row>
    <row r="33" spans="2:9" ht="18" customHeight="1">
      <c r="B33" s="351">
        <v>1996</v>
      </c>
      <c r="C33" s="351"/>
      <c r="D33" s="76"/>
      <c r="E33" s="99">
        <v>84.25</v>
      </c>
      <c r="F33" s="77"/>
      <c r="G33" s="99">
        <v>37.270000000000003</v>
      </c>
      <c r="H33" s="99"/>
      <c r="I33" s="120">
        <v>46.98</v>
      </c>
    </row>
    <row r="34" spans="2:9" ht="18" customHeight="1">
      <c r="B34" s="351">
        <v>1995</v>
      </c>
      <c r="C34" s="351"/>
      <c r="D34" s="76"/>
      <c r="E34" s="99">
        <v>84.38</v>
      </c>
      <c r="F34" s="77"/>
      <c r="G34" s="99">
        <v>34.380000000000003</v>
      </c>
      <c r="H34" s="99"/>
      <c r="I34" s="120">
        <v>50</v>
      </c>
    </row>
    <row r="35" spans="2:9" ht="5.25" customHeight="1">
      <c r="B35" s="351"/>
      <c r="C35" s="351"/>
      <c r="D35" s="76"/>
      <c r="E35" s="184"/>
      <c r="F35" s="77"/>
      <c r="G35" s="99"/>
      <c r="H35" s="99"/>
      <c r="I35" s="99"/>
    </row>
    <row r="36" spans="2:9" ht="3" customHeight="1">
      <c r="B36" s="185"/>
      <c r="C36" s="185"/>
      <c r="D36" s="186"/>
      <c r="E36" s="187"/>
      <c r="F36" s="188"/>
      <c r="G36" s="189"/>
      <c r="H36" s="189"/>
      <c r="I36" s="189"/>
    </row>
    <row r="37" spans="2:9" ht="5.25" customHeight="1">
      <c r="B37" s="141"/>
      <c r="C37" s="141"/>
      <c r="D37" s="76"/>
      <c r="E37" s="184"/>
      <c r="F37" s="77"/>
      <c r="G37" s="99"/>
      <c r="H37" s="99"/>
      <c r="I37" s="99"/>
    </row>
    <row r="38" spans="2:9" ht="12.75" customHeight="1">
      <c r="B38" s="330" t="s">
        <v>379</v>
      </c>
      <c r="C38" s="314"/>
      <c r="D38" s="314"/>
      <c r="E38" s="314"/>
      <c r="F38" s="314"/>
      <c r="G38" s="314"/>
      <c r="H38" s="314"/>
      <c r="I38" s="314"/>
    </row>
    <row r="39" spans="2:9" ht="12.75" customHeight="1">
      <c r="C39" s="26"/>
      <c r="D39" s="26"/>
      <c r="E39" s="26"/>
      <c r="F39" s="26"/>
    </row>
    <row r="40" spans="2:9" ht="12.75" customHeight="1">
      <c r="E40" s="74"/>
    </row>
    <row r="41" spans="2:9" ht="12.75" customHeight="1">
      <c r="D41" s="75"/>
      <c r="E41" s="74"/>
    </row>
    <row r="42" spans="2:9" ht="12.75" customHeight="1">
      <c r="D42" s="75"/>
      <c r="E42" s="74"/>
    </row>
    <row r="45" spans="2:9" ht="12.75" customHeight="1">
      <c r="E45" s="74"/>
    </row>
    <row r="46" spans="2:9" ht="12.75" customHeight="1">
      <c r="E46" s="74"/>
    </row>
    <row r="47" spans="2:9" ht="12.75" customHeight="1">
      <c r="E47" s="74"/>
    </row>
    <row r="48" spans="2:9" ht="12.75" customHeight="1">
      <c r="E48" s="74"/>
    </row>
    <row r="49" spans="5:5" ht="12.75" customHeight="1">
      <c r="E49" s="74"/>
    </row>
    <row r="50" spans="5:5" ht="12.75" customHeight="1">
      <c r="E50" s="74"/>
    </row>
    <row r="51" spans="5:5" ht="12.75" customHeight="1">
      <c r="E51" s="74"/>
    </row>
    <row r="52" spans="5:5" ht="12.75" customHeight="1">
      <c r="E52" s="74"/>
    </row>
    <row r="53" spans="5:5" ht="12.75" customHeight="1">
      <c r="E53" s="74"/>
    </row>
    <row r="54" spans="5:5" ht="12.75" customHeight="1">
      <c r="E54" s="74"/>
    </row>
  </sheetData>
  <mergeCells count="36">
    <mergeCell ref="B23:C23"/>
    <mergeCell ref="B28:C28"/>
    <mergeCell ref="B27:C27"/>
    <mergeCell ref="B22:C22"/>
    <mergeCell ref="B20:C20"/>
    <mergeCell ref="B8:C8"/>
    <mergeCell ref="B6:C6"/>
    <mergeCell ref="B7:C7"/>
    <mergeCell ref="B38:I38"/>
    <mergeCell ref="B21:C21"/>
    <mergeCell ref="B32:C32"/>
    <mergeCell ref="B30:C30"/>
    <mergeCell ref="B25:C25"/>
    <mergeCell ref="B15:C15"/>
    <mergeCell ref="B24:C24"/>
    <mergeCell ref="B35:C35"/>
    <mergeCell ref="B29:C29"/>
    <mergeCell ref="B33:C33"/>
    <mergeCell ref="B31:C31"/>
    <mergeCell ref="B34:C34"/>
    <mergeCell ref="B26:C26"/>
    <mergeCell ref="B1:I1"/>
    <mergeCell ref="B3:C4"/>
    <mergeCell ref="D3:E4"/>
    <mergeCell ref="F3:G4"/>
    <mergeCell ref="H3:I4"/>
    <mergeCell ref="B12:C12"/>
    <mergeCell ref="B14:C14"/>
    <mergeCell ref="B19:C19"/>
    <mergeCell ref="B16:C16"/>
    <mergeCell ref="B9:C9"/>
    <mergeCell ref="B10:C10"/>
    <mergeCell ref="B13:C13"/>
    <mergeCell ref="B17:C17"/>
    <mergeCell ref="B11:C11"/>
    <mergeCell ref="B18:C18"/>
  </mergeCells>
  <phoneticPr fontId="43" type="noConversion"/>
  <hyperlinks>
    <hyperlink ref="K2" location="Indice!A1" tooltip="(voltar ao índice)" display="Indice!A1" xr:uid="{C7A0A406-2E74-472C-A2E7-3B82E4916660}"/>
  </hyperlinks>
  <printOptions horizontalCentered="1"/>
  <pageMargins left="0.47244094488188981" right="0.47244094488188981" top="0.6692913385826772" bottom="0.47244094488188981" header="0" footer="0"/>
  <pageSetup paperSize="9" firstPageNumber="9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9011-0FDC-43D1-B2DE-B6E08668BC0B}">
  <sheetPr>
    <pageSetUpPr fitToPage="1"/>
  </sheetPr>
  <dimension ref="B1:AG25"/>
  <sheetViews>
    <sheetView zoomScaleNormal="100" workbookViewId="0">
      <pane xSplit="3" ySplit="4" topLeftCell="D5" activePane="bottomRight" state="frozen"/>
      <selection pane="topRight"/>
      <selection pane="bottomLeft"/>
      <selection pane="bottomRight" activeCell="B25" sqref="B25:C25"/>
    </sheetView>
  </sheetViews>
  <sheetFormatPr defaultColWidth="9.15234375" defaultRowHeight="10.3"/>
  <cols>
    <col min="1" max="1" width="6.69140625" style="1" customWidth="1"/>
    <col min="2" max="2" width="11.15234375" style="1" customWidth="1"/>
    <col min="3" max="3" width="17.53515625" style="1" customWidth="1"/>
    <col min="4" max="16" width="11.15234375" style="1" customWidth="1"/>
    <col min="17" max="17" width="9.15234375" style="1"/>
    <col min="18" max="19" width="10.53515625" style="1" bestFit="1" customWidth="1"/>
    <col min="20" max="20" width="9.53515625" style="1" bestFit="1" customWidth="1"/>
    <col min="21" max="16384" width="9.15234375" style="1"/>
  </cols>
  <sheetData>
    <row r="1" spans="2:33" ht="24" customHeight="1">
      <c r="B1" s="332" t="s">
        <v>377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</row>
    <row r="2" spans="2:33" ht="24" customHeight="1">
      <c r="B2" s="15" t="s">
        <v>92</v>
      </c>
    </row>
    <row r="3" spans="2:33" ht="18" customHeight="1">
      <c r="B3" s="311" t="s">
        <v>71</v>
      </c>
      <c r="C3" s="319"/>
      <c r="D3" s="306" t="s">
        <v>0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</row>
    <row r="4" spans="2:33" ht="18" customHeight="1">
      <c r="B4" s="320"/>
      <c r="C4" s="321"/>
      <c r="D4" s="142">
        <v>1995</v>
      </c>
      <c r="E4" s="142">
        <v>1996</v>
      </c>
      <c r="F4" s="142">
        <v>1997</v>
      </c>
      <c r="G4" s="142">
        <v>1998</v>
      </c>
      <c r="H4" s="142">
        <v>1999</v>
      </c>
      <c r="I4" s="142">
        <v>2000</v>
      </c>
      <c r="J4" s="142">
        <v>2001</v>
      </c>
      <c r="K4" s="142">
        <v>2002</v>
      </c>
      <c r="L4" s="142">
        <v>2003</v>
      </c>
      <c r="M4" s="142">
        <v>2004</v>
      </c>
      <c r="N4" s="142">
        <v>2005</v>
      </c>
      <c r="O4" s="142">
        <v>2006</v>
      </c>
      <c r="P4" s="142">
        <v>2007</v>
      </c>
      <c r="Q4" s="142">
        <v>2008</v>
      </c>
      <c r="R4" s="142">
        <v>2009</v>
      </c>
      <c r="S4" s="142">
        <v>2010</v>
      </c>
      <c r="T4" s="142">
        <v>2011</v>
      </c>
      <c r="U4" s="142">
        <v>2012</v>
      </c>
      <c r="V4" s="142">
        <v>2013</v>
      </c>
      <c r="W4" s="142">
        <v>2014</v>
      </c>
      <c r="X4" s="142">
        <v>2015</v>
      </c>
      <c r="Y4" s="143">
        <v>2016</v>
      </c>
      <c r="Z4" s="143">
        <v>2017</v>
      </c>
      <c r="AA4" s="143">
        <v>2018</v>
      </c>
      <c r="AB4" s="143">
        <v>2019</v>
      </c>
      <c r="AC4" s="143">
        <v>2020</v>
      </c>
      <c r="AD4" s="143">
        <v>2021</v>
      </c>
      <c r="AE4" s="143">
        <v>2022</v>
      </c>
      <c r="AF4" s="143">
        <v>2023</v>
      </c>
      <c r="AG4" s="143">
        <v>2024</v>
      </c>
    </row>
    <row r="5" spans="2:33" ht="18" customHeight="1">
      <c r="B5" s="25" t="s">
        <v>94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2:33" ht="18" customHeight="1">
      <c r="B6" s="13" t="s">
        <v>72</v>
      </c>
      <c r="C6" s="36"/>
      <c r="D6" s="19">
        <v>141415.81632653062</v>
      </c>
      <c r="E6" s="19">
        <v>121056.63265306121</v>
      </c>
      <c r="F6" s="19">
        <v>100280.4081632653</v>
      </c>
      <c r="G6" s="19">
        <v>77908.163265306124</v>
      </c>
      <c r="H6" s="19">
        <v>58311.224489795917</v>
      </c>
      <c r="I6" s="19">
        <v>54525.510204081627</v>
      </c>
      <c r="J6" s="19">
        <v>64734.693877551021</v>
      </c>
      <c r="K6" s="19">
        <v>71683.673469387752</v>
      </c>
      <c r="L6" s="19">
        <v>54268</v>
      </c>
      <c r="M6" s="19">
        <v>36226</v>
      </c>
      <c r="N6" s="19">
        <v>29794</v>
      </c>
      <c r="O6" s="19">
        <v>22351</v>
      </c>
      <c r="P6" s="19">
        <v>9454</v>
      </c>
      <c r="Q6" s="19">
        <v>606</v>
      </c>
      <c r="R6" s="19">
        <v>930</v>
      </c>
      <c r="S6" s="19">
        <v>200</v>
      </c>
      <c r="T6" s="19">
        <v>625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0</v>
      </c>
      <c r="AF6" s="36">
        <v>0</v>
      </c>
      <c r="AG6" s="36">
        <v>0</v>
      </c>
    </row>
    <row r="7" spans="2:33" ht="18" customHeight="1">
      <c r="B7" s="13" t="s">
        <v>93</v>
      </c>
      <c r="C7" s="36"/>
      <c r="D7" s="19">
        <v>847250</v>
      </c>
      <c r="E7" s="19">
        <v>647862.5</v>
      </c>
      <c r="F7" s="19">
        <v>729895.83333333337</v>
      </c>
      <c r="G7" s="19">
        <v>423791.66666666669</v>
      </c>
      <c r="H7" s="19">
        <v>491541.66666666663</v>
      </c>
      <c r="I7" s="19">
        <v>393958.33333333331</v>
      </c>
      <c r="J7" s="19">
        <v>314458.33333333331</v>
      </c>
      <c r="K7" s="19">
        <v>300937.5</v>
      </c>
      <c r="L7" s="19">
        <v>404344</v>
      </c>
      <c r="M7" s="19">
        <v>335934</v>
      </c>
      <c r="N7" s="19">
        <v>218722</v>
      </c>
      <c r="O7" s="19">
        <v>182392</v>
      </c>
      <c r="P7" s="19">
        <v>189455</v>
      </c>
      <c r="Q7" s="19">
        <v>291900</v>
      </c>
      <c r="R7" s="19">
        <v>250129</v>
      </c>
      <c r="S7" s="19">
        <v>212169</v>
      </c>
      <c r="T7" s="19">
        <v>82958</v>
      </c>
      <c r="U7" s="19">
        <v>46816</v>
      </c>
      <c r="V7" s="19">
        <v>97299</v>
      </c>
      <c r="W7" s="19">
        <v>73077</v>
      </c>
      <c r="X7" s="19">
        <v>73759</v>
      </c>
      <c r="Y7" s="19">
        <v>35943.5554318789</v>
      </c>
      <c r="Z7" s="19">
        <v>124032</v>
      </c>
      <c r="AA7" s="19">
        <v>50244.934716931559</v>
      </c>
      <c r="AB7" s="19">
        <v>18410.109024037829</v>
      </c>
      <c r="AC7" s="19">
        <v>9905.5575221238923</v>
      </c>
      <c r="AD7" s="36">
        <v>0</v>
      </c>
      <c r="AE7" s="36">
        <v>0</v>
      </c>
      <c r="AF7" s="36">
        <v>0</v>
      </c>
      <c r="AG7" s="36">
        <v>0</v>
      </c>
    </row>
    <row r="8" spans="2:33" ht="18" customHeight="1">
      <c r="B8" s="13" t="s">
        <v>76</v>
      </c>
      <c r="C8" s="36"/>
      <c r="D8" s="19">
        <v>1709445.2887537992</v>
      </c>
      <c r="E8" s="19">
        <v>1546160.9675785208</v>
      </c>
      <c r="F8" s="19">
        <v>1934116.2613981762</v>
      </c>
      <c r="G8" s="19">
        <v>1668131.9655521782</v>
      </c>
      <c r="H8" s="19">
        <v>1321568.8956433637</v>
      </c>
      <c r="I8" s="19">
        <v>1093707.7001013169</v>
      </c>
      <c r="J8" s="19">
        <v>1259979.2299898681</v>
      </c>
      <c r="K8" s="19">
        <v>1125354.3566362713</v>
      </c>
      <c r="L8" s="19">
        <v>256629</v>
      </c>
      <c r="M8" s="19">
        <v>181580</v>
      </c>
      <c r="N8" s="19">
        <v>151667</v>
      </c>
      <c r="O8" s="19">
        <v>141071</v>
      </c>
      <c r="P8" s="19">
        <v>67200</v>
      </c>
      <c r="Q8" s="19">
        <v>43130</v>
      </c>
      <c r="R8" s="19">
        <v>55212</v>
      </c>
      <c r="S8" s="19">
        <v>43352</v>
      </c>
      <c r="T8" s="19">
        <v>21675</v>
      </c>
      <c r="U8" s="19">
        <v>12817</v>
      </c>
      <c r="V8" s="19">
        <v>5123</v>
      </c>
      <c r="W8" s="19">
        <v>4606</v>
      </c>
      <c r="X8" s="19">
        <v>6965</v>
      </c>
      <c r="Y8" s="19">
        <v>9695</v>
      </c>
      <c r="Z8" s="19">
        <v>19967</v>
      </c>
      <c r="AA8" s="19">
        <v>7090</v>
      </c>
      <c r="AB8" s="19">
        <v>9217</v>
      </c>
      <c r="AC8" s="19">
        <v>15</v>
      </c>
      <c r="AD8" s="19">
        <v>351</v>
      </c>
      <c r="AE8" s="36">
        <v>0</v>
      </c>
      <c r="AF8" s="36">
        <v>0</v>
      </c>
      <c r="AG8" s="36">
        <v>0</v>
      </c>
    </row>
    <row r="9" spans="2:33" ht="18" customHeight="1">
      <c r="B9" s="13" t="s">
        <v>73</v>
      </c>
      <c r="C9" s="36"/>
      <c r="D9" s="19">
        <v>147610.58451538964</v>
      </c>
      <c r="E9" s="19">
        <v>64957.387841403026</v>
      </c>
      <c r="F9" s="19">
        <v>87508.196804967825</v>
      </c>
      <c r="G9" s="19">
        <v>87732.853321773597</v>
      </c>
      <c r="H9" s="19">
        <v>93594.032623075997</v>
      </c>
      <c r="I9" s="19">
        <v>113084.11886802576</v>
      </c>
      <c r="J9" s="19">
        <v>192670.24200809628</v>
      </c>
      <c r="K9" s="19">
        <v>117540.06873329743</v>
      </c>
      <c r="L9" s="19">
        <v>119993</v>
      </c>
      <c r="M9" s="19">
        <v>114196</v>
      </c>
      <c r="N9" s="19">
        <v>91446</v>
      </c>
      <c r="O9" s="19">
        <v>155012</v>
      </c>
      <c r="P9" s="19">
        <v>304031</v>
      </c>
      <c r="Q9" s="19">
        <v>206422</v>
      </c>
      <c r="R9" s="19">
        <v>272239</v>
      </c>
      <c r="S9" s="19">
        <v>115701</v>
      </c>
      <c r="T9" s="19">
        <v>191020</v>
      </c>
      <c r="U9" s="19">
        <v>123462</v>
      </c>
      <c r="V9" s="19">
        <v>71433</v>
      </c>
      <c r="W9" s="19">
        <v>53343</v>
      </c>
      <c r="X9" s="19">
        <v>32807</v>
      </c>
      <c r="Y9" s="19">
        <v>17883</v>
      </c>
      <c r="Z9" s="19">
        <v>21562</v>
      </c>
      <c r="AA9" s="19">
        <v>5971</v>
      </c>
      <c r="AB9" s="19">
        <v>2768</v>
      </c>
      <c r="AC9" s="19">
        <v>2727</v>
      </c>
      <c r="AD9" s="19">
        <v>2569</v>
      </c>
      <c r="AE9" s="19">
        <v>1244</v>
      </c>
      <c r="AF9" s="19">
        <v>898</v>
      </c>
      <c r="AG9" s="19">
        <v>565</v>
      </c>
    </row>
    <row r="10" spans="2:33" ht="18" customHeight="1">
      <c r="B10" s="13" t="s">
        <v>87</v>
      </c>
      <c r="C10" s="36"/>
      <c r="D10" s="19">
        <v>224681.81818181818</v>
      </c>
      <c r="E10" s="19">
        <v>144060.60606060605</v>
      </c>
      <c r="F10" s="19">
        <v>114915.15151515151</v>
      </c>
      <c r="G10" s="19">
        <v>153696.9696969697</v>
      </c>
      <c r="H10" s="19">
        <v>132303.0303030303</v>
      </c>
      <c r="I10" s="19">
        <v>367212.12121212122</v>
      </c>
      <c r="J10" s="19">
        <v>256393.93939393939</v>
      </c>
      <c r="K10" s="19">
        <v>244333.33333333331</v>
      </c>
      <c r="L10" s="19">
        <v>130270</v>
      </c>
      <c r="M10" s="19">
        <v>75272</v>
      </c>
      <c r="N10" s="19">
        <v>20220</v>
      </c>
      <c r="O10" s="19">
        <v>12890</v>
      </c>
      <c r="P10" s="19">
        <v>7160</v>
      </c>
      <c r="Q10" s="19">
        <v>5710</v>
      </c>
      <c r="R10" s="19">
        <v>9450</v>
      </c>
      <c r="S10" s="19">
        <v>5380</v>
      </c>
      <c r="T10" s="19">
        <v>7710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</row>
    <row r="11" spans="2:33" ht="18" customHeight="1">
      <c r="B11" s="26" t="s">
        <v>98</v>
      </c>
      <c r="D11" s="27"/>
      <c r="E11" s="27"/>
      <c r="F11" s="27"/>
      <c r="G11" s="27"/>
      <c r="H11" s="27"/>
      <c r="I11" s="27"/>
      <c r="J11" s="27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36"/>
      <c r="V11" s="36"/>
    </row>
    <row r="12" spans="2:33" ht="18" customHeight="1">
      <c r="B12" s="13" t="s">
        <v>153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1">
        <v>43.965000000000003</v>
      </c>
      <c r="S12" s="41">
        <v>145.98500000000001</v>
      </c>
      <c r="T12" s="41">
        <v>260.86500000000001</v>
      </c>
      <c r="U12" s="41">
        <v>142.92609999999999</v>
      </c>
      <c r="V12" s="41">
        <v>219.15</v>
      </c>
      <c r="W12" s="41">
        <v>258</v>
      </c>
      <c r="X12" s="41">
        <v>185</v>
      </c>
      <c r="Y12" s="41">
        <v>100.319</v>
      </c>
      <c r="Z12" s="41">
        <v>194.02440000000001</v>
      </c>
      <c r="AA12" s="41">
        <v>0</v>
      </c>
      <c r="AB12" s="41">
        <v>1.5</v>
      </c>
      <c r="AC12" s="41">
        <v>9.0399999999999991</v>
      </c>
      <c r="AD12" s="41">
        <v>0.6</v>
      </c>
      <c r="AE12" s="41">
        <v>0</v>
      </c>
      <c r="AF12" s="41">
        <v>0</v>
      </c>
      <c r="AG12" s="41">
        <v>0</v>
      </c>
    </row>
    <row r="13" spans="2:33" ht="18" customHeight="1">
      <c r="B13" s="13" t="s">
        <v>381</v>
      </c>
      <c r="D13" s="40" t="s">
        <v>42</v>
      </c>
      <c r="E13" s="40" t="s">
        <v>42</v>
      </c>
      <c r="F13" s="40" t="s">
        <v>42</v>
      </c>
      <c r="G13" s="40" t="s">
        <v>42</v>
      </c>
      <c r="H13" s="40" t="s">
        <v>42</v>
      </c>
      <c r="I13" s="40" t="s">
        <v>42</v>
      </c>
      <c r="J13" s="40" t="s">
        <v>42</v>
      </c>
      <c r="K13" s="40" t="s">
        <v>42</v>
      </c>
      <c r="L13" s="40" t="s">
        <v>42</v>
      </c>
      <c r="M13" s="40" t="s">
        <v>42</v>
      </c>
      <c r="N13" s="40" t="s">
        <v>42</v>
      </c>
      <c r="O13" s="40" t="s">
        <v>42</v>
      </c>
      <c r="P13" s="40" t="s">
        <v>42</v>
      </c>
      <c r="Q13" s="40" t="s">
        <v>42</v>
      </c>
      <c r="R13" s="40" t="s">
        <v>42</v>
      </c>
      <c r="S13" s="40" t="s">
        <v>42</v>
      </c>
      <c r="T13" s="40" t="s">
        <v>42</v>
      </c>
      <c r="U13" s="40" t="s">
        <v>42</v>
      </c>
      <c r="V13" s="40" t="s">
        <v>42</v>
      </c>
      <c r="W13" s="40" t="s">
        <v>42</v>
      </c>
      <c r="X13" s="40" t="s">
        <v>42</v>
      </c>
      <c r="Y13" s="40" t="s">
        <v>42</v>
      </c>
      <c r="Z13" s="40" t="s">
        <v>42</v>
      </c>
      <c r="AA13" s="40" t="s">
        <v>42</v>
      </c>
      <c r="AB13" s="40" t="s">
        <v>42</v>
      </c>
      <c r="AC13" s="40" t="s">
        <v>42</v>
      </c>
      <c r="AD13" s="40" t="s">
        <v>42</v>
      </c>
      <c r="AE13" s="40" t="s">
        <v>42</v>
      </c>
      <c r="AF13" s="40" t="s">
        <v>42</v>
      </c>
      <c r="AG13" s="41">
        <v>21.1</v>
      </c>
    </row>
    <row r="14" spans="2:33" ht="18" customHeight="1">
      <c r="B14" s="26" t="s">
        <v>74</v>
      </c>
      <c r="D14" s="39"/>
      <c r="E14" s="39"/>
      <c r="F14" s="39"/>
      <c r="G14" s="39"/>
      <c r="H14" s="39"/>
      <c r="I14" s="39"/>
      <c r="J14" s="39"/>
      <c r="K14" s="41"/>
      <c r="L14" s="41"/>
      <c r="M14" s="41"/>
      <c r="N14" s="41"/>
      <c r="O14" s="41"/>
      <c r="P14" s="41"/>
      <c r="Q14" s="41"/>
      <c r="R14" s="41"/>
      <c r="S14" s="40"/>
      <c r="T14" s="40"/>
      <c r="U14" s="36"/>
      <c r="V14" s="36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</row>
    <row r="15" spans="2:33" ht="18" customHeight="1">
      <c r="B15" s="13" t="s">
        <v>32</v>
      </c>
      <c r="C15" s="36"/>
      <c r="D15" s="40">
        <v>0</v>
      </c>
      <c r="E15" s="41">
        <v>1.5529999999999999</v>
      </c>
      <c r="F15" s="41">
        <v>0.124</v>
      </c>
      <c r="G15" s="40">
        <v>0</v>
      </c>
      <c r="H15" s="41">
        <v>0.126</v>
      </c>
      <c r="I15" s="41">
        <v>7.9000000000000001E-2</v>
      </c>
      <c r="J15" s="40">
        <v>0</v>
      </c>
      <c r="K15" s="40">
        <v>0</v>
      </c>
      <c r="L15" s="41">
        <v>7.0000000000000007E-2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1">
        <v>2.355</v>
      </c>
      <c r="S15" s="41">
        <v>9.6470000000000002</v>
      </c>
      <c r="T15" s="41">
        <v>18.433</v>
      </c>
      <c r="U15" s="40">
        <v>19.9436</v>
      </c>
      <c r="V15" s="40">
        <v>25.79</v>
      </c>
      <c r="W15" s="40">
        <v>0</v>
      </c>
      <c r="X15" s="40">
        <v>9.4440000000000008</v>
      </c>
      <c r="Y15" s="40">
        <v>0</v>
      </c>
      <c r="Z15" s="40">
        <v>0</v>
      </c>
      <c r="AA15" s="40">
        <v>0</v>
      </c>
      <c r="AB15" s="40">
        <v>4.4000000000000004</v>
      </c>
      <c r="AC15" s="40">
        <v>3.641</v>
      </c>
      <c r="AD15" s="40">
        <v>0</v>
      </c>
      <c r="AE15" s="40">
        <v>0</v>
      </c>
      <c r="AF15" s="40">
        <v>0</v>
      </c>
      <c r="AG15" s="300">
        <v>1.0586</v>
      </c>
    </row>
    <row r="16" spans="2:33" ht="18" customHeight="1">
      <c r="B16" s="13" t="s">
        <v>33</v>
      </c>
      <c r="C16" s="36"/>
      <c r="D16" s="41">
        <v>48.7483</v>
      </c>
      <c r="E16" s="41">
        <v>50.633000000000003</v>
      </c>
      <c r="F16" s="41">
        <v>47.664000000000001</v>
      </c>
      <c r="G16" s="41">
        <v>14.06</v>
      </c>
      <c r="H16" s="41">
        <v>10.446999999999999</v>
      </c>
      <c r="I16" s="41">
        <v>88.519000000000005</v>
      </c>
      <c r="J16" s="41">
        <v>0.11899999999999999</v>
      </c>
      <c r="K16" s="40">
        <v>91.634</v>
      </c>
      <c r="L16" s="41">
        <v>131.88999999999999</v>
      </c>
      <c r="M16" s="40">
        <v>90.965999999999994</v>
      </c>
      <c r="N16" s="40">
        <v>53.372</v>
      </c>
      <c r="O16" s="40">
        <v>69.375</v>
      </c>
      <c r="P16" s="40">
        <v>76.415000000000006</v>
      </c>
      <c r="Q16" s="40">
        <v>80.825000000000003</v>
      </c>
      <c r="R16" s="41">
        <v>134.279</v>
      </c>
      <c r="S16" s="41">
        <v>126.377</v>
      </c>
      <c r="T16" s="40">
        <v>98.506</v>
      </c>
      <c r="U16" s="40">
        <v>116.281745</v>
      </c>
      <c r="V16" s="40">
        <v>37.130000000000003</v>
      </c>
      <c r="W16" s="40">
        <v>71.3</v>
      </c>
      <c r="X16" s="40">
        <v>103.9</v>
      </c>
      <c r="Y16" s="40">
        <v>39.476999999999997</v>
      </c>
      <c r="Z16" s="40">
        <v>23.635999999999999</v>
      </c>
      <c r="AA16" s="40">
        <v>0</v>
      </c>
      <c r="AB16" s="40">
        <v>14.2</v>
      </c>
      <c r="AC16" s="40">
        <v>5.444</v>
      </c>
      <c r="AD16" s="40">
        <v>0</v>
      </c>
      <c r="AE16" s="40">
        <v>0</v>
      </c>
      <c r="AF16" s="40">
        <v>0</v>
      </c>
      <c r="AG16" s="40">
        <v>0</v>
      </c>
    </row>
    <row r="17" spans="2:33" ht="18" customHeight="1">
      <c r="B17" s="13" t="s">
        <v>75</v>
      </c>
      <c r="C17" s="36"/>
      <c r="D17" s="19">
        <v>27656</v>
      </c>
      <c r="E17" s="19">
        <v>18271</v>
      </c>
      <c r="F17" s="18">
        <v>19680</v>
      </c>
      <c r="G17" s="18">
        <v>23627</v>
      </c>
      <c r="H17" s="18">
        <v>16038</v>
      </c>
      <c r="I17" s="18">
        <v>16215</v>
      </c>
      <c r="J17" s="18">
        <v>15049</v>
      </c>
      <c r="K17" s="18">
        <v>16484</v>
      </c>
      <c r="L17" s="18">
        <v>17065</v>
      </c>
      <c r="M17" s="18">
        <v>17311</v>
      </c>
      <c r="N17" s="18">
        <v>10829</v>
      </c>
      <c r="O17" s="18">
        <v>12131</v>
      </c>
      <c r="P17" s="18">
        <v>13420</v>
      </c>
      <c r="Q17" s="18">
        <v>14859</v>
      </c>
      <c r="R17" s="18">
        <v>11554</v>
      </c>
      <c r="S17" s="18">
        <v>12561</v>
      </c>
      <c r="T17" s="18">
        <v>12496</v>
      </c>
      <c r="U17" s="18">
        <v>14015.066000000001</v>
      </c>
      <c r="V17" s="18">
        <v>12742.294</v>
      </c>
      <c r="W17" s="18">
        <v>15647.8</v>
      </c>
      <c r="X17" s="18">
        <v>15037</v>
      </c>
      <c r="Y17" s="18">
        <v>17330.674999999999</v>
      </c>
      <c r="Z17" s="18">
        <v>18884.865000000002</v>
      </c>
      <c r="AA17" s="18">
        <v>13573.311</v>
      </c>
      <c r="AB17" s="18">
        <v>18331.705999999998</v>
      </c>
      <c r="AC17" s="18">
        <v>18060.376</v>
      </c>
      <c r="AD17" s="18">
        <v>17088.642</v>
      </c>
      <c r="AE17" s="18">
        <v>19332.839</v>
      </c>
      <c r="AF17" s="18">
        <v>21607.882000000001</v>
      </c>
      <c r="AG17" s="18">
        <v>20640.558000000001</v>
      </c>
    </row>
    <row r="18" spans="2:33" ht="18" customHeight="1">
      <c r="B18" s="17" t="s">
        <v>382</v>
      </c>
      <c r="C18" s="36"/>
      <c r="D18" s="19"/>
      <c r="E18" s="19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2:33" ht="18" customHeight="1">
      <c r="B19" s="13" t="s">
        <v>383</v>
      </c>
      <c r="C19" s="36"/>
      <c r="D19" s="40" t="s">
        <v>42</v>
      </c>
      <c r="E19" s="40" t="s">
        <v>42</v>
      </c>
      <c r="F19" s="40" t="s">
        <v>42</v>
      </c>
      <c r="G19" s="40" t="s">
        <v>42</v>
      </c>
      <c r="H19" s="40" t="s">
        <v>42</v>
      </c>
      <c r="I19" s="40" t="s">
        <v>42</v>
      </c>
      <c r="J19" s="40" t="s">
        <v>42</v>
      </c>
      <c r="K19" s="40" t="s">
        <v>42</v>
      </c>
      <c r="L19" s="40" t="s">
        <v>42</v>
      </c>
      <c r="M19" s="40" t="s">
        <v>42</v>
      </c>
      <c r="N19" s="40" t="s">
        <v>42</v>
      </c>
      <c r="O19" s="40" t="s">
        <v>42</v>
      </c>
      <c r="P19" s="40" t="s">
        <v>42</v>
      </c>
      <c r="Q19" s="40" t="s">
        <v>42</v>
      </c>
      <c r="R19" s="40" t="s">
        <v>42</v>
      </c>
      <c r="S19" s="40" t="s">
        <v>42</v>
      </c>
      <c r="T19" s="40" t="s">
        <v>42</v>
      </c>
      <c r="U19" s="40" t="s">
        <v>42</v>
      </c>
      <c r="V19" s="40" t="s">
        <v>42</v>
      </c>
      <c r="W19" s="40" t="s">
        <v>42</v>
      </c>
      <c r="X19" s="40" t="s">
        <v>42</v>
      </c>
      <c r="Y19" s="40" t="s">
        <v>42</v>
      </c>
      <c r="Z19" s="40" t="s">
        <v>42</v>
      </c>
      <c r="AA19" s="40" t="s">
        <v>42</v>
      </c>
      <c r="AB19" s="40" t="s">
        <v>42</v>
      </c>
      <c r="AC19" s="40" t="s">
        <v>42</v>
      </c>
      <c r="AD19" s="40" t="s">
        <v>42</v>
      </c>
      <c r="AE19" s="40" t="s">
        <v>42</v>
      </c>
      <c r="AF19" s="40" t="s">
        <v>42</v>
      </c>
      <c r="AG19" s="40">
        <v>1.7172000000000001</v>
      </c>
    </row>
    <row r="20" spans="2:33" ht="5.25" customHeight="1">
      <c r="B20" s="13"/>
      <c r="C20" s="36"/>
      <c r="D20" s="19"/>
      <c r="E20" s="1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spans="2:33" ht="3" customHeight="1">
      <c r="B21" s="164"/>
      <c r="C21" s="159"/>
      <c r="D21" s="171"/>
      <c r="E21" s="171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</row>
    <row r="22" spans="2:33" ht="5.25" customHeight="1">
      <c r="B22" s="13"/>
      <c r="C22" s="36"/>
      <c r="D22" s="19"/>
      <c r="E22" s="19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2:33" ht="12.75" customHeight="1">
      <c r="B23" s="323" t="s">
        <v>333</v>
      </c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</row>
    <row r="25" spans="2:33" ht="15.75" customHeight="1">
      <c r="B25" s="334" t="s">
        <v>343</v>
      </c>
      <c r="C25" s="334"/>
    </row>
  </sheetData>
  <mergeCells count="5">
    <mergeCell ref="B3:C4"/>
    <mergeCell ref="B25:C25"/>
    <mergeCell ref="D3:AG3"/>
    <mergeCell ref="B1:AG1"/>
    <mergeCell ref="B23:AG23"/>
  </mergeCells>
  <phoneticPr fontId="35" type="noConversion"/>
  <hyperlinks>
    <hyperlink ref="B25" location="Indice!A1" tooltip="(voltar ao índice)" display="Indice!A1" xr:uid="{8E8F137A-E977-4A08-830F-BC7E03085661}"/>
  </hyperlinks>
  <printOptions horizontalCentered="1"/>
  <pageMargins left="0.27559055118110237" right="0.27559055118110237" top="0.6692913385826772" bottom="0.47244094488188981" header="0" footer="0"/>
  <pageSetup paperSize="9" scale="4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2A547-D117-4391-83DE-0D20E92279A3}">
  <sheetPr>
    <pageSetUpPr fitToPage="1"/>
  </sheetPr>
  <dimension ref="B1:O27"/>
  <sheetViews>
    <sheetView showGridLines="0" zoomScaleNormal="100" workbookViewId="0">
      <pane xSplit="3" ySplit="5" topLeftCell="D6" activePane="bottomRight" state="frozen"/>
      <selection pane="topRight"/>
      <selection pane="bottomLeft"/>
      <selection pane="bottomRight" activeCell="I2" sqref="I2"/>
    </sheetView>
  </sheetViews>
  <sheetFormatPr defaultColWidth="9.15234375" defaultRowHeight="12.75" customHeight="1"/>
  <cols>
    <col min="1" max="1" width="6.69140625" style="74" customWidth="1"/>
    <col min="2" max="4" width="15.69140625" style="74" customWidth="1"/>
    <col min="5" max="7" width="15.69140625" style="75" customWidth="1"/>
    <col min="8" max="8" width="6.69140625" style="74" customWidth="1"/>
    <col min="9" max="9" width="14" style="74" bestFit="1" customWidth="1"/>
    <col min="10" max="11" width="11.3828125" style="74" customWidth="1"/>
    <col min="12" max="12" width="6.53515625" style="74" customWidth="1"/>
    <col min="13" max="13" width="14.53515625" style="74" customWidth="1"/>
    <col min="14" max="15" width="9.15234375" style="74"/>
    <col min="16" max="16" width="6.53515625" style="74" customWidth="1"/>
    <col min="17" max="17" width="14.53515625" style="74" bestFit="1" customWidth="1"/>
    <col min="18" max="16384" width="9.15234375" style="74"/>
  </cols>
  <sheetData>
    <row r="1" spans="2:15" ht="24" customHeight="1">
      <c r="B1" s="305" t="s">
        <v>374</v>
      </c>
      <c r="C1" s="305"/>
      <c r="D1" s="305"/>
      <c r="E1" s="305"/>
      <c r="F1" s="305"/>
      <c r="G1" s="305"/>
      <c r="H1" s="92"/>
      <c r="I1" s="92"/>
      <c r="J1" s="92"/>
      <c r="K1" s="92"/>
      <c r="L1" s="92"/>
      <c r="M1" s="92"/>
      <c r="N1" s="92"/>
      <c r="O1" s="92"/>
    </row>
    <row r="2" spans="2:15" ht="24" customHeight="1">
      <c r="B2" s="15" t="s">
        <v>92</v>
      </c>
      <c r="H2" s="101"/>
      <c r="I2" s="203" t="s">
        <v>343</v>
      </c>
      <c r="J2" s="101"/>
      <c r="K2" s="101"/>
    </row>
    <row r="3" spans="2:15" ht="18" customHeight="1">
      <c r="B3" s="359" t="s">
        <v>6</v>
      </c>
      <c r="C3" s="360"/>
      <c r="D3" s="365" t="s">
        <v>59</v>
      </c>
      <c r="E3" s="366"/>
      <c r="F3" s="366"/>
      <c r="G3" s="366"/>
      <c r="H3" s="109"/>
      <c r="I3" s="109"/>
      <c r="J3" s="109"/>
    </row>
    <row r="4" spans="2:15" ht="18" customHeight="1">
      <c r="B4" s="361"/>
      <c r="C4" s="362"/>
      <c r="D4" s="367" t="s">
        <v>347</v>
      </c>
      <c r="E4" s="368"/>
      <c r="F4" s="368"/>
      <c r="G4" s="368"/>
      <c r="H4" s="109"/>
      <c r="I4" s="109"/>
      <c r="J4" s="109"/>
    </row>
    <row r="5" spans="2:15" ht="18" customHeight="1">
      <c r="B5" s="363"/>
      <c r="C5" s="364"/>
      <c r="D5" s="292">
        <v>2021</v>
      </c>
      <c r="E5" s="292">
        <v>2022</v>
      </c>
      <c r="F5" s="292">
        <v>2023</v>
      </c>
      <c r="G5" s="292">
        <v>2024</v>
      </c>
      <c r="H5" s="110"/>
      <c r="I5" s="110"/>
      <c r="J5" s="110"/>
    </row>
    <row r="6" spans="2:15" ht="5.25" customHeight="1">
      <c r="B6" s="192"/>
      <c r="C6" s="192"/>
      <c r="D6" s="193"/>
      <c r="E6" s="193"/>
      <c r="F6" s="193"/>
      <c r="G6" s="193"/>
      <c r="H6" s="110"/>
      <c r="I6" s="110"/>
      <c r="J6" s="110"/>
    </row>
    <row r="7" spans="2:15" ht="18" customHeight="1">
      <c r="B7" s="77" t="s">
        <v>116</v>
      </c>
      <c r="D7" s="24">
        <v>106.61</v>
      </c>
      <c r="E7" s="24">
        <v>117.9</v>
      </c>
      <c r="F7" s="24">
        <v>135.63</v>
      </c>
      <c r="G7" s="24">
        <v>149.66999999999999</v>
      </c>
      <c r="H7" s="24"/>
      <c r="I7" s="24"/>
      <c r="J7" s="24"/>
    </row>
    <row r="8" spans="2:15" ht="18" customHeight="1">
      <c r="B8" s="78" t="s">
        <v>117</v>
      </c>
      <c r="D8" s="24">
        <v>107.45</v>
      </c>
      <c r="E8" s="24">
        <v>119.24</v>
      </c>
      <c r="F8" s="24">
        <v>137.83000000000001</v>
      </c>
      <c r="G8" s="24">
        <v>153.05000000000001</v>
      </c>
      <c r="H8" s="24"/>
      <c r="I8" s="24"/>
      <c r="J8" s="24"/>
    </row>
    <row r="9" spans="2:15" ht="18" customHeight="1">
      <c r="B9" s="78" t="s">
        <v>118</v>
      </c>
      <c r="D9" s="24">
        <v>99.22</v>
      </c>
      <c r="E9" s="24">
        <v>106.01</v>
      </c>
      <c r="F9" s="24">
        <v>116.18</v>
      </c>
      <c r="G9" s="24">
        <v>119.81</v>
      </c>
      <c r="H9" s="24"/>
      <c r="I9" s="24"/>
      <c r="J9" s="24"/>
    </row>
    <row r="10" spans="2:15" ht="5.25" customHeight="1">
      <c r="B10" s="78"/>
      <c r="D10" s="24"/>
      <c r="E10" s="24"/>
      <c r="F10" s="24"/>
      <c r="G10" s="24"/>
      <c r="H10" s="24"/>
      <c r="I10" s="24"/>
      <c r="J10" s="24"/>
    </row>
    <row r="11" spans="2:15" ht="3" customHeight="1">
      <c r="B11" s="196"/>
      <c r="C11" s="197"/>
      <c r="D11" s="198"/>
      <c r="E11" s="198"/>
      <c r="F11" s="198"/>
      <c r="G11" s="198"/>
      <c r="H11" s="24"/>
      <c r="I11" s="24"/>
      <c r="J11" s="24"/>
    </row>
    <row r="12" spans="2:15" ht="9" customHeight="1">
      <c r="B12" s="194"/>
      <c r="C12" s="195"/>
      <c r="D12" s="24"/>
      <c r="E12" s="24"/>
      <c r="F12" s="24"/>
      <c r="G12" s="24"/>
      <c r="H12" s="24"/>
      <c r="I12" s="24"/>
      <c r="J12" s="24"/>
    </row>
    <row r="13" spans="2:15" ht="12.75" customHeight="1">
      <c r="B13" s="323" t="s">
        <v>265</v>
      </c>
      <c r="C13" s="323"/>
      <c r="D13" s="323"/>
      <c r="E13" s="323"/>
      <c r="F13" s="323"/>
      <c r="G13" s="323"/>
      <c r="H13" s="15"/>
      <c r="I13" s="15"/>
      <c r="J13" s="15"/>
      <c r="K13" s="15"/>
      <c r="L13" s="15"/>
      <c r="M13" s="15"/>
      <c r="N13" s="15"/>
      <c r="O13" s="15"/>
    </row>
    <row r="14" spans="2:15" ht="12.75" customHeight="1">
      <c r="D14" s="75"/>
      <c r="E14" s="74"/>
      <c r="F14" s="74"/>
      <c r="G14" s="74"/>
    </row>
    <row r="15" spans="2:15" ht="12.75" customHeight="1">
      <c r="D15" s="75"/>
      <c r="E15" s="74"/>
      <c r="F15" s="74"/>
      <c r="G15" s="74"/>
    </row>
    <row r="18" s="74" customFormat="1" ht="12.75" customHeight="1"/>
    <row r="19" s="74" customFormat="1" ht="12.75" customHeight="1"/>
    <row r="20" s="74" customFormat="1" ht="12.75" customHeight="1"/>
    <row r="21" s="74" customFormat="1" ht="12.75" customHeight="1"/>
    <row r="22" s="74" customFormat="1" ht="12.75" customHeight="1"/>
    <row r="23" s="74" customFormat="1" ht="12.75" customHeight="1"/>
    <row r="24" s="74" customFormat="1" ht="12.75" customHeight="1"/>
    <row r="25" s="74" customFormat="1" ht="12.75" customHeight="1"/>
    <row r="26" s="74" customFormat="1" ht="12.75" customHeight="1"/>
    <row r="27" s="74" customFormat="1" ht="12.75" customHeight="1"/>
  </sheetData>
  <mergeCells count="5">
    <mergeCell ref="B3:C5"/>
    <mergeCell ref="B1:G1"/>
    <mergeCell ref="D3:G3"/>
    <mergeCell ref="D4:G4"/>
    <mergeCell ref="B13:G13"/>
  </mergeCells>
  <phoneticPr fontId="0" type="noConversion"/>
  <hyperlinks>
    <hyperlink ref="I2" location="Indice!A1" tooltip="(voltar ao índice)" display="Indice!A1" xr:uid="{950BEF0F-5668-43A2-B577-F278BF41160E}"/>
  </hyperlinks>
  <printOptions horizontalCentered="1"/>
  <pageMargins left="0.47244094488188981" right="0.47244094488188981" top="0.6692913385826772" bottom="0.6692913385826772" header="0" footer="0"/>
  <pageSetup paperSize="9" firstPageNumber="9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C6E2-C1B9-4665-9F87-998475A93E50}">
  <sheetPr>
    <pageSetUpPr fitToPage="1"/>
  </sheetPr>
  <dimension ref="B1:O19"/>
  <sheetViews>
    <sheetView showGridLines="0" zoomScaleNormal="100" workbookViewId="0">
      <pane xSplit="3" ySplit="5" topLeftCell="D6" activePane="bottomRight" state="frozen"/>
      <selection activeCell="J33" sqref="J33:K33"/>
      <selection pane="topRight" activeCell="J33" sqref="J33:K33"/>
      <selection pane="bottomLeft" activeCell="J33" sqref="J33:K33"/>
      <selection pane="bottomRight" activeCell="I2" sqref="I2"/>
    </sheetView>
  </sheetViews>
  <sheetFormatPr defaultColWidth="9.15234375" defaultRowHeight="12.75" customHeight="1"/>
  <cols>
    <col min="1" max="1" width="6.69140625" style="74" customWidth="1"/>
    <col min="2" max="2" width="11.3828125" style="74" customWidth="1"/>
    <col min="3" max="3" width="19.69140625" style="74" customWidth="1"/>
    <col min="4" max="4" width="15.69140625" style="74" customWidth="1"/>
    <col min="5" max="7" width="15.69140625" style="75" customWidth="1"/>
    <col min="8" max="8" width="6.69140625" style="74" customWidth="1"/>
    <col min="9" max="9" width="14" style="74" bestFit="1" customWidth="1"/>
    <col min="10" max="11" width="11.3828125" style="74" customWidth="1"/>
    <col min="12" max="12" width="6.53515625" style="74" customWidth="1"/>
    <col min="13" max="13" width="14.53515625" style="74" customWidth="1"/>
    <col min="14" max="15" width="9.15234375" style="74"/>
    <col min="16" max="16" width="6.53515625" style="74" customWidth="1"/>
    <col min="17" max="17" width="14.53515625" style="74" bestFit="1" customWidth="1"/>
    <col min="18" max="16384" width="9.15234375" style="74"/>
  </cols>
  <sheetData>
    <row r="1" spans="2:15" ht="24" customHeight="1">
      <c r="B1" s="305" t="s">
        <v>375</v>
      </c>
      <c r="C1" s="305"/>
      <c r="D1" s="305"/>
      <c r="E1" s="305"/>
      <c r="F1" s="305"/>
      <c r="G1" s="305"/>
      <c r="H1" s="92"/>
      <c r="I1" s="92"/>
      <c r="J1" s="92"/>
      <c r="K1" s="92"/>
      <c r="L1" s="92"/>
      <c r="M1" s="92"/>
      <c r="N1" s="92"/>
      <c r="O1" s="92"/>
    </row>
    <row r="2" spans="2:15" ht="24" customHeight="1">
      <c r="B2" s="15" t="s">
        <v>92</v>
      </c>
      <c r="H2" s="101"/>
      <c r="I2" s="203" t="s">
        <v>343</v>
      </c>
      <c r="J2" s="101"/>
      <c r="K2" s="101"/>
    </row>
    <row r="3" spans="2:15" ht="18" customHeight="1">
      <c r="B3" s="359" t="s">
        <v>6</v>
      </c>
      <c r="C3" s="360"/>
      <c r="D3" s="365" t="s">
        <v>59</v>
      </c>
      <c r="E3" s="366"/>
      <c r="F3" s="366"/>
      <c r="G3" s="366"/>
      <c r="H3" s="109"/>
      <c r="I3" s="109"/>
      <c r="J3" s="109"/>
    </row>
    <row r="4" spans="2:15" ht="18" customHeight="1">
      <c r="B4" s="361"/>
      <c r="C4" s="362"/>
      <c r="D4" s="367" t="s">
        <v>347</v>
      </c>
      <c r="E4" s="368"/>
      <c r="F4" s="368"/>
      <c r="G4" s="368"/>
      <c r="H4" s="109"/>
      <c r="I4" s="109"/>
      <c r="J4" s="109"/>
    </row>
    <row r="5" spans="2:15" ht="18" customHeight="1">
      <c r="B5" s="363"/>
      <c r="C5" s="364"/>
      <c r="D5" s="292">
        <v>2021</v>
      </c>
      <c r="E5" s="292">
        <v>2022</v>
      </c>
      <c r="F5" s="292">
        <v>2023</v>
      </c>
      <c r="G5" s="292">
        <v>2024</v>
      </c>
      <c r="H5" s="110"/>
      <c r="I5" s="110"/>
      <c r="J5" s="110"/>
    </row>
    <row r="6" spans="2:15" ht="5.25" customHeight="1">
      <c r="B6" s="192"/>
      <c r="C6" s="192"/>
      <c r="D6" s="193"/>
      <c r="E6" s="193"/>
      <c r="F6" s="193"/>
      <c r="G6" s="193"/>
      <c r="H6" s="110"/>
      <c r="I6" s="110"/>
      <c r="J6" s="110"/>
    </row>
    <row r="7" spans="2:15" ht="18" customHeight="1">
      <c r="B7" s="77" t="s">
        <v>214</v>
      </c>
      <c r="D7" s="24">
        <v>113.8</v>
      </c>
      <c r="E7" s="24">
        <v>124.4</v>
      </c>
      <c r="F7" s="24">
        <v>134.30000000000001</v>
      </c>
      <c r="G7" s="24">
        <v>123.3</v>
      </c>
      <c r="H7" s="24"/>
      <c r="I7" s="24"/>
      <c r="J7" s="24"/>
    </row>
    <row r="8" spans="2:15" ht="18" customHeight="1">
      <c r="B8" s="138" t="s">
        <v>215</v>
      </c>
      <c r="D8" s="24">
        <v>112.5</v>
      </c>
      <c r="E8" s="24">
        <v>145.19999999999999</v>
      </c>
      <c r="F8" s="24">
        <v>135.1</v>
      </c>
      <c r="G8" s="24">
        <v>128</v>
      </c>
      <c r="H8" s="24"/>
      <c r="I8" s="24"/>
      <c r="J8" s="24"/>
    </row>
    <row r="9" spans="2:15" ht="18" customHeight="1">
      <c r="B9" s="138" t="s">
        <v>216</v>
      </c>
      <c r="D9" s="24">
        <v>153.5</v>
      </c>
      <c r="E9" s="24">
        <v>168.7</v>
      </c>
      <c r="F9" s="24">
        <v>247.2</v>
      </c>
      <c r="G9" s="24">
        <v>171.4</v>
      </c>
      <c r="H9" s="24"/>
      <c r="I9" s="24"/>
      <c r="J9" s="24"/>
    </row>
    <row r="10" spans="2:15" ht="18" customHeight="1">
      <c r="B10" s="138" t="s">
        <v>217</v>
      </c>
      <c r="D10" s="24">
        <v>104.9</v>
      </c>
      <c r="E10" s="24">
        <v>102.7</v>
      </c>
      <c r="F10" s="24">
        <v>106.9</v>
      </c>
      <c r="G10" s="24">
        <v>108.3</v>
      </c>
      <c r="H10" s="24"/>
      <c r="I10" s="24"/>
      <c r="J10" s="24"/>
    </row>
    <row r="11" spans="2:15" ht="18" customHeight="1">
      <c r="B11" s="138" t="s">
        <v>317</v>
      </c>
      <c r="D11" s="24">
        <v>94</v>
      </c>
      <c r="E11" s="24">
        <v>101.2</v>
      </c>
      <c r="F11" s="24">
        <v>101.2</v>
      </c>
      <c r="G11" s="24">
        <v>103.7</v>
      </c>
      <c r="H11" s="24"/>
      <c r="I11" s="24"/>
      <c r="J11" s="24"/>
    </row>
    <row r="12" spans="2:15" ht="18" customHeight="1">
      <c r="B12" s="138" t="s">
        <v>218</v>
      </c>
      <c r="D12" s="24">
        <v>116.5</v>
      </c>
      <c r="E12" s="24">
        <v>134.4</v>
      </c>
      <c r="F12" s="24">
        <v>134.4</v>
      </c>
      <c r="G12" s="24">
        <v>127.3</v>
      </c>
      <c r="H12" s="24"/>
      <c r="I12" s="24"/>
      <c r="J12" s="24"/>
    </row>
    <row r="13" spans="2:15" ht="18" customHeight="1">
      <c r="B13" s="138" t="s">
        <v>219</v>
      </c>
      <c r="D13" s="24">
        <v>109.2</v>
      </c>
      <c r="E13" s="24">
        <v>101.6</v>
      </c>
      <c r="F13" s="24">
        <v>103.7</v>
      </c>
      <c r="G13" s="24">
        <v>104.5</v>
      </c>
      <c r="H13" s="24"/>
      <c r="I13" s="24"/>
      <c r="J13" s="24"/>
    </row>
    <row r="14" spans="2:15" ht="18" customHeight="1">
      <c r="B14" s="138" t="s">
        <v>220</v>
      </c>
      <c r="D14" s="24">
        <v>106.5</v>
      </c>
      <c r="E14" s="24">
        <v>119.5</v>
      </c>
      <c r="F14" s="24">
        <v>124.2</v>
      </c>
      <c r="G14" s="24">
        <v>126.5</v>
      </c>
      <c r="H14" s="24"/>
      <c r="I14" s="24"/>
      <c r="J14" s="24"/>
    </row>
    <row r="15" spans="2:15" ht="18" customHeight="1">
      <c r="B15" s="138" t="s">
        <v>221</v>
      </c>
      <c r="D15" s="24">
        <v>102.4</v>
      </c>
      <c r="E15" s="24">
        <v>104.6</v>
      </c>
      <c r="F15" s="24">
        <v>103.1</v>
      </c>
      <c r="G15" s="24">
        <v>102.5</v>
      </c>
      <c r="H15" s="24"/>
      <c r="I15" s="24"/>
      <c r="J15" s="24"/>
    </row>
    <row r="16" spans="2:15" ht="5.25" customHeight="1">
      <c r="B16" s="138"/>
      <c r="D16" s="24"/>
      <c r="E16" s="24"/>
      <c r="F16" s="24"/>
      <c r="G16" s="24"/>
      <c r="H16" s="24"/>
      <c r="I16" s="24"/>
      <c r="J16" s="24"/>
    </row>
    <row r="17" spans="2:15" ht="3" customHeight="1">
      <c r="B17" s="196"/>
      <c r="C17" s="197"/>
      <c r="D17" s="198"/>
      <c r="E17" s="198"/>
      <c r="F17" s="198"/>
      <c r="G17" s="198"/>
      <c r="H17" s="24"/>
      <c r="I17" s="24"/>
      <c r="J17" s="24"/>
    </row>
    <row r="18" spans="2:15" ht="9" customHeight="1">
      <c r="B18" s="194"/>
      <c r="C18" s="195"/>
      <c r="D18" s="24"/>
      <c r="E18" s="24"/>
      <c r="F18" s="24"/>
      <c r="G18" s="24"/>
      <c r="H18" s="24"/>
      <c r="I18" s="24"/>
      <c r="J18" s="24"/>
    </row>
    <row r="19" spans="2:15" ht="12.75" customHeight="1">
      <c r="B19" s="323" t="s">
        <v>266</v>
      </c>
      <c r="C19" s="323"/>
      <c r="D19" s="323"/>
      <c r="E19" s="323"/>
      <c r="F19" s="323"/>
      <c r="G19" s="323"/>
      <c r="H19" s="15"/>
      <c r="I19" s="15"/>
      <c r="J19" s="15"/>
      <c r="K19" s="15"/>
      <c r="L19" s="15"/>
      <c r="M19" s="15"/>
      <c r="N19" s="15"/>
      <c r="O19" s="15"/>
    </row>
  </sheetData>
  <mergeCells count="5">
    <mergeCell ref="B3:C5"/>
    <mergeCell ref="B1:G1"/>
    <mergeCell ref="D3:G3"/>
    <mergeCell ref="D4:G4"/>
    <mergeCell ref="B19:G19"/>
  </mergeCells>
  <hyperlinks>
    <hyperlink ref="I2" location="Indice!A1" tooltip="(voltar ao índice)" display="Indice!A1" xr:uid="{1C4284AA-65D6-4EC1-A6DC-E05DAC48F2DD}"/>
  </hyperlinks>
  <printOptions horizontalCentered="1"/>
  <pageMargins left="0.27559055118110237" right="0.27559055118110237" top="0.6692913385826772" bottom="0.6692913385826772" header="0" footer="0"/>
  <pageSetup paperSize="9" firstPageNumber="9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C90E-9073-4F63-9A2F-91000362CE76}">
  <sheetPr>
    <pageSetUpPr fitToPage="1"/>
  </sheetPr>
  <dimension ref="B1:U5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U2" sqref="U2"/>
    </sheetView>
  </sheetViews>
  <sheetFormatPr defaultColWidth="9.15234375" defaultRowHeight="10.3"/>
  <cols>
    <col min="1" max="1" width="6.69140625" style="111" customWidth="1"/>
    <col min="2" max="2" width="11.3828125" style="111" customWidth="1"/>
    <col min="3" max="3" width="11.53515625" style="111" customWidth="1"/>
    <col min="4" max="4" width="11" style="111" customWidth="1"/>
    <col min="5" max="5" width="9.53515625" style="116" customWidth="1"/>
    <col min="6" max="19" width="9.53515625" style="111" customWidth="1"/>
    <col min="20" max="20" width="6.69140625" style="111" customWidth="1"/>
    <col min="21" max="21" width="14.53515625" style="111" customWidth="1"/>
    <col min="22" max="16384" width="9.15234375" style="111"/>
  </cols>
  <sheetData>
    <row r="1" spans="2:21" ht="24" customHeight="1">
      <c r="B1" s="371" t="s">
        <v>376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114"/>
      <c r="U1" s="114"/>
    </row>
    <row r="2" spans="2:21" ht="24" customHeight="1">
      <c r="B2" s="115" t="s">
        <v>330</v>
      </c>
      <c r="U2" s="204" t="s">
        <v>343</v>
      </c>
    </row>
    <row r="3" spans="2:21" ht="18" customHeight="1">
      <c r="B3" s="359" t="s">
        <v>222</v>
      </c>
      <c r="C3" s="360"/>
      <c r="D3" s="360"/>
      <c r="E3" s="365" t="s">
        <v>0</v>
      </c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117"/>
      <c r="U3" s="117"/>
    </row>
    <row r="4" spans="2:21" ht="18" customHeight="1">
      <c r="B4" s="363"/>
      <c r="C4" s="364"/>
      <c r="D4" s="364"/>
      <c r="E4" s="190">
        <v>2010</v>
      </c>
      <c r="F4" s="190">
        <v>2011</v>
      </c>
      <c r="G4" s="190">
        <v>2012</v>
      </c>
      <c r="H4" s="190">
        <v>2013</v>
      </c>
      <c r="I4" s="190">
        <v>2014</v>
      </c>
      <c r="J4" s="190">
        <v>2015</v>
      </c>
      <c r="K4" s="191">
        <v>2016</v>
      </c>
      <c r="L4" s="191">
        <v>2017</v>
      </c>
      <c r="M4" s="191">
        <v>2018</v>
      </c>
      <c r="N4" s="191">
        <v>2019</v>
      </c>
      <c r="O4" s="191">
        <v>2020</v>
      </c>
      <c r="P4" s="191">
        <v>2021</v>
      </c>
      <c r="Q4" s="191">
        <v>2022</v>
      </c>
      <c r="R4" s="191">
        <v>2023</v>
      </c>
      <c r="S4" s="191">
        <v>2024</v>
      </c>
      <c r="T4" s="118"/>
      <c r="U4" s="117"/>
    </row>
    <row r="5" spans="2:21" ht="5.25" customHeight="1">
      <c r="B5" s="119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18"/>
    </row>
    <row r="6" spans="2:21" s="112" customFormat="1" ht="16.5" customHeight="1">
      <c r="B6" s="369" t="s">
        <v>51</v>
      </c>
      <c r="C6" s="369"/>
      <c r="D6" s="121" t="s">
        <v>223</v>
      </c>
      <c r="E6" s="122">
        <v>25</v>
      </c>
      <c r="F6" s="122">
        <v>26</v>
      </c>
      <c r="G6" s="122">
        <v>26</v>
      </c>
      <c r="H6" s="122">
        <v>27</v>
      </c>
      <c r="I6" s="122">
        <v>27</v>
      </c>
      <c r="J6" s="122">
        <v>27</v>
      </c>
      <c r="K6" s="122">
        <v>27</v>
      </c>
      <c r="L6" s="122">
        <v>27</v>
      </c>
      <c r="M6" s="122">
        <v>27</v>
      </c>
      <c r="N6" s="122">
        <v>28</v>
      </c>
      <c r="O6" s="122">
        <v>28</v>
      </c>
      <c r="P6" s="122">
        <v>28</v>
      </c>
      <c r="Q6" s="122">
        <v>29.8</v>
      </c>
      <c r="R6" s="122">
        <v>33.4</v>
      </c>
      <c r="S6" s="122">
        <v>40</v>
      </c>
      <c r="T6" s="123"/>
      <c r="U6" s="120"/>
    </row>
    <row r="7" spans="2:21" s="112" customFormat="1" ht="6" customHeight="1">
      <c r="B7" s="124"/>
      <c r="C7" s="124"/>
      <c r="D7" s="125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3"/>
      <c r="U7" s="120"/>
    </row>
    <row r="8" spans="2:21" s="112" customFormat="1" ht="16.5" customHeight="1">
      <c r="B8" s="369" t="s">
        <v>25</v>
      </c>
      <c r="C8" s="369"/>
      <c r="D8" s="370" t="s">
        <v>223</v>
      </c>
      <c r="E8" s="122">
        <v>206.53</v>
      </c>
      <c r="F8" s="122">
        <v>169.07</v>
      </c>
      <c r="G8" s="122">
        <v>171.98</v>
      </c>
      <c r="H8" s="122">
        <v>114.42</v>
      </c>
      <c r="I8" s="122">
        <v>103.99</v>
      </c>
      <c r="J8" s="122">
        <v>105.79</v>
      </c>
      <c r="K8" s="122">
        <v>132.13</v>
      </c>
      <c r="L8" s="122">
        <v>109.38</v>
      </c>
      <c r="M8" s="122">
        <v>113.27</v>
      </c>
      <c r="N8" s="122">
        <v>95.87</v>
      </c>
      <c r="O8" s="122">
        <v>98.69</v>
      </c>
      <c r="P8" s="122">
        <v>114.05</v>
      </c>
      <c r="Q8" s="122">
        <v>129.29</v>
      </c>
      <c r="R8" s="122">
        <v>156.13999999999999</v>
      </c>
      <c r="S8" s="122">
        <v>156.47999999999999</v>
      </c>
      <c r="T8" s="122"/>
      <c r="U8" s="120"/>
    </row>
    <row r="9" spans="2:21" s="112" customFormat="1" ht="16.5" customHeight="1">
      <c r="B9" s="369" t="s">
        <v>224</v>
      </c>
      <c r="C9" s="369"/>
      <c r="D9" s="370"/>
      <c r="E9" s="122">
        <v>65.010000000000005</v>
      </c>
      <c r="F9" s="122">
        <v>55.76</v>
      </c>
      <c r="G9" s="122">
        <v>49.15</v>
      </c>
      <c r="H9" s="122">
        <v>58.7</v>
      </c>
      <c r="I9" s="122">
        <v>54.61</v>
      </c>
      <c r="J9" s="122">
        <v>53.4</v>
      </c>
      <c r="K9" s="122">
        <v>51.79</v>
      </c>
      <c r="L9" s="122">
        <v>58.04</v>
      </c>
      <c r="M9" s="122">
        <v>48.12</v>
      </c>
      <c r="N9" s="122">
        <v>53.95</v>
      </c>
      <c r="O9" s="122">
        <v>49.51</v>
      </c>
      <c r="P9" s="122">
        <v>59.23</v>
      </c>
      <c r="Q9" s="122">
        <v>61.72</v>
      </c>
      <c r="R9" s="122">
        <v>79.23</v>
      </c>
      <c r="S9" s="122">
        <v>96.43</v>
      </c>
      <c r="T9" s="122"/>
      <c r="U9" s="120"/>
    </row>
    <row r="10" spans="2:21" s="112" customFormat="1" ht="16.5" customHeight="1">
      <c r="B10" s="369" t="s">
        <v>225</v>
      </c>
      <c r="C10" s="369"/>
      <c r="D10" s="370"/>
      <c r="E10" s="122">
        <v>114.38</v>
      </c>
      <c r="F10" s="122">
        <v>89.39</v>
      </c>
      <c r="G10" s="122">
        <v>102.75</v>
      </c>
      <c r="H10" s="122">
        <v>90.88</v>
      </c>
      <c r="I10" s="122">
        <v>90.54</v>
      </c>
      <c r="J10" s="122">
        <v>83.06</v>
      </c>
      <c r="K10" s="122">
        <v>101.25</v>
      </c>
      <c r="L10" s="122">
        <v>90.37</v>
      </c>
      <c r="M10" s="122">
        <v>94.2</v>
      </c>
      <c r="N10" s="122">
        <v>93.15</v>
      </c>
      <c r="O10" s="122">
        <v>92.53</v>
      </c>
      <c r="P10" s="122">
        <v>114.63</v>
      </c>
      <c r="Q10" s="122">
        <v>134.13999999999999</v>
      </c>
      <c r="R10" s="122">
        <v>172.2</v>
      </c>
      <c r="S10" s="122">
        <v>189.94</v>
      </c>
      <c r="T10" s="122"/>
      <c r="U10" s="120"/>
    </row>
    <row r="11" spans="2:21" s="112" customFormat="1" ht="16.5" customHeight="1">
      <c r="B11" s="369" t="s">
        <v>28</v>
      </c>
      <c r="C11" s="369"/>
      <c r="D11" s="370"/>
      <c r="E11" s="122">
        <v>117.68</v>
      </c>
      <c r="F11" s="122">
        <v>99.93</v>
      </c>
      <c r="G11" s="122">
        <v>97.11</v>
      </c>
      <c r="H11" s="122">
        <v>57.03</v>
      </c>
      <c r="I11" s="122">
        <v>47.52</v>
      </c>
      <c r="J11" s="122">
        <v>84.56</v>
      </c>
      <c r="K11" s="122">
        <v>54.56</v>
      </c>
      <c r="L11" s="122">
        <v>59.81</v>
      </c>
      <c r="M11" s="122">
        <v>56.32</v>
      </c>
      <c r="N11" s="122">
        <v>81.819999999999993</v>
      </c>
      <c r="O11" s="122">
        <v>66.72</v>
      </c>
      <c r="P11" s="122">
        <v>136.81</v>
      </c>
      <c r="Q11" s="122">
        <v>100.55</v>
      </c>
      <c r="R11" s="122">
        <v>159.5</v>
      </c>
      <c r="S11" s="122">
        <v>150.31</v>
      </c>
      <c r="T11" s="122"/>
      <c r="U11" s="120"/>
    </row>
    <row r="12" spans="2:21" s="112" customFormat="1" ht="16.5" customHeight="1">
      <c r="B12" s="369" t="s">
        <v>96</v>
      </c>
      <c r="C12" s="369"/>
      <c r="D12" s="370"/>
      <c r="E12" s="122">
        <v>203.57</v>
      </c>
      <c r="F12" s="122">
        <v>233.98</v>
      </c>
      <c r="G12" s="122">
        <v>281.33999999999997</v>
      </c>
      <c r="H12" s="122">
        <v>156.61000000000001</v>
      </c>
      <c r="I12" s="122">
        <v>148.35</v>
      </c>
      <c r="J12" s="122">
        <v>136.9</v>
      </c>
      <c r="K12" s="122">
        <v>145.19</v>
      </c>
      <c r="L12" s="122">
        <v>160.03</v>
      </c>
      <c r="M12" s="122">
        <v>173</v>
      </c>
      <c r="N12" s="122">
        <v>217.18</v>
      </c>
      <c r="O12" s="122">
        <v>177.86</v>
      </c>
      <c r="P12" s="122">
        <v>181.74</v>
      </c>
      <c r="Q12" s="122">
        <v>190.27</v>
      </c>
      <c r="R12" s="122">
        <v>239.42</v>
      </c>
      <c r="S12" s="122">
        <v>285.05</v>
      </c>
      <c r="T12" s="122"/>
      <c r="U12" s="120"/>
    </row>
    <row r="13" spans="2:21" s="112" customFormat="1" ht="16.5" customHeight="1">
      <c r="B13" s="369" t="s">
        <v>27</v>
      </c>
      <c r="C13" s="369"/>
      <c r="D13" s="370"/>
      <c r="E13" s="122">
        <v>122.53</v>
      </c>
      <c r="F13" s="122">
        <v>95.58</v>
      </c>
      <c r="G13" s="122">
        <v>79.27</v>
      </c>
      <c r="H13" s="122">
        <v>69.28</v>
      </c>
      <c r="I13" s="122">
        <v>60.09</v>
      </c>
      <c r="J13" s="122">
        <v>60.15</v>
      </c>
      <c r="K13" s="122">
        <v>73.98</v>
      </c>
      <c r="L13" s="122">
        <v>60.4</v>
      </c>
      <c r="M13" s="122">
        <v>71.48</v>
      </c>
      <c r="N13" s="122">
        <v>90.45</v>
      </c>
      <c r="O13" s="122">
        <v>115.03</v>
      </c>
      <c r="P13" s="122">
        <v>128.6</v>
      </c>
      <c r="Q13" s="122">
        <v>125.49</v>
      </c>
      <c r="R13" s="122">
        <v>147.19999999999999</v>
      </c>
      <c r="S13" s="122">
        <v>137.61000000000001</v>
      </c>
      <c r="T13" s="122"/>
      <c r="U13" s="120"/>
    </row>
    <row r="14" spans="2:21" s="112" customFormat="1" ht="16.5" customHeight="1">
      <c r="B14" s="369" t="s">
        <v>226</v>
      </c>
      <c r="C14" s="369"/>
      <c r="D14" s="370"/>
      <c r="E14" s="122">
        <v>281.23</v>
      </c>
      <c r="F14" s="122">
        <v>201.84</v>
      </c>
      <c r="G14" s="122">
        <v>123.65</v>
      </c>
      <c r="H14" s="122">
        <v>71.33</v>
      </c>
      <c r="I14" s="122">
        <v>65.38</v>
      </c>
      <c r="J14" s="122">
        <v>64.41</v>
      </c>
      <c r="K14" s="122">
        <v>78.430000000000007</v>
      </c>
      <c r="L14" s="122">
        <v>76.27</v>
      </c>
      <c r="M14" s="122">
        <v>81.03</v>
      </c>
      <c r="N14" s="122">
        <v>82.3</v>
      </c>
      <c r="O14" s="122">
        <v>84.07</v>
      </c>
      <c r="P14" s="122">
        <v>104.06</v>
      </c>
      <c r="Q14" s="122">
        <v>115.25</v>
      </c>
      <c r="R14" s="122">
        <v>161.46</v>
      </c>
      <c r="S14" s="122">
        <v>163.03</v>
      </c>
      <c r="T14" s="122"/>
      <c r="U14" s="120"/>
    </row>
    <row r="15" spans="2:21" s="112" customFormat="1" ht="16.5" customHeight="1">
      <c r="B15" s="369" t="s">
        <v>227</v>
      </c>
      <c r="C15" s="369"/>
      <c r="D15" s="370"/>
      <c r="E15" s="122">
        <v>112.29</v>
      </c>
      <c r="F15" s="122">
        <v>106.21</v>
      </c>
      <c r="G15" s="122">
        <v>127.22</v>
      </c>
      <c r="H15" s="122">
        <v>119.49</v>
      </c>
      <c r="I15" s="122">
        <v>104.42</v>
      </c>
      <c r="J15" s="122">
        <v>110.88</v>
      </c>
      <c r="K15" s="122">
        <v>110.09</v>
      </c>
      <c r="L15" s="122">
        <v>84.56</v>
      </c>
      <c r="M15" s="122">
        <v>131.80000000000001</v>
      </c>
      <c r="N15" s="122">
        <v>101.97</v>
      </c>
      <c r="O15" s="122">
        <v>146.65</v>
      </c>
      <c r="P15" s="122">
        <v>178.19</v>
      </c>
      <c r="Q15" s="122">
        <v>176.39</v>
      </c>
      <c r="R15" s="122">
        <v>223.49</v>
      </c>
      <c r="S15" s="122">
        <v>309.25</v>
      </c>
      <c r="T15" s="122"/>
    </row>
    <row r="16" spans="2:21" s="112" customFormat="1" ht="16.5" customHeight="1">
      <c r="B16" s="369" t="s">
        <v>228</v>
      </c>
      <c r="C16" s="369"/>
      <c r="D16" s="370"/>
      <c r="E16" s="122">
        <v>103</v>
      </c>
      <c r="F16" s="122">
        <v>100.41</v>
      </c>
      <c r="G16" s="122">
        <v>90.32</v>
      </c>
      <c r="H16" s="122">
        <v>81.510000000000005</v>
      </c>
      <c r="I16" s="122">
        <v>89.09</v>
      </c>
      <c r="J16" s="122">
        <v>73.91</v>
      </c>
      <c r="K16" s="122">
        <v>88.77</v>
      </c>
      <c r="L16" s="122">
        <v>75.36</v>
      </c>
      <c r="M16" s="122">
        <v>106.47</v>
      </c>
      <c r="N16" s="122">
        <v>84.45</v>
      </c>
      <c r="O16" s="122">
        <v>80.19</v>
      </c>
      <c r="P16" s="122">
        <v>71.92</v>
      </c>
      <c r="Q16" s="122">
        <v>111.9</v>
      </c>
      <c r="R16" s="122">
        <v>140.47</v>
      </c>
      <c r="S16" s="122">
        <v>146.75</v>
      </c>
      <c r="T16" s="122"/>
      <c r="U16" s="111"/>
    </row>
    <row r="17" spans="2:21" s="112" customFormat="1" ht="16.5" customHeight="1">
      <c r="B17" s="369" t="s">
        <v>30</v>
      </c>
      <c r="C17" s="369"/>
      <c r="D17" s="370"/>
      <c r="E17" s="122">
        <v>124.66</v>
      </c>
      <c r="F17" s="122">
        <v>125.47</v>
      </c>
      <c r="G17" s="122">
        <v>101.31</v>
      </c>
      <c r="H17" s="122">
        <v>99.62</v>
      </c>
      <c r="I17" s="122">
        <v>92.11</v>
      </c>
      <c r="J17" s="122">
        <v>96.1</v>
      </c>
      <c r="K17" s="122">
        <v>120</v>
      </c>
      <c r="L17" s="122">
        <v>101.11</v>
      </c>
      <c r="M17" s="122">
        <v>91.71</v>
      </c>
      <c r="N17" s="122">
        <v>99.36</v>
      </c>
      <c r="O17" s="122">
        <v>92.13</v>
      </c>
      <c r="P17" s="122">
        <v>99.09</v>
      </c>
      <c r="Q17" s="122">
        <v>111.41</v>
      </c>
      <c r="R17" s="122">
        <v>160.02000000000001</v>
      </c>
      <c r="S17" s="122">
        <v>160.49</v>
      </c>
      <c r="T17" s="122"/>
      <c r="U17" s="111"/>
    </row>
    <row r="18" spans="2:21" s="112" customFormat="1" ht="16.5" customHeight="1">
      <c r="B18" s="369" t="s">
        <v>229</v>
      </c>
      <c r="C18" s="369"/>
      <c r="D18" s="370"/>
      <c r="E18" s="122">
        <v>122.75</v>
      </c>
      <c r="F18" s="122">
        <v>109.72</v>
      </c>
      <c r="G18" s="122">
        <v>118.66</v>
      </c>
      <c r="H18" s="122">
        <v>88.94</v>
      </c>
      <c r="I18" s="122">
        <v>80.38</v>
      </c>
      <c r="J18" s="122">
        <v>86.95</v>
      </c>
      <c r="K18" s="122">
        <v>106.69</v>
      </c>
      <c r="L18" s="122">
        <v>97.9</v>
      </c>
      <c r="M18" s="122">
        <v>121.04</v>
      </c>
      <c r="N18" s="122">
        <v>116.94</v>
      </c>
      <c r="O18" s="122">
        <v>97.51</v>
      </c>
      <c r="P18" s="122">
        <v>107.54</v>
      </c>
      <c r="Q18" s="122">
        <v>122.38</v>
      </c>
      <c r="R18" s="122">
        <v>120.43</v>
      </c>
      <c r="S18" s="122">
        <v>153.37</v>
      </c>
      <c r="T18" s="122"/>
      <c r="U18" s="111"/>
    </row>
    <row r="19" spans="2:21" s="112" customFormat="1" ht="16.5" customHeight="1">
      <c r="B19" s="369" t="s">
        <v>230</v>
      </c>
      <c r="C19" s="369"/>
      <c r="D19" s="370"/>
      <c r="E19" s="122">
        <v>103.46</v>
      </c>
      <c r="F19" s="122">
        <v>108.54</v>
      </c>
      <c r="G19" s="122">
        <v>90.91</v>
      </c>
      <c r="H19" s="122">
        <v>64.19</v>
      </c>
      <c r="I19" s="122">
        <v>61.11</v>
      </c>
      <c r="J19" s="122">
        <v>59.05</v>
      </c>
      <c r="K19" s="122">
        <v>62.57</v>
      </c>
      <c r="L19" s="122">
        <v>58.43</v>
      </c>
      <c r="M19" s="122">
        <v>69.67</v>
      </c>
      <c r="N19" s="122">
        <v>62</v>
      </c>
      <c r="O19" s="122">
        <v>74.64</v>
      </c>
      <c r="P19" s="122">
        <v>74.19</v>
      </c>
      <c r="Q19" s="122">
        <v>64.19</v>
      </c>
      <c r="R19" s="122">
        <v>58.07</v>
      </c>
      <c r="S19" s="122">
        <v>60.48</v>
      </c>
      <c r="T19" s="126"/>
      <c r="U19" s="111"/>
    </row>
    <row r="20" spans="2:21" s="112" customFormat="1" ht="6" customHeight="1">
      <c r="B20" s="125"/>
      <c r="C20" s="124"/>
      <c r="D20" s="125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6"/>
      <c r="U20" s="111"/>
    </row>
    <row r="21" spans="2:21" s="112" customFormat="1" ht="16.5" customHeight="1">
      <c r="B21" s="369" t="s">
        <v>231</v>
      </c>
      <c r="C21" s="369"/>
      <c r="D21" s="121"/>
      <c r="E21" s="122">
        <v>100.9</v>
      </c>
      <c r="F21" s="122">
        <v>89.99</v>
      </c>
      <c r="G21" s="122">
        <v>93.59</v>
      </c>
      <c r="H21" s="122">
        <v>93.51</v>
      </c>
      <c r="I21" s="122">
        <v>74.069999999999993</v>
      </c>
      <c r="J21" s="122">
        <v>87.53</v>
      </c>
      <c r="K21" s="122">
        <v>127.96</v>
      </c>
      <c r="L21" s="122">
        <v>99.94</v>
      </c>
      <c r="M21" s="122">
        <v>105.71</v>
      </c>
      <c r="N21" s="122">
        <v>81.63</v>
      </c>
      <c r="O21" s="122">
        <v>95.82</v>
      </c>
      <c r="P21" s="122">
        <v>122.25</v>
      </c>
      <c r="Q21" s="122">
        <v>116.92</v>
      </c>
      <c r="R21" s="122">
        <v>110.48</v>
      </c>
      <c r="S21" s="122">
        <v>124.88</v>
      </c>
      <c r="T21" s="126"/>
      <c r="U21" s="111"/>
    </row>
    <row r="22" spans="2:21" s="112" customFormat="1" ht="16.5" customHeight="1">
      <c r="B22" s="369" t="s">
        <v>232</v>
      </c>
      <c r="C22" s="369"/>
      <c r="D22" s="370" t="s">
        <v>233</v>
      </c>
      <c r="E22" s="122">
        <v>60.66</v>
      </c>
      <c r="F22" s="122">
        <v>47.65</v>
      </c>
      <c r="G22" s="122">
        <v>53.18</v>
      </c>
      <c r="H22" s="122">
        <v>50.13</v>
      </c>
      <c r="I22" s="122">
        <v>34.47</v>
      </c>
      <c r="J22" s="122">
        <v>37.08</v>
      </c>
      <c r="K22" s="122">
        <v>38.61</v>
      </c>
      <c r="L22" s="122">
        <v>42.48</v>
      </c>
      <c r="M22" s="122">
        <v>39.29</v>
      </c>
      <c r="N22" s="122">
        <v>43.29</v>
      </c>
      <c r="O22" s="122">
        <v>43.28</v>
      </c>
      <c r="P22" s="122">
        <v>43.4</v>
      </c>
      <c r="Q22" s="122">
        <v>44</v>
      </c>
      <c r="R22" s="122">
        <v>47.12</v>
      </c>
      <c r="S22" s="122">
        <v>57</v>
      </c>
      <c r="T22" s="122"/>
      <c r="U22" s="111"/>
    </row>
    <row r="23" spans="2:21" s="112" customFormat="1" ht="16.5" customHeight="1">
      <c r="B23" s="369" t="s">
        <v>234</v>
      </c>
      <c r="C23" s="369"/>
      <c r="D23" s="370"/>
      <c r="E23" s="122">
        <v>18.899999999999999</v>
      </c>
      <c r="F23" s="122">
        <v>16.47</v>
      </c>
      <c r="G23" s="122">
        <v>18.149999999999999</v>
      </c>
      <c r="H23" s="122">
        <v>19.98</v>
      </c>
      <c r="I23" s="122">
        <v>20.350000000000001</v>
      </c>
      <c r="J23" s="122">
        <v>16.940000000000001</v>
      </c>
      <c r="K23" s="122">
        <v>16.14</v>
      </c>
      <c r="L23" s="122">
        <v>18.059999999999999</v>
      </c>
      <c r="M23" s="122">
        <v>19.41</v>
      </c>
      <c r="N23" s="122">
        <v>19.059999999999999</v>
      </c>
      <c r="O23" s="122">
        <v>18.07</v>
      </c>
      <c r="P23" s="122">
        <v>18</v>
      </c>
      <c r="Q23" s="122">
        <v>18</v>
      </c>
      <c r="R23" s="122">
        <v>18</v>
      </c>
      <c r="S23" s="122">
        <v>18</v>
      </c>
      <c r="T23" s="122"/>
      <c r="U23" s="111"/>
    </row>
    <row r="24" spans="2:21" s="112" customFormat="1" ht="16.5" customHeight="1">
      <c r="B24" s="369" t="s">
        <v>235</v>
      </c>
      <c r="C24" s="369"/>
      <c r="D24" s="370"/>
      <c r="E24" s="122">
        <v>42.77</v>
      </c>
      <c r="F24" s="122">
        <v>39.15</v>
      </c>
      <c r="G24" s="122">
        <v>31.54</v>
      </c>
      <c r="H24" s="122">
        <v>31.5</v>
      </c>
      <c r="I24" s="122">
        <v>26.7</v>
      </c>
      <c r="J24" s="122">
        <v>26.08</v>
      </c>
      <c r="K24" s="122">
        <v>28.82</v>
      </c>
      <c r="L24" s="122">
        <v>32.380000000000003</v>
      </c>
      <c r="M24" s="122">
        <v>32.04</v>
      </c>
      <c r="N24" s="122">
        <v>29.28</v>
      </c>
      <c r="O24" s="122">
        <v>25.35</v>
      </c>
      <c r="P24" s="122">
        <v>24.6</v>
      </c>
      <c r="Q24" s="122">
        <v>24</v>
      </c>
      <c r="R24" s="122">
        <v>28.81</v>
      </c>
      <c r="S24" s="122">
        <v>40</v>
      </c>
      <c r="T24" s="122"/>
      <c r="U24" s="111"/>
    </row>
    <row r="25" spans="2:21" s="112" customFormat="1" ht="16.5" customHeight="1">
      <c r="B25" s="369" t="s">
        <v>236</v>
      </c>
      <c r="C25" s="369"/>
      <c r="D25" s="370"/>
      <c r="E25" s="122">
        <v>34.58</v>
      </c>
      <c r="F25" s="122">
        <v>31.98</v>
      </c>
      <c r="G25" s="122">
        <v>31.87</v>
      </c>
      <c r="H25" s="122">
        <v>33.03</v>
      </c>
      <c r="I25" s="122">
        <v>28.22</v>
      </c>
      <c r="J25" s="122">
        <v>29.95</v>
      </c>
      <c r="K25" s="122">
        <v>29.29</v>
      </c>
      <c r="L25" s="122">
        <v>30</v>
      </c>
      <c r="M25" s="122">
        <v>30</v>
      </c>
      <c r="N25" s="122">
        <v>30.78</v>
      </c>
      <c r="O25" s="122">
        <v>30</v>
      </c>
      <c r="P25" s="122">
        <v>25.14</v>
      </c>
      <c r="Q25" s="122">
        <v>25</v>
      </c>
      <c r="R25" s="122">
        <v>29.96</v>
      </c>
      <c r="S25" s="122">
        <v>40</v>
      </c>
      <c r="T25" s="122"/>
      <c r="U25" s="111"/>
    </row>
    <row r="26" spans="2:21" s="112" customFormat="1" ht="16.5" customHeight="1">
      <c r="B26" s="369" t="s">
        <v>72</v>
      </c>
      <c r="C26" s="369"/>
      <c r="D26" s="370"/>
      <c r="E26" s="122">
        <v>64.61</v>
      </c>
      <c r="F26" s="122">
        <v>56.66</v>
      </c>
      <c r="G26" s="122">
        <v>56.26</v>
      </c>
      <c r="H26" s="122">
        <v>71.75</v>
      </c>
      <c r="I26" s="122">
        <v>72.849999999999994</v>
      </c>
      <c r="J26" s="122">
        <v>72.849999999999994</v>
      </c>
      <c r="K26" s="122">
        <v>74.75</v>
      </c>
      <c r="L26" s="122">
        <v>69.150000000000006</v>
      </c>
      <c r="M26" s="122">
        <v>70.19</v>
      </c>
      <c r="N26" s="122">
        <v>75</v>
      </c>
      <c r="O26" s="122">
        <v>75</v>
      </c>
      <c r="P26" s="122">
        <v>65</v>
      </c>
      <c r="Q26" s="122">
        <v>65</v>
      </c>
      <c r="R26" s="122">
        <v>68.599999999999994</v>
      </c>
      <c r="S26" s="122">
        <v>80</v>
      </c>
      <c r="T26" s="122"/>
      <c r="U26" s="111"/>
    </row>
    <row r="27" spans="2:21" s="112" customFormat="1" ht="16.5" customHeight="1">
      <c r="B27" s="369" t="s">
        <v>237</v>
      </c>
      <c r="C27" s="369"/>
      <c r="D27" s="370"/>
      <c r="E27" s="122">
        <v>339.39</v>
      </c>
      <c r="F27" s="122">
        <v>303.29000000000002</v>
      </c>
      <c r="G27" s="122">
        <v>305.63</v>
      </c>
      <c r="H27" s="122">
        <v>364.24</v>
      </c>
      <c r="I27" s="122">
        <v>71.53</v>
      </c>
      <c r="J27" s="122">
        <v>90.72</v>
      </c>
      <c r="K27" s="122">
        <v>77.25</v>
      </c>
      <c r="L27" s="122">
        <v>46.09</v>
      </c>
      <c r="M27" s="122">
        <v>68.09</v>
      </c>
      <c r="N27" s="122">
        <v>59.91</v>
      </c>
      <c r="O27" s="122">
        <v>59.25</v>
      </c>
      <c r="P27" s="122">
        <v>46.5</v>
      </c>
      <c r="Q27" s="122">
        <v>44.72</v>
      </c>
      <c r="R27" s="122">
        <v>50.4</v>
      </c>
      <c r="S27" s="122">
        <v>52.77</v>
      </c>
      <c r="T27" s="122"/>
      <c r="U27" s="111"/>
    </row>
    <row r="28" spans="2:21" s="112" customFormat="1" ht="16.5" customHeight="1">
      <c r="B28" s="369" t="s">
        <v>238</v>
      </c>
      <c r="C28" s="369"/>
      <c r="D28" s="370"/>
      <c r="E28" s="122">
        <v>120.8</v>
      </c>
      <c r="F28" s="122">
        <v>211.22</v>
      </c>
      <c r="G28" s="122">
        <v>157</v>
      </c>
      <c r="H28" s="122">
        <v>164.36</v>
      </c>
      <c r="I28" s="122">
        <v>115.18</v>
      </c>
      <c r="J28" s="122">
        <v>140.35</v>
      </c>
      <c r="K28" s="122">
        <v>109.3</v>
      </c>
      <c r="L28" s="122">
        <v>123.22</v>
      </c>
      <c r="M28" s="122">
        <v>213.9</v>
      </c>
      <c r="N28" s="122">
        <v>203.1</v>
      </c>
      <c r="O28" s="122">
        <v>153.6</v>
      </c>
      <c r="P28" s="122">
        <v>148.66999999999999</v>
      </c>
      <c r="Q28" s="122">
        <v>148.66999999999999</v>
      </c>
      <c r="R28" s="122">
        <v>152.81</v>
      </c>
      <c r="S28" s="122">
        <v>181.34</v>
      </c>
      <c r="T28" s="122"/>
      <c r="U28" s="111"/>
    </row>
    <row r="29" spans="2:21" s="112" customFormat="1" ht="6" customHeight="1">
      <c r="B29" s="128"/>
      <c r="C29" s="124"/>
      <c r="D29" s="125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T29" s="123"/>
      <c r="U29" s="111"/>
    </row>
    <row r="30" spans="2:21" s="112" customFormat="1" ht="16.5" customHeight="1">
      <c r="B30" s="369" t="s">
        <v>239</v>
      </c>
      <c r="C30" s="369"/>
      <c r="D30" s="370" t="s">
        <v>223</v>
      </c>
      <c r="E30" s="122">
        <v>85.07</v>
      </c>
      <c r="F30" s="122">
        <v>70.58</v>
      </c>
      <c r="G30" s="122">
        <v>48.07</v>
      </c>
      <c r="H30" s="122">
        <v>58.13</v>
      </c>
      <c r="I30" s="122">
        <v>40.57</v>
      </c>
      <c r="J30" s="122">
        <v>44.84</v>
      </c>
      <c r="K30" s="122">
        <v>62.22</v>
      </c>
      <c r="L30" s="122">
        <v>53.19</v>
      </c>
      <c r="M30" s="122">
        <v>63.09</v>
      </c>
      <c r="N30" s="122">
        <v>55.31</v>
      </c>
      <c r="O30" s="122">
        <v>53.45</v>
      </c>
      <c r="P30" s="122">
        <v>45.28</v>
      </c>
      <c r="Q30" s="122">
        <v>63.61</v>
      </c>
      <c r="R30" s="122">
        <v>110.63</v>
      </c>
      <c r="S30" s="122">
        <v>114.73</v>
      </c>
      <c r="T30" s="122"/>
      <c r="U30" s="111"/>
    </row>
    <row r="31" spans="2:21" s="112" customFormat="1" ht="16.5" customHeight="1">
      <c r="B31" s="369" t="s">
        <v>240</v>
      </c>
      <c r="C31" s="369"/>
      <c r="D31" s="370"/>
      <c r="E31" s="122">
        <v>63.17</v>
      </c>
      <c r="F31" s="122">
        <v>43.77</v>
      </c>
      <c r="G31" s="122">
        <v>41.26</v>
      </c>
      <c r="H31" s="122">
        <v>43.15</v>
      </c>
      <c r="I31" s="122">
        <v>25.99</v>
      </c>
      <c r="J31" s="122">
        <v>39.42</v>
      </c>
      <c r="K31" s="122">
        <v>49.92</v>
      </c>
      <c r="L31" s="122">
        <v>41.08</v>
      </c>
      <c r="M31" s="122">
        <v>47.54</v>
      </c>
      <c r="N31" s="122">
        <v>48.71</v>
      </c>
      <c r="O31" s="122">
        <v>44.66</v>
      </c>
      <c r="P31" s="122">
        <v>52.38</v>
      </c>
      <c r="Q31" s="122">
        <v>63.14</v>
      </c>
      <c r="R31" s="122">
        <v>91.24</v>
      </c>
      <c r="S31" s="122">
        <v>102.44</v>
      </c>
      <c r="T31" s="122"/>
      <c r="U31" s="111"/>
    </row>
    <row r="32" spans="2:21" s="112" customFormat="1" ht="16.5" customHeight="1">
      <c r="B32" s="369" t="s">
        <v>241</v>
      </c>
      <c r="C32" s="369"/>
      <c r="D32" s="370"/>
      <c r="E32" s="122">
        <v>58.6</v>
      </c>
      <c r="F32" s="122">
        <v>61.1</v>
      </c>
      <c r="G32" s="122">
        <v>61.1</v>
      </c>
      <c r="H32" s="122">
        <v>125</v>
      </c>
      <c r="I32" s="122">
        <v>60</v>
      </c>
      <c r="J32" s="122">
        <v>117.8</v>
      </c>
      <c r="K32" s="122">
        <v>141</v>
      </c>
      <c r="L32" s="122">
        <v>163</v>
      </c>
      <c r="M32" s="122">
        <v>131.9</v>
      </c>
      <c r="N32" s="122">
        <v>104.6</v>
      </c>
      <c r="O32" s="122">
        <v>182.2</v>
      </c>
      <c r="P32" s="122">
        <v>164.2</v>
      </c>
      <c r="Q32" s="122">
        <v>164.2</v>
      </c>
      <c r="R32" s="122">
        <v>164.2</v>
      </c>
      <c r="S32" s="122">
        <v>148.80000000000001</v>
      </c>
      <c r="T32" s="122"/>
      <c r="U32" s="111"/>
    </row>
    <row r="33" spans="2:21" s="112" customFormat="1" ht="16.5" customHeight="1">
      <c r="B33" s="369" t="s">
        <v>242</v>
      </c>
      <c r="C33" s="369"/>
      <c r="D33" s="370"/>
      <c r="E33" s="122">
        <v>250</v>
      </c>
      <c r="F33" s="122">
        <v>171</v>
      </c>
      <c r="G33" s="122">
        <v>145</v>
      </c>
      <c r="H33" s="122">
        <v>145</v>
      </c>
      <c r="I33" s="122">
        <v>142</v>
      </c>
      <c r="J33" s="122">
        <v>152</v>
      </c>
      <c r="K33" s="122">
        <v>156</v>
      </c>
      <c r="L33" s="122">
        <v>190</v>
      </c>
      <c r="M33" s="122">
        <v>200</v>
      </c>
      <c r="N33" s="122">
        <v>201</v>
      </c>
      <c r="O33" s="122">
        <v>332.21</v>
      </c>
      <c r="P33" s="122">
        <v>257</v>
      </c>
      <c r="Q33" s="122">
        <v>293.57</v>
      </c>
      <c r="R33" s="122">
        <v>229.99</v>
      </c>
      <c r="S33" s="122">
        <v>229.99</v>
      </c>
      <c r="T33" s="122"/>
      <c r="U33" s="111"/>
    </row>
    <row r="34" spans="2:21" s="112" customFormat="1" ht="16.5" customHeight="1">
      <c r="B34" s="369" t="s">
        <v>243</v>
      </c>
      <c r="C34" s="369"/>
      <c r="D34" s="370"/>
      <c r="E34" s="122">
        <v>128.76</v>
      </c>
      <c r="F34" s="122">
        <v>177.5</v>
      </c>
      <c r="G34" s="122">
        <v>158.5</v>
      </c>
      <c r="H34" s="122">
        <v>245</v>
      </c>
      <c r="I34" s="122">
        <v>209</v>
      </c>
      <c r="J34" s="122">
        <v>211.5</v>
      </c>
      <c r="K34" s="122">
        <v>215</v>
      </c>
      <c r="L34" s="122">
        <v>145</v>
      </c>
      <c r="M34" s="122">
        <v>165.5</v>
      </c>
      <c r="N34" s="122">
        <v>169</v>
      </c>
      <c r="O34" s="122">
        <v>169</v>
      </c>
      <c r="P34" s="122">
        <v>173</v>
      </c>
      <c r="Q34" s="122">
        <v>163.51</v>
      </c>
      <c r="R34" s="122">
        <v>198</v>
      </c>
      <c r="S34" s="122">
        <v>213.01</v>
      </c>
      <c r="T34" s="122"/>
      <c r="U34" s="111"/>
    </row>
    <row r="35" spans="2:21" s="112" customFormat="1" ht="16.5" customHeight="1">
      <c r="B35" s="369" t="s">
        <v>244</v>
      </c>
      <c r="C35" s="369"/>
      <c r="D35" s="370"/>
      <c r="E35" s="122">
        <v>77</v>
      </c>
      <c r="F35" s="122">
        <v>69.39</v>
      </c>
      <c r="G35" s="122">
        <v>75.02</v>
      </c>
      <c r="H35" s="122">
        <v>61.68</v>
      </c>
      <c r="I35" s="122">
        <v>68.72</v>
      </c>
      <c r="J35" s="122">
        <v>81.47</v>
      </c>
      <c r="K35" s="122">
        <v>82.21</v>
      </c>
      <c r="L35" s="122">
        <v>97.83</v>
      </c>
      <c r="M35" s="122">
        <v>96.29</v>
      </c>
      <c r="N35" s="122">
        <v>90.12</v>
      </c>
      <c r="O35" s="122">
        <v>88.97</v>
      </c>
      <c r="P35" s="122">
        <v>75.680000000000007</v>
      </c>
      <c r="Q35" s="122">
        <v>87.27</v>
      </c>
      <c r="R35" s="122">
        <v>70.23</v>
      </c>
      <c r="S35" s="122">
        <v>111.71</v>
      </c>
      <c r="T35" s="122"/>
      <c r="U35" s="111"/>
    </row>
    <row r="36" spans="2:21" s="112" customFormat="1" ht="16.5" customHeight="1">
      <c r="B36" s="369" t="s">
        <v>68</v>
      </c>
      <c r="C36" s="369"/>
      <c r="D36" s="370"/>
      <c r="E36" s="122">
        <v>13.86</v>
      </c>
      <c r="F36" s="122">
        <v>14.37</v>
      </c>
      <c r="G36" s="122">
        <v>13.73</v>
      </c>
      <c r="H36" s="122">
        <v>15.45</v>
      </c>
      <c r="I36" s="122">
        <v>16.53</v>
      </c>
      <c r="J36" s="122">
        <v>17.18</v>
      </c>
      <c r="K36" s="122">
        <v>24.58</v>
      </c>
      <c r="L36" s="122">
        <v>22.58</v>
      </c>
      <c r="M36" s="122">
        <v>24.67</v>
      </c>
      <c r="N36" s="122">
        <v>24.67</v>
      </c>
      <c r="O36" s="122">
        <v>25.65</v>
      </c>
      <c r="P36" s="122">
        <v>24.67</v>
      </c>
      <c r="Q36" s="122">
        <v>24.67</v>
      </c>
      <c r="R36" s="122">
        <v>32.81</v>
      </c>
      <c r="S36" s="122">
        <v>45.99</v>
      </c>
      <c r="T36" s="122"/>
      <c r="U36" s="111"/>
    </row>
    <row r="37" spans="2:21" s="112" customFormat="1" ht="16.5" customHeight="1">
      <c r="B37" s="369" t="s">
        <v>32</v>
      </c>
      <c r="C37" s="369"/>
      <c r="D37" s="370"/>
      <c r="E37" s="122">
        <v>113.83</v>
      </c>
      <c r="F37" s="122">
        <v>99.77</v>
      </c>
      <c r="G37" s="122">
        <v>62.95</v>
      </c>
      <c r="H37" s="122">
        <v>71.900000000000006</v>
      </c>
      <c r="I37" s="122">
        <v>89.41</v>
      </c>
      <c r="J37" s="122">
        <v>88.97</v>
      </c>
      <c r="K37" s="122">
        <v>111.31</v>
      </c>
      <c r="L37" s="122">
        <v>125.44</v>
      </c>
      <c r="M37" s="122">
        <v>130.68</v>
      </c>
      <c r="N37" s="122">
        <v>186.16</v>
      </c>
      <c r="O37" s="122">
        <v>145.61000000000001</v>
      </c>
      <c r="P37" s="122">
        <v>199.55</v>
      </c>
      <c r="Q37" s="122">
        <v>195.22</v>
      </c>
      <c r="R37" s="122">
        <v>181.67</v>
      </c>
      <c r="S37" s="122">
        <v>186.46</v>
      </c>
      <c r="T37" s="122"/>
      <c r="U37" s="111"/>
    </row>
    <row r="38" spans="2:21" s="112" customFormat="1" ht="16.5" customHeight="1">
      <c r="B38" s="369" t="s">
        <v>33</v>
      </c>
      <c r="C38" s="369"/>
      <c r="D38" s="370"/>
      <c r="E38" s="122">
        <v>159.28</v>
      </c>
      <c r="F38" s="122">
        <v>148.22999999999999</v>
      </c>
      <c r="G38" s="122">
        <v>113.83</v>
      </c>
      <c r="H38" s="122">
        <v>118.73</v>
      </c>
      <c r="I38" s="122">
        <v>119.13</v>
      </c>
      <c r="J38" s="122">
        <v>105.62</v>
      </c>
      <c r="K38" s="122">
        <v>124.5</v>
      </c>
      <c r="L38" s="122">
        <v>108.92</v>
      </c>
      <c r="M38" s="122">
        <v>139.85</v>
      </c>
      <c r="N38" s="122">
        <v>205.19</v>
      </c>
      <c r="O38" s="122">
        <v>179.79</v>
      </c>
      <c r="P38" s="122">
        <v>219.47</v>
      </c>
      <c r="Q38" s="122">
        <v>198.42</v>
      </c>
      <c r="R38" s="122">
        <v>189.27</v>
      </c>
      <c r="S38" s="122">
        <v>224.77</v>
      </c>
      <c r="T38" s="122"/>
      <c r="U38" s="111"/>
    </row>
    <row r="39" spans="2:21" s="112" customFormat="1" ht="16.5" customHeight="1">
      <c r="B39" s="369" t="s">
        <v>245</v>
      </c>
      <c r="C39" s="369"/>
      <c r="D39" s="370"/>
      <c r="E39" s="122">
        <v>112.21</v>
      </c>
      <c r="F39" s="122">
        <v>201.06</v>
      </c>
      <c r="G39" s="122">
        <v>186.62</v>
      </c>
      <c r="H39" s="122">
        <v>157.79</v>
      </c>
      <c r="I39" s="122">
        <v>89.93</v>
      </c>
      <c r="J39" s="122">
        <v>103.06</v>
      </c>
      <c r="K39" s="122">
        <v>108.3</v>
      </c>
      <c r="L39" s="122">
        <v>100.35</v>
      </c>
      <c r="M39" s="122">
        <v>102</v>
      </c>
      <c r="N39" s="122">
        <v>108.39</v>
      </c>
      <c r="O39" s="122">
        <v>114.17</v>
      </c>
      <c r="P39" s="122">
        <v>124.97</v>
      </c>
      <c r="Q39" s="122">
        <v>111.88</v>
      </c>
      <c r="R39" s="122">
        <v>121.42</v>
      </c>
      <c r="S39" s="122">
        <v>131.99</v>
      </c>
      <c r="T39" s="122"/>
      <c r="U39" s="111"/>
    </row>
    <row r="40" spans="2:21" s="112" customFormat="1" ht="16.5" customHeight="1">
      <c r="B40" s="369" t="s">
        <v>17</v>
      </c>
      <c r="C40" s="369"/>
      <c r="D40" s="370"/>
      <c r="E40" s="122">
        <v>104.94</v>
      </c>
      <c r="F40" s="122">
        <v>73.63</v>
      </c>
      <c r="G40" s="122">
        <v>80.599999999999994</v>
      </c>
      <c r="H40" s="122">
        <v>79.2</v>
      </c>
      <c r="I40" s="122">
        <v>76.599999999999994</v>
      </c>
      <c r="J40" s="122">
        <v>73.3</v>
      </c>
      <c r="K40" s="122">
        <v>93</v>
      </c>
      <c r="L40" s="122">
        <v>115.8</v>
      </c>
      <c r="M40" s="122">
        <v>70.25</v>
      </c>
      <c r="N40" s="122">
        <v>83.95</v>
      </c>
      <c r="O40" s="122">
        <v>109</v>
      </c>
      <c r="P40" s="122">
        <v>100.8</v>
      </c>
      <c r="Q40" s="122">
        <v>101.2</v>
      </c>
      <c r="R40" s="122">
        <v>120.7</v>
      </c>
      <c r="S40" s="122">
        <v>115.15</v>
      </c>
      <c r="T40" s="122"/>
      <c r="U40" s="111"/>
    </row>
    <row r="41" spans="2:21" s="112" customFormat="1" ht="16.5" customHeight="1">
      <c r="B41" s="369" t="s">
        <v>153</v>
      </c>
      <c r="C41" s="369"/>
      <c r="D41" s="370"/>
      <c r="E41" s="122">
        <v>184.05</v>
      </c>
      <c r="F41" s="122">
        <v>158.24</v>
      </c>
      <c r="G41" s="122">
        <v>157.47</v>
      </c>
      <c r="H41" s="122">
        <v>92.53</v>
      </c>
      <c r="I41" s="122">
        <v>98.15</v>
      </c>
      <c r="J41" s="122">
        <v>101.58</v>
      </c>
      <c r="K41" s="122">
        <v>129.46</v>
      </c>
      <c r="L41" s="122">
        <v>113.33</v>
      </c>
      <c r="M41" s="122">
        <v>86.46</v>
      </c>
      <c r="N41" s="122">
        <v>91.08</v>
      </c>
      <c r="O41" s="122">
        <v>78.27</v>
      </c>
      <c r="P41" s="122">
        <v>94.2</v>
      </c>
      <c r="Q41" s="122">
        <v>131.38999999999999</v>
      </c>
      <c r="R41" s="122">
        <v>140.97</v>
      </c>
      <c r="S41" s="122">
        <v>101.21</v>
      </c>
      <c r="T41" s="122"/>
      <c r="U41" s="111"/>
    </row>
    <row r="42" spans="2:21" s="112" customFormat="1" ht="6" customHeight="1">
      <c r="B42" s="130"/>
      <c r="C42" s="124"/>
      <c r="D42" s="127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11"/>
    </row>
    <row r="43" spans="2:21" s="112" customFormat="1" ht="16.5" customHeight="1">
      <c r="B43" s="372" t="s">
        <v>318</v>
      </c>
      <c r="C43" s="372"/>
      <c r="D43" s="129" t="s">
        <v>246</v>
      </c>
      <c r="E43" s="131">
        <v>1190</v>
      </c>
      <c r="F43" s="131">
        <v>1196.3499999999999</v>
      </c>
      <c r="G43" s="131">
        <v>1196.3499999999999</v>
      </c>
      <c r="H43" s="131">
        <v>1108.5</v>
      </c>
      <c r="I43" s="131">
        <v>1003.75</v>
      </c>
      <c r="J43" s="131">
        <v>1282.5</v>
      </c>
      <c r="K43" s="131">
        <v>1081.75</v>
      </c>
      <c r="L43" s="131">
        <v>1081.75</v>
      </c>
      <c r="M43" s="131">
        <v>1166.9100000000001</v>
      </c>
      <c r="N43" s="238">
        <v>1114.56</v>
      </c>
      <c r="O43" s="238">
        <v>1047</v>
      </c>
      <c r="P43" s="238">
        <v>1059.75</v>
      </c>
      <c r="Q43" s="238">
        <v>1101.5</v>
      </c>
      <c r="R43" s="238">
        <v>1164.25</v>
      </c>
      <c r="S43" s="238">
        <v>1260</v>
      </c>
      <c r="T43" s="123"/>
      <c r="U43" s="111"/>
    </row>
    <row r="44" spans="2:21" s="113" customFormat="1" ht="6" customHeight="1">
      <c r="B44" s="132"/>
      <c r="C44" s="133"/>
      <c r="D44" s="134"/>
      <c r="E44" s="134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11"/>
    </row>
    <row r="45" spans="2:21" s="112" customFormat="1" ht="16.5" customHeight="1">
      <c r="B45" s="369" t="s">
        <v>247</v>
      </c>
      <c r="C45" s="369"/>
      <c r="D45" s="121" t="s">
        <v>233</v>
      </c>
      <c r="E45" s="135">
        <v>11.6</v>
      </c>
      <c r="F45" s="135">
        <v>10.29</v>
      </c>
      <c r="G45" s="135">
        <v>11.41</v>
      </c>
      <c r="H45" s="135">
        <v>11.63</v>
      </c>
      <c r="I45" s="135">
        <v>8.76</v>
      </c>
      <c r="J45" s="135">
        <v>8.76</v>
      </c>
      <c r="K45" s="135">
        <v>10.28</v>
      </c>
      <c r="L45" s="135">
        <v>10.28</v>
      </c>
      <c r="M45" s="135">
        <v>12.35</v>
      </c>
      <c r="N45" s="135">
        <v>11.91</v>
      </c>
      <c r="O45" s="135">
        <v>11.84</v>
      </c>
      <c r="P45" s="135">
        <v>11.3</v>
      </c>
      <c r="Q45" s="135">
        <v>15.77</v>
      </c>
      <c r="R45" s="135">
        <v>20.73</v>
      </c>
      <c r="S45" s="301">
        <v>20.73</v>
      </c>
      <c r="T45" s="123"/>
      <c r="U45" s="111"/>
    </row>
    <row r="46" spans="2:21" s="112" customFormat="1" ht="6" customHeight="1">
      <c r="B46" s="136"/>
      <c r="C46" s="124"/>
      <c r="D46" s="12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23"/>
      <c r="U46" s="111"/>
    </row>
    <row r="47" spans="2:21" s="112" customFormat="1" ht="16.5" customHeight="1">
      <c r="B47" s="369" t="s">
        <v>248</v>
      </c>
      <c r="C47" s="369"/>
      <c r="D47" s="370" t="s">
        <v>223</v>
      </c>
      <c r="E47" s="135">
        <v>50</v>
      </c>
      <c r="F47" s="135">
        <v>50</v>
      </c>
      <c r="G47" s="135">
        <v>50.44</v>
      </c>
      <c r="H47" s="135">
        <v>51</v>
      </c>
      <c r="I47" s="135">
        <v>50.76</v>
      </c>
      <c r="J47" s="135">
        <v>51</v>
      </c>
      <c r="K47" s="135">
        <v>51</v>
      </c>
      <c r="L47" s="135">
        <v>51</v>
      </c>
      <c r="M47" s="135">
        <v>51</v>
      </c>
      <c r="N47" s="135">
        <v>51</v>
      </c>
      <c r="O47" s="135">
        <v>50.76</v>
      </c>
      <c r="P47" s="135">
        <v>50.83</v>
      </c>
      <c r="Q47" s="135">
        <v>51</v>
      </c>
      <c r="R47" s="135">
        <v>50.91</v>
      </c>
      <c r="S47" s="135">
        <v>51</v>
      </c>
      <c r="U47" s="111"/>
    </row>
    <row r="48" spans="2:21" s="112" customFormat="1" ht="16.5" customHeight="1">
      <c r="B48" s="369" t="s">
        <v>249</v>
      </c>
      <c r="C48" s="369"/>
      <c r="D48" s="370"/>
      <c r="E48" s="135">
        <v>800</v>
      </c>
      <c r="F48" s="137">
        <v>1000</v>
      </c>
      <c r="G48" s="137">
        <v>1000</v>
      </c>
      <c r="H48" s="137">
        <v>1000</v>
      </c>
      <c r="I48" s="137">
        <v>1000</v>
      </c>
      <c r="J48" s="137">
        <v>1000</v>
      </c>
      <c r="K48" s="137">
        <v>1000</v>
      </c>
      <c r="L48" s="137">
        <v>1000</v>
      </c>
      <c r="M48" s="137">
        <v>1000</v>
      </c>
      <c r="N48" s="137">
        <v>900</v>
      </c>
      <c r="O48" s="137">
        <v>600</v>
      </c>
      <c r="P48" s="137">
        <v>600</v>
      </c>
      <c r="Q48" s="137">
        <v>600</v>
      </c>
      <c r="R48" s="137">
        <v>600</v>
      </c>
      <c r="S48" s="137">
        <v>650</v>
      </c>
      <c r="T48" s="123"/>
      <c r="U48" s="111"/>
    </row>
    <row r="49" spans="2:19" ht="5.25" customHeight="1"/>
    <row r="50" spans="2:19" ht="3" customHeight="1">
      <c r="B50" s="197"/>
      <c r="C50" s="197"/>
      <c r="D50" s="197"/>
      <c r="E50" s="199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</row>
    <row r="51" spans="2:19" ht="9" customHeight="1"/>
    <row r="52" spans="2:19" ht="12.75" customHeight="1">
      <c r="B52" s="323" t="s">
        <v>267</v>
      </c>
      <c r="C52" s="323"/>
      <c r="D52" s="323"/>
      <c r="E52" s="323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</row>
  </sheetData>
  <mergeCells count="45">
    <mergeCell ref="B33:C33"/>
    <mergeCell ref="B47:C47"/>
    <mergeCell ref="D47:D48"/>
    <mergeCell ref="B48:C48"/>
    <mergeCell ref="B39:C39"/>
    <mergeCell ref="B40:C40"/>
    <mergeCell ref="B41:C41"/>
    <mergeCell ref="B43:C43"/>
    <mergeCell ref="B45:C45"/>
    <mergeCell ref="D30:D41"/>
    <mergeCell ref="B35:C35"/>
    <mergeCell ref="B36:C36"/>
    <mergeCell ref="B37:C37"/>
    <mergeCell ref="B38:C38"/>
    <mergeCell ref="B1:S1"/>
    <mergeCell ref="E3:S3"/>
    <mergeCell ref="B3:D4"/>
    <mergeCell ref="B6:C6"/>
    <mergeCell ref="B8:C8"/>
    <mergeCell ref="D8:D19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52:S52"/>
    <mergeCell ref="B18:C18"/>
    <mergeCell ref="B19:C19"/>
    <mergeCell ref="B21:C21"/>
    <mergeCell ref="B22:C22"/>
    <mergeCell ref="D22:D28"/>
    <mergeCell ref="B23:C23"/>
    <mergeCell ref="B24:C24"/>
    <mergeCell ref="B25:C25"/>
    <mergeCell ref="B26:C26"/>
    <mergeCell ref="B27:C27"/>
    <mergeCell ref="B34:C34"/>
    <mergeCell ref="B28:C28"/>
    <mergeCell ref="B30:C30"/>
    <mergeCell ref="B31:C31"/>
    <mergeCell ref="B32:C32"/>
  </mergeCells>
  <phoneticPr fontId="3" type="noConversion"/>
  <hyperlinks>
    <hyperlink ref="U2" location="Indice!A1" tooltip="(voltar ao índice)" display="Indice!A1" xr:uid="{AB8FBAD4-76FD-4CA5-B341-E568D00D8FC1}"/>
  </hyperlinks>
  <printOptions horizontalCentered="1"/>
  <pageMargins left="0.27559055118110237" right="0.27559055118110237" top="0.6692913385826772" bottom="0.27559055118110237" header="0" footer="0"/>
  <pageSetup paperSize="9" scale="71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D0A18-E555-47E6-BB8C-B74CA70CBD40}">
  <dimension ref="B1:M27"/>
  <sheetViews>
    <sheetView showGridLines="0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" sqref="M2"/>
    </sheetView>
  </sheetViews>
  <sheetFormatPr defaultColWidth="9.15234375" defaultRowHeight="10.3"/>
  <cols>
    <col min="1" max="1" width="6.69140625" style="258" customWidth="1"/>
    <col min="2" max="2" width="38" style="258" customWidth="1"/>
    <col min="3" max="4" width="18.3828125" style="258" hidden="1" customWidth="1"/>
    <col min="5" max="11" width="14.15234375" style="258" customWidth="1"/>
    <col min="12" max="12" width="6.69140625" style="258" customWidth="1"/>
    <col min="13" max="13" width="14" style="258" bestFit="1" customWidth="1"/>
    <col min="14" max="16384" width="9.15234375" style="258"/>
  </cols>
  <sheetData>
    <row r="1" spans="2:13" ht="21" customHeight="1">
      <c r="B1" s="373" t="s">
        <v>378</v>
      </c>
      <c r="C1" s="373"/>
      <c r="D1" s="373"/>
      <c r="E1" s="373"/>
      <c r="F1" s="373"/>
      <c r="G1" s="373"/>
      <c r="H1" s="373"/>
      <c r="I1" s="373"/>
      <c r="J1" s="373"/>
      <c r="K1" s="373"/>
    </row>
    <row r="2" spans="2:13" ht="21" customHeight="1">
      <c r="B2" s="257"/>
      <c r="C2" s="257"/>
      <c r="D2" s="257"/>
      <c r="E2" s="257"/>
      <c r="F2" s="257"/>
      <c r="M2" s="204" t="s">
        <v>343</v>
      </c>
    </row>
    <row r="3" spans="2:13" ht="11.25" customHeight="1">
      <c r="B3" s="259" t="s">
        <v>92</v>
      </c>
      <c r="C3" s="257"/>
      <c r="D3" s="257"/>
      <c r="E3" s="257"/>
      <c r="F3" s="257"/>
      <c r="K3" s="260" t="s">
        <v>150</v>
      </c>
    </row>
    <row r="4" spans="2:13" ht="18" customHeight="1">
      <c r="B4" s="379" t="s">
        <v>6</v>
      </c>
      <c r="C4" s="288"/>
      <c r="D4" s="288"/>
      <c r="E4" s="374" t="s">
        <v>0</v>
      </c>
      <c r="F4" s="374"/>
      <c r="G4" s="374"/>
      <c r="H4" s="374"/>
      <c r="I4" s="374"/>
      <c r="J4" s="374"/>
      <c r="K4" s="374"/>
    </row>
    <row r="5" spans="2:13" s="261" customFormat="1" ht="18" customHeight="1">
      <c r="B5" s="380"/>
      <c r="C5" s="289"/>
      <c r="D5" s="289"/>
      <c r="E5" s="286">
        <v>2010</v>
      </c>
      <c r="F5" s="286">
        <v>2015</v>
      </c>
      <c r="G5" s="287">
        <v>2020</v>
      </c>
      <c r="H5" s="287">
        <v>2021</v>
      </c>
      <c r="I5" s="287">
        <v>2022</v>
      </c>
      <c r="J5" s="287">
        <v>2023</v>
      </c>
      <c r="K5" s="287">
        <v>2024</v>
      </c>
    </row>
    <row r="6" spans="2:13" ht="21" customHeight="1">
      <c r="B6" s="262" t="s">
        <v>334</v>
      </c>
      <c r="C6" s="376" t="e">
        <f>#REF!+C7</f>
        <v>#REF!</v>
      </c>
      <c r="D6" s="376"/>
      <c r="E6" s="264">
        <v>1968</v>
      </c>
      <c r="F6" s="264">
        <v>2120</v>
      </c>
      <c r="G6" s="264">
        <v>2280</v>
      </c>
      <c r="H6" s="264">
        <v>2319</v>
      </c>
      <c r="I6" s="290">
        <v>2338</v>
      </c>
      <c r="J6" s="290">
        <v>2382</v>
      </c>
      <c r="K6" s="290">
        <v>2396</v>
      </c>
    </row>
    <row r="7" spans="2:13" ht="21" customHeight="1">
      <c r="B7" s="265" t="s">
        <v>335</v>
      </c>
      <c r="C7" s="376" t="e">
        <f>+C9+#REF!+#REF!</f>
        <v>#REF!</v>
      </c>
      <c r="D7" s="376"/>
      <c r="E7" s="266">
        <v>1860</v>
      </c>
      <c r="F7" s="266">
        <v>2018</v>
      </c>
      <c r="G7" s="266">
        <v>2175</v>
      </c>
      <c r="H7" s="266">
        <v>2218</v>
      </c>
      <c r="I7" s="285">
        <v>2236</v>
      </c>
      <c r="J7" s="285">
        <v>2279</v>
      </c>
      <c r="K7" s="285">
        <v>2300</v>
      </c>
    </row>
    <row r="8" spans="2:13" ht="21" customHeight="1">
      <c r="B8" s="265" t="s">
        <v>336</v>
      </c>
      <c r="C8" s="263"/>
      <c r="D8" s="263"/>
      <c r="E8" s="266">
        <v>108</v>
      </c>
      <c r="F8" s="266">
        <v>102</v>
      </c>
      <c r="G8" s="266">
        <v>105</v>
      </c>
      <c r="H8" s="266">
        <v>101</v>
      </c>
      <c r="I8" s="285">
        <v>102</v>
      </c>
      <c r="J8" s="285">
        <v>103</v>
      </c>
      <c r="K8" s="285">
        <v>96</v>
      </c>
    </row>
    <row r="9" spans="2:13" ht="21" customHeight="1">
      <c r="B9" s="262" t="s">
        <v>337</v>
      </c>
      <c r="C9" s="377">
        <v>15868</v>
      </c>
      <c r="D9" s="377"/>
      <c r="E9" s="264">
        <v>727</v>
      </c>
      <c r="F9" s="264">
        <v>726</v>
      </c>
      <c r="G9" s="264">
        <v>945</v>
      </c>
      <c r="H9" s="264">
        <v>911</v>
      </c>
      <c r="I9" s="264">
        <v>919</v>
      </c>
      <c r="J9" s="264">
        <v>825</v>
      </c>
      <c r="K9" s="264">
        <v>545</v>
      </c>
    </row>
    <row r="10" spans="2:13" ht="6.75" hidden="1" customHeight="1">
      <c r="B10" s="268"/>
      <c r="C10" s="376">
        <v>1559</v>
      </c>
      <c r="D10" s="376"/>
    </row>
    <row r="11" spans="2:13" s="270" customFormat="1" ht="3" customHeight="1">
      <c r="B11" s="269"/>
      <c r="C11" s="269"/>
      <c r="D11" s="269"/>
      <c r="E11" s="269"/>
      <c r="F11" s="269"/>
      <c r="G11" s="269"/>
      <c r="H11" s="269"/>
      <c r="I11" s="269"/>
      <c r="J11" s="269"/>
      <c r="K11" s="269"/>
    </row>
    <row r="12" spans="2:13" s="261" customFormat="1" ht="21" customHeight="1">
      <c r="B12" s="381" t="s">
        <v>329</v>
      </c>
      <c r="C12" s="381"/>
      <c r="D12" s="381"/>
      <c r="E12" s="381"/>
      <c r="F12" s="381"/>
      <c r="G12" s="381"/>
      <c r="H12" s="381"/>
      <c r="I12" s="381"/>
      <c r="J12" s="381"/>
      <c r="K12" s="381"/>
    </row>
    <row r="13" spans="2:13" ht="31.5" customHeight="1">
      <c r="B13" s="378"/>
      <c r="C13" s="378"/>
      <c r="D13" s="378"/>
      <c r="E13" s="271"/>
      <c r="F13" s="272"/>
      <c r="G13" s="273"/>
      <c r="H13" s="273"/>
    </row>
    <row r="14" spans="2:13" ht="12.75" customHeight="1">
      <c r="B14" s="375"/>
      <c r="C14" s="375"/>
      <c r="D14" s="375"/>
      <c r="E14" s="274"/>
      <c r="F14" s="275"/>
      <c r="G14" s="273"/>
      <c r="H14" s="273"/>
    </row>
    <row r="15" spans="2:13">
      <c r="B15" s="375"/>
      <c r="C15" s="375"/>
      <c r="D15" s="375"/>
      <c r="E15" s="274"/>
      <c r="F15" s="275"/>
      <c r="G15" s="273"/>
      <c r="H15" s="273"/>
    </row>
    <row r="16" spans="2:13">
      <c r="B16" s="276"/>
      <c r="C16" s="276"/>
      <c r="D16" s="273"/>
      <c r="E16" s="274"/>
      <c r="F16" s="275"/>
      <c r="G16" s="273"/>
      <c r="H16" s="273"/>
    </row>
    <row r="17" spans="2:8">
      <c r="B17" s="273"/>
      <c r="C17" s="273"/>
      <c r="D17" s="273"/>
      <c r="E17" s="277"/>
      <c r="F17" s="272"/>
      <c r="G17" s="273"/>
      <c r="H17" s="273"/>
    </row>
    <row r="18" spans="2:8">
      <c r="B18" s="273"/>
      <c r="C18" s="273"/>
      <c r="D18" s="273"/>
      <c r="E18" s="278"/>
      <c r="F18" s="275"/>
      <c r="G18" s="273"/>
      <c r="H18" s="273"/>
    </row>
    <row r="19" spans="2:8">
      <c r="B19" s="273"/>
      <c r="C19" s="273"/>
      <c r="D19" s="273"/>
      <c r="E19" s="274"/>
      <c r="F19" s="275"/>
      <c r="G19" s="273"/>
      <c r="H19" s="273"/>
    </row>
    <row r="20" spans="2:8">
      <c r="B20" s="273"/>
      <c r="C20" s="273"/>
      <c r="D20" s="273"/>
      <c r="E20" s="274"/>
      <c r="F20" s="275"/>
      <c r="G20" s="273"/>
      <c r="H20" s="273"/>
    </row>
    <row r="21" spans="2:8">
      <c r="B21" s="273"/>
      <c r="C21" s="273"/>
      <c r="D21" s="273"/>
      <c r="E21" s="274"/>
      <c r="F21" s="275"/>
      <c r="G21" s="273"/>
      <c r="H21" s="273"/>
    </row>
    <row r="22" spans="2:8">
      <c r="B22" s="273"/>
      <c r="C22" s="273"/>
      <c r="D22" s="273"/>
      <c r="E22" s="274" t="s">
        <v>330</v>
      </c>
      <c r="F22" s="275"/>
      <c r="G22" s="273"/>
      <c r="H22" s="273"/>
    </row>
    <row r="23" spans="2:8">
      <c r="B23" s="273"/>
      <c r="C23" s="273"/>
      <c r="D23" s="273"/>
      <c r="E23" s="274"/>
      <c r="F23" s="275"/>
      <c r="G23" s="273"/>
      <c r="H23" s="273"/>
    </row>
    <row r="24" spans="2:8">
      <c r="B24" s="273"/>
      <c r="C24" s="273"/>
      <c r="D24" s="273"/>
      <c r="E24" s="278"/>
      <c r="F24" s="275"/>
      <c r="G24" s="273"/>
      <c r="H24" s="273"/>
    </row>
    <row r="25" spans="2:8">
      <c r="B25" s="273"/>
      <c r="C25" s="273"/>
      <c r="D25" s="273"/>
      <c r="E25" s="278"/>
      <c r="F25" s="275"/>
      <c r="G25" s="273"/>
      <c r="H25" s="273"/>
    </row>
    <row r="26" spans="2:8">
      <c r="B26" s="273"/>
      <c r="C26" s="273"/>
      <c r="D26" s="273"/>
      <c r="E26" s="278"/>
      <c r="F26" s="275"/>
      <c r="G26" s="273"/>
      <c r="H26" s="273"/>
    </row>
    <row r="27" spans="2:8">
      <c r="B27" s="273"/>
      <c r="C27" s="273"/>
      <c r="D27" s="273"/>
      <c r="E27" s="271"/>
      <c r="F27" s="272"/>
      <c r="G27" s="273"/>
      <c r="H27" s="273"/>
    </row>
  </sheetData>
  <mergeCells count="10">
    <mergeCell ref="B1:K1"/>
    <mergeCell ref="E4:K4"/>
    <mergeCell ref="B14:D15"/>
    <mergeCell ref="C6:D6"/>
    <mergeCell ref="C7:D7"/>
    <mergeCell ref="C9:D9"/>
    <mergeCell ref="C10:D10"/>
    <mergeCell ref="B13:D13"/>
    <mergeCell ref="B4:B5"/>
    <mergeCell ref="B12:K12"/>
  </mergeCells>
  <hyperlinks>
    <hyperlink ref="M2" location="Indice!A1" tooltip="(voltar ao índice)" display="Indice!A1" xr:uid="{EDF73DC1-7523-49A3-8AB3-9BD851599A26}"/>
  </hyperlinks>
  <printOptions horizontalCentered="1"/>
  <pageMargins left="0.27559055118110237" right="0.27559055118110237" top="0.6692913385826772" bottom="0.47244094488188981" header="0" footer="0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CB32-8A9D-46D0-8DE6-FAA4E99560A5}">
  <sheetPr>
    <pageSetUpPr fitToPage="1"/>
  </sheetPr>
  <dimension ref="B1:IV48"/>
  <sheetViews>
    <sheetView showGridLines="0" zoomScaleNormal="100" workbookViewId="0">
      <pane xSplit="2" ySplit="4" topLeftCell="C5" activePane="bottomRight" state="frozen"/>
      <selection activeCell="P6" sqref="P6"/>
      <selection pane="topRight" activeCell="P6" sqref="P6"/>
      <selection pane="bottomLeft" activeCell="P6" sqref="P6"/>
      <selection pane="bottomRight" activeCell="K2" sqref="K2"/>
    </sheetView>
  </sheetViews>
  <sheetFormatPr defaultColWidth="9.15234375" defaultRowHeight="10.3"/>
  <cols>
    <col min="1" max="1" width="6.69140625" style="1" customWidth="1"/>
    <col min="2" max="2" width="44.69140625" style="1" customWidth="1"/>
    <col min="3" max="9" width="9.69140625" style="1" customWidth="1"/>
    <col min="10" max="10" width="6.69140625" style="1" customWidth="1"/>
    <col min="11" max="11" width="14.53515625" style="1" bestFit="1" customWidth="1"/>
    <col min="12" max="16384" width="9.15234375" style="1"/>
  </cols>
  <sheetData>
    <row r="1" spans="2:12" ht="27" customHeight="1">
      <c r="B1" s="305" t="s">
        <v>268</v>
      </c>
      <c r="C1" s="305"/>
      <c r="D1" s="305"/>
      <c r="E1" s="305"/>
      <c r="F1" s="305"/>
      <c r="G1" s="305"/>
      <c r="H1" s="305"/>
      <c r="I1" s="305"/>
    </row>
    <row r="2" spans="2:12" s="2" customFormat="1" ht="24" customHeight="1">
      <c r="B2" s="15" t="s">
        <v>92</v>
      </c>
      <c r="C2" s="1"/>
      <c r="D2" s="1"/>
      <c r="E2" s="1"/>
      <c r="F2" s="1"/>
      <c r="I2" s="102" t="s">
        <v>10</v>
      </c>
      <c r="K2" s="203" t="s">
        <v>343</v>
      </c>
    </row>
    <row r="3" spans="2:12" s="2" customFormat="1" ht="18" customHeight="1">
      <c r="B3" s="311" t="s">
        <v>6</v>
      </c>
      <c r="C3" s="306" t="s">
        <v>0</v>
      </c>
      <c r="D3" s="307"/>
      <c r="E3" s="307"/>
      <c r="F3" s="307"/>
      <c r="G3" s="307"/>
      <c r="H3" s="307"/>
      <c r="I3" s="308"/>
    </row>
    <row r="4" spans="2:12" s="2" customFormat="1" ht="18" customHeight="1">
      <c r="B4" s="312"/>
      <c r="C4" s="142">
        <v>1977</v>
      </c>
      <c r="D4" s="142">
        <v>1986</v>
      </c>
      <c r="E4" s="142">
        <v>1989</v>
      </c>
      <c r="F4" s="142">
        <v>1999</v>
      </c>
      <c r="G4" s="142">
        <v>2009</v>
      </c>
      <c r="H4" s="143">
        <v>2019</v>
      </c>
      <c r="I4" s="142">
        <v>2023</v>
      </c>
    </row>
    <row r="5" spans="2:12" s="2" customFormat="1" ht="5.25" customHeight="1">
      <c r="B5" s="144"/>
      <c r="C5" s="145"/>
      <c r="D5" s="145"/>
      <c r="E5" s="145"/>
      <c r="F5" s="145"/>
      <c r="G5" s="145"/>
      <c r="H5" s="145"/>
      <c r="I5" s="145"/>
    </row>
    <row r="6" spans="2:12" s="2" customFormat="1" ht="17.25" customHeight="1">
      <c r="B6" s="14" t="s">
        <v>88</v>
      </c>
      <c r="C6" s="31">
        <v>29876</v>
      </c>
      <c r="D6" s="31">
        <v>23748</v>
      </c>
      <c r="E6" s="31">
        <v>23157</v>
      </c>
      <c r="F6" s="31">
        <v>14526</v>
      </c>
      <c r="G6" s="31">
        <v>13611</v>
      </c>
      <c r="H6" s="31">
        <v>13534</v>
      </c>
      <c r="I6" s="31">
        <v>12202.01</v>
      </c>
      <c r="L6" s="6"/>
    </row>
    <row r="7" spans="2:12" s="2" customFormat="1" ht="17.25" customHeight="1">
      <c r="B7" s="14" t="s">
        <v>162</v>
      </c>
      <c r="C7" s="31">
        <v>29050</v>
      </c>
      <c r="D7" s="31">
        <v>23591</v>
      </c>
      <c r="E7" s="31">
        <v>23148</v>
      </c>
      <c r="F7" s="31">
        <v>14502</v>
      </c>
      <c r="G7" s="31">
        <v>13580</v>
      </c>
      <c r="H7" s="31">
        <v>13479</v>
      </c>
      <c r="I7" s="31">
        <v>12185.89</v>
      </c>
    </row>
    <row r="8" spans="2:12" s="2" customFormat="1" ht="17.25" customHeight="1">
      <c r="B8" s="4" t="s">
        <v>7</v>
      </c>
      <c r="C8" s="32" t="s">
        <v>42</v>
      </c>
      <c r="D8" s="31">
        <v>752250</v>
      </c>
      <c r="E8" s="31">
        <v>701219</v>
      </c>
      <c r="F8" s="31">
        <v>564538</v>
      </c>
      <c r="G8" s="31">
        <v>542841</v>
      </c>
      <c r="H8" s="31">
        <v>460436</v>
      </c>
      <c r="I8" s="31">
        <v>470290</v>
      </c>
    </row>
    <row r="9" spans="2:12" s="2" customFormat="1" ht="17.25" customHeight="1">
      <c r="B9" s="5" t="s">
        <v>55</v>
      </c>
      <c r="C9" s="31">
        <v>496680</v>
      </c>
      <c r="D9" s="31">
        <v>342610</v>
      </c>
      <c r="E9" s="31">
        <v>272172</v>
      </c>
      <c r="F9" s="31">
        <v>226902</v>
      </c>
      <c r="G9" s="31">
        <v>224231</v>
      </c>
      <c r="H9" s="31">
        <v>163533</v>
      </c>
      <c r="I9" s="31">
        <v>146849.21252997901</v>
      </c>
      <c r="J9" s="6"/>
    </row>
    <row r="10" spans="2:12" s="2" customFormat="1" ht="17.25" customHeight="1">
      <c r="B10" s="7" t="s">
        <v>86</v>
      </c>
      <c r="C10" s="33" t="s">
        <v>42</v>
      </c>
      <c r="D10" s="31">
        <v>342610</v>
      </c>
      <c r="E10" s="31">
        <v>268967</v>
      </c>
      <c r="F10" s="31">
        <v>219808</v>
      </c>
      <c r="G10" s="31">
        <v>217290</v>
      </c>
      <c r="H10" s="31">
        <f>H9-H19</f>
        <v>160396</v>
      </c>
      <c r="I10" s="31">
        <v>145410.69</v>
      </c>
    </row>
    <row r="11" spans="2:12" s="2" customFormat="1" ht="17.25" customHeight="1">
      <c r="B11" s="8" t="s">
        <v>11</v>
      </c>
      <c r="C11" s="33" t="s">
        <v>42</v>
      </c>
      <c r="D11" s="31">
        <v>52950</v>
      </c>
      <c r="E11" s="31">
        <v>42277</v>
      </c>
      <c r="F11" s="31">
        <v>14989</v>
      </c>
      <c r="G11" s="31">
        <v>6131</v>
      </c>
      <c r="H11" s="31">
        <v>1807</v>
      </c>
      <c r="I11" s="31">
        <v>3014.9411321469202</v>
      </c>
    </row>
    <row r="12" spans="2:12" s="2" customFormat="1" ht="17.25" customHeight="1">
      <c r="B12" s="8" t="s">
        <v>19</v>
      </c>
      <c r="C12" s="33" t="s">
        <v>42</v>
      </c>
      <c r="D12" s="31">
        <v>10060</v>
      </c>
      <c r="E12" s="31">
        <v>7667</v>
      </c>
      <c r="F12" s="31">
        <v>4991</v>
      </c>
      <c r="G12" s="31">
        <v>7907</v>
      </c>
      <c r="H12" s="31">
        <v>5320</v>
      </c>
      <c r="I12" s="31">
        <v>5268.1401399603501</v>
      </c>
    </row>
    <row r="13" spans="2:12" s="2" customFormat="1" ht="17.25" customHeight="1">
      <c r="B13" s="8" t="s">
        <v>12</v>
      </c>
      <c r="C13" s="33" t="s">
        <v>42</v>
      </c>
      <c r="D13" s="31">
        <v>123590</v>
      </c>
      <c r="E13" s="31">
        <v>111263</v>
      </c>
      <c r="F13" s="31">
        <v>104194</v>
      </c>
      <c r="G13" s="31">
        <v>54235</v>
      </c>
      <c r="H13" s="31">
        <v>26035</v>
      </c>
      <c r="I13" s="31">
        <v>35769.734852094902</v>
      </c>
      <c r="J13" s="9"/>
    </row>
    <row r="14" spans="2:12" s="2" customFormat="1" ht="17.25" customHeight="1">
      <c r="B14" s="8" t="s">
        <v>20</v>
      </c>
      <c r="C14" s="33" t="s">
        <v>42</v>
      </c>
      <c r="D14" s="31">
        <v>11990</v>
      </c>
      <c r="E14" s="31">
        <v>4976</v>
      </c>
      <c r="F14" s="31">
        <v>5141</v>
      </c>
      <c r="G14" s="31">
        <v>11843</v>
      </c>
      <c r="H14" s="31">
        <v>17983</v>
      </c>
      <c r="I14" s="31">
        <v>14374.0103687631</v>
      </c>
    </row>
    <row r="15" spans="2:12" s="2" customFormat="1" ht="17.25" customHeight="1">
      <c r="B15" s="8" t="s">
        <v>21</v>
      </c>
      <c r="C15" s="33" t="s">
        <v>42</v>
      </c>
      <c r="D15" s="31">
        <v>60510</v>
      </c>
      <c r="E15" s="31">
        <v>49428</v>
      </c>
      <c r="F15" s="31">
        <v>50105</v>
      </c>
      <c r="G15" s="31">
        <v>101016</v>
      </c>
      <c r="H15" s="31">
        <v>72205</v>
      </c>
      <c r="I15" s="31">
        <v>56615.198460732398</v>
      </c>
    </row>
    <row r="16" spans="2:12" s="2" customFormat="1" ht="17.25" customHeight="1">
      <c r="B16" s="8" t="s">
        <v>22</v>
      </c>
      <c r="C16" s="33" t="s">
        <v>42</v>
      </c>
      <c r="D16" s="31">
        <v>4010</v>
      </c>
      <c r="E16" s="31">
        <v>2316</v>
      </c>
      <c r="F16" s="31">
        <v>4149</v>
      </c>
      <c r="G16" s="31">
        <v>5427</v>
      </c>
      <c r="H16" s="31">
        <v>4541</v>
      </c>
      <c r="I16" s="31">
        <v>3725.1711275101502</v>
      </c>
    </row>
    <row r="17" spans="2:11" s="2" customFormat="1" ht="17.25" customHeight="1">
      <c r="B17" s="10" t="s">
        <v>54</v>
      </c>
      <c r="C17" s="33" t="s">
        <v>42</v>
      </c>
      <c r="D17" s="31">
        <v>360</v>
      </c>
      <c r="E17" s="31">
        <v>211</v>
      </c>
      <c r="F17" s="31">
        <v>96</v>
      </c>
      <c r="G17" s="31">
        <v>124</v>
      </c>
      <c r="H17" s="31">
        <v>40</v>
      </c>
      <c r="I17" s="31">
        <v>63</v>
      </c>
      <c r="J17" s="9"/>
    </row>
    <row r="18" spans="2:11" s="2" customFormat="1" ht="17.25" customHeight="1">
      <c r="B18" s="8" t="s">
        <v>23</v>
      </c>
      <c r="C18" s="33" t="s">
        <v>42</v>
      </c>
      <c r="D18" s="31">
        <v>79220</v>
      </c>
      <c r="E18" s="31">
        <v>50829</v>
      </c>
      <c r="F18" s="31">
        <v>36143</v>
      </c>
      <c r="G18" s="31">
        <v>30607</v>
      </c>
      <c r="H18" s="31">
        <v>32465</v>
      </c>
      <c r="I18" s="31">
        <v>26580.49</v>
      </c>
    </row>
    <row r="19" spans="2:11" s="2" customFormat="1" ht="17.25" customHeight="1">
      <c r="B19" s="7" t="s">
        <v>8</v>
      </c>
      <c r="C19" s="33" t="s">
        <v>42</v>
      </c>
      <c r="D19" s="31" t="s">
        <v>42</v>
      </c>
      <c r="E19" s="31">
        <v>3205</v>
      </c>
      <c r="F19" s="31">
        <v>7094</v>
      </c>
      <c r="G19" s="31">
        <v>6941</v>
      </c>
      <c r="H19" s="31">
        <v>3137</v>
      </c>
      <c r="I19" s="31">
        <v>1438.52734992109</v>
      </c>
    </row>
    <row r="20" spans="2:11" s="2" customFormat="1" ht="17.25" customHeight="1">
      <c r="B20" s="7" t="s">
        <v>49</v>
      </c>
      <c r="C20" s="33" t="s">
        <v>42</v>
      </c>
      <c r="D20" s="31">
        <v>5900</v>
      </c>
      <c r="E20" s="31">
        <v>16163</v>
      </c>
      <c r="F20" s="31">
        <v>12706</v>
      </c>
      <c r="G20" s="31">
        <v>18307</v>
      </c>
      <c r="H20" s="31">
        <v>12997</v>
      </c>
      <c r="I20" s="31">
        <v>16666.1717532693</v>
      </c>
    </row>
    <row r="21" spans="2:11" s="2" customFormat="1" ht="17.25" customHeight="1">
      <c r="B21" s="45" t="s">
        <v>163</v>
      </c>
      <c r="C21" s="31">
        <v>401613</v>
      </c>
      <c r="D21" s="31">
        <v>395630</v>
      </c>
      <c r="E21" s="31">
        <v>367944</v>
      </c>
      <c r="F21" s="31">
        <v>273456</v>
      </c>
      <c r="G21" s="31">
        <v>248239</v>
      </c>
      <c r="H21" s="31">
        <v>232241</v>
      </c>
      <c r="I21" s="31">
        <v>243422.67059185801</v>
      </c>
      <c r="J21" s="202"/>
    </row>
    <row r="22" spans="2:11" s="2" customFormat="1" ht="17.25" customHeight="1">
      <c r="B22" s="8" t="s">
        <v>46</v>
      </c>
      <c r="C22" s="33" t="s">
        <v>42</v>
      </c>
      <c r="D22" s="31">
        <v>33650</v>
      </c>
      <c r="E22" s="31">
        <v>26128</v>
      </c>
      <c r="F22" s="31">
        <v>21873</v>
      </c>
      <c r="G22" s="31">
        <v>27785</v>
      </c>
      <c r="H22" s="31">
        <v>26280</v>
      </c>
      <c r="I22" s="31">
        <v>28152.433050937201</v>
      </c>
    </row>
    <row r="23" spans="2:11" s="2" customFormat="1" ht="17.25" customHeight="1">
      <c r="B23" s="8" t="s">
        <v>13</v>
      </c>
      <c r="C23" s="33" t="s">
        <v>42</v>
      </c>
      <c r="D23" s="31">
        <v>7430</v>
      </c>
      <c r="E23" s="31">
        <v>7483</v>
      </c>
      <c r="F23" s="31">
        <v>10138</v>
      </c>
      <c r="G23" s="31">
        <v>9989</v>
      </c>
      <c r="H23" s="31">
        <v>11762</v>
      </c>
      <c r="I23" s="31">
        <v>18359.357692422502</v>
      </c>
    </row>
    <row r="24" spans="2:11" s="2" customFormat="1" ht="17.25" customHeight="1">
      <c r="B24" s="8" t="s">
        <v>14</v>
      </c>
      <c r="C24" s="33" t="s">
        <v>42</v>
      </c>
      <c r="D24" s="31">
        <v>123500</v>
      </c>
      <c r="E24" s="31">
        <v>123858</v>
      </c>
      <c r="F24" s="31">
        <v>74462</v>
      </c>
      <c r="G24" s="31">
        <v>84893</v>
      </c>
      <c r="H24" s="31">
        <v>107635</v>
      </c>
      <c r="I24" s="31">
        <v>120821.218297795</v>
      </c>
      <c r="J24" s="9"/>
    </row>
    <row r="25" spans="2:11" s="2" customFormat="1" ht="17.25" customHeight="1">
      <c r="B25" s="12" t="s">
        <v>155</v>
      </c>
      <c r="C25" s="33" t="s">
        <v>42</v>
      </c>
      <c r="D25" s="31">
        <v>15560</v>
      </c>
      <c r="E25" s="31">
        <v>5740</v>
      </c>
      <c r="F25" s="31">
        <v>8127</v>
      </c>
      <c r="G25" s="31">
        <v>10419</v>
      </c>
      <c r="H25" s="31">
        <v>12306</v>
      </c>
      <c r="I25" s="31">
        <v>13620.4561383275</v>
      </c>
    </row>
    <row r="26" spans="2:11" s="2" customFormat="1" ht="17.25" customHeight="1">
      <c r="B26" s="8" t="s">
        <v>15</v>
      </c>
      <c r="C26" s="31">
        <v>212199</v>
      </c>
      <c r="D26" s="31">
        <v>190100</v>
      </c>
      <c r="E26" s="31">
        <v>181158</v>
      </c>
      <c r="F26" s="31">
        <v>151975</v>
      </c>
      <c r="G26" s="31">
        <v>113120</v>
      </c>
      <c r="H26" s="31">
        <v>71899</v>
      </c>
      <c r="I26" s="31">
        <v>62325.024706813601</v>
      </c>
    </row>
    <row r="27" spans="2:11" s="2" customFormat="1" ht="17.25" customHeight="1">
      <c r="B27" s="8" t="s">
        <v>47</v>
      </c>
      <c r="C27" s="31">
        <v>640</v>
      </c>
      <c r="D27" s="31">
        <v>1540</v>
      </c>
      <c r="E27" s="31">
        <v>2179</v>
      </c>
      <c r="F27" s="31">
        <v>820</v>
      </c>
      <c r="G27" s="31">
        <v>1451</v>
      </c>
      <c r="H27" s="31">
        <v>1682</v>
      </c>
      <c r="I27" s="28" t="s">
        <v>42</v>
      </c>
    </row>
    <row r="28" spans="2:11" ht="17.25" customHeight="1">
      <c r="B28" s="12" t="s">
        <v>48</v>
      </c>
      <c r="C28" s="34" t="s">
        <v>42</v>
      </c>
      <c r="D28" s="28">
        <v>650</v>
      </c>
      <c r="E28" s="28">
        <v>21398</v>
      </c>
      <c r="F28" s="28">
        <v>6061</v>
      </c>
      <c r="G28" s="28">
        <v>582</v>
      </c>
      <c r="H28" s="31">
        <v>248</v>
      </c>
      <c r="I28" s="31">
        <v>144.18</v>
      </c>
      <c r="K28" s="46"/>
    </row>
    <row r="29" spans="2:11" ht="17.25" customHeight="1">
      <c r="B29" s="13" t="s">
        <v>9</v>
      </c>
      <c r="C29" s="19" t="s">
        <v>42</v>
      </c>
      <c r="D29" s="28">
        <v>8110</v>
      </c>
      <c r="E29" s="28">
        <v>44940</v>
      </c>
      <c r="F29" s="28">
        <v>51474</v>
      </c>
      <c r="G29" s="28">
        <v>52064</v>
      </c>
      <c r="H29" s="31">
        <v>51665</v>
      </c>
      <c r="I29" s="31">
        <v>63352.119128204497</v>
      </c>
    </row>
    <row r="30" spans="2:11" ht="17.25" customHeight="1">
      <c r="B30" s="14" t="s">
        <v>164</v>
      </c>
      <c r="C30" s="34" t="s">
        <v>42</v>
      </c>
      <c r="D30" s="28">
        <v>680840</v>
      </c>
      <c r="E30" s="28">
        <v>610507</v>
      </c>
      <c r="F30" s="28">
        <v>475033</v>
      </c>
      <c r="G30" s="28">
        <v>446598</v>
      </c>
      <c r="H30" s="31">
        <v>396684</v>
      </c>
      <c r="I30" s="31">
        <v>408323.01435741503</v>
      </c>
    </row>
    <row r="31" spans="2:11" ht="17.25" customHeight="1">
      <c r="B31" s="14" t="s">
        <v>89</v>
      </c>
      <c r="C31" s="28">
        <v>127231</v>
      </c>
      <c r="D31" s="28">
        <v>81516</v>
      </c>
      <c r="E31" s="28">
        <v>82721</v>
      </c>
      <c r="F31" s="28">
        <v>44456</v>
      </c>
      <c r="G31" s="28">
        <v>40760</v>
      </c>
      <c r="H31" s="31">
        <v>36931</v>
      </c>
      <c r="I31" s="31">
        <v>34532.1</v>
      </c>
    </row>
    <row r="32" spans="2:11" ht="17.25" customHeight="1">
      <c r="B32" s="14" t="s">
        <v>90</v>
      </c>
      <c r="C32" s="34" t="s">
        <v>42</v>
      </c>
      <c r="D32" s="28">
        <v>3004</v>
      </c>
      <c r="E32" s="28">
        <v>1786</v>
      </c>
      <c r="F32" s="28">
        <v>1805</v>
      </c>
      <c r="G32" s="28">
        <v>1072</v>
      </c>
      <c r="H32" s="31">
        <v>1176</v>
      </c>
      <c r="I32" s="31">
        <v>936.63000000000011</v>
      </c>
    </row>
    <row r="33" spans="2:256" ht="17.25" customHeight="1">
      <c r="B33" s="14" t="s">
        <v>91</v>
      </c>
      <c r="C33" s="34" t="s">
        <v>42</v>
      </c>
      <c r="D33" s="28">
        <v>393828</v>
      </c>
      <c r="E33" s="28">
        <v>395020</v>
      </c>
      <c r="F33" s="28">
        <v>208056</v>
      </c>
      <c r="G33" s="28">
        <v>232146</v>
      </c>
      <c r="H33" s="31">
        <v>172323</v>
      </c>
      <c r="I33" s="31">
        <v>166744.45000000001</v>
      </c>
    </row>
    <row r="34" spans="2:256" ht="5.25" customHeight="1">
      <c r="B34" s="14"/>
      <c r="C34" s="34"/>
      <c r="D34" s="28"/>
      <c r="E34" s="28"/>
      <c r="F34" s="28"/>
      <c r="G34" s="28"/>
      <c r="H34" s="28"/>
      <c r="I34" s="28"/>
    </row>
    <row r="35" spans="2:256" ht="3" customHeight="1">
      <c r="B35" s="146"/>
      <c r="C35" s="147"/>
      <c r="D35" s="148"/>
      <c r="E35" s="148"/>
      <c r="F35" s="148"/>
      <c r="G35" s="148"/>
      <c r="H35" s="148"/>
      <c r="I35" s="148"/>
      <c r="M35" s="1">
        <v>2908</v>
      </c>
    </row>
    <row r="36" spans="2:256" ht="9" customHeight="1">
      <c r="B36" s="14"/>
      <c r="C36" s="34"/>
      <c r="D36" s="28"/>
      <c r="E36" s="28"/>
      <c r="F36" s="28"/>
      <c r="G36" s="28"/>
      <c r="H36" s="28"/>
      <c r="I36" s="28"/>
    </row>
    <row r="37" spans="2:256" ht="12.75" customHeight="1">
      <c r="B37" s="309" t="s">
        <v>95</v>
      </c>
      <c r="C37" s="309"/>
      <c r="D37" s="309"/>
      <c r="E37" s="309"/>
      <c r="F37" s="309"/>
      <c r="G37" s="309"/>
      <c r="H37" s="309"/>
      <c r="I37" s="309"/>
    </row>
    <row r="38" spans="2:256" ht="12.75" customHeight="1">
      <c r="B38" s="304" t="s">
        <v>251</v>
      </c>
      <c r="C38" s="304"/>
      <c r="D38" s="304"/>
      <c r="E38" s="304"/>
      <c r="F38" s="304"/>
      <c r="G38" s="304"/>
      <c r="H38" s="304"/>
      <c r="I38" s="304"/>
    </row>
    <row r="39" spans="2:256" ht="12.75" customHeight="1">
      <c r="B39" s="304" t="s">
        <v>319</v>
      </c>
      <c r="C39" s="304"/>
      <c r="D39" s="304"/>
      <c r="E39" s="304"/>
      <c r="F39" s="304"/>
      <c r="G39" s="304"/>
      <c r="H39" s="304"/>
      <c r="I39" s="304"/>
      <c r="J39" s="302"/>
      <c r="K39" s="302"/>
      <c r="L39" s="302"/>
      <c r="M39" s="302"/>
      <c r="N39" s="302"/>
      <c r="O39" s="302"/>
      <c r="P39" s="302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</row>
    <row r="40" spans="2:256" ht="12.75" customHeight="1">
      <c r="B40" s="304" t="s">
        <v>363</v>
      </c>
      <c r="C40" s="304"/>
      <c r="D40" s="304"/>
      <c r="E40" s="304"/>
      <c r="F40" s="304"/>
      <c r="G40" s="304"/>
      <c r="H40" s="304"/>
      <c r="I40" s="304"/>
    </row>
    <row r="41" spans="2:256" ht="5.25" customHeight="1">
      <c r="B41" s="139"/>
      <c r="C41" s="139"/>
      <c r="D41" s="139"/>
      <c r="E41" s="139"/>
      <c r="F41" s="139"/>
      <c r="G41" s="139"/>
      <c r="H41" s="139"/>
      <c r="I41" s="139"/>
    </row>
    <row r="42" spans="2:256" ht="12.75" customHeight="1">
      <c r="B42" s="309" t="s">
        <v>252</v>
      </c>
      <c r="C42" s="309"/>
      <c r="D42" s="309"/>
      <c r="E42" s="309"/>
      <c r="F42" s="309"/>
      <c r="G42" s="309"/>
      <c r="H42" s="309"/>
      <c r="I42" s="309"/>
    </row>
    <row r="43" spans="2:256" s="2" customFormat="1" ht="12.75" customHeight="1">
      <c r="B43" s="314" t="s">
        <v>291</v>
      </c>
      <c r="C43" s="314"/>
      <c r="D43" s="314"/>
      <c r="E43" s="314"/>
      <c r="F43" s="314"/>
      <c r="G43" s="314"/>
      <c r="H43" s="314"/>
      <c r="I43" s="314"/>
    </row>
    <row r="44" spans="2:256" s="2" customFormat="1" ht="12.75" customHeight="1">
      <c r="B44" s="313" t="s">
        <v>292</v>
      </c>
      <c r="C44" s="313"/>
      <c r="D44" s="313"/>
      <c r="E44" s="313"/>
      <c r="F44" s="313"/>
      <c r="G44" s="313"/>
      <c r="H44" s="313"/>
      <c r="I44" s="313"/>
    </row>
    <row r="45" spans="2:256" ht="12.75" customHeight="1">
      <c r="B45" s="304"/>
      <c r="C45" s="304"/>
      <c r="D45" s="304"/>
      <c r="E45" s="304"/>
      <c r="F45" s="304"/>
      <c r="G45" s="304"/>
      <c r="H45" s="139"/>
      <c r="I45" s="139"/>
    </row>
    <row r="46" spans="2:256" ht="12.75" customHeight="1">
      <c r="B46" s="310"/>
      <c r="C46" s="310"/>
      <c r="D46" s="310"/>
      <c r="E46" s="310"/>
      <c r="F46" s="310"/>
      <c r="G46" s="310"/>
      <c r="H46" s="200"/>
      <c r="I46" s="200"/>
    </row>
    <row r="47" spans="2:256" ht="12.75" customHeight="1">
      <c r="B47" s="310"/>
      <c r="C47" s="310"/>
      <c r="D47" s="310"/>
      <c r="E47" s="310"/>
      <c r="F47" s="310"/>
      <c r="G47" s="310"/>
      <c r="H47" s="200"/>
      <c r="I47" s="200"/>
    </row>
    <row r="48" spans="2:256">
      <c r="B48" s="83"/>
    </row>
  </sheetData>
  <mergeCells count="43">
    <mergeCell ref="B46:G46"/>
    <mergeCell ref="B47:G47"/>
    <mergeCell ref="B3:B4"/>
    <mergeCell ref="B45:G45"/>
    <mergeCell ref="B44:I44"/>
    <mergeCell ref="B42:I42"/>
    <mergeCell ref="B43:I43"/>
    <mergeCell ref="B39:I39"/>
    <mergeCell ref="B38:I38"/>
    <mergeCell ref="BU39:CB39"/>
    <mergeCell ref="B1:I1"/>
    <mergeCell ref="C3:I3"/>
    <mergeCell ref="B40:I40"/>
    <mergeCell ref="Q39:X39"/>
    <mergeCell ref="Y39:AF39"/>
    <mergeCell ref="B37:I37"/>
    <mergeCell ref="AG39:AN39"/>
    <mergeCell ref="AO39:AV39"/>
    <mergeCell ref="AW39:BD39"/>
    <mergeCell ref="BE39:BL39"/>
    <mergeCell ref="BM39:BT39"/>
    <mergeCell ref="FM39:FT39"/>
    <mergeCell ref="CC39:CJ39"/>
    <mergeCell ref="CK39:CR39"/>
    <mergeCell ref="CS39:CZ39"/>
    <mergeCell ref="DA39:DH39"/>
    <mergeCell ref="DI39:DP39"/>
    <mergeCell ref="DQ39:DX39"/>
    <mergeCell ref="DY39:EF39"/>
    <mergeCell ref="EG39:EN39"/>
    <mergeCell ref="EO39:EV39"/>
    <mergeCell ref="EW39:FD39"/>
    <mergeCell ref="FE39:FL39"/>
    <mergeCell ref="HQ39:HX39"/>
    <mergeCell ref="HY39:IF39"/>
    <mergeCell ref="IG39:IN39"/>
    <mergeCell ref="IO39:IV39"/>
    <mergeCell ref="FU39:GB39"/>
    <mergeCell ref="GC39:GJ39"/>
    <mergeCell ref="GK39:GR39"/>
    <mergeCell ref="GS39:GZ39"/>
    <mergeCell ref="HA39:HH39"/>
    <mergeCell ref="HI39:HP39"/>
  </mergeCells>
  <phoneticPr fontId="7" type="noConversion"/>
  <hyperlinks>
    <hyperlink ref="K2" location="Indice!A1" tooltip="(voltar ao índice)" display="Indice!A1" xr:uid="{DF2F35FE-AD7F-4FB8-A33C-77DC62F2BFEF}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34E68-CF66-48C1-90A1-87483E173B9E}">
  <dimension ref="B1:N25"/>
  <sheetViews>
    <sheetView zoomScaleNormal="100" workbookViewId="0">
      <selection activeCell="N2" sqref="N2"/>
    </sheetView>
  </sheetViews>
  <sheetFormatPr defaultColWidth="9.15234375" defaultRowHeight="10.3"/>
  <cols>
    <col min="1" max="1" width="6.69140625" style="258" customWidth="1"/>
    <col min="2" max="2" width="27" style="258" customWidth="1"/>
    <col min="3" max="3" width="8.69140625" style="258" customWidth="1"/>
    <col min="4" max="12" width="9.3046875" style="258" customWidth="1"/>
    <col min="13" max="13" width="6.69140625" style="258" customWidth="1"/>
    <col min="14" max="14" width="14" style="258" bestFit="1" customWidth="1"/>
    <col min="15" max="16384" width="9.15234375" style="258"/>
  </cols>
  <sheetData>
    <row r="1" spans="2:14" ht="21" customHeight="1">
      <c r="B1" s="373" t="s">
        <v>372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2:14" ht="21" customHeight="1">
      <c r="B2" s="257"/>
      <c r="C2" s="257"/>
      <c r="D2" s="257"/>
      <c r="E2" s="257"/>
      <c r="N2" s="204" t="s">
        <v>343</v>
      </c>
    </row>
    <row r="3" spans="2:14" ht="11.25" customHeight="1">
      <c r="B3" s="259" t="s">
        <v>92</v>
      </c>
      <c r="C3" s="257"/>
      <c r="D3" s="257"/>
      <c r="E3" s="257"/>
      <c r="F3" s="260"/>
    </row>
    <row r="4" spans="2:14" ht="18" customHeight="1">
      <c r="B4" s="384" t="s">
        <v>6</v>
      </c>
      <c r="C4" s="383" t="s">
        <v>206</v>
      </c>
      <c r="D4" s="385" t="s">
        <v>0</v>
      </c>
      <c r="E4" s="374"/>
      <c r="F4" s="374"/>
      <c r="G4" s="374"/>
      <c r="H4" s="374"/>
      <c r="I4" s="374"/>
      <c r="J4" s="374"/>
      <c r="K4" s="374"/>
      <c r="L4" s="374"/>
    </row>
    <row r="5" spans="2:14" s="261" customFormat="1" ht="18" customHeight="1">
      <c r="B5" s="384"/>
      <c r="C5" s="383"/>
      <c r="D5" s="297">
        <v>2016</v>
      </c>
      <c r="E5" s="297">
        <v>2017</v>
      </c>
      <c r="F5" s="297">
        <v>2018</v>
      </c>
      <c r="G5" s="297">
        <v>2019</v>
      </c>
      <c r="H5" s="297">
        <v>2020</v>
      </c>
      <c r="I5" s="297">
        <v>2021</v>
      </c>
      <c r="J5" s="297">
        <v>2022</v>
      </c>
      <c r="K5" s="297">
        <v>2023</v>
      </c>
      <c r="L5" s="297">
        <v>2024</v>
      </c>
    </row>
    <row r="6" spans="2:14" ht="3.75" customHeight="1">
      <c r="B6" s="262"/>
      <c r="C6" s="263"/>
      <c r="D6" s="264"/>
      <c r="E6" s="264"/>
      <c r="F6" s="264"/>
    </row>
    <row r="7" spans="2:14" ht="21" customHeight="1">
      <c r="B7" s="279" t="s">
        <v>342</v>
      </c>
      <c r="C7" s="267" t="s">
        <v>197</v>
      </c>
      <c r="D7" s="266">
        <v>490</v>
      </c>
      <c r="E7" s="266">
        <v>728</v>
      </c>
      <c r="F7" s="266">
        <v>532</v>
      </c>
      <c r="G7" s="266">
        <v>326</v>
      </c>
      <c r="H7" s="266">
        <v>369</v>
      </c>
      <c r="I7" s="266">
        <v>499</v>
      </c>
      <c r="J7" s="266">
        <v>462</v>
      </c>
      <c r="K7" s="266">
        <v>489</v>
      </c>
      <c r="L7" s="266">
        <v>372</v>
      </c>
    </row>
    <row r="8" spans="2:14" ht="21" customHeight="1">
      <c r="B8" s="279" t="s">
        <v>328</v>
      </c>
      <c r="C8" s="267" t="s">
        <v>188</v>
      </c>
      <c r="D8" s="267" t="s">
        <v>42</v>
      </c>
      <c r="E8" s="267" t="s">
        <v>42</v>
      </c>
      <c r="F8" s="267" t="s">
        <v>42</v>
      </c>
      <c r="G8" s="267" t="s">
        <v>42</v>
      </c>
      <c r="H8" s="267" t="s">
        <v>42</v>
      </c>
      <c r="I8" s="267">
        <v>233</v>
      </c>
      <c r="J8" s="267">
        <v>137.72</v>
      </c>
      <c r="K8" s="267">
        <v>236</v>
      </c>
      <c r="L8" s="267">
        <v>226</v>
      </c>
    </row>
    <row r="9" spans="2:14" ht="6.75" hidden="1" customHeight="1">
      <c r="B9" s="268"/>
      <c r="C9" s="263">
        <v>1559</v>
      </c>
    </row>
    <row r="10" spans="2:14" s="270" customFormat="1" ht="3" customHeight="1"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</row>
    <row r="11" spans="2:14" s="261" customFormat="1" ht="14.25" customHeight="1">
      <c r="B11" s="381" t="s">
        <v>329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</row>
    <row r="12" spans="2:14" ht="14.25" customHeight="1">
      <c r="B12" s="382" t="s">
        <v>338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</row>
    <row r="13" spans="2:14">
      <c r="B13" s="280"/>
      <c r="C13" s="280"/>
      <c r="D13" s="274"/>
      <c r="E13" s="275"/>
      <c r="F13" s="273"/>
    </row>
    <row r="14" spans="2:14">
      <c r="B14" s="276"/>
      <c r="C14" s="276"/>
      <c r="D14" s="274"/>
      <c r="E14" s="275"/>
      <c r="F14" s="273"/>
    </row>
    <row r="15" spans="2:14">
      <c r="B15" s="273"/>
      <c r="C15" s="273"/>
      <c r="D15" s="277"/>
      <c r="E15" s="272"/>
      <c r="F15" s="273"/>
    </row>
    <row r="16" spans="2:14">
      <c r="B16" s="273"/>
      <c r="C16" s="273"/>
      <c r="D16" s="278"/>
      <c r="E16" s="275"/>
      <c r="F16" s="273"/>
    </row>
    <row r="17" spans="2:6">
      <c r="B17" s="273"/>
      <c r="C17" s="273"/>
      <c r="D17" s="274"/>
      <c r="E17" s="275"/>
      <c r="F17" s="273"/>
    </row>
    <row r="18" spans="2:6">
      <c r="B18" s="273"/>
      <c r="C18" s="273"/>
      <c r="D18" s="274"/>
      <c r="E18" s="275"/>
      <c r="F18" s="273"/>
    </row>
    <row r="19" spans="2:6">
      <c r="B19" s="273"/>
      <c r="C19" s="273"/>
      <c r="D19" s="274"/>
      <c r="E19" s="275"/>
      <c r="F19" s="273"/>
    </row>
    <row r="20" spans="2:6">
      <c r="B20" s="273"/>
      <c r="C20" s="273"/>
      <c r="D20" s="274" t="s">
        <v>330</v>
      </c>
      <c r="E20" s="275"/>
      <c r="F20" s="273"/>
    </row>
    <row r="21" spans="2:6">
      <c r="B21" s="273"/>
      <c r="C21" s="273"/>
      <c r="D21" s="274"/>
      <c r="E21" s="275"/>
      <c r="F21" s="273"/>
    </row>
    <row r="22" spans="2:6">
      <c r="B22" s="273"/>
      <c r="C22" s="273"/>
      <c r="D22" s="278"/>
      <c r="E22" s="275"/>
      <c r="F22" s="273"/>
    </row>
    <row r="23" spans="2:6">
      <c r="B23" s="273"/>
      <c r="C23" s="273"/>
      <c r="D23" s="278"/>
      <c r="E23" s="275"/>
      <c r="F23" s="273"/>
    </row>
    <row r="24" spans="2:6">
      <c r="B24" s="273"/>
      <c r="C24" s="273"/>
      <c r="D24" s="278"/>
      <c r="E24" s="275"/>
      <c r="F24" s="273"/>
    </row>
    <row r="25" spans="2:6">
      <c r="B25" s="273"/>
      <c r="C25" s="273"/>
      <c r="D25" s="271"/>
      <c r="E25" s="272"/>
      <c r="F25" s="273"/>
    </row>
  </sheetData>
  <mergeCells count="6">
    <mergeCell ref="B12:L12"/>
    <mergeCell ref="C4:C5"/>
    <mergeCell ref="B4:B5"/>
    <mergeCell ref="B1:L1"/>
    <mergeCell ref="D4:L4"/>
    <mergeCell ref="B11:L11"/>
  </mergeCells>
  <hyperlinks>
    <hyperlink ref="N2" location="Indice!A1" tooltip="(voltar ao índice)" display="Indice!A1" xr:uid="{58F7860D-4621-4A2F-BD41-DB8E477EA9E1}"/>
  </hyperlinks>
  <printOptions horizontalCentered="1"/>
  <pageMargins left="0.27559055118110237" right="0.27559055118110237" top="0.6692913385826772" bottom="0.47244094488188981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5631-223A-423D-9BA1-AEB8B7331CD6}">
  <sheetPr>
    <pageSetUpPr fitToPage="1"/>
  </sheetPr>
  <dimension ref="B1:U102"/>
  <sheetViews>
    <sheetView showGridLines="0" zoomScaleNormal="100" zoomScaleSheetLayoutView="55" workbookViewId="0">
      <pane xSplit="4" ySplit="4" topLeftCell="E5" activePane="bottomRight" state="frozen"/>
      <selection activeCell="B22" sqref="B22"/>
      <selection pane="topRight" activeCell="B22" sqref="B22"/>
      <selection pane="bottomLeft" activeCell="B22" sqref="B22"/>
      <selection pane="bottomRight" activeCell="U2" sqref="U2"/>
    </sheetView>
  </sheetViews>
  <sheetFormatPr defaultColWidth="9.15234375" defaultRowHeight="10.3"/>
  <cols>
    <col min="1" max="1" width="6.84375" style="1" customWidth="1"/>
    <col min="2" max="2" width="5.15234375" style="1" customWidth="1"/>
    <col min="3" max="3" width="13.84375" style="1" customWidth="1"/>
    <col min="4" max="4" width="6.84375" style="1" customWidth="1"/>
    <col min="5" max="19" width="9.53515625" style="1" customWidth="1"/>
    <col min="20" max="20" width="6.69140625" style="1" customWidth="1"/>
    <col min="21" max="21" width="14.53515625" style="1" bestFit="1" customWidth="1"/>
    <col min="22" max="16384" width="9.15234375" style="1"/>
  </cols>
  <sheetData>
    <row r="1" spans="2:21" ht="24" customHeight="1">
      <c r="B1" s="305" t="s">
        <v>269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</row>
    <row r="2" spans="2:21" ht="24" customHeight="1">
      <c r="B2" s="323" t="s">
        <v>92</v>
      </c>
      <c r="C2" s="323"/>
      <c r="K2" s="322"/>
      <c r="L2" s="322"/>
      <c r="R2" s="322" t="s">
        <v>132</v>
      </c>
      <c r="S2" s="322"/>
      <c r="U2" s="203" t="s">
        <v>343</v>
      </c>
    </row>
    <row r="3" spans="2:21" ht="18" customHeight="1">
      <c r="B3" s="311" t="s">
        <v>24</v>
      </c>
      <c r="C3" s="319"/>
      <c r="D3" s="319"/>
      <c r="E3" s="317" t="s">
        <v>0</v>
      </c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8"/>
    </row>
    <row r="4" spans="2:21" ht="18" customHeight="1">
      <c r="B4" s="320"/>
      <c r="C4" s="321"/>
      <c r="D4" s="321"/>
      <c r="E4" s="142">
        <v>1976</v>
      </c>
      <c r="F4" s="142">
        <v>1977</v>
      </c>
      <c r="G4" s="142">
        <v>1978</v>
      </c>
      <c r="H4" s="142">
        <v>1979</v>
      </c>
      <c r="I4" s="142">
        <v>1980</v>
      </c>
      <c r="J4" s="142">
        <v>1981</v>
      </c>
      <c r="K4" s="142">
        <v>1982</v>
      </c>
      <c r="L4" s="142">
        <v>1983</v>
      </c>
      <c r="M4" s="142">
        <v>1984</v>
      </c>
      <c r="N4" s="142">
        <v>1985</v>
      </c>
      <c r="O4" s="142">
        <v>1986</v>
      </c>
      <c r="P4" s="142">
        <v>1987</v>
      </c>
      <c r="Q4" s="142">
        <v>1988</v>
      </c>
      <c r="R4" s="142">
        <v>1989</v>
      </c>
      <c r="S4" s="143">
        <v>1990</v>
      </c>
    </row>
    <row r="5" spans="2:21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spans="2:21" ht="18" customHeight="1">
      <c r="B6" s="17" t="s">
        <v>97</v>
      </c>
      <c r="D6" s="14"/>
      <c r="E6" s="14"/>
      <c r="F6" s="14"/>
      <c r="G6" s="14"/>
      <c r="H6" s="14"/>
      <c r="I6" s="14"/>
      <c r="J6" s="3"/>
      <c r="K6" s="3"/>
      <c r="L6" s="13"/>
      <c r="M6" s="3"/>
      <c r="N6" s="3"/>
      <c r="O6" s="3"/>
      <c r="P6" s="3"/>
      <c r="Q6" s="3"/>
      <c r="R6" s="23"/>
      <c r="S6" s="23"/>
    </row>
    <row r="7" spans="2:21" ht="16.5" customHeight="1">
      <c r="B7" s="315" t="s">
        <v>12</v>
      </c>
      <c r="C7" s="315"/>
      <c r="D7" s="35" t="s">
        <v>41</v>
      </c>
      <c r="E7" s="43">
        <v>4159.8</v>
      </c>
      <c r="F7" s="43">
        <v>4371.8</v>
      </c>
      <c r="G7" s="43">
        <v>3812.2</v>
      </c>
      <c r="H7" s="43">
        <v>4272.8999999999996</v>
      </c>
      <c r="I7" s="43">
        <v>4245.5</v>
      </c>
      <c r="J7" s="43">
        <v>4446</v>
      </c>
      <c r="K7" s="43">
        <v>4551.3</v>
      </c>
      <c r="L7" s="43">
        <v>4639</v>
      </c>
      <c r="M7" s="43">
        <v>4151.3999999999996</v>
      </c>
      <c r="N7" s="43">
        <v>4288.8</v>
      </c>
      <c r="O7" s="43">
        <v>4085.9</v>
      </c>
      <c r="P7" s="43">
        <v>2656.2</v>
      </c>
      <c r="Q7" s="43">
        <v>3084.2</v>
      </c>
      <c r="R7" s="43">
        <v>1809</v>
      </c>
      <c r="S7" s="27" t="s">
        <v>42</v>
      </c>
    </row>
    <row r="8" spans="2:21" s="57" customFormat="1" ht="16.5" customHeight="1">
      <c r="B8" s="315"/>
      <c r="C8" s="315"/>
      <c r="D8" s="55" t="s">
        <v>52</v>
      </c>
      <c r="E8" s="56">
        <v>32222.799999999999</v>
      </c>
      <c r="F8" s="56">
        <v>33730.6</v>
      </c>
      <c r="G8" s="56">
        <v>33932.9</v>
      </c>
      <c r="H8" s="56">
        <v>41660.699999999997</v>
      </c>
      <c r="I8" s="56">
        <v>41993.1</v>
      </c>
      <c r="J8" s="56">
        <v>42148.4</v>
      </c>
      <c r="K8" s="56">
        <v>43146.6</v>
      </c>
      <c r="L8" s="56">
        <v>45588</v>
      </c>
      <c r="M8" s="56">
        <v>39438.5</v>
      </c>
      <c r="N8" s="56">
        <v>40658.5</v>
      </c>
      <c r="O8" s="56">
        <v>38734.699999999997</v>
      </c>
      <c r="P8" s="56">
        <v>47811.9</v>
      </c>
      <c r="Q8" s="56">
        <v>55515.6</v>
      </c>
      <c r="R8" s="56">
        <v>57903</v>
      </c>
      <c r="S8" s="56">
        <v>60393</v>
      </c>
    </row>
    <row r="9" spans="2:21" ht="16.5" customHeight="1">
      <c r="B9" s="315" t="s">
        <v>153</v>
      </c>
      <c r="C9" s="315"/>
      <c r="D9" s="35" t="s">
        <v>41</v>
      </c>
      <c r="E9" s="27" t="s">
        <v>42</v>
      </c>
      <c r="F9" s="27" t="s">
        <v>42</v>
      </c>
      <c r="G9" s="27" t="s">
        <v>42</v>
      </c>
      <c r="H9" s="27" t="s">
        <v>42</v>
      </c>
      <c r="I9" s="27" t="s">
        <v>42</v>
      </c>
      <c r="J9" s="27" t="s">
        <v>42</v>
      </c>
      <c r="K9" s="27" t="s">
        <v>42</v>
      </c>
      <c r="L9" s="27" t="s">
        <v>42</v>
      </c>
      <c r="M9" s="27" t="s">
        <v>42</v>
      </c>
      <c r="N9" s="27" t="s">
        <v>42</v>
      </c>
      <c r="O9" s="27" t="s">
        <v>42</v>
      </c>
      <c r="P9" s="43">
        <v>1282.0999999999999</v>
      </c>
      <c r="Q9" s="43">
        <v>1210.5999999999999</v>
      </c>
      <c r="R9" s="43">
        <v>677</v>
      </c>
      <c r="S9" s="27" t="s">
        <v>42</v>
      </c>
    </row>
    <row r="10" spans="2:21" s="57" customFormat="1" ht="16.5" customHeight="1">
      <c r="B10" s="315"/>
      <c r="C10" s="315"/>
      <c r="D10" s="55" t="s">
        <v>52</v>
      </c>
      <c r="E10" s="56">
        <v>60000</v>
      </c>
      <c r="F10" s="56">
        <v>60000</v>
      </c>
      <c r="G10" s="56">
        <v>60000</v>
      </c>
      <c r="H10" s="56">
        <v>60000</v>
      </c>
      <c r="I10" s="56">
        <v>60000</v>
      </c>
      <c r="J10" s="56">
        <v>40000</v>
      </c>
      <c r="K10" s="56">
        <v>45000</v>
      </c>
      <c r="L10" s="56">
        <v>47792</v>
      </c>
      <c r="M10" s="56">
        <v>35520</v>
      </c>
      <c r="N10" s="56">
        <v>42350</v>
      </c>
      <c r="O10" s="56">
        <v>31374.5</v>
      </c>
      <c r="P10" s="56">
        <v>25641.5</v>
      </c>
      <c r="Q10" s="56">
        <v>23128.3</v>
      </c>
      <c r="R10" s="58" t="s">
        <v>42</v>
      </c>
      <c r="S10" s="58">
        <v>23128</v>
      </c>
    </row>
    <row r="11" spans="2:21" ht="16.5" customHeight="1">
      <c r="B11" s="315" t="s">
        <v>50</v>
      </c>
      <c r="C11" s="315"/>
      <c r="D11" s="35" t="s">
        <v>41</v>
      </c>
      <c r="E11" s="27">
        <v>1290</v>
      </c>
      <c r="F11" s="43">
        <v>1290</v>
      </c>
      <c r="G11" s="43">
        <v>1290</v>
      </c>
      <c r="H11" s="43">
        <v>1290</v>
      </c>
      <c r="I11" s="43">
        <v>1290</v>
      </c>
      <c r="J11" s="43">
        <v>800</v>
      </c>
      <c r="K11" s="43">
        <v>600</v>
      </c>
      <c r="L11" s="43">
        <v>400</v>
      </c>
      <c r="M11" s="27" t="s">
        <v>42</v>
      </c>
      <c r="N11" s="27" t="s">
        <v>42</v>
      </c>
      <c r="O11" s="27" t="s">
        <v>42</v>
      </c>
      <c r="P11" s="43">
        <v>119.9</v>
      </c>
      <c r="Q11" s="43">
        <v>90.3</v>
      </c>
      <c r="R11" s="43">
        <v>49</v>
      </c>
      <c r="S11" s="27" t="s">
        <v>42</v>
      </c>
    </row>
    <row r="12" spans="2:21" s="57" customFormat="1" ht="16.5" customHeight="1">
      <c r="B12" s="315"/>
      <c r="C12" s="315"/>
      <c r="D12" s="55" t="s">
        <v>52</v>
      </c>
      <c r="E12" s="56">
        <v>28407.5</v>
      </c>
      <c r="F12" s="56">
        <v>35390.9</v>
      </c>
      <c r="G12" s="56">
        <v>28345.9</v>
      </c>
      <c r="H12" s="56">
        <v>24388.799999999999</v>
      </c>
      <c r="I12" s="56">
        <v>21793</v>
      </c>
      <c r="J12" s="56">
        <v>21674</v>
      </c>
      <c r="K12" s="56">
        <v>14940</v>
      </c>
      <c r="L12" s="56">
        <v>8974</v>
      </c>
      <c r="M12" s="56">
        <v>7248.9</v>
      </c>
      <c r="N12" s="56">
        <v>6850.5</v>
      </c>
      <c r="O12" s="56">
        <v>5750</v>
      </c>
      <c r="P12" s="56">
        <v>5525</v>
      </c>
      <c r="Q12" s="56">
        <v>4160</v>
      </c>
      <c r="R12" s="56">
        <v>3908</v>
      </c>
      <c r="S12" s="56">
        <v>3645.6</v>
      </c>
    </row>
    <row r="13" spans="2:21" ht="16.5" customHeight="1">
      <c r="B13" s="315" t="s">
        <v>27</v>
      </c>
      <c r="C13" s="315"/>
      <c r="D13" s="35" t="s">
        <v>41</v>
      </c>
      <c r="E13" s="27" t="s">
        <v>42</v>
      </c>
      <c r="F13" s="27" t="s">
        <v>42</v>
      </c>
      <c r="G13" s="27" t="s">
        <v>42</v>
      </c>
      <c r="H13" s="27" t="s">
        <v>42</v>
      </c>
      <c r="I13" s="27" t="s">
        <v>42</v>
      </c>
      <c r="J13" s="27" t="s">
        <v>42</v>
      </c>
      <c r="K13" s="27" t="s">
        <v>42</v>
      </c>
      <c r="L13" s="27" t="s">
        <v>42</v>
      </c>
      <c r="M13" s="27" t="s">
        <v>42</v>
      </c>
      <c r="N13" s="27" t="s">
        <v>42</v>
      </c>
      <c r="O13" s="27" t="s">
        <v>42</v>
      </c>
      <c r="P13" s="43">
        <v>115.3</v>
      </c>
      <c r="Q13" s="43">
        <v>142.69999999999999</v>
      </c>
      <c r="R13" s="27" t="s">
        <v>42</v>
      </c>
      <c r="S13" s="27" t="s">
        <v>42</v>
      </c>
    </row>
    <row r="14" spans="2:21" s="57" customFormat="1" ht="16.5" customHeight="1">
      <c r="B14" s="315"/>
      <c r="C14" s="315"/>
      <c r="D14" s="55" t="s">
        <v>52</v>
      </c>
      <c r="E14" s="56">
        <v>3126.9</v>
      </c>
      <c r="F14" s="56">
        <v>3872.9</v>
      </c>
      <c r="G14" s="56">
        <v>3862.6</v>
      </c>
      <c r="H14" s="56">
        <v>4150.8999999999996</v>
      </c>
      <c r="I14" s="56">
        <v>3313.9</v>
      </c>
      <c r="J14" s="56">
        <v>3583.6</v>
      </c>
      <c r="K14" s="56">
        <v>3600.6</v>
      </c>
      <c r="L14" s="56">
        <v>3093.1</v>
      </c>
      <c r="M14" s="56">
        <v>3169.4</v>
      </c>
      <c r="N14" s="56">
        <v>2806.5</v>
      </c>
      <c r="O14" s="56">
        <v>2724.3</v>
      </c>
      <c r="P14" s="56">
        <v>2648</v>
      </c>
      <c r="Q14" s="56">
        <v>2899.7</v>
      </c>
      <c r="R14" s="56">
        <v>2883</v>
      </c>
      <c r="S14" s="56">
        <v>2866</v>
      </c>
    </row>
    <row r="15" spans="2:21" ht="16.5" customHeight="1">
      <c r="B15" s="315" t="s">
        <v>43</v>
      </c>
      <c r="C15" s="315"/>
      <c r="D15" s="35" t="s">
        <v>41</v>
      </c>
      <c r="E15" s="27" t="s">
        <v>42</v>
      </c>
      <c r="F15" s="27" t="s">
        <v>42</v>
      </c>
      <c r="G15" s="27" t="s">
        <v>42</v>
      </c>
      <c r="H15" s="27" t="s">
        <v>42</v>
      </c>
      <c r="I15" s="27" t="s">
        <v>42</v>
      </c>
      <c r="J15" s="27" t="s">
        <v>42</v>
      </c>
      <c r="K15" s="27" t="s">
        <v>42</v>
      </c>
      <c r="L15" s="27" t="s">
        <v>42</v>
      </c>
      <c r="M15" s="27" t="s">
        <v>42</v>
      </c>
      <c r="N15" s="27" t="s">
        <v>42</v>
      </c>
      <c r="O15" s="27" t="s">
        <v>42</v>
      </c>
      <c r="P15" s="43">
        <v>287.3</v>
      </c>
      <c r="Q15" s="43">
        <v>332.4</v>
      </c>
      <c r="R15" s="43">
        <v>175</v>
      </c>
      <c r="S15" s="27" t="s">
        <v>42</v>
      </c>
    </row>
    <row r="16" spans="2:21" s="57" customFormat="1" ht="16.5" customHeight="1">
      <c r="B16" s="315"/>
      <c r="C16" s="315"/>
      <c r="D16" s="55" t="s">
        <v>52</v>
      </c>
      <c r="E16" s="56">
        <v>2886.1</v>
      </c>
      <c r="F16" s="56">
        <v>2466.6</v>
      </c>
      <c r="G16" s="56">
        <v>2340.6</v>
      </c>
      <c r="H16" s="56">
        <v>2589.5</v>
      </c>
      <c r="I16" s="56">
        <v>2137.6</v>
      </c>
      <c r="J16" s="56">
        <v>2040.3</v>
      </c>
      <c r="K16" s="56">
        <v>2552.1999999999998</v>
      </c>
      <c r="L16" s="56">
        <v>1650.2</v>
      </c>
      <c r="M16" s="56">
        <v>1972.2</v>
      </c>
      <c r="N16" s="56">
        <v>1900.4</v>
      </c>
      <c r="O16" s="56">
        <v>1914.3</v>
      </c>
      <c r="P16" s="56">
        <v>2298.4</v>
      </c>
      <c r="Q16" s="56">
        <v>2260</v>
      </c>
      <c r="R16" s="56">
        <v>2217</v>
      </c>
      <c r="S16" s="56">
        <v>2175</v>
      </c>
    </row>
    <row r="17" spans="2:19" ht="16.5" customHeight="1">
      <c r="B17" s="315" t="s">
        <v>96</v>
      </c>
      <c r="C17" s="315"/>
      <c r="D17" s="35" t="s">
        <v>41</v>
      </c>
      <c r="E17" s="27" t="s">
        <v>42</v>
      </c>
      <c r="F17" s="27" t="s">
        <v>42</v>
      </c>
      <c r="G17" s="27" t="s">
        <v>42</v>
      </c>
      <c r="H17" s="27" t="s">
        <v>42</v>
      </c>
      <c r="I17" s="27" t="s">
        <v>42</v>
      </c>
      <c r="J17" s="27" t="s">
        <v>42</v>
      </c>
      <c r="K17" s="27" t="s">
        <v>42</v>
      </c>
      <c r="L17" s="27" t="s">
        <v>42</v>
      </c>
      <c r="M17" s="27" t="s">
        <v>42</v>
      </c>
      <c r="N17" s="27" t="s">
        <v>42</v>
      </c>
      <c r="O17" s="27" t="s">
        <v>42</v>
      </c>
      <c r="P17" s="43">
        <v>57</v>
      </c>
      <c r="Q17" s="43">
        <v>49.4</v>
      </c>
      <c r="R17" s="27" t="s">
        <v>42</v>
      </c>
      <c r="S17" s="27" t="s">
        <v>42</v>
      </c>
    </row>
    <row r="18" spans="2:19" s="57" customFormat="1" ht="16.5" customHeight="1">
      <c r="B18" s="315"/>
      <c r="C18" s="315"/>
      <c r="D18" s="55" t="s">
        <v>52</v>
      </c>
      <c r="E18" s="56">
        <v>201.7</v>
      </c>
      <c r="F18" s="56">
        <v>255.7</v>
      </c>
      <c r="G18" s="56">
        <v>282.3</v>
      </c>
      <c r="H18" s="56">
        <v>302.39999999999998</v>
      </c>
      <c r="I18" s="56">
        <v>365.1</v>
      </c>
      <c r="J18" s="56">
        <v>334.9</v>
      </c>
      <c r="K18" s="56">
        <v>345.5</v>
      </c>
      <c r="L18" s="56">
        <v>291.8</v>
      </c>
      <c r="M18" s="56">
        <v>301.2</v>
      </c>
      <c r="N18" s="56">
        <v>367.1</v>
      </c>
      <c r="O18" s="56">
        <v>348.4</v>
      </c>
      <c r="P18" s="56">
        <v>399</v>
      </c>
      <c r="Q18" s="56">
        <v>420.6</v>
      </c>
      <c r="R18" s="56">
        <v>448</v>
      </c>
      <c r="S18" s="56">
        <v>477</v>
      </c>
    </row>
    <row r="19" spans="2:19" ht="16.5" customHeight="1">
      <c r="B19" s="315" t="s">
        <v>17</v>
      </c>
      <c r="C19" s="315"/>
      <c r="D19" s="35" t="s">
        <v>41</v>
      </c>
      <c r="E19" s="27" t="s">
        <v>42</v>
      </c>
      <c r="F19" s="27" t="s">
        <v>42</v>
      </c>
      <c r="G19" s="27" t="s">
        <v>42</v>
      </c>
      <c r="H19" s="27" t="s">
        <v>42</v>
      </c>
      <c r="I19" s="27" t="s">
        <v>42</v>
      </c>
      <c r="J19" s="27" t="s">
        <v>42</v>
      </c>
      <c r="K19" s="27" t="s">
        <v>42</v>
      </c>
      <c r="L19" s="27" t="s">
        <v>42</v>
      </c>
      <c r="M19" s="27" t="s">
        <v>42</v>
      </c>
      <c r="N19" s="27" t="s">
        <v>42</v>
      </c>
      <c r="O19" s="27" t="s">
        <v>42</v>
      </c>
      <c r="P19" s="43">
        <v>50.4</v>
      </c>
      <c r="Q19" s="43">
        <v>59.5</v>
      </c>
      <c r="R19" s="43">
        <v>38</v>
      </c>
      <c r="S19" s="27" t="s">
        <v>42</v>
      </c>
    </row>
    <row r="20" spans="2:19" s="57" customFormat="1" ht="16.5" customHeight="1">
      <c r="B20" s="315"/>
      <c r="C20" s="315"/>
      <c r="D20" s="55" t="s">
        <v>52</v>
      </c>
      <c r="E20" s="56">
        <v>523.20000000000005</v>
      </c>
      <c r="F20" s="56">
        <v>600.5</v>
      </c>
      <c r="G20" s="56">
        <v>560.29999999999995</v>
      </c>
      <c r="H20" s="56">
        <v>532.29999999999995</v>
      </c>
      <c r="I20" s="56">
        <v>653.4</v>
      </c>
      <c r="J20" s="56">
        <v>543.20000000000005</v>
      </c>
      <c r="K20" s="56">
        <v>824.9</v>
      </c>
      <c r="L20" s="56">
        <v>1052.0999999999999</v>
      </c>
      <c r="M20" s="56">
        <v>521.4</v>
      </c>
      <c r="N20" s="56">
        <v>623.70000000000005</v>
      </c>
      <c r="O20" s="56">
        <v>478.6</v>
      </c>
      <c r="P20" s="56">
        <v>562.70000000000005</v>
      </c>
      <c r="Q20" s="56">
        <v>642</v>
      </c>
      <c r="R20" s="56">
        <v>652</v>
      </c>
      <c r="S20" s="56">
        <v>663</v>
      </c>
    </row>
    <row r="21" spans="2:19" ht="16.5" customHeight="1">
      <c r="B21" s="315" t="s">
        <v>44</v>
      </c>
      <c r="C21" s="315"/>
      <c r="D21" s="35" t="s">
        <v>41</v>
      </c>
      <c r="E21" s="27" t="s">
        <v>42</v>
      </c>
      <c r="F21" s="27" t="s">
        <v>42</v>
      </c>
      <c r="G21" s="27" t="s">
        <v>42</v>
      </c>
      <c r="H21" s="27" t="s">
        <v>42</v>
      </c>
      <c r="I21" s="27" t="s">
        <v>42</v>
      </c>
      <c r="J21" s="27" t="s">
        <v>42</v>
      </c>
      <c r="K21" s="27" t="s">
        <v>42</v>
      </c>
      <c r="L21" s="27" t="s">
        <v>42</v>
      </c>
      <c r="M21" s="27" t="s">
        <v>42</v>
      </c>
      <c r="N21" s="27" t="s">
        <v>42</v>
      </c>
      <c r="O21" s="27" t="s">
        <v>42</v>
      </c>
      <c r="P21" s="27" t="s">
        <v>42</v>
      </c>
      <c r="Q21" s="27" t="s">
        <v>42</v>
      </c>
      <c r="R21" s="27" t="s">
        <v>42</v>
      </c>
      <c r="S21" s="27" t="s">
        <v>42</v>
      </c>
    </row>
    <row r="22" spans="2:19" s="57" customFormat="1" ht="16.5" customHeight="1">
      <c r="B22" s="315"/>
      <c r="C22" s="315"/>
      <c r="D22" s="55" t="s">
        <v>52</v>
      </c>
      <c r="E22" s="56">
        <v>132</v>
      </c>
      <c r="F22" s="56">
        <v>150</v>
      </c>
      <c r="G22" s="56">
        <v>150</v>
      </c>
      <c r="H22" s="56">
        <v>150</v>
      </c>
      <c r="I22" s="56">
        <v>150</v>
      </c>
      <c r="J22" s="56">
        <v>180</v>
      </c>
      <c r="K22" s="56">
        <v>200</v>
      </c>
      <c r="L22" s="56">
        <v>200</v>
      </c>
      <c r="M22" s="56">
        <v>200</v>
      </c>
      <c r="N22" s="56">
        <v>200</v>
      </c>
      <c r="O22" s="56">
        <v>200</v>
      </c>
      <c r="P22" s="56">
        <v>200</v>
      </c>
      <c r="Q22" s="56">
        <v>200</v>
      </c>
      <c r="R22" s="56">
        <v>200</v>
      </c>
      <c r="S22" s="56">
        <v>200</v>
      </c>
    </row>
    <row r="23" spans="2:19" ht="16.5" customHeight="1">
      <c r="B23" s="315" t="s">
        <v>31</v>
      </c>
      <c r="C23" s="315"/>
      <c r="D23" s="35" t="s">
        <v>41</v>
      </c>
      <c r="E23" s="27" t="s">
        <v>42</v>
      </c>
      <c r="F23" s="27" t="s">
        <v>42</v>
      </c>
      <c r="G23" s="27" t="s">
        <v>42</v>
      </c>
      <c r="H23" s="27" t="s">
        <v>42</v>
      </c>
      <c r="I23" s="27" t="s">
        <v>42</v>
      </c>
      <c r="J23" s="27" t="s">
        <v>42</v>
      </c>
      <c r="K23" s="27" t="s">
        <v>42</v>
      </c>
      <c r="L23" s="27" t="s">
        <v>42</v>
      </c>
      <c r="M23" s="27" t="s">
        <v>42</v>
      </c>
      <c r="N23" s="27" t="s">
        <v>42</v>
      </c>
      <c r="O23" s="27" t="s">
        <v>42</v>
      </c>
      <c r="P23" s="43">
        <v>49.4</v>
      </c>
      <c r="Q23" s="43">
        <v>78.900000000000006</v>
      </c>
      <c r="R23" s="27" t="s">
        <v>42</v>
      </c>
      <c r="S23" s="27" t="s">
        <v>42</v>
      </c>
    </row>
    <row r="24" spans="2:19" s="57" customFormat="1" ht="16.5" customHeight="1">
      <c r="B24" s="315"/>
      <c r="C24" s="315"/>
      <c r="D24" s="55" t="s">
        <v>52</v>
      </c>
      <c r="E24" s="56">
        <v>1039.0999999999999</v>
      </c>
      <c r="F24" s="56">
        <v>1262.5</v>
      </c>
      <c r="G24" s="56">
        <v>1315.5</v>
      </c>
      <c r="H24" s="56">
        <v>1405.1</v>
      </c>
      <c r="I24" s="56">
        <v>1146</v>
      </c>
      <c r="J24" s="56">
        <v>1360.3</v>
      </c>
      <c r="K24" s="56">
        <v>1246.5999999999999</v>
      </c>
      <c r="L24" s="56">
        <v>1022</v>
      </c>
      <c r="M24" s="56">
        <v>980.7</v>
      </c>
      <c r="N24" s="56">
        <v>1028</v>
      </c>
      <c r="O24" s="56">
        <v>950.7</v>
      </c>
      <c r="P24" s="56">
        <v>938.8</v>
      </c>
      <c r="Q24" s="56">
        <v>1274.9000000000001</v>
      </c>
      <c r="R24" s="56">
        <v>1295</v>
      </c>
      <c r="S24" s="56">
        <v>1316</v>
      </c>
    </row>
    <row r="25" spans="2:19" ht="16.5" customHeight="1">
      <c r="B25" s="17" t="s">
        <v>120</v>
      </c>
      <c r="D25" s="14"/>
      <c r="E25" s="20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2:19" ht="16.5" customHeight="1">
      <c r="B26" s="315" t="s">
        <v>121</v>
      </c>
      <c r="C26" s="315"/>
      <c r="D26" s="35" t="s">
        <v>41</v>
      </c>
      <c r="E26" s="27" t="s">
        <v>42</v>
      </c>
      <c r="F26" s="27" t="s">
        <v>42</v>
      </c>
      <c r="G26" s="27" t="s">
        <v>42</v>
      </c>
      <c r="H26" s="27" t="s">
        <v>42</v>
      </c>
      <c r="I26" s="27" t="s">
        <v>42</v>
      </c>
      <c r="J26" s="27" t="s">
        <v>42</v>
      </c>
      <c r="K26" s="27" t="s">
        <v>42</v>
      </c>
      <c r="L26" s="27" t="s">
        <v>42</v>
      </c>
      <c r="M26" s="27" t="s">
        <v>42</v>
      </c>
      <c r="N26" s="27" t="s">
        <v>42</v>
      </c>
      <c r="O26" s="27" t="s">
        <v>42</v>
      </c>
      <c r="P26" s="27" t="s">
        <v>42</v>
      </c>
      <c r="Q26" s="27" t="s">
        <v>42</v>
      </c>
      <c r="R26" s="27" t="s">
        <v>42</v>
      </c>
      <c r="S26" s="27" t="s">
        <v>42</v>
      </c>
    </row>
    <row r="27" spans="2:19" s="57" customFormat="1" ht="16.5" customHeight="1">
      <c r="B27" s="315"/>
      <c r="C27" s="315"/>
      <c r="D27" s="55" t="s">
        <v>52</v>
      </c>
      <c r="E27" s="58">
        <v>500</v>
      </c>
      <c r="F27" s="58">
        <v>500</v>
      </c>
      <c r="G27" s="58">
        <v>550</v>
      </c>
      <c r="H27" s="58">
        <v>550</v>
      </c>
      <c r="I27" s="58">
        <v>600</v>
      </c>
      <c r="J27" s="58">
        <v>500</v>
      </c>
      <c r="K27" s="58">
        <v>400</v>
      </c>
      <c r="L27" s="58">
        <v>400</v>
      </c>
      <c r="M27" s="58">
        <v>420</v>
      </c>
      <c r="N27" s="58">
        <v>420</v>
      </c>
      <c r="O27" s="58">
        <v>480</v>
      </c>
      <c r="P27" s="58">
        <v>500</v>
      </c>
      <c r="Q27" s="58">
        <v>500</v>
      </c>
      <c r="R27" s="58">
        <v>510</v>
      </c>
      <c r="S27" s="58">
        <v>600</v>
      </c>
    </row>
    <row r="28" spans="2:19" ht="16.5" customHeight="1">
      <c r="B28" s="315" t="s">
        <v>122</v>
      </c>
      <c r="C28" s="315"/>
      <c r="D28" s="35" t="s">
        <v>41</v>
      </c>
      <c r="E28" s="27" t="s">
        <v>42</v>
      </c>
      <c r="F28" s="27" t="s">
        <v>42</v>
      </c>
      <c r="G28" s="27" t="s">
        <v>42</v>
      </c>
      <c r="H28" s="27" t="s">
        <v>42</v>
      </c>
      <c r="I28" s="27" t="s">
        <v>42</v>
      </c>
      <c r="J28" s="27" t="s">
        <v>42</v>
      </c>
      <c r="K28" s="27" t="s">
        <v>42</v>
      </c>
      <c r="L28" s="27" t="s">
        <v>42</v>
      </c>
      <c r="M28" s="27" t="s">
        <v>42</v>
      </c>
      <c r="N28" s="27" t="s">
        <v>42</v>
      </c>
      <c r="O28" s="27" t="s">
        <v>42</v>
      </c>
      <c r="P28" s="27" t="s">
        <v>42</v>
      </c>
      <c r="Q28" s="27" t="s">
        <v>42</v>
      </c>
      <c r="R28" s="27" t="s">
        <v>42</v>
      </c>
      <c r="S28" s="27" t="s">
        <v>42</v>
      </c>
    </row>
    <row r="29" spans="2:19" s="57" customFormat="1" ht="16.5" customHeight="1">
      <c r="B29" s="315"/>
      <c r="C29" s="315"/>
      <c r="D29" s="55" t="s">
        <v>52</v>
      </c>
      <c r="E29" s="58">
        <v>400</v>
      </c>
      <c r="F29" s="58">
        <v>400</v>
      </c>
      <c r="G29" s="58">
        <v>440</v>
      </c>
      <c r="H29" s="58">
        <v>440</v>
      </c>
      <c r="I29" s="58">
        <v>500</v>
      </c>
      <c r="J29" s="58">
        <v>550</v>
      </c>
      <c r="K29" s="58">
        <v>600</v>
      </c>
      <c r="L29" s="58">
        <v>600</v>
      </c>
      <c r="M29" s="58">
        <v>620</v>
      </c>
      <c r="N29" s="58">
        <v>620</v>
      </c>
      <c r="O29" s="58">
        <v>630</v>
      </c>
      <c r="P29" s="58">
        <v>630</v>
      </c>
      <c r="Q29" s="58">
        <v>650</v>
      </c>
      <c r="R29" s="58">
        <v>700</v>
      </c>
      <c r="S29" s="58">
        <v>730</v>
      </c>
    </row>
    <row r="30" spans="2:19" ht="16.5" customHeight="1">
      <c r="B30" s="315" t="s">
        <v>123</v>
      </c>
      <c r="C30" s="315"/>
      <c r="D30" s="35" t="s">
        <v>41</v>
      </c>
      <c r="E30" s="43">
        <v>1000</v>
      </c>
      <c r="F30" s="43">
        <v>1000</v>
      </c>
      <c r="G30" s="43">
        <v>1200</v>
      </c>
      <c r="H30" s="43">
        <v>1200</v>
      </c>
      <c r="I30" s="43">
        <v>1250</v>
      </c>
      <c r="J30" s="43">
        <v>1210</v>
      </c>
      <c r="K30" s="43">
        <v>1250</v>
      </c>
      <c r="L30" s="43">
        <v>1500</v>
      </c>
      <c r="M30" s="43">
        <v>1500</v>
      </c>
      <c r="N30" s="43">
        <v>1530</v>
      </c>
      <c r="O30" s="43">
        <v>1530</v>
      </c>
      <c r="P30" s="43">
        <v>1650</v>
      </c>
      <c r="Q30" s="43">
        <v>1700</v>
      </c>
      <c r="R30" s="43">
        <v>1178</v>
      </c>
      <c r="S30" s="27" t="s">
        <v>42</v>
      </c>
    </row>
    <row r="31" spans="2:19" s="57" customFormat="1" ht="16.5" customHeight="1">
      <c r="B31" s="315"/>
      <c r="C31" s="315"/>
      <c r="D31" s="55" t="s">
        <v>52</v>
      </c>
      <c r="E31" s="58">
        <v>23701.599999999999</v>
      </c>
      <c r="F31" s="58">
        <v>25514.400000000001</v>
      </c>
      <c r="G31" s="58">
        <v>25766.1</v>
      </c>
      <c r="H31" s="58">
        <v>22928.5</v>
      </c>
      <c r="I31" s="58">
        <v>33508.199999999997</v>
      </c>
      <c r="J31" s="58">
        <v>32260.400000000001</v>
      </c>
      <c r="K31" s="58">
        <v>33500</v>
      </c>
      <c r="L31" s="58">
        <v>41430</v>
      </c>
      <c r="M31" s="58">
        <v>42250</v>
      </c>
      <c r="N31" s="58">
        <v>43250</v>
      </c>
      <c r="O31" s="58">
        <v>46428.3</v>
      </c>
      <c r="P31" s="58">
        <v>49917.599999999999</v>
      </c>
      <c r="Q31" s="58">
        <v>48738</v>
      </c>
      <c r="R31" s="58">
        <v>45476</v>
      </c>
      <c r="S31" s="58">
        <v>45568</v>
      </c>
    </row>
    <row r="32" spans="2:19" ht="16.5" customHeight="1">
      <c r="B32" s="315" t="s">
        <v>124</v>
      </c>
      <c r="C32" s="315"/>
      <c r="D32" s="35" t="s">
        <v>41</v>
      </c>
      <c r="E32" s="27" t="s">
        <v>42</v>
      </c>
      <c r="F32" s="27" t="s">
        <v>42</v>
      </c>
      <c r="G32" s="27" t="s">
        <v>42</v>
      </c>
      <c r="H32" s="27" t="s">
        <v>42</v>
      </c>
      <c r="I32" s="27" t="s">
        <v>42</v>
      </c>
      <c r="J32" s="27" t="s">
        <v>42</v>
      </c>
      <c r="K32" s="27" t="s">
        <v>42</v>
      </c>
      <c r="L32" s="27" t="s">
        <v>42</v>
      </c>
      <c r="M32" s="27" t="s">
        <v>42</v>
      </c>
      <c r="N32" s="27" t="s">
        <v>42</v>
      </c>
      <c r="O32" s="27" t="s">
        <v>42</v>
      </c>
      <c r="P32" s="27" t="s">
        <v>42</v>
      </c>
      <c r="Q32" s="27" t="s">
        <v>42</v>
      </c>
      <c r="R32" s="27" t="s">
        <v>42</v>
      </c>
      <c r="S32" s="27" t="s">
        <v>42</v>
      </c>
    </row>
    <row r="33" spans="2:19" s="57" customFormat="1" ht="16.5" customHeight="1">
      <c r="B33" s="315"/>
      <c r="C33" s="315"/>
      <c r="D33" s="55" t="s">
        <v>52</v>
      </c>
      <c r="E33" s="58">
        <v>200</v>
      </c>
      <c r="F33" s="58">
        <v>200</v>
      </c>
      <c r="G33" s="58">
        <v>220</v>
      </c>
      <c r="H33" s="58">
        <v>200</v>
      </c>
      <c r="I33" s="58">
        <v>200</v>
      </c>
      <c r="J33" s="58">
        <v>230</v>
      </c>
      <c r="K33" s="58">
        <v>250</v>
      </c>
      <c r="L33" s="58">
        <v>260</v>
      </c>
      <c r="M33" s="58">
        <v>260</v>
      </c>
      <c r="N33" s="58">
        <v>260</v>
      </c>
      <c r="O33" s="58">
        <v>280</v>
      </c>
      <c r="P33" s="58">
        <v>280</v>
      </c>
      <c r="Q33" s="58">
        <v>300</v>
      </c>
      <c r="R33" s="58">
        <v>300</v>
      </c>
      <c r="S33" s="58">
        <v>300</v>
      </c>
    </row>
    <row r="34" spans="2:19" ht="16.5" customHeight="1">
      <c r="B34" s="315" t="s">
        <v>125</v>
      </c>
      <c r="C34" s="315"/>
      <c r="D34" s="35" t="s">
        <v>41</v>
      </c>
      <c r="E34" s="27" t="s">
        <v>42</v>
      </c>
      <c r="F34" s="27" t="s">
        <v>42</v>
      </c>
      <c r="G34" s="27" t="s">
        <v>42</v>
      </c>
      <c r="H34" s="27" t="s">
        <v>42</v>
      </c>
      <c r="I34" s="27" t="s">
        <v>42</v>
      </c>
      <c r="J34" s="27" t="s">
        <v>42</v>
      </c>
      <c r="K34" s="27" t="s">
        <v>42</v>
      </c>
      <c r="L34" s="27" t="s">
        <v>42</v>
      </c>
      <c r="M34" s="27" t="s">
        <v>42</v>
      </c>
      <c r="N34" s="27" t="s">
        <v>42</v>
      </c>
      <c r="O34" s="27" t="s">
        <v>42</v>
      </c>
      <c r="P34" s="27" t="s">
        <v>42</v>
      </c>
      <c r="Q34" s="27" t="s">
        <v>42</v>
      </c>
      <c r="R34" s="27" t="s">
        <v>42</v>
      </c>
      <c r="S34" s="27" t="s">
        <v>42</v>
      </c>
    </row>
    <row r="35" spans="2:19" s="57" customFormat="1" ht="16.5" customHeight="1">
      <c r="B35" s="315"/>
      <c r="C35" s="315"/>
      <c r="D35" s="55" t="s">
        <v>52</v>
      </c>
      <c r="E35" s="58">
        <v>600</v>
      </c>
      <c r="F35" s="58">
        <v>600</v>
      </c>
      <c r="G35" s="58">
        <v>650</v>
      </c>
      <c r="H35" s="58">
        <v>650</v>
      </c>
      <c r="I35" s="58">
        <v>650</v>
      </c>
      <c r="J35" s="58">
        <v>600</v>
      </c>
      <c r="K35" s="58">
        <v>530</v>
      </c>
      <c r="L35" s="58">
        <v>530</v>
      </c>
      <c r="M35" s="58">
        <v>550</v>
      </c>
      <c r="N35" s="58">
        <v>500</v>
      </c>
      <c r="O35" s="58">
        <v>450</v>
      </c>
      <c r="P35" s="58">
        <v>400</v>
      </c>
      <c r="Q35" s="58">
        <v>400</v>
      </c>
      <c r="R35" s="58">
        <v>400</v>
      </c>
      <c r="S35" s="58">
        <v>400</v>
      </c>
    </row>
    <row r="36" spans="2:19" ht="16.5" customHeight="1">
      <c r="B36" s="315" t="s">
        <v>60</v>
      </c>
      <c r="C36" s="315"/>
      <c r="D36" s="35" t="s">
        <v>41</v>
      </c>
      <c r="E36" s="27" t="s">
        <v>42</v>
      </c>
      <c r="F36" s="27" t="s">
        <v>42</v>
      </c>
      <c r="G36" s="27" t="s">
        <v>42</v>
      </c>
      <c r="H36" s="27" t="s">
        <v>42</v>
      </c>
      <c r="I36" s="27" t="s">
        <v>42</v>
      </c>
      <c r="J36" s="27" t="s">
        <v>42</v>
      </c>
      <c r="K36" s="27" t="s">
        <v>42</v>
      </c>
      <c r="L36" s="27" t="s">
        <v>42</v>
      </c>
      <c r="M36" s="27" t="s">
        <v>42</v>
      </c>
      <c r="N36" s="27" t="s">
        <v>42</v>
      </c>
      <c r="O36" s="27" t="s">
        <v>42</v>
      </c>
      <c r="P36" s="27" t="s">
        <v>42</v>
      </c>
      <c r="Q36" s="27" t="s">
        <v>42</v>
      </c>
      <c r="R36" s="27">
        <v>18</v>
      </c>
      <c r="S36" s="27" t="s">
        <v>42</v>
      </c>
    </row>
    <row r="37" spans="2:19" s="57" customFormat="1" ht="16.5" customHeight="1">
      <c r="B37" s="315"/>
      <c r="C37" s="315"/>
      <c r="D37" s="55" t="s">
        <v>52</v>
      </c>
      <c r="E37" s="58">
        <v>550.4</v>
      </c>
      <c r="F37" s="58">
        <v>594.4</v>
      </c>
      <c r="G37" s="58">
        <v>889.8</v>
      </c>
      <c r="H37" s="58">
        <v>612.70000000000005</v>
      </c>
      <c r="I37" s="58">
        <v>1833.6</v>
      </c>
      <c r="J37" s="58">
        <v>1270.4000000000001</v>
      </c>
      <c r="K37" s="58">
        <v>1833.6</v>
      </c>
      <c r="L37" s="58">
        <v>1976.8</v>
      </c>
      <c r="M37" s="58">
        <v>1494.4</v>
      </c>
      <c r="N37" s="58">
        <v>1236.5</v>
      </c>
      <c r="O37" s="58">
        <v>1326.5</v>
      </c>
      <c r="P37" s="58">
        <v>1067</v>
      </c>
      <c r="Q37" s="58">
        <v>1042.8</v>
      </c>
      <c r="R37" s="58">
        <v>1095</v>
      </c>
      <c r="S37" s="58">
        <v>1150</v>
      </c>
    </row>
    <row r="38" spans="2:19" ht="16.5" customHeight="1">
      <c r="B38" s="315" t="s">
        <v>16</v>
      </c>
      <c r="C38" s="315"/>
      <c r="D38" s="35" t="s">
        <v>41</v>
      </c>
      <c r="E38" s="27" t="s">
        <v>42</v>
      </c>
      <c r="F38" s="27" t="s">
        <v>42</v>
      </c>
      <c r="G38" s="27" t="s">
        <v>42</v>
      </c>
      <c r="H38" s="27" t="s">
        <v>42</v>
      </c>
      <c r="I38" s="27" t="s">
        <v>42</v>
      </c>
      <c r="J38" s="27" t="s">
        <v>42</v>
      </c>
      <c r="K38" s="27" t="s">
        <v>42</v>
      </c>
      <c r="L38" s="27" t="s">
        <v>42</v>
      </c>
      <c r="M38" s="27" t="s">
        <v>42</v>
      </c>
      <c r="N38" s="27" t="s">
        <v>42</v>
      </c>
      <c r="O38" s="27" t="s">
        <v>42</v>
      </c>
      <c r="P38" s="27" t="s">
        <v>42</v>
      </c>
      <c r="Q38" s="27" t="s">
        <v>42</v>
      </c>
      <c r="R38" s="43">
        <v>210</v>
      </c>
      <c r="S38" s="27" t="s">
        <v>42</v>
      </c>
    </row>
    <row r="39" spans="2:19" s="57" customFormat="1" ht="16.5" customHeight="1">
      <c r="B39" s="315"/>
      <c r="C39" s="315"/>
      <c r="D39" s="55" t="s">
        <v>52</v>
      </c>
      <c r="E39" s="58">
        <v>5444</v>
      </c>
      <c r="F39" s="58">
        <v>5905</v>
      </c>
      <c r="G39" s="58">
        <v>5854.3</v>
      </c>
      <c r="H39" s="58">
        <v>5929.2</v>
      </c>
      <c r="I39" s="58">
        <v>7915.3</v>
      </c>
      <c r="J39" s="58">
        <v>6728.2</v>
      </c>
      <c r="K39" s="58">
        <v>6181.1</v>
      </c>
      <c r="L39" s="58">
        <v>6064.8</v>
      </c>
      <c r="M39" s="58">
        <v>5832.5</v>
      </c>
      <c r="N39" s="58">
        <v>5923.3</v>
      </c>
      <c r="O39" s="58">
        <v>5743.4</v>
      </c>
      <c r="P39" s="58">
        <v>5623.4</v>
      </c>
      <c r="Q39" s="58">
        <v>5218.8</v>
      </c>
      <c r="R39" s="58">
        <v>5203</v>
      </c>
      <c r="S39" s="58">
        <v>5187</v>
      </c>
    </row>
    <row r="40" spans="2:19" ht="16.5" customHeight="1">
      <c r="B40" s="315" t="s">
        <v>133</v>
      </c>
      <c r="C40" s="327"/>
      <c r="D40" s="35" t="s">
        <v>41</v>
      </c>
      <c r="E40" s="27" t="s">
        <v>42</v>
      </c>
      <c r="F40" s="27" t="s">
        <v>42</v>
      </c>
      <c r="G40" s="27" t="s">
        <v>42</v>
      </c>
      <c r="H40" s="27" t="s">
        <v>42</v>
      </c>
      <c r="I40" s="27" t="s">
        <v>42</v>
      </c>
      <c r="J40" s="27" t="s">
        <v>42</v>
      </c>
      <c r="K40" s="27" t="s">
        <v>42</v>
      </c>
      <c r="L40" s="27" t="s">
        <v>42</v>
      </c>
      <c r="M40" s="27" t="s">
        <v>42</v>
      </c>
      <c r="N40" s="27" t="s">
        <v>42</v>
      </c>
      <c r="O40" s="27" t="s">
        <v>42</v>
      </c>
      <c r="P40" s="27" t="s">
        <v>42</v>
      </c>
      <c r="Q40" s="27" t="s">
        <v>42</v>
      </c>
      <c r="R40" s="27" t="s">
        <v>42</v>
      </c>
      <c r="S40" s="27" t="s">
        <v>42</v>
      </c>
    </row>
    <row r="41" spans="2:19" s="57" customFormat="1" ht="16.5" customHeight="1">
      <c r="B41" s="327"/>
      <c r="C41" s="327"/>
      <c r="D41" s="55" t="s">
        <v>52</v>
      </c>
      <c r="E41" s="58">
        <v>2375</v>
      </c>
      <c r="F41" s="58">
        <v>3230</v>
      </c>
      <c r="G41" s="58">
        <v>3167</v>
      </c>
      <c r="H41" s="58">
        <v>3700</v>
      </c>
      <c r="I41" s="58">
        <v>4436</v>
      </c>
      <c r="J41" s="58">
        <v>4262</v>
      </c>
      <c r="K41" s="58">
        <v>3989</v>
      </c>
      <c r="L41" s="58">
        <v>3445</v>
      </c>
      <c r="M41" s="58">
        <v>2975</v>
      </c>
      <c r="N41" s="58">
        <v>2455</v>
      </c>
      <c r="O41" s="58">
        <v>6874</v>
      </c>
      <c r="P41" s="58">
        <v>5821</v>
      </c>
      <c r="Q41" s="58">
        <v>5521</v>
      </c>
      <c r="R41" s="58">
        <v>5695</v>
      </c>
      <c r="S41" s="58">
        <v>4736</v>
      </c>
    </row>
    <row r="42" spans="2:19" s="57" customFormat="1" ht="5.25" customHeight="1">
      <c r="B42" s="149"/>
      <c r="C42" s="149"/>
      <c r="D42" s="55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</row>
    <row r="43" spans="2:19" s="57" customFormat="1" ht="3" customHeight="1">
      <c r="B43" s="150"/>
      <c r="C43" s="150"/>
      <c r="D43" s="151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</row>
    <row r="44" spans="2:19" s="57" customFormat="1" ht="9" customHeight="1">
      <c r="B44" s="149"/>
      <c r="C44" s="149"/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</row>
    <row r="45" spans="2:19" s="57" customFormat="1" ht="12.75" customHeight="1">
      <c r="B45" s="326" t="s">
        <v>95</v>
      </c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</row>
    <row r="46" spans="2:19" s="57" customFormat="1" ht="12.75" customHeight="1">
      <c r="B46" s="316" t="s">
        <v>99</v>
      </c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</row>
    <row r="47" spans="2:19" s="57" customFormat="1" ht="12.75" customHeight="1">
      <c r="B47" s="314" t="s">
        <v>331</v>
      </c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</row>
    <row r="48" spans="2:19" s="57" customFormat="1" ht="12.75" customHeight="1">
      <c r="B48" s="314" t="s">
        <v>109</v>
      </c>
      <c r="C48" s="314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</row>
    <row r="49" spans="2:20" s="57" customFormat="1" ht="5.2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154"/>
    </row>
    <row r="50" spans="2:20" s="57" customFormat="1" ht="12.75" customHeight="1">
      <c r="B50" s="326" t="s">
        <v>252</v>
      </c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</row>
    <row r="51" spans="2:20" s="57" customFormat="1" ht="12.75" customHeight="1">
      <c r="B51" s="325" t="s">
        <v>293</v>
      </c>
      <c r="C51" s="325"/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S51" s="325"/>
    </row>
    <row r="52" spans="2:20" ht="12.75" customHeight="1">
      <c r="B52" s="314" t="s">
        <v>294</v>
      </c>
      <c r="C52" s="314"/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108"/>
    </row>
    <row r="53" spans="2:20" ht="12.75" customHeight="1">
      <c r="B53" s="314" t="s">
        <v>295</v>
      </c>
      <c r="C53" s="314"/>
      <c r="D53" s="314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15"/>
    </row>
    <row r="54" spans="2:20" ht="13.5" customHeight="1"/>
    <row r="55" spans="2:20" ht="12.45">
      <c r="B55" s="324"/>
      <c r="C55" s="324"/>
    </row>
    <row r="57" spans="2:20">
      <c r="L57" s="22"/>
    </row>
    <row r="97" spans="12:12">
      <c r="L97" s="19"/>
    </row>
    <row r="101" spans="12:12">
      <c r="L101" s="21"/>
    </row>
    <row r="102" spans="12:12" ht="12.75" customHeight="1">
      <c r="L102" s="21"/>
    </row>
  </sheetData>
  <mergeCells count="32">
    <mergeCell ref="B55:C55"/>
    <mergeCell ref="B17:C18"/>
    <mergeCell ref="B21:C22"/>
    <mergeCell ref="B19:C20"/>
    <mergeCell ref="B51:S51"/>
    <mergeCell ref="B52:S52"/>
    <mergeCell ref="B28:C29"/>
    <mergeCell ref="B23:C24"/>
    <mergeCell ref="B53:S53"/>
    <mergeCell ref="B26:C27"/>
    <mergeCell ref="B38:C39"/>
    <mergeCell ref="B30:C31"/>
    <mergeCell ref="B32:C33"/>
    <mergeCell ref="B50:S50"/>
    <mergeCell ref="B45:S45"/>
    <mergeCell ref="B40:C41"/>
    <mergeCell ref="B1:S1"/>
    <mergeCell ref="E3:S3"/>
    <mergeCell ref="B3:D4"/>
    <mergeCell ref="B7:C8"/>
    <mergeCell ref="R2:S2"/>
    <mergeCell ref="K2:L2"/>
    <mergeCell ref="B2:C2"/>
    <mergeCell ref="B34:C35"/>
    <mergeCell ref="B46:S46"/>
    <mergeCell ref="B47:S47"/>
    <mergeCell ref="B48:S48"/>
    <mergeCell ref="B9:C10"/>
    <mergeCell ref="B11:C12"/>
    <mergeCell ref="B13:C14"/>
    <mergeCell ref="B15:C16"/>
    <mergeCell ref="B36:C37"/>
  </mergeCells>
  <phoneticPr fontId="7" type="noConversion"/>
  <hyperlinks>
    <hyperlink ref="U2" location="Indice!A1" tooltip="(voltar ao índice)" display="Indice!A1" xr:uid="{EB2346F4-A352-4087-9655-517E01395688}"/>
  </hyperlinks>
  <printOptions horizontalCentered="1"/>
  <pageMargins left="0.27559055118110237" right="0.27559055118110237" top="0.6692913385826772" bottom="0.27559055118110237" header="0" footer="0"/>
  <pageSetup paperSize="9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E1FC4-37C0-4094-B998-D869BAE92A98}">
  <sheetPr>
    <pageSetUpPr fitToPage="1"/>
  </sheetPr>
  <dimension ref="B1:N58"/>
  <sheetViews>
    <sheetView showGridLines="0" zoomScaleNormal="100" zoomScaleSheetLayoutView="55" workbookViewId="0">
      <pane xSplit="4" ySplit="4" topLeftCell="E5" activePane="bottomRight" state="frozen"/>
      <selection activeCell="B22" sqref="B22"/>
      <selection pane="topRight" activeCell="B22" sqref="B22"/>
      <selection pane="bottomLeft" activeCell="B22" sqref="B22"/>
      <selection pane="bottomRight" activeCell="N2" sqref="N2"/>
    </sheetView>
  </sheetViews>
  <sheetFormatPr defaultColWidth="9.15234375" defaultRowHeight="10.3"/>
  <cols>
    <col min="1" max="1" width="6.69140625" style="1" customWidth="1"/>
    <col min="2" max="2" width="5.15234375" style="1" customWidth="1"/>
    <col min="3" max="3" width="13.84375" style="1" customWidth="1"/>
    <col min="4" max="4" width="6.84375" style="1" customWidth="1"/>
    <col min="5" max="12" width="9.53515625" style="1" customWidth="1"/>
    <col min="13" max="13" width="6.69140625" style="1" customWidth="1"/>
    <col min="14" max="14" width="14.53515625" style="1" bestFit="1" customWidth="1"/>
    <col min="15" max="16384" width="9.15234375" style="1"/>
  </cols>
  <sheetData>
    <row r="1" spans="2:14" ht="24" customHeight="1">
      <c r="B1" s="305" t="s">
        <v>315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</row>
    <row r="2" spans="2:14" ht="24" customHeight="1">
      <c r="B2" s="323" t="s">
        <v>92</v>
      </c>
      <c r="C2" s="323"/>
      <c r="K2" s="322" t="s">
        <v>132</v>
      </c>
      <c r="L2" s="322"/>
      <c r="N2" s="203" t="s">
        <v>343</v>
      </c>
    </row>
    <row r="3" spans="2:14" ht="18" customHeight="1">
      <c r="B3" s="311" t="s">
        <v>24</v>
      </c>
      <c r="C3" s="319"/>
      <c r="D3" s="319"/>
      <c r="E3" s="317" t="s">
        <v>0</v>
      </c>
      <c r="F3" s="317"/>
      <c r="G3" s="317"/>
      <c r="H3" s="317"/>
      <c r="I3" s="317"/>
      <c r="J3" s="317"/>
      <c r="K3" s="317"/>
      <c r="L3" s="318"/>
    </row>
    <row r="4" spans="2:14" ht="18" customHeight="1">
      <c r="B4" s="320"/>
      <c r="C4" s="321"/>
      <c r="D4" s="321"/>
      <c r="E4" s="142">
        <v>1991</v>
      </c>
      <c r="F4" s="142">
        <v>1992</v>
      </c>
      <c r="G4" s="142">
        <v>1993</v>
      </c>
      <c r="H4" s="142">
        <v>1994</v>
      </c>
      <c r="I4" s="142">
        <v>1995</v>
      </c>
      <c r="J4" s="142">
        <v>1996</v>
      </c>
      <c r="K4" s="142">
        <v>1997</v>
      </c>
      <c r="L4" s="143">
        <v>1998</v>
      </c>
    </row>
    <row r="5" spans="2:14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2:14" ht="18" customHeight="1">
      <c r="B6" s="17" t="s">
        <v>97</v>
      </c>
      <c r="D6" s="14"/>
      <c r="E6" s="23"/>
      <c r="F6" s="23"/>
      <c r="G6" s="23"/>
      <c r="H6" s="23"/>
      <c r="I6" s="3"/>
      <c r="J6" s="3"/>
      <c r="K6" s="3"/>
      <c r="L6" s="3"/>
    </row>
    <row r="7" spans="2:14" ht="16.5" customHeight="1">
      <c r="B7" s="315" t="s">
        <v>25</v>
      </c>
      <c r="C7" s="315"/>
      <c r="D7" s="35" t="s">
        <v>41</v>
      </c>
      <c r="E7" s="27" t="s">
        <v>42</v>
      </c>
      <c r="F7" s="27" t="s">
        <v>42</v>
      </c>
      <c r="G7" s="27" t="s">
        <v>42</v>
      </c>
      <c r="H7" s="27" t="s">
        <v>42</v>
      </c>
      <c r="I7" s="11">
        <v>16</v>
      </c>
      <c r="J7" s="11">
        <v>18</v>
      </c>
      <c r="K7" s="59">
        <v>22</v>
      </c>
      <c r="L7" s="59">
        <v>26</v>
      </c>
    </row>
    <row r="8" spans="2:14" s="57" customFormat="1" ht="16.5" customHeight="1">
      <c r="B8" s="315"/>
      <c r="C8" s="315"/>
      <c r="D8" s="55" t="s">
        <v>52</v>
      </c>
      <c r="E8" s="58" t="s">
        <v>42</v>
      </c>
      <c r="F8" s="58" t="s">
        <v>42</v>
      </c>
      <c r="G8" s="58" t="s">
        <v>42</v>
      </c>
      <c r="H8" s="58" t="s">
        <v>42</v>
      </c>
      <c r="I8" s="60">
        <v>400</v>
      </c>
      <c r="J8" s="60">
        <v>450</v>
      </c>
      <c r="K8" s="58">
        <v>550</v>
      </c>
      <c r="L8" s="58">
        <v>650</v>
      </c>
    </row>
    <row r="9" spans="2:14" ht="16.5" customHeight="1">
      <c r="B9" s="315" t="s">
        <v>12</v>
      </c>
      <c r="C9" s="315"/>
      <c r="D9" s="35" t="s">
        <v>41</v>
      </c>
      <c r="E9" s="27" t="s">
        <v>42</v>
      </c>
      <c r="F9" s="27" t="s">
        <v>42</v>
      </c>
      <c r="G9" s="27" t="s">
        <v>42</v>
      </c>
      <c r="H9" s="27" t="s">
        <v>42</v>
      </c>
      <c r="I9" s="11">
        <v>2594</v>
      </c>
      <c r="J9" s="11">
        <v>2512</v>
      </c>
      <c r="K9" s="27">
        <v>2007</v>
      </c>
      <c r="L9" s="27">
        <v>1775</v>
      </c>
    </row>
    <row r="10" spans="2:14" s="57" customFormat="1" ht="16.5" customHeight="1">
      <c r="B10" s="315"/>
      <c r="C10" s="315"/>
      <c r="D10" s="55" t="s">
        <v>52</v>
      </c>
      <c r="E10" s="56">
        <v>40000</v>
      </c>
      <c r="F10" s="56">
        <v>55517</v>
      </c>
      <c r="G10" s="56">
        <v>45000</v>
      </c>
      <c r="H10" s="58" t="s">
        <v>42</v>
      </c>
      <c r="I10" s="60">
        <v>77820</v>
      </c>
      <c r="J10" s="60">
        <v>75360</v>
      </c>
      <c r="K10" s="58">
        <v>60210</v>
      </c>
      <c r="L10" s="58">
        <v>53250</v>
      </c>
    </row>
    <row r="11" spans="2:14" ht="16.5" customHeight="1">
      <c r="B11" s="315" t="s">
        <v>26</v>
      </c>
      <c r="C11" s="315"/>
      <c r="D11" s="35" t="s">
        <v>41</v>
      </c>
      <c r="E11" s="27" t="s">
        <v>42</v>
      </c>
      <c r="F11" s="27" t="s">
        <v>42</v>
      </c>
      <c r="G11" s="27" t="s">
        <v>42</v>
      </c>
      <c r="H11" s="27" t="s">
        <v>42</v>
      </c>
      <c r="I11" s="11">
        <v>1100</v>
      </c>
      <c r="J11" s="11">
        <v>970</v>
      </c>
      <c r="K11" s="59">
        <v>840</v>
      </c>
      <c r="L11" s="59">
        <v>650</v>
      </c>
    </row>
    <row r="12" spans="2:14" s="57" customFormat="1" ht="16.5" customHeight="1">
      <c r="B12" s="315"/>
      <c r="C12" s="315"/>
      <c r="D12" s="55" t="s">
        <v>52</v>
      </c>
      <c r="E12" s="58">
        <v>23128</v>
      </c>
      <c r="F12" s="58">
        <v>23128</v>
      </c>
      <c r="G12" s="58" t="s">
        <v>42</v>
      </c>
      <c r="H12" s="58" t="s">
        <v>42</v>
      </c>
      <c r="I12" s="60">
        <v>16500</v>
      </c>
      <c r="J12" s="60">
        <v>14550</v>
      </c>
      <c r="K12" s="58">
        <v>12600</v>
      </c>
      <c r="L12" s="58">
        <v>9750</v>
      </c>
    </row>
    <row r="13" spans="2:14" ht="16.5" customHeight="1">
      <c r="B13" s="315" t="s">
        <v>51</v>
      </c>
      <c r="C13" s="315"/>
      <c r="D13" s="35" t="s">
        <v>41</v>
      </c>
      <c r="E13" s="27" t="s">
        <v>42</v>
      </c>
      <c r="F13" s="27" t="s">
        <v>42</v>
      </c>
      <c r="G13" s="27" t="s">
        <v>42</v>
      </c>
      <c r="H13" s="27" t="s">
        <v>42</v>
      </c>
      <c r="I13" s="11" t="s">
        <v>42</v>
      </c>
      <c r="J13" s="11" t="s">
        <v>42</v>
      </c>
      <c r="K13" s="59" t="s">
        <v>42</v>
      </c>
      <c r="L13" s="59" t="s">
        <v>42</v>
      </c>
    </row>
    <row r="14" spans="2:14" s="57" customFormat="1" ht="16.5" customHeight="1">
      <c r="B14" s="315"/>
      <c r="C14" s="315"/>
      <c r="D14" s="55" t="s">
        <v>52</v>
      </c>
      <c r="E14" s="58">
        <v>3989.4</v>
      </c>
      <c r="F14" s="58">
        <v>4173.3999999999996</v>
      </c>
      <c r="G14" s="58">
        <v>4181.1000000000004</v>
      </c>
      <c r="H14" s="58">
        <v>3188</v>
      </c>
      <c r="I14" s="60">
        <v>3793.1</v>
      </c>
      <c r="J14" s="60">
        <v>3676.4</v>
      </c>
      <c r="K14" s="58">
        <v>3927</v>
      </c>
      <c r="L14" s="58">
        <v>3499.9</v>
      </c>
    </row>
    <row r="15" spans="2:14" ht="16.5" customHeight="1">
      <c r="B15" s="315" t="s">
        <v>27</v>
      </c>
      <c r="C15" s="315"/>
      <c r="D15" s="35" t="s">
        <v>41</v>
      </c>
      <c r="E15" s="27" t="s">
        <v>42</v>
      </c>
      <c r="F15" s="27" t="s">
        <v>42</v>
      </c>
      <c r="G15" s="27" t="s">
        <v>42</v>
      </c>
      <c r="H15" s="27" t="s">
        <v>42</v>
      </c>
      <c r="I15" s="11">
        <v>100</v>
      </c>
      <c r="J15" s="11">
        <v>80</v>
      </c>
      <c r="K15" s="59">
        <v>70</v>
      </c>
      <c r="L15" s="59">
        <v>60</v>
      </c>
    </row>
    <row r="16" spans="2:14" s="57" customFormat="1" ht="16.5" customHeight="1">
      <c r="B16" s="315"/>
      <c r="C16" s="315"/>
      <c r="D16" s="55" t="s">
        <v>52</v>
      </c>
      <c r="E16" s="58">
        <v>2900</v>
      </c>
      <c r="F16" s="58">
        <v>2900</v>
      </c>
      <c r="G16" s="58" t="s">
        <v>42</v>
      </c>
      <c r="H16" s="58" t="s">
        <v>42</v>
      </c>
      <c r="I16" s="60">
        <v>3000</v>
      </c>
      <c r="J16" s="60">
        <v>2400</v>
      </c>
      <c r="K16" s="58">
        <v>2100</v>
      </c>
      <c r="L16" s="58">
        <v>1800</v>
      </c>
    </row>
    <row r="17" spans="2:12" ht="16.5" customHeight="1">
      <c r="B17" s="315" t="s">
        <v>28</v>
      </c>
      <c r="C17" s="315"/>
      <c r="D17" s="35" t="s">
        <v>41</v>
      </c>
      <c r="E17" s="27" t="s">
        <v>42</v>
      </c>
      <c r="F17" s="27" t="s">
        <v>42</v>
      </c>
      <c r="G17" s="27" t="s">
        <v>42</v>
      </c>
      <c r="H17" s="27" t="s">
        <v>42</v>
      </c>
      <c r="I17" s="11">
        <v>56</v>
      </c>
      <c r="J17" s="11">
        <v>54</v>
      </c>
      <c r="K17" s="59">
        <v>51</v>
      </c>
      <c r="L17" s="59">
        <v>47</v>
      </c>
    </row>
    <row r="18" spans="2:12" s="57" customFormat="1" ht="16.5" customHeight="1">
      <c r="B18" s="315"/>
      <c r="C18" s="315"/>
      <c r="D18" s="55" t="s">
        <v>52</v>
      </c>
      <c r="E18" s="58" t="s">
        <v>42</v>
      </c>
      <c r="F18" s="58" t="s">
        <v>42</v>
      </c>
      <c r="G18" s="58" t="s">
        <v>42</v>
      </c>
      <c r="H18" s="58" t="s">
        <v>42</v>
      </c>
      <c r="I18" s="60">
        <v>1680</v>
      </c>
      <c r="J18" s="60">
        <v>1620</v>
      </c>
      <c r="K18" s="58">
        <v>1530</v>
      </c>
      <c r="L18" s="58">
        <v>1410</v>
      </c>
    </row>
    <row r="19" spans="2:12" ht="16.5" customHeight="1">
      <c r="B19" s="315" t="s">
        <v>96</v>
      </c>
      <c r="C19" s="315"/>
      <c r="D19" s="35" t="s">
        <v>41</v>
      </c>
      <c r="E19" s="27" t="s">
        <v>42</v>
      </c>
      <c r="F19" s="27" t="s">
        <v>42</v>
      </c>
      <c r="G19" s="27" t="s">
        <v>42</v>
      </c>
      <c r="H19" s="27" t="s">
        <v>42</v>
      </c>
      <c r="I19" s="11">
        <v>14</v>
      </c>
      <c r="J19" s="11">
        <v>20</v>
      </c>
      <c r="K19" s="59">
        <v>40</v>
      </c>
      <c r="L19" s="59">
        <v>52</v>
      </c>
    </row>
    <row r="20" spans="2:12" s="57" customFormat="1" ht="16.5" customHeight="1">
      <c r="B20" s="315"/>
      <c r="C20" s="315"/>
      <c r="D20" s="55" t="s">
        <v>52</v>
      </c>
      <c r="E20" s="58">
        <v>660</v>
      </c>
      <c r="F20" s="58">
        <v>735</v>
      </c>
      <c r="G20" s="58" t="s">
        <v>42</v>
      </c>
      <c r="H20" s="58" t="s">
        <v>42</v>
      </c>
      <c r="I20" s="60">
        <v>210</v>
      </c>
      <c r="J20" s="60">
        <v>300</v>
      </c>
      <c r="K20" s="58">
        <v>600</v>
      </c>
      <c r="L20" s="58">
        <v>780</v>
      </c>
    </row>
    <row r="21" spans="2:12" ht="16.5" customHeight="1">
      <c r="B21" s="315" t="s">
        <v>17</v>
      </c>
      <c r="C21" s="315"/>
      <c r="D21" s="35" t="s">
        <v>41</v>
      </c>
      <c r="E21" s="27" t="s">
        <v>42</v>
      </c>
      <c r="F21" s="27" t="s">
        <v>42</v>
      </c>
      <c r="G21" s="27" t="s">
        <v>42</v>
      </c>
      <c r="H21" s="27" t="s">
        <v>42</v>
      </c>
      <c r="I21" s="11">
        <v>60</v>
      </c>
      <c r="J21" s="11">
        <v>52</v>
      </c>
      <c r="K21" s="59">
        <v>48</v>
      </c>
      <c r="L21" s="59">
        <v>45</v>
      </c>
    </row>
    <row r="22" spans="2:12" s="57" customFormat="1" ht="16.5" customHeight="1">
      <c r="B22" s="315"/>
      <c r="C22" s="315"/>
      <c r="D22" s="55" t="s">
        <v>52</v>
      </c>
      <c r="E22" s="58" t="s">
        <v>42</v>
      </c>
      <c r="F22" s="58" t="s">
        <v>42</v>
      </c>
      <c r="G22" s="58" t="s">
        <v>42</v>
      </c>
      <c r="H22" s="58" t="s">
        <v>42</v>
      </c>
      <c r="I22" s="60">
        <v>660</v>
      </c>
      <c r="J22" s="60">
        <v>572</v>
      </c>
      <c r="K22" s="58">
        <v>528</v>
      </c>
      <c r="L22" s="58">
        <v>495</v>
      </c>
    </row>
    <row r="23" spans="2:12" ht="16.5" customHeight="1">
      <c r="B23" s="328" t="s">
        <v>29</v>
      </c>
      <c r="C23" s="328"/>
      <c r="D23" s="35" t="s">
        <v>41</v>
      </c>
      <c r="E23" s="27" t="s">
        <v>42</v>
      </c>
      <c r="F23" s="27" t="s">
        <v>42</v>
      </c>
      <c r="G23" s="27" t="s">
        <v>42</v>
      </c>
      <c r="H23" s="27" t="s">
        <v>42</v>
      </c>
      <c r="I23" s="11" t="s">
        <v>42</v>
      </c>
      <c r="J23" s="11" t="s">
        <v>42</v>
      </c>
      <c r="K23" s="59" t="s">
        <v>42</v>
      </c>
      <c r="L23" s="59" t="s">
        <v>42</v>
      </c>
    </row>
    <row r="24" spans="2:12" s="57" customFormat="1" ht="16.5" customHeight="1">
      <c r="B24" s="328"/>
      <c r="C24" s="328"/>
      <c r="D24" s="55" t="s">
        <v>52</v>
      </c>
      <c r="E24" s="58" t="s">
        <v>42</v>
      </c>
      <c r="F24" s="58" t="s">
        <v>42</v>
      </c>
      <c r="G24" s="58" t="s">
        <v>42</v>
      </c>
      <c r="H24" s="58" t="s">
        <v>42</v>
      </c>
      <c r="I24" s="60" t="s">
        <v>42</v>
      </c>
      <c r="J24" s="60" t="s">
        <v>42</v>
      </c>
      <c r="K24" s="58" t="s">
        <v>42</v>
      </c>
      <c r="L24" s="58" t="s">
        <v>42</v>
      </c>
    </row>
    <row r="25" spans="2:12" ht="16.5" customHeight="1">
      <c r="B25" s="315" t="s">
        <v>30</v>
      </c>
      <c r="C25" s="315"/>
      <c r="D25" s="35" t="s">
        <v>41</v>
      </c>
      <c r="E25" s="27" t="s">
        <v>42</v>
      </c>
      <c r="F25" s="27" t="s">
        <v>42</v>
      </c>
      <c r="G25" s="27" t="s">
        <v>42</v>
      </c>
      <c r="H25" s="27" t="s">
        <v>42</v>
      </c>
      <c r="I25" s="11" t="s">
        <v>42</v>
      </c>
      <c r="J25" s="11" t="s">
        <v>42</v>
      </c>
      <c r="K25" s="59" t="s">
        <v>42</v>
      </c>
      <c r="L25" s="59" t="s">
        <v>42</v>
      </c>
    </row>
    <row r="26" spans="2:12" s="57" customFormat="1" ht="16.5" customHeight="1">
      <c r="B26" s="315"/>
      <c r="C26" s="315"/>
      <c r="D26" s="55" t="s">
        <v>52</v>
      </c>
      <c r="E26" s="58" t="s">
        <v>42</v>
      </c>
      <c r="F26" s="58" t="s">
        <v>42</v>
      </c>
      <c r="G26" s="58" t="s">
        <v>42</v>
      </c>
      <c r="H26" s="58" t="s">
        <v>42</v>
      </c>
      <c r="I26" s="60" t="s">
        <v>42</v>
      </c>
      <c r="J26" s="60" t="s">
        <v>42</v>
      </c>
      <c r="K26" s="58" t="s">
        <v>42</v>
      </c>
      <c r="L26" s="58" t="s">
        <v>42</v>
      </c>
    </row>
    <row r="27" spans="2:12" ht="16.5" customHeight="1">
      <c r="B27" s="315" t="s">
        <v>31</v>
      </c>
      <c r="C27" s="315"/>
      <c r="D27" s="35" t="s">
        <v>41</v>
      </c>
      <c r="E27" s="27" t="s">
        <v>42</v>
      </c>
      <c r="F27" s="27" t="s">
        <v>42</v>
      </c>
      <c r="G27" s="27" t="s">
        <v>42</v>
      </c>
      <c r="H27" s="27" t="s">
        <v>42</v>
      </c>
      <c r="I27" s="11">
        <v>75</v>
      </c>
      <c r="J27" s="11">
        <v>60</v>
      </c>
      <c r="K27" s="59">
        <v>54</v>
      </c>
      <c r="L27" s="59">
        <v>48</v>
      </c>
    </row>
    <row r="28" spans="2:12" s="57" customFormat="1" ht="16.5" customHeight="1">
      <c r="B28" s="315"/>
      <c r="C28" s="315"/>
      <c r="D28" s="55" t="s">
        <v>52</v>
      </c>
      <c r="E28" s="58">
        <v>1140</v>
      </c>
      <c r="F28" s="58">
        <v>1275</v>
      </c>
      <c r="G28" s="58" t="s">
        <v>42</v>
      </c>
      <c r="H28" s="58" t="s">
        <v>42</v>
      </c>
      <c r="I28" s="60">
        <v>2625</v>
      </c>
      <c r="J28" s="60">
        <v>2100</v>
      </c>
      <c r="K28" s="58">
        <v>1890</v>
      </c>
      <c r="L28" s="58">
        <v>1680</v>
      </c>
    </row>
    <row r="29" spans="2:12" ht="16.5" customHeight="1">
      <c r="B29" s="17" t="s">
        <v>120</v>
      </c>
      <c r="D29" s="14"/>
      <c r="E29" s="36"/>
      <c r="F29" s="36"/>
      <c r="G29" s="36"/>
      <c r="H29" s="36"/>
      <c r="I29" s="34"/>
      <c r="J29" s="34"/>
      <c r="K29" s="34"/>
      <c r="L29" s="34"/>
    </row>
    <row r="30" spans="2:12" ht="16.5" customHeight="1">
      <c r="B30" s="315" t="s">
        <v>56</v>
      </c>
      <c r="C30" s="315"/>
      <c r="D30" s="35" t="s">
        <v>41</v>
      </c>
      <c r="E30" s="27" t="s">
        <v>42</v>
      </c>
      <c r="F30" s="27" t="s">
        <v>42</v>
      </c>
      <c r="G30" s="27" t="s">
        <v>42</v>
      </c>
      <c r="H30" s="27" t="s">
        <v>42</v>
      </c>
      <c r="I30" s="27">
        <v>71</v>
      </c>
      <c r="J30" s="27">
        <v>73.5</v>
      </c>
      <c r="K30" s="27">
        <v>75</v>
      </c>
      <c r="L30" s="27">
        <v>76</v>
      </c>
    </row>
    <row r="31" spans="2:12" s="57" customFormat="1" ht="16.5" customHeight="1">
      <c r="B31" s="315"/>
      <c r="C31" s="315"/>
      <c r="D31" s="55" t="s">
        <v>52</v>
      </c>
      <c r="E31" s="58">
        <v>800</v>
      </c>
      <c r="F31" s="58" t="s">
        <v>42</v>
      </c>
      <c r="G31" s="58">
        <v>850</v>
      </c>
      <c r="H31" s="58">
        <v>850</v>
      </c>
      <c r="I31" s="58">
        <v>850</v>
      </c>
      <c r="J31" s="58">
        <v>872</v>
      </c>
      <c r="K31" s="58">
        <v>890</v>
      </c>
      <c r="L31" s="58">
        <v>895</v>
      </c>
    </row>
    <row r="32" spans="2:12" ht="16.5" customHeight="1">
      <c r="B32" s="315" t="s">
        <v>57</v>
      </c>
      <c r="C32" s="315"/>
      <c r="D32" s="35" t="s">
        <v>41</v>
      </c>
      <c r="E32" s="27" t="s">
        <v>42</v>
      </c>
      <c r="F32" s="27" t="s">
        <v>42</v>
      </c>
      <c r="G32" s="27" t="s">
        <v>42</v>
      </c>
      <c r="H32" s="27" t="s">
        <v>42</v>
      </c>
      <c r="I32" s="27">
        <v>85</v>
      </c>
      <c r="J32" s="27">
        <v>86.5</v>
      </c>
      <c r="K32" s="27">
        <v>88</v>
      </c>
      <c r="L32" s="27">
        <v>89</v>
      </c>
    </row>
    <row r="33" spans="2:12" s="57" customFormat="1" ht="16.5" customHeight="1">
      <c r="B33" s="315"/>
      <c r="C33" s="315"/>
      <c r="D33" s="55" t="s">
        <v>52</v>
      </c>
      <c r="E33" s="58">
        <v>850</v>
      </c>
      <c r="F33" s="58" t="s">
        <v>42</v>
      </c>
      <c r="G33" s="58">
        <v>900</v>
      </c>
      <c r="H33" s="58">
        <v>900</v>
      </c>
      <c r="I33" s="58">
        <v>950</v>
      </c>
      <c r="J33" s="58">
        <v>969</v>
      </c>
      <c r="K33" s="58">
        <v>989</v>
      </c>
      <c r="L33" s="58">
        <v>990</v>
      </c>
    </row>
    <row r="34" spans="2:12" ht="16.5" customHeight="1">
      <c r="B34" s="315" t="s">
        <v>126</v>
      </c>
      <c r="C34" s="315"/>
      <c r="D34" s="35" t="s">
        <v>41</v>
      </c>
      <c r="E34" s="27" t="s">
        <v>42</v>
      </c>
      <c r="F34" s="27" t="s">
        <v>42</v>
      </c>
      <c r="G34" s="27" t="s">
        <v>42</v>
      </c>
      <c r="H34" s="27" t="s">
        <v>42</v>
      </c>
      <c r="I34" s="59" t="s">
        <v>42</v>
      </c>
      <c r="J34" s="59" t="s">
        <v>42</v>
      </c>
      <c r="K34" s="59" t="s">
        <v>42</v>
      </c>
      <c r="L34" s="59" t="s">
        <v>42</v>
      </c>
    </row>
    <row r="35" spans="2:12" s="57" customFormat="1" ht="16.5" customHeight="1">
      <c r="B35" s="315"/>
      <c r="C35" s="315"/>
      <c r="D35" s="55" t="s">
        <v>52</v>
      </c>
      <c r="E35" s="58">
        <v>39000</v>
      </c>
      <c r="F35" s="58">
        <v>34581</v>
      </c>
      <c r="G35" s="58">
        <v>25751</v>
      </c>
      <c r="H35" s="58">
        <v>23601.495999999999</v>
      </c>
      <c r="I35" s="58">
        <v>32702.982</v>
      </c>
      <c r="J35" s="58">
        <v>23356.637999999999</v>
      </c>
      <c r="K35" s="58">
        <v>26162.589</v>
      </c>
      <c r="L35" s="58">
        <v>28618.038</v>
      </c>
    </row>
    <row r="36" spans="2:12" ht="16.5" customHeight="1">
      <c r="B36" s="315" t="s">
        <v>34</v>
      </c>
      <c r="C36" s="315"/>
      <c r="D36" s="35" t="s">
        <v>41</v>
      </c>
      <c r="E36" s="27" t="s">
        <v>42</v>
      </c>
      <c r="F36" s="27" t="s">
        <v>42</v>
      </c>
      <c r="G36" s="27" t="s">
        <v>42</v>
      </c>
      <c r="H36" s="27" t="s">
        <v>42</v>
      </c>
      <c r="I36" s="27">
        <v>59</v>
      </c>
      <c r="J36" s="27">
        <v>61</v>
      </c>
      <c r="K36" s="27">
        <v>63.5</v>
      </c>
      <c r="L36" s="27">
        <v>63.5</v>
      </c>
    </row>
    <row r="37" spans="2:12" s="57" customFormat="1" ht="16.5" customHeight="1">
      <c r="B37" s="315"/>
      <c r="C37" s="315"/>
      <c r="D37" s="55" t="s">
        <v>52</v>
      </c>
      <c r="E37" s="58" t="s">
        <v>42</v>
      </c>
      <c r="F37" s="58" t="s">
        <v>42</v>
      </c>
      <c r="G37" s="58" t="s">
        <v>42</v>
      </c>
      <c r="H37" s="58" t="s">
        <v>42</v>
      </c>
      <c r="I37" s="58" t="s">
        <v>42</v>
      </c>
      <c r="J37" s="58" t="s">
        <v>42</v>
      </c>
      <c r="K37" s="58" t="s">
        <v>42</v>
      </c>
      <c r="L37" s="58" t="s">
        <v>42</v>
      </c>
    </row>
    <row r="38" spans="2:12" ht="16.5" customHeight="1">
      <c r="B38" s="315" t="s">
        <v>35</v>
      </c>
      <c r="C38" s="315"/>
      <c r="D38" s="35" t="s">
        <v>41</v>
      </c>
      <c r="E38" s="27" t="s">
        <v>42</v>
      </c>
      <c r="F38" s="27" t="s">
        <v>42</v>
      </c>
      <c r="G38" s="27" t="s">
        <v>42</v>
      </c>
      <c r="H38" s="27" t="s">
        <v>42</v>
      </c>
      <c r="I38" s="27">
        <v>17.399999999999999</v>
      </c>
      <c r="J38" s="27">
        <v>17.75</v>
      </c>
      <c r="K38" s="27">
        <v>18</v>
      </c>
      <c r="L38" s="27">
        <v>18.25</v>
      </c>
    </row>
    <row r="39" spans="2:12" s="57" customFormat="1" ht="16.5" customHeight="1">
      <c r="B39" s="315"/>
      <c r="C39" s="315"/>
      <c r="D39" s="55" t="s">
        <v>52</v>
      </c>
      <c r="E39" s="58" t="s">
        <v>42</v>
      </c>
      <c r="F39" s="58" t="s">
        <v>42</v>
      </c>
      <c r="G39" s="58" t="s">
        <v>42</v>
      </c>
      <c r="H39" s="58" t="s">
        <v>42</v>
      </c>
      <c r="I39" s="58">
        <v>150</v>
      </c>
      <c r="J39" s="58">
        <v>110</v>
      </c>
      <c r="K39" s="58">
        <v>155</v>
      </c>
      <c r="L39" s="58">
        <v>50</v>
      </c>
    </row>
    <row r="40" spans="2:12" ht="16.5" customHeight="1">
      <c r="B40" s="315" t="s">
        <v>36</v>
      </c>
      <c r="C40" s="315"/>
      <c r="D40" s="35" t="s">
        <v>41</v>
      </c>
      <c r="E40" s="27" t="s">
        <v>42</v>
      </c>
      <c r="F40" s="27" t="s">
        <v>42</v>
      </c>
      <c r="G40" s="27" t="s">
        <v>42</v>
      </c>
      <c r="H40" s="27" t="s">
        <v>42</v>
      </c>
      <c r="I40" s="27">
        <v>53</v>
      </c>
      <c r="J40" s="27">
        <v>54</v>
      </c>
      <c r="K40" s="27">
        <v>56</v>
      </c>
      <c r="L40" s="27">
        <v>59</v>
      </c>
    </row>
    <row r="41" spans="2:12" s="57" customFormat="1" ht="16.5" customHeight="1">
      <c r="B41" s="315"/>
      <c r="C41" s="315"/>
      <c r="D41" s="55" t="s">
        <v>52</v>
      </c>
      <c r="E41" s="58" t="s">
        <v>42</v>
      </c>
      <c r="F41" s="58" t="s">
        <v>42</v>
      </c>
      <c r="G41" s="58" t="s">
        <v>42</v>
      </c>
      <c r="H41" s="58" t="s">
        <v>42</v>
      </c>
      <c r="I41" s="58">
        <v>600</v>
      </c>
      <c r="J41" s="58">
        <v>600</v>
      </c>
      <c r="K41" s="58">
        <v>600</v>
      </c>
      <c r="L41" s="58">
        <v>624</v>
      </c>
    </row>
    <row r="42" spans="2:12" ht="16.5" customHeight="1">
      <c r="B42" s="315" t="s">
        <v>37</v>
      </c>
      <c r="C42" s="315"/>
      <c r="D42" s="35" t="s">
        <v>41</v>
      </c>
      <c r="E42" s="27" t="s">
        <v>42</v>
      </c>
      <c r="F42" s="27" t="s">
        <v>42</v>
      </c>
      <c r="G42" s="27" t="s">
        <v>42</v>
      </c>
      <c r="H42" s="27" t="s">
        <v>42</v>
      </c>
      <c r="I42" s="27">
        <v>183</v>
      </c>
      <c r="J42" s="27">
        <v>183</v>
      </c>
      <c r="K42" s="27">
        <v>190</v>
      </c>
      <c r="L42" s="27">
        <v>190</v>
      </c>
    </row>
    <row r="43" spans="2:12" s="57" customFormat="1" ht="16.5" customHeight="1">
      <c r="B43" s="315"/>
      <c r="C43" s="315"/>
      <c r="D43" s="55" t="s">
        <v>52</v>
      </c>
      <c r="E43" s="58" t="s">
        <v>42</v>
      </c>
      <c r="F43" s="58" t="s">
        <v>42</v>
      </c>
      <c r="G43" s="58" t="s">
        <v>42</v>
      </c>
      <c r="H43" s="58" t="s">
        <v>42</v>
      </c>
      <c r="I43" s="58">
        <v>5218</v>
      </c>
      <c r="J43" s="58">
        <v>4435</v>
      </c>
      <c r="K43" s="58">
        <v>3913</v>
      </c>
      <c r="L43" s="58">
        <v>1304</v>
      </c>
    </row>
    <row r="44" spans="2:12" ht="16.5" customHeight="1">
      <c r="B44" s="315" t="s">
        <v>60</v>
      </c>
      <c r="C44" s="315"/>
      <c r="D44" s="35" t="s">
        <v>41</v>
      </c>
      <c r="E44" s="27" t="s">
        <v>42</v>
      </c>
      <c r="F44" s="27" t="s">
        <v>42</v>
      </c>
      <c r="G44" s="27" t="s">
        <v>42</v>
      </c>
      <c r="H44" s="27" t="s">
        <v>42</v>
      </c>
      <c r="I44" s="27" t="s">
        <v>42</v>
      </c>
      <c r="J44" s="27" t="s">
        <v>42</v>
      </c>
      <c r="K44" s="27" t="s">
        <v>42</v>
      </c>
      <c r="L44" s="27" t="s">
        <v>42</v>
      </c>
    </row>
    <row r="45" spans="2:12" s="57" customFormat="1" ht="16.5" customHeight="1">
      <c r="B45" s="315"/>
      <c r="C45" s="315"/>
      <c r="D45" s="55" t="s">
        <v>52</v>
      </c>
      <c r="E45" s="58" t="s">
        <v>42</v>
      </c>
      <c r="F45" s="58" t="s">
        <v>42</v>
      </c>
      <c r="H45" s="58" t="s">
        <v>42</v>
      </c>
      <c r="I45" s="58">
        <v>1043</v>
      </c>
      <c r="J45" s="58">
        <v>887</v>
      </c>
      <c r="K45" s="58">
        <v>782</v>
      </c>
      <c r="L45" s="58">
        <v>261</v>
      </c>
    </row>
    <row r="46" spans="2:12" ht="16.5" customHeight="1">
      <c r="B46" s="315" t="s">
        <v>133</v>
      </c>
      <c r="C46" s="315"/>
      <c r="D46" s="35" t="s">
        <v>41</v>
      </c>
      <c r="E46" s="27" t="s">
        <v>42</v>
      </c>
      <c r="F46" s="27" t="s">
        <v>42</v>
      </c>
      <c r="G46" s="27" t="s">
        <v>42</v>
      </c>
      <c r="H46" s="27" t="s">
        <v>42</v>
      </c>
      <c r="I46" s="27" t="s">
        <v>42</v>
      </c>
      <c r="J46" s="27" t="s">
        <v>42</v>
      </c>
      <c r="K46" s="27" t="s">
        <v>42</v>
      </c>
      <c r="L46" s="27" t="s">
        <v>42</v>
      </c>
    </row>
    <row r="47" spans="2:12" s="57" customFormat="1" ht="16.5" customHeight="1">
      <c r="B47" s="315"/>
      <c r="C47" s="315"/>
      <c r="D47" s="55" t="s">
        <v>52</v>
      </c>
      <c r="E47" s="60">
        <v>4815.86705882353</v>
      </c>
      <c r="F47" s="60">
        <v>4446.911764705882</v>
      </c>
      <c r="G47" s="60">
        <v>3647.3235294117649</v>
      </c>
      <c r="H47" s="58">
        <v>3656.7329411764704</v>
      </c>
      <c r="I47" s="58">
        <v>3844.8176470588237</v>
      </c>
      <c r="J47" s="58">
        <v>5599.2952941176472</v>
      </c>
      <c r="K47" s="58">
        <v>5358.3341176470585</v>
      </c>
      <c r="L47" s="58">
        <v>4461.3988235294119</v>
      </c>
    </row>
    <row r="48" spans="2:12" s="57" customFormat="1" ht="5.25" customHeight="1">
      <c r="B48" s="45"/>
      <c r="C48" s="45"/>
      <c r="D48" s="55"/>
      <c r="E48" s="60"/>
      <c r="F48" s="60"/>
      <c r="G48" s="60"/>
      <c r="H48" s="58"/>
      <c r="I48" s="58"/>
      <c r="J48" s="58"/>
      <c r="K48" s="58"/>
      <c r="L48" s="58"/>
    </row>
    <row r="49" spans="2:12" s="57" customFormat="1" ht="3" customHeight="1">
      <c r="B49" s="155"/>
      <c r="C49" s="155"/>
      <c r="D49" s="151"/>
      <c r="E49" s="156"/>
      <c r="F49" s="156"/>
      <c r="G49" s="156"/>
      <c r="H49" s="152"/>
      <c r="I49" s="152"/>
      <c r="J49" s="152"/>
      <c r="K49" s="152"/>
      <c r="L49" s="152"/>
    </row>
    <row r="50" spans="2:12" s="57" customFormat="1" ht="9" customHeight="1">
      <c r="B50" s="45"/>
      <c r="C50" s="45"/>
      <c r="D50" s="55"/>
      <c r="E50" s="60"/>
      <c r="F50" s="60"/>
      <c r="G50" s="60"/>
      <c r="H50" s="58"/>
      <c r="I50" s="58"/>
      <c r="J50" s="58"/>
      <c r="K50" s="58"/>
      <c r="L50" s="58"/>
    </row>
    <row r="51" spans="2:12" s="57" customFormat="1" ht="9" customHeight="1">
      <c r="B51" s="309" t="s">
        <v>95</v>
      </c>
      <c r="C51" s="309"/>
      <c r="D51" s="309"/>
      <c r="E51" s="309"/>
      <c r="F51" s="309"/>
      <c r="G51" s="309"/>
      <c r="H51" s="309"/>
      <c r="I51" s="309"/>
      <c r="J51" s="309"/>
      <c r="K51" s="309"/>
      <c r="L51" s="309"/>
    </row>
    <row r="52" spans="2:12" s="57" customFormat="1" ht="12.75" customHeight="1">
      <c r="B52" s="314" t="s">
        <v>332</v>
      </c>
      <c r="C52" s="314"/>
      <c r="D52" s="314"/>
      <c r="E52" s="314"/>
      <c r="F52" s="314"/>
      <c r="G52" s="314"/>
      <c r="H52" s="314"/>
      <c r="I52" s="314"/>
      <c r="J52" s="314"/>
      <c r="K52" s="314"/>
      <c r="L52" s="314"/>
    </row>
    <row r="53" spans="2:12" s="57" customFormat="1" ht="12.75" customHeight="1">
      <c r="B53" s="314" t="s">
        <v>119</v>
      </c>
      <c r="C53" s="314"/>
      <c r="D53" s="314"/>
      <c r="E53" s="314"/>
      <c r="F53" s="314"/>
      <c r="G53" s="314"/>
      <c r="H53" s="314"/>
      <c r="I53" s="314"/>
      <c r="J53" s="314"/>
      <c r="K53" s="314"/>
      <c r="L53" s="314"/>
    </row>
    <row r="54" spans="2:12" s="57" customFormat="1" ht="12.75" customHeight="1">
      <c r="B54" s="314" t="s">
        <v>109</v>
      </c>
      <c r="C54" s="314"/>
      <c r="D54" s="314"/>
      <c r="E54" s="314"/>
      <c r="F54" s="314"/>
      <c r="G54" s="314"/>
      <c r="H54" s="314"/>
      <c r="I54" s="314"/>
      <c r="J54" s="314"/>
      <c r="K54" s="314"/>
      <c r="L54" s="314"/>
    </row>
    <row r="55" spans="2:12" s="57" customFormat="1" ht="5.25" customHeight="1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2:12" s="57" customFormat="1" ht="12.75" customHeight="1">
      <c r="B56" s="309" t="s">
        <v>252</v>
      </c>
      <c r="C56" s="309"/>
      <c r="D56" s="309"/>
      <c r="E56" s="309"/>
      <c r="F56" s="309"/>
      <c r="G56" s="309"/>
      <c r="H56" s="309"/>
      <c r="I56" s="309"/>
      <c r="J56" s="309"/>
      <c r="K56" s="309"/>
      <c r="L56" s="309"/>
    </row>
    <row r="57" spans="2:12" ht="12.75" customHeight="1">
      <c r="B57" s="329" t="s">
        <v>293</v>
      </c>
      <c r="C57" s="329"/>
      <c r="D57" s="329"/>
      <c r="E57" s="329"/>
      <c r="F57" s="329"/>
      <c r="G57" s="329"/>
      <c r="H57" s="329"/>
      <c r="I57" s="329"/>
      <c r="J57" s="329"/>
      <c r="K57" s="329"/>
      <c r="L57" s="329"/>
    </row>
    <row r="58" spans="2:12" ht="12.75" customHeight="1">
      <c r="B58" s="314" t="s">
        <v>296</v>
      </c>
      <c r="C58" s="314"/>
      <c r="D58" s="314"/>
      <c r="E58" s="314"/>
      <c r="F58" s="314"/>
      <c r="G58" s="314"/>
      <c r="H58" s="314"/>
      <c r="I58" s="314"/>
      <c r="J58" s="314"/>
      <c r="K58" s="314"/>
      <c r="L58" s="314"/>
    </row>
  </sheetData>
  <mergeCells count="32">
    <mergeCell ref="B1:L1"/>
    <mergeCell ref="B3:D4"/>
    <mergeCell ref="B7:C8"/>
    <mergeCell ref="K2:L2"/>
    <mergeCell ref="B2:C2"/>
    <mergeCell ref="E3:L3"/>
    <mergeCell ref="B58:L58"/>
    <mergeCell ref="B34:C35"/>
    <mergeCell ref="B32:C33"/>
    <mergeCell ref="B46:C47"/>
    <mergeCell ref="B44:C45"/>
    <mergeCell ref="B53:L53"/>
    <mergeCell ref="B52:L52"/>
    <mergeCell ref="B51:L51"/>
    <mergeCell ref="B38:C39"/>
    <mergeCell ref="B36:C37"/>
    <mergeCell ref="B42:C43"/>
    <mergeCell ref="B40:C41"/>
    <mergeCell ref="B56:L56"/>
    <mergeCell ref="B57:L57"/>
    <mergeCell ref="B54:L54"/>
    <mergeCell ref="B19:C20"/>
    <mergeCell ref="B30:C31"/>
    <mergeCell ref="B9:C10"/>
    <mergeCell ref="B15:C16"/>
    <mergeCell ref="B21:C22"/>
    <mergeCell ref="B11:C12"/>
    <mergeCell ref="B25:C26"/>
    <mergeCell ref="B23:C24"/>
    <mergeCell ref="B13:C14"/>
    <mergeCell ref="B27:C28"/>
    <mergeCell ref="B17:C18"/>
  </mergeCells>
  <phoneticPr fontId="7" type="noConversion"/>
  <hyperlinks>
    <hyperlink ref="N2" location="Indice!A1" tooltip="(voltar ao índice)" display="Indice!A1" xr:uid="{F3F90D6C-2204-437A-B65E-3E656133BE20}"/>
  </hyperlinks>
  <printOptions horizontalCentered="1"/>
  <pageMargins left="0.27559055118110237" right="0.27559055118110237" top="0.6692913385826772" bottom="0.27559055118110237" header="0" footer="0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0DA9-B95F-4432-8214-BBE5FACB7F5E}">
  <sheetPr>
    <pageSetUpPr fitToPage="1"/>
  </sheetPr>
  <dimension ref="B1:AF63"/>
  <sheetViews>
    <sheetView showGridLines="0" zoomScaleNormal="100" zoomScaleSheetLayoutView="55" workbookViewId="0">
      <pane xSplit="4" ySplit="4" topLeftCell="E5" activePane="bottomRight" state="frozen"/>
      <selection activeCell="B22" sqref="B22"/>
      <selection pane="topRight" activeCell="B22" sqref="B22"/>
      <selection pane="bottomLeft" activeCell="B22" sqref="B22"/>
      <selection pane="bottomRight"/>
    </sheetView>
  </sheetViews>
  <sheetFormatPr defaultColWidth="9.15234375" defaultRowHeight="10.3"/>
  <cols>
    <col min="1" max="1" width="6.69140625" style="1" customWidth="1"/>
    <col min="2" max="2" width="5.15234375" style="1" customWidth="1"/>
    <col min="3" max="3" width="13.84375" style="1" customWidth="1"/>
    <col min="4" max="4" width="6.84375" style="1" customWidth="1"/>
    <col min="5" max="30" width="9" style="1" customWidth="1"/>
    <col min="31" max="31" width="6.69140625" style="1" customWidth="1"/>
    <col min="32" max="32" width="14.53515625" style="1" bestFit="1" customWidth="1"/>
    <col min="33" max="16384" width="9.15234375" style="1"/>
  </cols>
  <sheetData>
    <row r="1" spans="2:32" ht="24" customHeight="1">
      <c r="B1" s="305" t="s">
        <v>349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</row>
    <row r="2" spans="2:32" ht="24" customHeight="1">
      <c r="B2" s="323" t="s">
        <v>92</v>
      </c>
      <c r="C2" s="323"/>
      <c r="Y2" s="15"/>
      <c r="Z2" s="15"/>
      <c r="AA2" s="15"/>
      <c r="AB2" s="15"/>
      <c r="AC2" s="15"/>
      <c r="AD2" s="100" t="s">
        <v>132</v>
      </c>
      <c r="AF2" s="203" t="s">
        <v>343</v>
      </c>
    </row>
    <row r="3" spans="2:32" ht="18" customHeight="1">
      <c r="B3" s="311" t="s">
        <v>24</v>
      </c>
      <c r="C3" s="319"/>
      <c r="D3" s="319"/>
      <c r="E3" s="306" t="s">
        <v>0</v>
      </c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8"/>
    </row>
    <row r="4" spans="2:32" ht="18" customHeight="1">
      <c r="B4" s="320"/>
      <c r="C4" s="321"/>
      <c r="D4" s="321"/>
      <c r="E4" s="142">
        <v>1999</v>
      </c>
      <c r="F4" s="142" t="s">
        <v>253</v>
      </c>
      <c r="G4" s="142">
        <v>2001</v>
      </c>
      <c r="H4" s="142">
        <v>2002</v>
      </c>
      <c r="I4" s="142">
        <v>2003</v>
      </c>
      <c r="J4" s="142">
        <v>2004</v>
      </c>
      <c r="K4" s="142">
        <v>2005</v>
      </c>
      <c r="L4" s="142">
        <v>2006</v>
      </c>
      <c r="M4" s="142">
        <v>2007</v>
      </c>
      <c r="N4" s="142">
        <v>2008</v>
      </c>
      <c r="O4" s="142">
        <v>2009</v>
      </c>
      <c r="P4" s="142">
        <v>2010</v>
      </c>
      <c r="Q4" s="142">
        <v>2011</v>
      </c>
      <c r="R4" s="142">
        <v>2012</v>
      </c>
      <c r="S4" s="142">
        <v>2013</v>
      </c>
      <c r="T4" s="142">
        <v>2014</v>
      </c>
      <c r="U4" s="142">
        <v>2015</v>
      </c>
      <c r="V4" s="143">
        <v>2016</v>
      </c>
      <c r="W4" s="142">
        <v>2017</v>
      </c>
      <c r="X4" s="143">
        <v>2018</v>
      </c>
      <c r="Y4" s="142">
        <v>2019</v>
      </c>
      <c r="Z4" s="143">
        <v>2020</v>
      </c>
      <c r="AA4" s="142">
        <v>2021</v>
      </c>
      <c r="AB4" s="142">
        <v>2022</v>
      </c>
      <c r="AC4" s="142">
        <v>2023</v>
      </c>
      <c r="AD4" s="142">
        <v>2024</v>
      </c>
    </row>
    <row r="5" spans="2:32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</row>
    <row r="6" spans="2:32" ht="18" customHeight="1">
      <c r="B6" s="17" t="s">
        <v>97</v>
      </c>
      <c r="D6" s="14"/>
      <c r="E6" s="13"/>
      <c r="F6" s="3"/>
      <c r="G6" s="3"/>
      <c r="H6" s="3"/>
      <c r="I6" s="3"/>
      <c r="J6" s="3"/>
      <c r="L6" s="3"/>
      <c r="M6" s="3"/>
      <c r="N6" s="3"/>
    </row>
    <row r="7" spans="2:32" ht="16.5" customHeight="1">
      <c r="B7" s="315" t="s">
        <v>25</v>
      </c>
      <c r="C7" s="315"/>
      <c r="D7" s="1" t="s">
        <v>41</v>
      </c>
      <c r="E7" s="1">
        <v>30</v>
      </c>
      <c r="F7" s="1">
        <v>35</v>
      </c>
      <c r="G7" s="1">
        <v>40</v>
      </c>
      <c r="H7" s="1">
        <v>45</v>
      </c>
      <c r="I7" s="1">
        <v>50</v>
      </c>
      <c r="J7" s="1">
        <v>60</v>
      </c>
      <c r="K7" s="1">
        <v>65</v>
      </c>
      <c r="L7" s="59">
        <v>65</v>
      </c>
      <c r="M7" s="59">
        <v>65</v>
      </c>
      <c r="N7" s="59">
        <v>75</v>
      </c>
      <c r="O7" s="59">
        <v>75</v>
      </c>
      <c r="P7" s="27">
        <v>80</v>
      </c>
      <c r="Q7" s="27">
        <v>88</v>
      </c>
      <c r="R7" s="27">
        <v>97</v>
      </c>
      <c r="S7" s="27">
        <v>98</v>
      </c>
      <c r="T7" s="27">
        <v>100</v>
      </c>
      <c r="U7" s="27">
        <v>100</v>
      </c>
      <c r="V7" s="27">
        <v>100</v>
      </c>
      <c r="W7" s="27">
        <v>80</v>
      </c>
      <c r="X7" s="27">
        <v>60</v>
      </c>
      <c r="Y7" s="27">
        <v>49</v>
      </c>
      <c r="Z7" s="27">
        <v>49</v>
      </c>
      <c r="AA7" s="27">
        <v>49</v>
      </c>
      <c r="AB7" s="27">
        <v>47.04</v>
      </c>
      <c r="AC7" s="27">
        <v>49</v>
      </c>
      <c r="AD7" s="27">
        <v>51</v>
      </c>
    </row>
    <row r="8" spans="2:32" s="57" customFormat="1" ht="16.5" customHeight="1">
      <c r="B8" s="315"/>
      <c r="C8" s="315"/>
      <c r="D8" s="57" t="s">
        <v>52</v>
      </c>
      <c r="E8" s="56">
        <v>750</v>
      </c>
      <c r="F8" s="56">
        <v>822</v>
      </c>
      <c r="G8" s="56">
        <v>1000</v>
      </c>
      <c r="H8" s="56">
        <v>1125</v>
      </c>
      <c r="I8" s="56">
        <v>1250</v>
      </c>
      <c r="J8" s="56">
        <v>1500</v>
      </c>
      <c r="K8" s="61">
        <v>1750</v>
      </c>
      <c r="L8" s="58">
        <v>1750</v>
      </c>
      <c r="M8" s="58">
        <v>1950</v>
      </c>
      <c r="N8" s="58">
        <v>2250</v>
      </c>
      <c r="O8" s="58">
        <v>2250</v>
      </c>
      <c r="P8" s="58">
        <v>2400</v>
      </c>
      <c r="Q8" s="58">
        <v>2640</v>
      </c>
      <c r="R8" s="58">
        <v>2904</v>
      </c>
      <c r="S8" s="58">
        <v>2933</v>
      </c>
      <c r="T8" s="58">
        <v>2992</v>
      </c>
      <c r="U8" s="58">
        <v>2992</v>
      </c>
      <c r="V8" s="58">
        <v>3201</v>
      </c>
      <c r="W8" s="58">
        <v>2568</v>
      </c>
      <c r="X8" s="58">
        <v>1810</v>
      </c>
      <c r="Y8" s="58">
        <v>1495</v>
      </c>
      <c r="Z8" s="58">
        <v>1555</v>
      </c>
      <c r="AA8" s="58">
        <v>1477.25</v>
      </c>
      <c r="AB8" s="58">
        <v>1506.7950000000001</v>
      </c>
      <c r="AC8" s="58">
        <v>1808</v>
      </c>
      <c r="AD8" s="58">
        <v>2079</v>
      </c>
    </row>
    <row r="9" spans="2:32" ht="16.5" customHeight="1">
      <c r="B9" s="315" t="s">
        <v>12</v>
      </c>
      <c r="C9" s="315"/>
      <c r="D9" s="1" t="s">
        <v>41</v>
      </c>
      <c r="E9" s="43">
        <v>1945</v>
      </c>
      <c r="F9" s="43">
        <v>1945</v>
      </c>
      <c r="G9" s="43">
        <v>1945</v>
      </c>
      <c r="H9" s="43">
        <v>1945</v>
      </c>
      <c r="I9" s="43">
        <v>1600</v>
      </c>
      <c r="J9" s="43">
        <v>1500</v>
      </c>
      <c r="K9" s="43">
        <v>1500</v>
      </c>
      <c r="L9" s="27">
        <v>1500</v>
      </c>
      <c r="M9" s="27">
        <v>1500</v>
      </c>
      <c r="N9" s="27">
        <v>1500</v>
      </c>
      <c r="O9" s="27">
        <v>1500</v>
      </c>
      <c r="P9" s="27">
        <v>1500</v>
      </c>
      <c r="Q9" s="27">
        <v>1566</v>
      </c>
      <c r="R9" s="27">
        <v>1539</v>
      </c>
      <c r="S9" s="27">
        <v>1579</v>
      </c>
      <c r="T9" s="27">
        <v>1208</v>
      </c>
      <c r="U9" s="27">
        <v>1244</v>
      </c>
      <c r="V9" s="27">
        <v>996</v>
      </c>
      <c r="W9" s="27">
        <v>1001</v>
      </c>
      <c r="X9" s="27">
        <v>920</v>
      </c>
      <c r="Y9" s="27">
        <v>898</v>
      </c>
      <c r="Z9" s="27">
        <v>864</v>
      </c>
      <c r="AA9" s="27">
        <v>841.08371518199556</v>
      </c>
      <c r="AB9" s="27">
        <v>755.23717680988034</v>
      </c>
      <c r="AC9" s="27">
        <v>560</v>
      </c>
      <c r="AD9" s="27">
        <v>595</v>
      </c>
    </row>
    <row r="10" spans="2:32" s="57" customFormat="1" ht="16.5" customHeight="1">
      <c r="B10" s="315"/>
      <c r="C10" s="315"/>
      <c r="D10" s="57" t="s">
        <v>52</v>
      </c>
      <c r="E10" s="56">
        <v>58350</v>
      </c>
      <c r="F10" s="56">
        <v>58350</v>
      </c>
      <c r="G10" s="56">
        <v>58350</v>
      </c>
      <c r="H10" s="56">
        <v>58350</v>
      </c>
      <c r="I10" s="56">
        <v>48000</v>
      </c>
      <c r="J10" s="56">
        <v>45000</v>
      </c>
      <c r="K10" s="56">
        <v>38500</v>
      </c>
      <c r="L10" s="58">
        <v>38500</v>
      </c>
      <c r="M10" s="58">
        <v>45600</v>
      </c>
      <c r="N10" s="58">
        <v>47500</v>
      </c>
      <c r="O10" s="58">
        <v>47500</v>
      </c>
      <c r="P10" s="58">
        <v>45000</v>
      </c>
      <c r="Q10" s="58">
        <v>39173</v>
      </c>
      <c r="R10" s="58">
        <v>45954</v>
      </c>
      <c r="S10" s="58">
        <v>47150</v>
      </c>
      <c r="T10" s="58">
        <v>36087</v>
      </c>
      <c r="U10" s="58">
        <v>37169</v>
      </c>
      <c r="V10" s="58">
        <v>26110</v>
      </c>
      <c r="W10" s="58">
        <v>30689</v>
      </c>
      <c r="X10" s="58">
        <v>28848</v>
      </c>
      <c r="Y10" s="58">
        <v>29448</v>
      </c>
      <c r="Z10" s="58">
        <v>25914</v>
      </c>
      <c r="AA10" s="58">
        <v>25944.080761400623</v>
      </c>
      <c r="AB10" s="58">
        <v>21849.467123317881</v>
      </c>
      <c r="AC10" s="58">
        <v>16639</v>
      </c>
      <c r="AD10" s="58">
        <v>17353</v>
      </c>
    </row>
    <row r="11" spans="2:32" ht="16.5" customHeight="1">
      <c r="B11" s="315" t="s">
        <v>153</v>
      </c>
      <c r="C11" s="315"/>
      <c r="D11" s="1" t="s">
        <v>41</v>
      </c>
      <c r="E11" s="43">
        <v>474</v>
      </c>
      <c r="F11" s="43">
        <v>474</v>
      </c>
      <c r="G11" s="43">
        <v>474</v>
      </c>
      <c r="H11" s="43">
        <v>474</v>
      </c>
      <c r="I11" s="43">
        <v>474</v>
      </c>
      <c r="J11" s="43">
        <v>460</v>
      </c>
      <c r="K11" s="1">
        <v>446</v>
      </c>
      <c r="L11" s="27">
        <v>432</v>
      </c>
      <c r="M11" s="27">
        <v>418</v>
      </c>
      <c r="N11" s="59">
        <v>414</v>
      </c>
      <c r="O11" s="59">
        <v>392</v>
      </c>
      <c r="P11" s="1">
        <v>400</v>
      </c>
      <c r="Q11" s="27">
        <v>460</v>
      </c>
      <c r="R11" s="27">
        <v>520</v>
      </c>
      <c r="S11" s="27">
        <v>541</v>
      </c>
      <c r="T11" s="27">
        <v>546</v>
      </c>
      <c r="U11" s="27">
        <v>546</v>
      </c>
      <c r="V11" s="27">
        <v>546</v>
      </c>
      <c r="W11" s="27">
        <v>515</v>
      </c>
      <c r="X11" s="27">
        <v>470</v>
      </c>
      <c r="Y11" s="27">
        <v>430</v>
      </c>
      <c r="Z11" s="27">
        <v>430</v>
      </c>
      <c r="AA11" s="27">
        <v>430</v>
      </c>
      <c r="AB11" s="27">
        <v>430.93257130468299</v>
      </c>
      <c r="AC11" s="27">
        <v>434</v>
      </c>
      <c r="AD11" s="27">
        <v>350</v>
      </c>
    </row>
    <row r="12" spans="2:32" s="57" customFormat="1" ht="16.5" customHeight="1">
      <c r="B12" s="315"/>
      <c r="C12" s="315"/>
      <c r="D12" s="57" t="s">
        <v>52</v>
      </c>
      <c r="E12" s="56">
        <v>7110</v>
      </c>
      <c r="F12" s="56">
        <v>7110</v>
      </c>
      <c r="G12" s="56">
        <v>7110</v>
      </c>
      <c r="H12" s="56">
        <v>7110</v>
      </c>
      <c r="I12" s="56">
        <v>7110</v>
      </c>
      <c r="J12" s="56">
        <v>6900</v>
      </c>
      <c r="K12" s="56">
        <v>6690</v>
      </c>
      <c r="L12" s="58">
        <v>6480</v>
      </c>
      <c r="M12" s="58">
        <v>6270</v>
      </c>
      <c r="N12" s="58">
        <v>6210</v>
      </c>
      <c r="O12" s="58">
        <v>5880</v>
      </c>
      <c r="P12" s="58">
        <v>6000</v>
      </c>
      <c r="Q12" s="58">
        <v>9180</v>
      </c>
      <c r="R12" s="58">
        <v>10920</v>
      </c>
      <c r="S12" s="58">
        <v>12942</v>
      </c>
      <c r="T12" s="58">
        <v>13194</v>
      </c>
      <c r="U12" s="58">
        <v>13194</v>
      </c>
      <c r="V12" s="58">
        <v>11294</v>
      </c>
      <c r="W12" s="58">
        <v>10883</v>
      </c>
      <c r="X12" s="58">
        <v>9957</v>
      </c>
      <c r="Y12" s="58">
        <v>9211</v>
      </c>
      <c r="Z12" s="58">
        <v>7351</v>
      </c>
      <c r="AA12" s="58">
        <v>7641.7643031968473</v>
      </c>
      <c r="AB12" s="58">
        <v>7652.9572367098117</v>
      </c>
      <c r="AC12" s="58">
        <v>8382</v>
      </c>
      <c r="AD12" s="58">
        <v>7703</v>
      </c>
    </row>
    <row r="13" spans="2:32" ht="16.5" customHeight="1">
      <c r="B13" s="315" t="s">
        <v>51</v>
      </c>
      <c r="C13" s="315"/>
      <c r="D13" s="1" t="s">
        <v>41</v>
      </c>
      <c r="E13" s="43">
        <v>90</v>
      </c>
      <c r="F13" s="43">
        <v>96</v>
      </c>
      <c r="G13" s="43">
        <v>103</v>
      </c>
      <c r="H13" s="43">
        <v>110</v>
      </c>
      <c r="I13" s="43">
        <v>117</v>
      </c>
      <c r="J13" s="43">
        <v>124</v>
      </c>
      <c r="K13" s="1">
        <v>130</v>
      </c>
      <c r="L13" s="27">
        <v>126</v>
      </c>
      <c r="M13" s="27">
        <v>122</v>
      </c>
      <c r="N13" s="27">
        <v>118</v>
      </c>
      <c r="O13" s="27">
        <v>115</v>
      </c>
      <c r="P13" s="27">
        <v>125</v>
      </c>
      <c r="Q13" s="27">
        <v>125</v>
      </c>
      <c r="R13" s="27">
        <v>125</v>
      </c>
      <c r="S13" s="27">
        <v>130</v>
      </c>
      <c r="T13" s="27">
        <v>156</v>
      </c>
      <c r="U13" s="27">
        <v>172</v>
      </c>
      <c r="V13" s="27">
        <v>172</v>
      </c>
      <c r="W13" s="27">
        <v>172</v>
      </c>
      <c r="X13" s="27">
        <v>172</v>
      </c>
      <c r="Y13" s="27">
        <v>174</v>
      </c>
      <c r="Z13" s="27">
        <v>174</v>
      </c>
      <c r="AA13" s="27">
        <v>173.54</v>
      </c>
      <c r="AB13" s="27">
        <v>173.54</v>
      </c>
      <c r="AC13" s="27">
        <v>155</v>
      </c>
      <c r="AD13" s="27">
        <v>155</v>
      </c>
    </row>
    <row r="14" spans="2:32" s="57" customFormat="1" ht="16.5" customHeight="1">
      <c r="B14" s="315"/>
      <c r="C14" s="315"/>
      <c r="D14" s="57" t="s">
        <v>52</v>
      </c>
      <c r="E14" s="56">
        <v>3173</v>
      </c>
      <c r="F14" s="56">
        <v>2871</v>
      </c>
      <c r="G14" s="56">
        <v>3035</v>
      </c>
      <c r="H14" s="56">
        <v>2868</v>
      </c>
      <c r="I14" s="56">
        <v>4300</v>
      </c>
      <c r="J14" s="56">
        <v>4300</v>
      </c>
      <c r="K14" s="56">
        <v>4725</v>
      </c>
      <c r="L14" s="58">
        <v>5300</v>
      </c>
      <c r="M14" s="58">
        <v>5480</v>
      </c>
      <c r="N14" s="58">
        <v>5560</v>
      </c>
      <c r="O14" s="58">
        <v>5750</v>
      </c>
      <c r="P14" s="58">
        <v>5643</v>
      </c>
      <c r="Q14" s="58">
        <v>5472</v>
      </c>
      <c r="R14" s="58">
        <v>5720</v>
      </c>
      <c r="S14" s="58">
        <v>5825</v>
      </c>
      <c r="T14" s="58">
        <v>7586</v>
      </c>
      <c r="U14" s="58">
        <v>8824</v>
      </c>
      <c r="V14" s="58">
        <v>10812</v>
      </c>
      <c r="W14" s="58">
        <v>10830</v>
      </c>
      <c r="X14" s="58">
        <v>10751</v>
      </c>
      <c r="Y14" s="58">
        <v>9814.2861865499999</v>
      </c>
      <c r="Z14" s="58">
        <v>9617.518</v>
      </c>
      <c r="AA14" s="58">
        <v>9203.0029742000006</v>
      </c>
      <c r="AB14" s="58">
        <v>10048.369000000001</v>
      </c>
      <c r="AC14" s="58">
        <v>8860</v>
      </c>
      <c r="AD14" s="58">
        <v>8920</v>
      </c>
    </row>
    <row r="15" spans="2:32" ht="16.5" customHeight="1">
      <c r="B15" s="315" t="s">
        <v>27</v>
      </c>
      <c r="C15" s="315"/>
      <c r="D15" s="1" t="s">
        <v>41</v>
      </c>
      <c r="E15" s="1">
        <v>50</v>
      </c>
      <c r="F15" s="1">
        <v>47</v>
      </c>
      <c r="G15" s="1">
        <v>52</v>
      </c>
      <c r="H15" s="1">
        <v>52</v>
      </c>
      <c r="I15" s="1">
        <v>52</v>
      </c>
      <c r="J15" s="1">
        <v>52</v>
      </c>
      <c r="K15" s="1">
        <v>52</v>
      </c>
      <c r="L15" s="59">
        <v>52</v>
      </c>
      <c r="M15" s="59">
        <v>52</v>
      </c>
      <c r="N15" s="59">
        <v>60</v>
      </c>
      <c r="O15" s="59">
        <v>70</v>
      </c>
      <c r="P15" s="1">
        <v>70</v>
      </c>
      <c r="Q15" s="27">
        <v>81</v>
      </c>
      <c r="R15" s="27">
        <v>86</v>
      </c>
      <c r="S15" s="27">
        <v>90</v>
      </c>
      <c r="T15" s="27">
        <v>95</v>
      </c>
      <c r="U15" s="27">
        <v>98</v>
      </c>
      <c r="V15" s="27">
        <v>98</v>
      </c>
      <c r="W15" s="27">
        <v>110</v>
      </c>
      <c r="X15" s="27">
        <v>120</v>
      </c>
      <c r="Y15" s="27">
        <v>136</v>
      </c>
      <c r="Z15" s="27">
        <v>136</v>
      </c>
      <c r="AA15" s="27">
        <v>137.59229999999999</v>
      </c>
      <c r="AB15" s="27">
        <v>136.21637699999999</v>
      </c>
      <c r="AC15" s="27">
        <v>135</v>
      </c>
      <c r="AD15" s="27">
        <v>136</v>
      </c>
    </row>
    <row r="16" spans="2:32" s="57" customFormat="1" ht="16.5" customHeight="1">
      <c r="B16" s="315"/>
      <c r="C16" s="315"/>
      <c r="D16" s="57" t="s">
        <v>52</v>
      </c>
      <c r="E16" s="56">
        <v>1500</v>
      </c>
      <c r="F16" s="56">
        <v>927</v>
      </c>
      <c r="G16" s="56">
        <v>1560</v>
      </c>
      <c r="H16" s="56">
        <v>1560</v>
      </c>
      <c r="I16" s="56">
        <v>1560</v>
      </c>
      <c r="J16" s="56">
        <v>1560</v>
      </c>
      <c r="K16" s="56">
        <v>1560</v>
      </c>
      <c r="L16" s="58">
        <v>1560</v>
      </c>
      <c r="M16" s="58">
        <v>1820</v>
      </c>
      <c r="N16" s="58">
        <v>2100</v>
      </c>
      <c r="O16" s="58">
        <v>2450</v>
      </c>
      <c r="P16" s="58">
        <v>2450</v>
      </c>
      <c r="Q16" s="58">
        <v>2842</v>
      </c>
      <c r="R16" s="58">
        <v>3013</v>
      </c>
      <c r="S16" s="58">
        <v>3163</v>
      </c>
      <c r="T16" s="58">
        <v>3321</v>
      </c>
      <c r="U16" s="58">
        <v>3421</v>
      </c>
      <c r="V16" s="58">
        <v>2737</v>
      </c>
      <c r="W16" s="58">
        <v>3080</v>
      </c>
      <c r="X16" s="58">
        <v>3493</v>
      </c>
      <c r="Y16" s="58">
        <v>4201</v>
      </c>
      <c r="Z16" s="58">
        <v>4201</v>
      </c>
      <c r="AA16" s="58">
        <v>4369.1248638368788</v>
      </c>
      <c r="AB16" s="58">
        <v>3932</v>
      </c>
      <c r="AC16" s="58">
        <v>3342</v>
      </c>
      <c r="AD16" s="58">
        <v>3643</v>
      </c>
    </row>
    <row r="17" spans="2:30" ht="16.5" customHeight="1">
      <c r="B17" s="315" t="s">
        <v>28</v>
      </c>
      <c r="C17" s="315"/>
      <c r="D17" s="1" t="s">
        <v>41</v>
      </c>
      <c r="E17" s="1">
        <v>46</v>
      </c>
      <c r="F17" s="1">
        <v>45</v>
      </c>
      <c r="G17" s="1">
        <v>50</v>
      </c>
      <c r="H17" s="1">
        <v>50</v>
      </c>
      <c r="I17" s="1">
        <v>50</v>
      </c>
      <c r="J17" s="1">
        <v>50</v>
      </c>
      <c r="K17" s="1">
        <v>50</v>
      </c>
      <c r="L17" s="59">
        <v>50</v>
      </c>
      <c r="M17" s="59">
        <v>50</v>
      </c>
      <c r="N17" s="59">
        <v>50</v>
      </c>
      <c r="O17" s="59">
        <v>50</v>
      </c>
      <c r="P17" s="27">
        <v>50</v>
      </c>
      <c r="Q17" s="27">
        <v>50</v>
      </c>
      <c r="R17" s="27">
        <v>40</v>
      </c>
      <c r="S17" s="27">
        <v>44</v>
      </c>
      <c r="T17" s="27">
        <v>43</v>
      </c>
      <c r="U17" s="27">
        <v>40</v>
      </c>
      <c r="V17" s="27">
        <v>40</v>
      </c>
      <c r="W17" s="27">
        <v>35</v>
      </c>
      <c r="X17" s="27">
        <v>32</v>
      </c>
      <c r="Y17" s="27">
        <v>29</v>
      </c>
      <c r="Z17" s="27">
        <v>29</v>
      </c>
      <c r="AA17" s="27">
        <v>29.2</v>
      </c>
      <c r="AB17" s="27">
        <v>29.2</v>
      </c>
      <c r="AC17" s="27">
        <v>29.2</v>
      </c>
      <c r="AD17" s="27">
        <v>29</v>
      </c>
    </row>
    <row r="18" spans="2:30" s="57" customFormat="1" ht="16.5" customHeight="1">
      <c r="B18" s="315"/>
      <c r="C18" s="315"/>
      <c r="D18" s="57" t="s">
        <v>52</v>
      </c>
      <c r="E18" s="56">
        <v>1380</v>
      </c>
      <c r="F18" s="56">
        <v>1163</v>
      </c>
      <c r="G18" s="56">
        <v>1500</v>
      </c>
      <c r="H18" s="56">
        <v>1500</v>
      </c>
      <c r="I18" s="56">
        <v>1500</v>
      </c>
      <c r="J18" s="56">
        <v>1500</v>
      </c>
      <c r="K18" s="56">
        <v>1500</v>
      </c>
      <c r="L18" s="58">
        <v>1500</v>
      </c>
      <c r="M18" s="58">
        <v>1500</v>
      </c>
      <c r="N18" s="58">
        <v>1500</v>
      </c>
      <c r="O18" s="58">
        <v>1500</v>
      </c>
      <c r="P18" s="58">
        <v>1500</v>
      </c>
      <c r="Q18" s="58">
        <v>1500</v>
      </c>
      <c r="R18" s="58">
        <v>1590</v>
      </c>
      <c r="S18" s="58">
        <v>1670</v>
      </c>
      <c r="T18" s="58">
        <v>1636</v>
      </c>
      <c r="U18" s="58">
        <v>1505</v>
      </c>
      <c r="V18" s="58">
        <v>1204</v>
      </c>
      <c r="W18" s="58">
        <v>1264</v>
      </c>
      <c r="X18" s="58">
        <v>1155</v>
      </c>
      <c r="Y18" s="58">
        <v>1002</v>
      </c>
      <c r="Z18" s="58">
        <v>901</v>
      </c>
      <c r="AA18" s="58">
        <v>901.4207236363635</v>
      </c>
      <c r="AB18" s="58">
        <v>901.4207236363635</v>
      </c>
      <c r="AC18" s="58">
        <v>631</v>
      </c>
      <c r="AD18" s="58">
        <v>726</v>
      </c>
    </row>
    <row r="19" spans="2:30" ht="16.5" customHeight="1">
      <c r="B19" s="315" t="s">
        <v>96</v>
      </c>
      <c r="C19" s="315"/>
      <c r="D19" s="1" t="s">
        <v>41</v>
      </c>
      <c r="E19" s="1">
        <v>76</v>
      </c>
      <c r="F19" s="1">
        <v>102</v>
      </c>
      <c r="G19" s="1">
        <v>80</v>
      </c>
      <c r="H19" s="1">
        <v>85</v>
      </c>
      <c r="I19" s="1">
        <v>90</v>
      </c>
      <c r="J19" s="1">
        <v>90</v>
      </c>
      <c r="K19" s="1">
        <v>90</v>
      </c>
      <c r="L19" s="59">
        <v>90</v>
      </c>
      <c r="M19" s="59">
        <v>90</v>
      </c>
      <c r="N19" s="27">
        <v>92</v>
      </c>
      <c r="O19" s="27">
        <v>90</v>
      </c>
      <c r="P19" s="27">
        <v>90</v>
      </c>
      <c r="Q19" s="27">
        <v>95</v>
      </c>
      <c r="R19" s="27">
        <v>99</v>
      </c>
      <c r="S19" s="27">
        <v>100</v>
      </c>
      <c r="T19" s="27">
        <v>100</v>
      </c>
      <c r="U19" s="27">
        <v>100</v>
      </c>
      <c r="V19" s="27">
        <v>100</v>
      </c>
      <c r="W19" s="27">
        <v>102</v>
      </c>
      <c r="X19" s="27">
        <v>107</v>
      </c>
      <c r="Y19" s="27">
        <v>113</v>
      </c>
      <c r="Z19" s="27">
        <v>113</v>
      </c>
      <c r="AA19" s="27">
        <v>115.72919999999999</v>
      </c>
      <c r="AB19" s="27">
        <v>119.201076</v>
      </c>
      <c r="AC19" s="27">
        <v>119.201076</v>
      </c>
      <c r="AD19" s="27">
        <v>122</v>
      </c>
    </row>
    <row r="20" spans="2:30" s="57" customFormat="1" ht="16.5" customHeight="1">
      <c r="B20" s="315"/>
      <c r="C20" s="315"/>
      <c r="D20" s="57" t="s">
        <v>52</v>
      </c>
      <c r="E20" s="56">
        <v>1140</v>
      </c>
      <c r="F20" s="56">
        <v>975</v>
      </c>
      <c r="G20" s="56">
        <v>1200</v>
      </c>
      <c r="H20" s="56">
        <v>1275</v>
      </c>
      <c r="I20" s="56">
        <v>1350</v>
      </c>
      <c r="J20" s="56">
        <v>1350</v>
      </c>
      <c r="K20" s="56">
        <v>1350</v>
      </c>
      <c r="L20" s="58">
        <v>1350</v>
      </c>
      <c r="M20" s="58">
        <v>1575</v>
      </c>
      <c r="N20" s="58">
        <v>1610</v>
      </c>
      <c r="O20" s="58">
        <v>1610</v>
      </c>
      <c r="P20" s="58">
        <v>1610</v>
      </c>
      <c r="Q20" s="58">
        <v>1691</v>
      </c>
      <c r="R20" s="58">
        <v>1403</v>
      </c>
      <c r="S20" s="58">
        <v>1403</v>
      </c>
      <c r="T20" s="58">
        <v>1403</v>
      </c>
      <c r="U20" s="58">
        <v>1403</v>
      </c>
      <c r="V20" s="58">
        <v>2498</v>
      </c>
      <c r="W20" s="58">
        <v>2810</v>
      </c>
      <c r="X20" s="58">
        <v>2800</v>
      </c>
      <c r="Y20" s="58">
        <v>2661</v>
      </c>
      <c r="Z20" s="58">
        <v>2271</v>
      </c>
      <c r="AA20" s="58">
        <v>2362.0965275738617</v>
      </c>
      <c r="AB20" s="58">
        <v>2007.7820484377824</v>
      </c>
      <c r="AC20" s="58">
        <v>2409</v>
      </c>
      <c r="AD20" s="58">
        <v>2168</v>
      </c>
    </row>
    <row r="21" spans="2:30" ht="16.5" customHeight="1">
      <c r="B21" s="315" t="s">
        <v>17</v>
      </c>
      <c r="C21" s="315"/>
      <c r="D21" s="1" t="s">
        <v>41</v>
      </c>
      <c r="E21" s="1">
        <v>33</v>
      </c>
      <c r="F21" s="1">
        <v>33</v>
      </c>
      <c r="G21" s="1">
        <v>33</v>
      </c>
      <c r="H21" s="1">
        <v>33</v>
      </c>
      <c r="I21" s="1">
        <v>34</v>
      </c>
      <c r="J21" s="1">
        <v>34</v>
      </c>
      <c r="K21" s="1">
        <v>34</v>
      </c>
      <c r="L21" s="27">
        <v>34</v>
      </c>
      <c r="M21" s="27">
        <v>34</v>
      </c>
      <c r="N21" s="27">
        <v>34</v>
      </c>
      <c r="O21" s="27">
        <v>33</v>
      </c>
      <c r="P21" s="27">
        <v>33</v>
      </c>
      <c r="Q21" s="27">
        <v>31</v>
      </c>
      <c r="R21" s="27">
        <v>31</v>
      </c>
      <c r="S21" s="27">
        <v>31</v>
      </c>
      <c r="T21" s="27">
        <v>31</v>
      </c>
      <c r="U21" s="27">
        <v>31</v>
      </c>
      <c r="V21" s="27">
        <v>31</v>
      </c>
      <c r="W21" s="27">
        <v>29</v>
      </c>
      <c r="X21" s="27">
        <v>27</v>
      </c>
      <c r="Y21" s="27">
        <v>24</v>
      </c>
      <c r="Z21" s="27">
        <v>24</v>
      </c>
      <c r="AA21" s="27">
        <v>24.660016229712863</v>
      </c>
      <c r="AB21" s="27">
        <v>24.660016229712863</v>
      </c>
      <c r="AC21" s="27">
        <v>24.660016229712863</v>
      </c>
      <c r="AD21" s="27">
        <v>26</v>
      </c>
    </row>
    <row r="22" spans="2:30" s="57" customFormat="1" ht="16.5" customHeight="1">
      <c r="B22" s="315"/>
      <c r="C22" s="315"/>
      <c r="D22" s="57" t="s">
        <v>52</v>
      </c>
      <c r="E22" s="56">
        <v>363</v>
      </c>
      <c r="F22" s="56">
        <v>363</v>
      </c>
      <c r="G22" s="56">
        <v>363</v>
      </c>
      <c r="H22" s="56">
        <v>363</v>
      </c>
      <c r="I22" s="56">
        <v>374</v>
      </c>
      <c r="J22" s="56">
        <v>374</v>
      </c>
      <c r="K22" s="56">
        <v>374</v>
      </c>
      <c r="L22" s="58">
        <v>374</v>
      </c>
      <c r="M22" s="58">
        <v>374</v>
      </c>
      <c r="N22" s="58">
        <v>374</v>
      </c>
      <c r="O22" s="58">
        <v>363</v>
      </c>
      <c r="P22" s="58">
        <v>352</v>
      </c>
      <c r="Q22" s="58">
        <v>628</v>
      </c>
      <c r="R22" s="58">
        <v>628</v>
      </c>
      <c r="S22" s="58">
        <v>628</v>
      </c>
      <c r="T22" s="58">
        <v>628</v>
      </c>
      <c r="U22" s="58">
        <v>628</v>
      </c>
      <c r="V22" s="58">
        <v>628</v>
      </c>
      <c r="W22" s="58">
        <v>595</v>
      </c>
      <c r="X22" s="58">
        <v>554</v>
      </c>
      <c r="Y22" s="58">
        <v>520</v>
      </c>
      <c r="Z22" s="58">
        <v>450</v>
      </c>
      <c r="AA22" s="58">
        <v>455.77859535354452</v>
      </c>
      <c r="AB22" s="58">
        <v>455.77859535354452</v>
      </c>
      <c r="AC22" s="58">
        <v>514</v>
      </c>
      <c r="AD22" s="58">
        <v>533</v>
      </c>
    </row>
    <row r="23" spans="2:30" ht="16.5" customHeight="1">
      <c r="B23" s="315" t="s">
        <v>29</v>
      </c>
      <c r="C23" s="315"/>
      <c r="D23" s="1" t="s">
        <v>41</v>
      </c>
      <c r="E23" s="59" t="s">
        <v>42</v>
      </c>
      <c r="F23" s="59" t="s">
        <v>42</v>
      </c>
      <c r="G23" s="1">
        <v>60</v>
      </c>
      <c r="H23" s="1">
        <v>60</v>
      </c>
      <c r="I23" s="1">
        <v>80</v>
      </c>
      <c r="J23" s="1">
        <v>80</v>
      </c>
      <c r="K23" s="1">
        <v>80</v>
      </c>
      <c r="L23" s="59">
        <v>80</v>
      </c>
      <c r="M23" s="59">
        <v>80</v>
      </c>
      <c r="N23" s="27">
        <v>87</v>
      </c>
      <c r="O23" s="27">
        <v>90</v>
      </c>
      <c r="P23" s="27">
        <v>95</v>
      </c>
      <c r="Q23" s="27">
        <v>95</v>
      </c>
      <c r="R23" s="27">
        <v>100</v>
      </c>
      <c r="S23" s="27">
        <v>105</v>
      </c>
      <c r="T23" s="27">
        <v>105</v>
      </c>
      <c r="U23" s="27">
        <v>113</v>
      </c>
      <c r="V23" s="27">
        <v>113</v>
      </c>
      <c r="W23" s="27">
        <v>107</v>
      </c>
      <c r="X23" s="27">
        <v>107</v>
      </c>
      <c r="Y23" s="27">
        <v>112.83370875</v>
      </c>
      <c r="Z23" s="27">
        <v>113</v>
      </c>
      <c r="AA23" s="27">
        <v>112.83370875</v>
      </c>
      <c r="AB23" s="27">
        <v>113.9620458375</v>
      </c>
      <c r="AC23" s="27">
        <v>117</v>
      </c>
      <c r="AD23" s="27">
        <v>117</v>
      </c>
    </row>
    <row r="24" spans="2:30" s="57" customFormat="1" ht="16.5" customHeight="1">
      <c r="B24" s="315"/>
      <c r="C24" s="315"/>
      <c r="D24" s="57" t="s">
        <v>52</v>
      </c>
      <c r="E24" s="58" t="s">
        <v>42</v>
      </c>
      <c r="F24" s="58" t="s">
        <v>42</v>
      </c>
      <c r="G24" s="56">
        <v>2100</v>
      </c>
      <c r="H24" s="56">
        <v>2100</v>
      </c>
      <c r="I24" s="56">
        <v>3100</v>
      </c>
      <c r="J24" s="56">
        <v>3100</v>
      </c>
      <c r="K24" s="56">
        <v>3100</v>
      </c>
      <c r="L24" s="58">
        <v>3100</v>
      </c>
      <c r="M24" s="58">
        <v>3100</v>
      </c>
      <c r="N24" s="58">
        <v>3450</v>
      </c>
      <c r="O24" s="58">
        <v>3600</v>
      </c>
      <c r="P24" s="58">
        <v>4200</v>
      </c>
      <c r="Q24" s="58">
        <v>4200</v>
      </c>
      <c r="R24" s="58">
        <v>4452</v>
      </c>
      <c r="S24" s="58">
        <v>3161</v>
      </c>
      <c r="T24" s="58">
        <v>3161</v>
      </c>
      <c r="U24" s="58">
        <v>3382</v>
      </c>
      <c r="V24" s="58">
        <v>3044</v>
      </c>
      <c r="W24" s="58">
        <v>2740</v>
      </c>
      <c r="X24" s="58">
        <v>2740</v>
      </c>
      <c r="Y24" s="58">
        <v>2958.7349131200003</v>
      </c>
      <c r="Z24" s="58">
        <v>2515</v>
      </c>
      <c r="AA24" s="58">
        <v>2464.6261826289601</v>
      </c>
      <c r="AB24" s="58">
        <v>2464.6261826289601</v>
      </c>
      <c r="AC24" s="58">
        <v>1848</v>
      </c>
      <c r="AD24" s="58">
        <v>2126</v>
      </c>
    </row>
    <row r="25" spans="2:30" ht="16.5" customHeight="1">
      <c r="B25" s="315" t="s">
        <v>30</v>
      </c>
      <c r="C25" s="315"/>
      <c r="D25" s="1" t="s">
        <v>41</v>
      </c>
      <c r="E25" s="59" t="s">
        <v>42</v>
      </c>
      <c r="F25" s="1">
        <v>13</v>
      </c>
      <c r="G25" s="1">
        <v>10</v>
      </c>
      <c r="H25" s="1">
        <v>10</v>
      </c>
      <c r="I25" s="1">
        <v>10</v>
      </c>
      <c r="J25" s="1">
        <v>10</v>
      </c>
      <c r="K25" s="1">
        <v>10</v>
      </c>
      <c r="L25" s="59">
        <v>10</v>
      </c>
      <c r="M25" s="59">
        <v>10</v>
      </c>
      <c r="N25" s="59">
        <v>15</v>
      </c>
      <c r="O25" s="59">
        <v>20</v>
      </c>
      <c r="P25" s="1">
        <v>20</v>
      </c>
      <c r="Q25" s="27">
        <v>20</v>
      </c>
      <c r="R25" s="27">
        <v>20</v>
      </c>
      <c r="S25" s="27">
        <v>20</v>
      </c>
      <c r="T25" s="27">
        <v>20</v>
      </c>
      <c r="U25" s="27">
        <v>20</v>
      </c>
      <c r="V25" s="27">
        <v>20</v>
      </c>
      <c r="W25" s="27">
        <v>20</v>
      </c>
      <c r="X25" s="27">
        <v>20</v>
      </c>
      <c r="Y25" s="27">
        <v>20</v>
      </c>
      <c r="Z25" s="27">
        <v>20</v>
      </c>
      <c r="AA25" s="27">
        <v>20</v>
      </c>
      <c r="AB25" s="27">
        <v>20</v>
      </c>
      <c r="AC25" s="27">
        <v>18</v>
      </c>
      <c r="AD25" s="27">
        <v>18</v>
      </c>
    </row>
    <row r="26" spans="2:30" s="57" customFormat="1" ht="16.5" customHeight="1">
      <c r="B26" s="315"/>
      <c r="C26" s="315"/>
      <c r="D26" s="57" t="s">
        <v>52</v>
      </c>
      <c r="E26" s="58" t="s">
        <v>42</v>
      </c>
      <c r="F26" s="56">
        <v>243</v>
      </c>
      <c r="G26" s="56">
        <v>245</v>
      </c>
      <c r="H26" s="56">
        <v>245</v>
      </c>
      <c r="I26" s="56">
        <v>250</v>
      </c>
      <c r="J26" s="56">
        <v>250</v>
      </c>
      <c r="K26" s="56">
        <v>250</v>
      </c>
      <c r="L26" s="58">
        <v>250</v>
      </c>
      <c r="M26" s="58">
        <v>300</v>
      </c>
      <c r="N26" s="58">
        <v>450</v>
      </c>
      <c r="O26" s="58">
        <v>600</v>
      </c>
      <c r="P26" s="57">
        <v>600</v>
      </c>
      <c r="Q26" s="58">
        <v>600</v>
      </c>
      <c r="R26" s="58">
        <v>600</v>
      </c>
      <c r="S26" s="58">
        <v>600</v>
      </c>
      <c r="T26" s="58">
        <v>600</v>
      </c>
      <c r="U26" s="58">
        <v>600</v>
      </c>
      <c r="V26" s="58">
        <v>600</v>
      </c>
      <c r="W26" s="58">
        <v>600</v>
      </c>
      <c r="X26" s="58">
        <v>690</v>
      </c>
      <c r="Y26" s="58">
        <v>690</v>
      </c>
      <c r="Z26" s="58">
        <v>690</v>
      </c>
      <c r="AA26" s="58">
        <v>669.3</v>
      </c>
      <c r="AB26" s="58">
        <v>669.3</v>
      </c>
      <c r="AC26" s="58">
        <v>489</v>
      </c>
      <c r="AD26" s="58">
        <v>489</v>
      </c>
    </row>
    <row r="27" spans="2:30" ht="16.5" customHeight="1">
      <c r="B27" s="315" t="s">
        <v>31</v>
      </c>
      <c r="C27" s="315"/>
      <c r="D27" s="1" t="s">
        <v>41</v>
      </c>
      <c r="E27" s="1">
        <v>37</v>
      </c>
      <c r="F27" s="1">
        <v>29</v>
      </c>
      <c r="G27" s="1">
        <v>50</v>
      </c>
      <c r="H27" s="1">
        <v>60</v>
      </c>
      <c r="I27" s="1">
        <v>100</v>
      </c>
      <c r="J27" s="1">
        <v>120</v>
      </c>
      <c r="K27" s="1">
        <v>130</v>
      </c>
      <c r="L27" s="59">
        <v>130</v>
      </c>
      <c r="M27" s="59">
        <v>130</v>
      </c>
      <c r="N27" s="27">
        <v>150</v>
      </c>
      <c r="O27" s="27">
        <v>160</v>
      </c>
      <c r="P27" s="27">
        <v>180</v>
      </c>
      <c r="Q27" s="27">
        <v>189</v>
      </c>
      <c r="R27" s="27">
        <v>198</v>
      </c>
      <c r="S27" s="27">
        <v>179</v>
      </c>
      <c r="T27" s="27">
        <v>161</v>
      </c>
      <c r="U27" s="27">
        <v>159</v>
      </c>
      <c r="V27" s="27">
        <v>159</v>
      </c>
      <c r="W27" s="27">
        <v>110</v>
      </c>
      <c r="X27" s="27">
        <v>70</v>
      </c>
      <c r="Y27" s="27">
        <v>32</v>
      </c>
      <c r="Z27" s="27">
        <v>32</v>
      </c>
      <c r="AA27" s="27">
        <v>32.22</v>
      </c>
      <c r="AB27" s="27">
        <v>33.831000000000003</v>
      </c>
      <c r="AC27" s="27">
        <v>33.831000000000003</v>
      </c>
      <c r="AD27" s="27">
        <v>34</v>
      </c>
    </row>
    <row r="28" spans="2:30" s="57" customFormat="1" ht="16.5" customHeight="1">
      <c r="B28" s="315"/>
      <c r="C28" s="315"/>
      <c r="D28" s="57" t="s">
        <v>52</v>
      </c>
      <c r="E28" s="56">
        <v>1295</v>
      </c>
      <c r="F28" s="56">
        <v>891</v>
      </c>
      <c r="G28" s="56">
        <v>1750</v>
      </c>
      <c r="H28" s="56">
        <v>2100</v>
      </c>
      <c r="I28" s="56">
        <v>5000</v>
      </c>
      <c r="J28" s="56">
        <v>6000</v>
      </c>
      <c r="K28" s="56">
        <v>7000</v>
      </c>
      <c r="L28" s="58">
        <v>7000</v>
      </c>
      <c r="M28" s="58">
        <v>7800</v>
      </c>
      <c r="N28" s="58">
        <v>9000</v>
      </c>
      <c r="O28" s="58">
        <v>9600</v>
      </c>
      <c r="P28" s="58">
        <v>10800</v>
      </c>
      <c r="Q28" s="58">
        <v>11340</v>
      </c>
      <c r="R28" s="58">
        <v>9979</v>
      </c>
      <c r="S28" s="58">
        <v>10778</v>
      </c>
      <c r="T28" s="58">
        <v>7544</v>
      </c>
      <c r="U28" s="58">
        <v>7921</v>
      </c>
      <c r="V28" s="58">
        <v>6720</v>
      </c>
      <c r="W28" s="58">
        <v>4694</v>
      </c>
      <c r="X28" s="58">
        <v>3087</v>
      </c>
      <c r="Y28" s="58">
        <v>1298</v>
      </c>
      <c r="Z28" s="58">
        <v>1634</v>
      </c>
      <c r="AA28" s="58">
        <v>1633.9409069368592</v>
      </c>
      <c r="AB28" s="58">
        <v>1879.0320429773878</v>
      </c>
      <c r="AC28" s="58">
        <v>2067</v>
      </c>
      <c r="AD28" s="58">
        <v>2108</v>
      </c>
    </row>
    <row r="29" spans="2:30" ht="16.5" customHeight="1">
      <c r="B29" s="17" t="s">
        <v>127</v>
      </c>
      <c r="D29" s="36"/>
      <c r="E29" s="36"/>
      <c r="F29" s="36"/>
      <c r="G29" s="36"/>
      <c r="H29" s="36"/>
      <c r="I29" s="36"/>
      <c r="J29" s="36"/>
      <c r="K29" s="36"/>
      <c r="L29" s="34"/>
      <c r="M29" s="34"/>
      <c r="N29" s="34"/>
      <c r="O29" s="36"/>
      <c r="P29" s="36"/>
      <c r="Q29" s="36"/>
      <c r="R29" s="19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2:30" ht="16.5" customHeight="1">
      <c r="B30" s="315" t="s">
        <v>32</v>
      </c>
      <c r="C30" s="315"/>
      <c r="D30" s="1" t="s">
        <v>41</v>
      </c>
      <c r="E30" s="43">
        <v>43</v>
      </c>
      <c r="F30" s="43">
        <v>42</v>
      </c>
      <c r="G30" s="43">
        <v>41</v>
      </c>
      <c r="H30" s="43">
        <v>40</v>
      </c>
      <c r="I30" s="43">
        <v>39</v>
      </c>
      <c r="J30" s="43">
        <v>38</v>
      </c>
      <c r="K30" s="43">
        <v>37</v>
      </c>
      <c r="L30" s="27">
        <v>36</v>
      </c>
      <c r="M30" s="27">
        <v>35</v>
      </c>
      <c r="N30" s="27">
        <v>34</v>
      </c>
      <c r="O30" s="27">
        <v>34</v>
      </c>
      <c r="P30" s="1">
        <v>34</v>
      </c>
      <c r="Q30" s="27">
        <v>34</v>
      </c>
      <c r="R30" s="27">
        <v>36</v>
      </c>
      <c r="S30" s="27">
        <v>36</v>
      </c>
      <c r="T30" s="27">
        <v>41</v>
      </c>
      <c r="U30" s="27">
        <v>41</v>
      </c>
      <c r="V30" s="27">
        <v>41</v>
      </c>
      <c r="W30" s="27">
        <v>46</v>
      </c>
      <c r="X30" s="27">
        <v>48</v>
      </c>
      <c r="Y30" s="27">
        <v>50</v>
      </c>
      <c r="Z30" s="27">
        <v>50</v>
      </c>
      <c r="AA30" s="27">
        <v>50.393999999999998</v>
      </c>
      <c r="AB30" s="27">
        <v>51.153123219978752</v>
      </c>
      <c r="AC30" s="27">
        <v>51</v>
      </c>
      <c r="AD30" s="27">
        <v>52</v>
      </c>
    </row>
    <row r="31" spans="2:30" s="57" customFormat="1" ht="16.5" customHeight="1">
      <c r="B31" s="315"/>
      <c r="C31" s="315"/>
      <c r="D31" s="57" t="s">
        <v>52</v>
      </c>
      <c r="E31" s="56">
        <v>498</v>
      </c>
      <c r="F31" s="56">
        <v>479</v>
      </c>
      <c r="G31" s="56">
        <v>469</v>
      </c>
      <c r="H31" s="56">
        <v>458</v>
      </c>
      <c r="I31" s="56">
        <v>450</v>
      </c>
      <c r="J31" s="56">
        <v>436</v>
      </c>
      <c r="K31" s="56">
        <v>431</v>
      </c>
      <c r="L31" s="58">
        <v>368</v>
      </c>
      <c r="M31" s="58">
        <v>358</v>
      </c>
      <c r="N31" s="58">
        <v>348</v>
      </c>
      <c r="O31" s="58">
        <v>348</v>
      </c>
      <c r="P31" s="57">
        <v>350</v>
      </c>
      <c r="Q31" s="58">
        <v>420</v>
      </c>
      <c r="R31" s="58">
        <v>525</v>
      </c>
      <c r="S31" s="58">
        <v>525</v>
      </c>
      <c r="T31" s="58">
        <v>525</v>
      </c>
      <c r="U31" s="58">
        <v>472</v>
      </c>
      <c r="V31" s="58">
        <v>414</v>
      </c>
      <c r="W31" s="58">
        <v>455</v>
      </c>
      <c r="X31" s="58">
        <v>367</v>
      </c>
      <c r="Y31" s="58">
        <v>415</v>
      </c>
      <c r="Z31" s="58">
        <v>462</v>
      </c>
      <c r="AA31" s="58">
        <v>490.10163154606295</v>
      </c>
      <c r="AB31" s="58">
        <v>497.78879352434501</v>
      </c>
      <c r="AC31" s="58">
        <v>475</v>
      </c>
      <c r="AD31" s="58">
        <v>463</v>
      </c>
    </row>
    <row r="32" spans="2:30" ht="16.5" customHeight="1">
      <c r="B32" s="315" t="s">
        <v>33</v>
      </c>
      <c r="C32" s="315"/>
      <c r="D32" s="1" t="s">
        <v>41</v>
      </c>
      <c r="E32" s="43">
        <v>84</v>
      </c>
      <c r="F32" s="43">
        <v>85</v>
      </c>
      <c r="G32" s="43">
        <v>86</v>
      </c>
      <c r="H32" s="43">
        <v>87</v>
      </c>
      <c r="I32" s="43">
        <v>88</v>
      </c>
      <c r="J32" s="43">
        <v>90</v>
      </c>
      <c r="K32" s="43">
        <v>91</v>
      </c>
      <c r="L32" s="27">
        <v>93</v>
      </c>
      <c r="M32" s="27">
        <v>95</v>
      </c>
      <c r="N32" s="27">
        <v>97</v>
      </c>
      <c r="O32" s="27">
        <v>98</v>
      </c>
      <c r="P32" s="1">
        <v>98</v>
      </c>
      <c r="Q32" s="27">
        <v>102</v>
      </c>
      <c r="R32" s="27">
        <v>107</v>
      </c>
      <c r="S32" s="27">
        <v>115</v>
      </c>
      <c r="T32" s="27">
        <v>115</v>
      </c>
      <c r="U32" s="27">
        <v>115</v>
      </c>
      <c r="V32" s="27">
        <v>119</v>
      </c>
      <c r="W32" s="27">
        <v>124</v>
      </c>
      <c r="X32" s="27">
        <v>120</v>
      </c>
      <c r="Y32" s="27">
        <v>117</v>
      </c>
      <c r="Z32" s="27">
        <v>117</v>
      </c>
      <c r="AA32" s="27">
        <v>116.79399999999998</v>
      </c>
      <c r="AB32" s="27">
        <v>119.93915068412035</v>
      </c>
      <c r="AC32" s="27">
        <v>119.93915068412035</v>
      </c>
      <c r="AD32" s="27">
        <v>124</v>
      </c>
    </row>
    <row r="33" spans="2:30" s="57" customFormat="1" ht="16.5" customHeight="1">
      <c r="B33" s="315"/>
      <c r="C33" s="315"/>
      <c r="D33" s="57" t="s">
        <v>52</v>
      </c>
      <c r="E33" s="56">
        <v>930</v>
      </c>
      <c r="F33" s="56">
        <v>930</v>
      </c>
      <c r="G33" s="56">
        <v>946</v>
      </c>
      <c r="H33" s="56">
        <v>960</v>
      </c>
      <c r="I33" s="56">
        <v>971</v>
      </c>
      <c r="J33" s="56">
        <v>695</v>
      </c>
      <c r="K33" s="56">
        <v>613</v>
      </c>
      <c r="L33" s="58">
        <v>635</v>
      </c>
      <c r="M33" s="58">
        <v>552</v>
      </c>
      <c r="N33" s="58">
        <v>563</v>
      </c>
      <c r="O33" s="58">
        <v>569</v>
      </c>
      <c r="P33" s="57">
        <v>570</v>
      </c>
      <c r="Q33" s="57">
        <v>602</v>
      </c>
      <c r="R33" s="58">
        <v>840</v>
      </c>
      <c r="S33" s="58">
        <v>1100</v>
      </c>
      <c r="T33" s="58">
        <v>1104</v>
      </c>
      <c r="U33" s="58">
        <v>1104</v>
      </c>
      <c r="V33" s="58">
        <v>1012</v>
      </c>
      <c r="W33" s="58">
        <v>1299</v>
      </c>
      <c r="X33" s="58">
        <v>1442</v>
      </c>
      <c r="Y33" s="58">
        <v>1444</v>
      </c>
      <c r="Z33" s="58">
        <v>1461</v>
      </c>
      <c r="AA33" s="58">
        <v>584.30488162000938</v>
      </c>
      <c r="AB33" s="58">
        <v>626.91050219776196</v>
      </c>
      <c r="AC33" s="58">
        <v>799</v>
      </c>
      <c r="AD33" s="58">
        <v>959</v>
      </c>
    </row>
    <row r="34" spans="2:30" ht="16.5" customHeight="1">
      <c r="B34" s="315" t="s">
        <v>123</v>
      </c>
      <c r="C34" s="315"/>
      <c r="D34" s="1" t="s">
        <v>41</v>
      </c>
      <c r="E34" s="1">
        <v>955</v>
      </c>
      <c r="F34" s="1">
        <v>895</v>
      </c>
      <c r="G34" s="1">
        <v>840</v>
      </c>
      <c r="H34" s="1">
        <v>790</v>
      </c>
      <c r="I34" s="1">
        <v>750</v>
      </c>
      <c r="J34" s="1">
        <v>705</v>
      </c>
      <c r="K34" s="1">
        <v>681</v>
      </c>
      <c r="L34" s="59">
        <v>684</v>
      </c>
      <c r="M34" s="59">
        <v>688</v>
      </c>
      <c r="N34" s="59">
        <v>693</v>
      </c>
      <c r="O34" s="59">
        <v>699</v>
      </c>
      <c r="P34" s="1">
        <v>703</v>
      </c>
      <c r="Q34" s="1">
        <v>711</v>
      </c>
      <c r="R34" s="27">
        <v>718</v>
      </c>
      <c r="S34" s="27">
        <v>722</v>
      </c>
      <c r="T34" s="27">
        <v>736</v>
      </c>
      <c r="U34" s="27">
        <v>742</v>
      </c>
      <c r="V34" s="27">
        <v>749</v>
      </c>
      <c r="W34" s="27">
        <v>780</v>
      </c>
      <c r="X34" s="27">
        <v>810</v>
      </c>
      <c r="Y34" s="27">
        <v>824</v>
      </c>
      <c r="Z34" s="27">
        <v>824</v>
      </c>
      <c r="AA34" s="27">
        <v>832.24040400000001</v>
      </c>
      <c r="AB34" s="27">
        <v>873.85242420000009</v>
      </c>
      <c r="AC34" s="27">
        <v>883</v>
      </c>
      <c r="AD34" s="27">
        <v>891</v>
      </c>
    </row>
    <row r="35" spans="2:30" s="57" customFormat="1" ht="16.5" customHeight="1">
      <c r="B35" s="315"/>
      <c r="C35" s="315"/>
      <c r="D35" s="57" t="s">
        <v>52</v>
      </c>
      <c r="E35" s="56">
        <v>21049.374150000003</v>
      </c>
      <c r="F35" s="56">
        <v>21924.957600000002</v>
      </c>
      <c r="G35" s="56">
        <v>19988</v>
      </c>
      <c r="H35" s="56">
        <v>21188.0046</v>
      </c>
      <c r="I35" s="56">
        <v>21213.740100000003</v>
      </c>
      <c r="J35" s="56">
        <v>20773.2</v>
      </c>
      <c r="K35" s="56">
        <v>13737</v>
      </c>
      <c r="L35" s="58">
        <v>15173.55</v>
      </c>
      <c r="M35" s="58">
        <v>16588.95</v>
      </c>
      <c r="N35" s="58">
        <v>18191.25</v>
      </c>
      <c r="O35" s="58">
        <v>14650.65</v>
      </c>
      <c r="P35" s="58">
        <v>15804</v>
      </c>
      <c r="Q35" s="58">
        <v>15809</v>
      </c>
      <c r="R35" s="58">
        <v>17301</v>
      </c>
      <c r="S35" s="58">
        <v>16174</v>
      </c>
      <c r="T35" s="58">
        <v>19079</v>
      </c>
      <c r="U35" s="58">
        <v>18578</v>
      </c>
      <c r="V35" s="58">
        <v>21305</v>
      </c>
      <c r="W35" s="58">
        <v>23187</v>
      </c>
      <c r="X35" s="58">
        <v>17597</v>
      </c>
      <c r="Y35" s="58">
        <v>22731.825175541999</v>
      </c>
      <c r="Z35" s="58">
        <v>22284</v>
      </c>
      <c r="AA35" s="58">
        <v>21218.622557344905</v>
      </c>
      <c r="AB35" s="58">
        <v>23892.16899957036</v>
      </c>
      <c r="AC35" s="58">
        <v>26471</v>
      </c>
      <c r="AD35" s="58">
        <v>25688</v>
      </c>
    </row>
    <row r="36" spans="2:30" ht="16.5" customHeight="1">
      <c r="B36" s="315" t="s">
        <v>34</v>
      </c>
      <c r="C36" s="315"/>
      <c r="D36" s="1" t="s">
        <v>41</v>
      </c>
      <c r="E36" s="43">
        <v>78</v>
      </c>
      <c r="F36" s="43">
        <v>79</v>
      </c>
      <c r="G36" s="43">
        <v>81</v>
      </c>
      <c r="H36" s="43">
        <v>82</v>
      </c>
      <c r="I36" s="43">
        <v>84</v>
      </c>
      <c r="J36" s="43">
        <v>85</v>
      </c>
      <c r="K36" s="43">
        <v>87</v>
      </c>
      <c r="L36" s="27">
        <v>88</v>
      </c>
      <c r="M36" s="27">
        <v>90</v>
      </c>
      <c r="N36" s="27">
        <v>92</v>
      </c>
      <c r="O36" s="27">
        <v>94</v>
      </c>
      <c r="P36" s="1">
        <v>94</v>
      </c>
      <c r="Q36" s="27">
        <v>94</v>
      </c>
      <c r="R36" s="27">
        <v>94</v>
      </c>
      <c r="S36" s="27">
        <v>94</v>
      </c>
      <c r="T36" s="27">
        <v>94</v>
      </c>
      <c r="U36" s="27">
        <v>94</v>
      </c>
      <c r="V36" s="27">
        <v>94</v>
      </c>
      <c r="W36" s="27">
        <v>109</v>
      </c>
      <c r="X36" s="27">
        <v>109</v>
      </c>
      <c r="Y36" s="27">
        <v>109</v>
      </c>
      <c r="Z36" s="27">
        <v>109</v>
      </c>
      <c r="AA36" s="27">
        <v>108.741</v>
      </c>
      <c r="AB36" s="27">
        <v>108.741</v>
      </c>
      <c r="AC36" s="27">
        <v>108.741</v>
      </c>
      <c r="AD36" s="27">
        <v>79</v>
      </c>
    </row>
    <row r="37" spans="2:30" s="57" customFormat="1" ht="16.5" customHeight="1">
      <c r="B37" s="315"/>
      <c r="C37" s="315"/>
      <c r="D37" s="57" t="s">
        <v>52</v>
      </c>
      <c r="E37" s="56">
        <v>63</v>
      </c>
      <c r="F37" s="56">
        <v>63</v>
      </c>
      <c r="G37" s="56">
        <v>63</v>
      </c>
      <c r="H37" s="56">
        <v>63</v>
      </c>
      <c r="I37" s="56">
        <v>63</v>
      </c>
      <c r="J37" s="56">
        <v>63</v>
      </c>
      <c r="K37" s="56">
        <v>63</v>
      </c>
      <c r="L37" s="58">
        <v>63</v>
      </c>
      <c r="M37" s="58">
        <v>63</v>
      </c>
      <c r="N37" s="58">
        <v>63</v>
      </c>
      <c r="O37" s="58">
        <v>63</v>
      </c>
      <c r="P37" s="57">
        <v>63</v>
      </c>
      <c r="Q37" s="58">
        <v>76</v>
      </c>
      <c r="R37" s="58">
        <v>76</v>
      </c>
      <c r="S37" s="58">
        <v>94</v>
      </c>
      <c r="T37" s="58">
        <v>94</v>
      </c>
      <c r="U37" s="58">
        <v>99</v>
      </c>
      <c r="V37" s="58">
        <v>89</v>
      </c>
      <c r="W37" s="58">
        <v>103</v>
      </c>
      <c r="X37" s="58">
        <v>104</v>
      </c>
      <c r="Y37" s="58">
        <v>111</v>
      </c>
      <c r="Z37" s="58">
        <v>106</v>
      </c>
      <c r="AA37" s="58">
        <v>112.29410021532526</v>
      </c>
      <c r="AB37" s="58">
        <v>112.29410021532526</v>
      </c>
      <c r="AC37" s="58">
        <v>106</v>
      </c>
      <c r="AD37" s="58">
        <v>69</v>
      </c>
    </row>
    <row r="38" spans="2:30" ht="16.5" customHeight="1">
      <c r="B38" s="315" t="s">
        <v>35</v>
      </c>
      <c r="C38" s="315"/>
      <c r="D38" s="1" t="s">
        <v>41</v>
      </c>
      <c r="E38" s="43">
        <v>31</v>
      </c>
      <c r="F38" s="43">
        <v>34</v>
      </c>
      <c r="G38" s="43">
        <v>37</v>
      </c>
      <c r="H38" s="43">
        <v>40</v>
      </c>
      <c r="I38" s="43">
        <v>43</v>
      </c>
      <c r="J38" s="43">
        <v>46</v>
      </c>
      <c r="K38" s="43">
        <v>49</v>
      </c>
      <c r="L38" s="27">
        <v>52</v>
      </c>
      <c r="M38" s="27">
        <v>55</v>
      </c>
      <c r="N38" s="27">
        <v>58</v>
      </c>
      <c r="O38" s="27">
        <v>61</v>
      </c>
      <c r="P38" s="1">
        <v>61</v>
      </c>
      <c r="Q38" s="27">
        <v>63</v>
      </c>
      <c r="R38" s="27">
        <v>64</v>
      </c>
      <c r="S38" s="27">
        <v>64</v>
      </c>
      <c r="T38" s="27">
        <v>64</v>
      </c>
      <c r="U38" s="27">
        <v>64</v>
      </c>
      <c r="V38" s="27">
        <v>64</v>
      </c>
      <c r="W38" s="27">
        <v>53</v>
      </c>
      <c r="X38" s="27">
        <v>43</v>
      </c>
      <c r="Y38" s="27">
        <v>31</v>
      </c>
      <c r="Z38" s="27">
        <v>31</v>
      </c>
      <c r="AA38" s="27">
        <v>30.747800000000009</v>
      </c>
      <c r="AB38" s="27">
        <v>30.747800000000009</v>
      </c>
      <c r="AC38" s="27">
        <v>30.747800000000009</v>
      </c>
      <c r="AD38" s="27">
        <v>10</v>
      </c>
    </row>
    <row r="39" spans="2:30" s="57" customFormat="1" ht="16.5" customHeight="1">
      <c r="B39" s="315"/>
      <c r="C39" s="315"/>
      <c r="D39" s="57" t="s">
        <v>52</v>
      </c>
      <c r="E39" s="56">
        <v>95</v>
      </c>
      <c r="F39" s="56">
        <v>106</v>
      </c>
      <c r="G39" s="56">
        <v>112</v>
      </c>
      <c r="H39" s="56">
        <v>118</v>
      </c>
      <c r="I39" s="56">
        <v>128</v>
      </c>
      <c r="J39" s="56">
        <v>151</v>
      </c>
      <c r="K39" s="56">
        <v>159</v>
      </c>
      <c r="L39" s="58">
        <v>162</v>
      </c>
      <c r="M39" s="58">
        <v>171</v>
      </c>
      <c r="N39" s="58">
        <v>181</v>
      </c>
      <c r="O39" s="58">
        <v>190</v>
      </c>
      <c r="P39" s="57">
        <v>225</v>
      </c>
      <c r="Q39" s="58">
        <v>232</v>
      </c>
      <c r="R39" s="58">
        <v>237</v>
      </c>
      <c r="S39" s="58">
        <v>237</v>
      </c>
      <c r="T39" s="58">
        <v>249</v>
      </c>
      <c r="U39" s="58">
        <v>249</v>
      </c>
      <c r="V39" s="58">
        <v>85</v>
      </c>
      <c r="W39" s="58">
        <v>243</v>
      </c>
      <c r="X39" s="58">
        <v>197</v>
      </c>
      <c r="Y39" s="58">
        <v>138</v>
      </c>
      <c r="Z39" s="58">
        <v>72</v>
      </c>
      <c r="AA39" s="58">
        <v>65.106098531122299</v>
      </c>
      <c r="AB39" s="58">
        <v>74.872013310790635</v>
      </c>
      <c r="AC39" s="58">
        <v>74.872013310790635</v>
      </c>
      <c r="AD39" s="58">
        <v>13</v>
      </c>
    </row>
    <row r="40" spans="2:30" ht="16.5" customHeight="1">
      <c r="B40" s="315" t="s">
        <v>36</v>
      </c>
      <c r="C40" s="315"/>
      <c r="D40" s="1" t="s">
        <v>41</v>
      </c>
      <c r="E40" s="43">
        <v>69</v>
      </c>
      <c r="F40" s="43">
        <v>70</v>
      </c>
      <c r="G40" s="43">
        <v>71</v>
      </c>
      <c r="H40" s="43">
        <v>72</v>
      </c>
      <c r="I40" s="43">
        <v>73</v>
      </c>
      <c r="J40" s="43">
        <v>74</v>
      </c>
      <c r="K40" s="43">
        <v>75</v>
      </c>
      <c r="L40" s="27">
        <v>76</v>
      </c>
      <c r="M40" s="27">
        <v>77</v>
      </c>
      <c r="N40" s="27">
        <v>78</v>
      </c>
      <c r="O40" s="27">
        <v>78</v>
      </c>
      <c r="P40" s="1">
        <v>78</v>
      </c>
      <c r="Q40" s="27">
        <v>78</v>
      </c>
      <c r="R40" s="27">
        <v>81</v>
      </c>
      <c r="S40" s="27">
        <v>81</v>
      </c>
      <c r="T40" s="27">
        <v>81</v>
      </c>
      <c r="U40" s="27">
        <v>81</v>
      </c>
      <c r="V40" s="27">
        <v>81</v>
      </c>
      <c r="W40" s="27">
        <v>64</v>
      </c>
      <c r="X40" s="27">
        <v>64</v>
      </c>
      <c r="Y40" s="27">
        <v>63</v>
      </c>
      <c r="Z40" s="27">
        <v>63</v>
      </c>
      <c r="AA40" s="27">
        <v>63.972902884779096</v>
      </c>
      <c r="AB40" s="27">
        <v>63.972902884779096</v>
      </c>
      <c r="AC40" s="27">
        <v>63.972902884779096</v>
      </c>
      <c r="AD40" s="27">
        <v>64</v>
      </c>
    </row>
    <row r="41" spans="2:30" s="57" customFormat="1" ht="16.5" customHeight="1">
      <c r="B41" s="315"/>
      <c r="C41" s="315"/>
      <c r="D41" s="57" t="s">
        <v>52</v>
      </c>
      <c r="E41" s="56">
        <v>637</v>
      </c>
      <c r="F41" s="56">
        <v>646</v>
      </c>
      <c r="G41" s="56">
        <v>655</v>
      </c>
      <c r="H41" s="56">
        <v>664</v>
      </c>
      <c r="I41" s="56">
        <v>729</v>
      </c>
      <c r="J41" s="56">
        <v>706</v>
      </c>
      <c r="K41" s="56">
        <v>702</v>
      </c>
      <c r="L41" s="58">
        <v>699</v>
      </c>
      <c r="M41" s="58">
        <v>708</v>
      </c>
      <c r="N41" s="58">
        <v>717</v>
      </c>
      <c r="O41" s="58">
        <v>717</v>
      </c>
      <c r="P41" s="57">
        <v>800</v>
      </c>
      <c r="Q41" s="58">
        <v>1000</v>
      </c>
      <c r="R41" s="58">
        <v>1242</v>
      </c>
      <c r="S41" s="58">
        <v>1242</v>
      </c>
      <c r="T41" s="58">
        <v>1242</v>
      </c>
      <c r="U41" s="58">
        <v>1242</v>
      </c>
      <c r="V41" s="58">
        <v>825</v>
      </c>
      <c r="W41" s="58">
        <v>709</v>
      </c>
      <c r="X41" s="58">
        <v>765</v>
      </c>
      <c r="Y41" s="58">
        <v>825</v>
      </c>
      <c r="Z41" s="58">
        <v>802</v>
      </c>
      <c r="AA41" s="58">
        <v>825.2863263966168</v>
      </c>
      <c r="AB41" s="58">
        <v>868.52487092779495</v>
      </c>
      <c r="AC41" s="58">
        <v>1023</v>
      </c>
      <c r="AD41" s="58">
        <v>1075</v>
      </c>
    </row>
    <row r="42" spans="2:30" ht="16.5" customHeight="1">
      <c r="B42" s="315" t="s">
        <v>37</v>
      </c>
      <c r="C42" s="315"/>
      <c r="D42" s="1" t="s">
        <v>41</v>
      </c>
      <c r="E42" s="43">
        <v>143</v>
      </c>
      <c r="F42" s="43">
        <v>130</v>
      </c>
      <c r="G42" s="43">
        <v>120</v>
      </c>
      <c r="H42" s="43">
        <v>110</v>
      </c>
      <c r="I42" s="43">
        <v>100</v>
      </c>
      <c r="J42" s="43">
        <v>100</v>
      </c>
      <c r="K42" s="43">
        <v>100</v>
      </c>
      <c r="L42" s="27">
        <v>100</v>
      </c>
      <c r="M42" s="27">
        <v>100</v>
      </c>
      <c r="N42" s="27">
        <v>100</v>
      </c>
      <c r="O42" s="27">
        <v>100</v>
      </c>
      <c r="P42" s="1">
        <v>100</v>
      </c>
      <c r="Q42" s="27">
        <v>99</v>
      </c>
      <c r="R42" s="27">
        <v>95</v>
      </c>
      <c r="S42" s="27">
        <v>94</v>
      </c>
      <c r="T42" s="27">
        <v>94</v>
      </c>
      <c r="U42" s="27">
        <v>94</v>
      </c>
      <c r="V42" s="27">
        <v>94</v>
      </c>
      <c r="W42" s="27">
        <v>94</v>
      </c>
      <c r="X42" s="27">
        <v>94</v>
      </c>
      <c r="Y42" s="27" t="s">
        <v>42</v>
      </c>
      <c r="Z42" s="27" t="s">
        <v>42</v>
      </c>
      <c r="AA42" s="27" t="s">
        <v>42</v>
      </c>
      <c r="AB42" s="27" t="s">
        <v>42</v>
      </c>
      <c r="AC42" s="27" t="s">
        <v>42</v>
      </c>
      <c r="AD42" s="27" t="s">
        <v>42</v>
      </c>
    </row>
    <row r="43" spans="2:30" s="57" customFormat="1" ht="16.5" customHeight="1">
      <c r="B43" s="315"/>
      <c r="C43" s="315"/>
      <c r="D43" s="57" t="s">
        <v>52</v>
      </c>
      <c r="E43" s="56">
        <v>2423</v>
      </c>
      <c r="F43" s="56">
        <v>2203</v>
      </c>
      <c r="G43" s="56">
        <v>2033</v>
      </c>
      <c r="H43" s="56">
        <v>1864</v>
      </c>
      <c r="I43" s="56">
        <v>2077</v>
      </c>
      <c r="J43" s="56">
        <v>1662</v>
      </c>
      <c r="K43" s="56">
        <v>1703</v>
      </c>
      <c r="L43" s="58">
        <v>1692</v>
      </c>
      <c r="M43" s="58">
        <v>1692</v>
      </c>
      <c r="N43" s="58">
        <v>1692</v>
      </c>
      <c r="O43" s="58">
        <v>1692</v>
      </c>
      <c r="P43" s="58">
        <v>1700</v>
      </c>
      <c r="Q43" s="58">
        <v>1911</v>
      </c>
      <c r="R43" s="58">
        <v>1790</v>
      </c>
      <c r="S43" s="58">
        <v>1581</v>
      </c>
      <c r="T43" s="58">
        <v>1454</v>
      </c>
      <c r="U43" s="58">
        <v>1454</v>
      </c>
      <c r="V43" s="58">
        <v>1454</v>
      </c>
      <c r="W43" s="58">
        <v>1454</v>
      </c>
      <c r="X43" s="58">
        <v>1454</v>
      </c>
      <c r="Y43" s="58" t="s">
        <v>42</v>
      </c>
      <c r="Z43" s="58" t="s">
        <v>42</v>
      </c>
      <c r="AA43" s="58" t="s">
        <v>42</v>
      </c>
      <c r="AB43" s="58" t="s">
        <v>42</v>
      </c>
      <c r="AC43" s="58" t="s">
        <v>42</v>
      </c>
      <c r="AD43" s="58" t="s">
        <v>42</v>
      </c>
    </row>
    <row r="44" spans="2:30" s="57" customFormat="1" ht="16.5" customHeight="1">
      <c r="B44" s="315" t="s">
        <v>321</v>
      </c>
      <c r="C44" s="315"/>
      <c r="D44" s="1" t="s">
        <v>41</v>
      </c>
      <c r="E44" s="27" t="s">
        <v>42</v>
      </c>
      <c r="F44" s="27" t="s">
        <v>42</v>
      </c>
      <c r="G44" s="27" t="s">
        <v>42</v>
      </c>
      <c r="H44" s="27" t="s">
        <v>42</v>
      </c>
      <c r="I44" s="27" t="s">
        <v>42</v>
      </c>
      <c r="J44" s="27" t="s">
        <v>42</v>
      </c>
      <c r="K44" s="27" t="s">
        <v>42</v>
      </c>
      <c r="L44" s="27" t="s">
        <v>42</v>
      </c>
      <c r="M44" s="27" t="s">
        <v>42</v>
      </c>
      <c r="N44" s="27" t="s">
        <v>42</v>
      </c>
      <c r="O44" s="27" t="s">
        <v>42</v>
      </c>
      <c r="P44" s="27" t="s">
        <v>42</v>
      </c>
      <c r="Q44" s="27" t="s">
        <v>42</v>
      </c>
      <c r="R44" s="27" t="s">
        <v>42</v>
      </c>
      <c r="S44" s="27" t="s">
        <v>42</v>
      </c>
      <c r="T44" s="27" t="s">
        <v>42</v>
      </c>
      <c r="U44" s="27" t="s">
        <v>42</v>
      </c>
      <c r="V44" s="27" t="s">
        <v>42</v>
      </c>
      <c r="W44" s="27" t="s">
        <v>42</v>
      </c>
      <c r="X44" s="27" t="s">
        <v>42</v>
      </c>
      <c r="Y44" s="27">
        <v>32</v>
      </c>
      <c r="Z44" s="27">
        <v>32</v>
      </c>
      <c r="AA44" s="27">
        <v>31.5242</v>
      </c>
      <c r="AB44" s="27">
        <v>31.5242</v>
      </c>
      <c r="AC44" s="27">
        <v>31</v>
      </c>
      <c r="AD44" s="27">
        <v>29</v>
      </c>
    </row>
    <row r="45" spans="2:30" s="57" customFormat="1" ht="16.5" customHeight="1">
      <c r="B45" s="315"/>
      <c r="C45" s="315"/>
      <c r="D45" s="57" t="s">
        <v>52</v>
      </c>
      <c r="E45" s="58" t="s">
        <v>42</v>
      </c>
      <c r="F45" s="58" t="s">
        <v>42</v>
      </c>
      <c r="G45" s="58" t="s">
        <v>42</v>
      </c>
      <c r="H45" s="58" t="s">
        <v>42</v>
      </c>
      <c r="I45" s="58" t="s">
        <v>42</v>
      </c>
      <c r="J45" s="58" t="s">
        <v>42</v>
      </c>
      <c r="K45" s="58" t="s">
        <v>42</v>
      </c>
      <c r="L45" s="58" t="s">
        <v>42</v>
      </c>
      <c r="M45" s="58" t="s">
        <v>42</v>
      </c>
      <c r="N45" s="58" t="s">
        <v>42</v>
      </c>
      <c r="O45" s="58" t="s">
        <v>42</v>
      </c>
      <c r="P45" s="58" t="s">
        <v>42</v>
      </c>
      <c r="Q45" s="58" t="s">
        <v>42</v>
      </c>
      <c r="R45" s="58" t="s">
        <v>42</v>
      </c>
      <c r="S45" s="58" t="s">
        <v>42</v>
      </c>
      <c r="T45" s="58" t="s">
        <v>42</v>
      </c>
      <c r="U45" s="58" t="s">
        <v>42</v>
      </c>
      <c r="V45" s="58" t="s">
        <v>42</v>
      </c>
      <c r="W45" s="58" t="s">
        <v>42</v>
      </c>
      <c r="X45" s="58" t="s">
        <v>42</v>
      </c>
      <c r="Y45" s="58">
        <v>506</v>
      </c>
      <c r="Z45" s="58">
        <v>479</v>
      </c>
      <c r="AA45" s="58">
        <v>471.06615778945337</v>
      </c>
      <c r="AB45" s="58">
        <v>471.06615778945337</v>
      </c>
      <c r="AC45" s="58">
        <v>448</v>
      </c>
      <c r="AD45" s="58">
        <v>420</v>
      </c>
    </row>
    <row r="46" spans="2:30" ht="16.5" customHeight="1">
      <c r="B46" s="315" t="s">
        <v>60</v>
      </c>
      <c r="C46" s="315"/>
      <c r="D46" s="1" t="s">
        <v>41</v>
      </c>
      <c r="E46" s="43">
        <v>45</v>
      </c>
      <c r="F46" s="43">
        <v>45</v>
      </c>
      <c r="G46" s="43">
        <v>44</v>
      </c>
      <c r="H46" s="43">
        <v>44</v>
      </c>
      <c r="I46" s="43">
        <v>43</v>
      </c>
      <c r="J46" s="43">
        <v>43</v>
      </c>
      <c r="K46" s="43">
        <v>42</v>
      </c>
      <c r="L46" s="27">
        <v>42</v>
      </c>
      <c r="M46" s="27">
        <v>41</v>
      </c>
      <c r="N46" s="27">
        <v>41</v>
      </c>
      <c r="O46" s="27">
        <v>40</v>
      </c>
      <c r="P46" s="1">
        <v>40</v>
      </c>
      <c r="Q46" s="27">
        <v>42</v>
      </c>
      <c r="R46" s="27">
        <v>50</v>
      </c>
      <c r="S46" s="27">
        <v>52</v>
      </c>
      <c r="T46" s="27">
        <v>64</v>
      </c>
      <c r="U46" s="27">
        <v>64</v>
      </c>
      <c r="V46" s="27">
        <v>64</v>
      </c>
      <c r="W46" s="27">
        <v>64</v>
      </c>
      <c r="X46" s="27">
        <v>64</v>
      </c>
      <c r="Y46" s="27" t="s">
        <v>42</v>
      </c>
      <c r="Z46" s="27" t="s">
        <v>42</v>
      </c>
      <c r="AA46" s="27" t="s">
        <v>42</v>
      </c>
      <c r="AB46" s="27" t="s">
        <v>42</v>
      </c>
      <c r="AC46" s="27" t="s">
        <v>42</v>
      </c>
      <c r="AD46" s="27" t="s">
        <v>42</v>
      </c>
    </row>
    <row r="47" spans="2:30" s="57" customFormat="1" ht="16.5" customHeight="1">
      <c r="B47" s="315"/>
      <c r="C47" s="315"/>
      <c r="D47" s="57" t="s">
        <v>52</v>
      </c>
      <c r="E47" s="56">
        <v>675</v>
      </c>
      <c r="F47" s="56">
        <v>675</v>
      </c>
      <c r="G47" s="56">
        <v>660</v>
      </c>
      <c r="H47" s="56">
        <v>660</v>
      </c>
      <c r="I47" s="56">
        <v>645</v>
      </c>
      <c r="J47" s="56">
        <v>645</v>
      </c>
      <c r="K47" s="56">
        <v>630</v>
      </c>
      <c r="L47" s="58">
        <v>630</v>
      </c>
      <c r="M47" s="58">
        <v>615</v>
      </c>
      <c r="N47" s="58">
        <v>615</v>
      </c>
      <c r="O47" s="58">
        <v>600</v>
      </c>
      <c r="P47" s="57">
        <v>600</v>
      </c>
      <c r="Q47" s="58">
        <v>712</v>
      </c>
      <c r="R47" s="58">
        <v>756</v>
      </c>
      <c r="S47" s="58">
        <v>809</v>
      </c>
      <c r="T47" s="58">
        <v>999</v>
      </c>
      <c r="U47" s="58">
        <v>999</v>
      </c>
      <c r="V47" s="58">
        <v>832</v>
      </c>
      <c r="W47" s="58">
        <v>832</v>
      </c>
      <c r="X47" s="58">
        <v>874</v>
      </c>
      <c r="Y47" s="58" t="s">
        <v>42</v>
      </c>
      <c r="Z47" s="58" t="s">
        <v>42</v>
      </c>
      <c r="AA47" s="58" t="s">
        <v>42</v>
      </c>
      <c r="AB47" s="58" t="s">
        <v>42</v>
      </c>
      <c r="AC47" s="58" t="s">
        <v>42</v>
      </c>
      <c r="AD47" s="58" t="s">
        <v>42</v>
      </c>
    </row>
    <row r="48" spans="2:30" s="57" customFormat="1" ht="16.5" customHeight="1">
      <c r="B48" s="315" t="s">
        <v>322</v>
      </c>
      <c r="C48" s="315"/>
      <c r="D48" s="1" t="s">
        <v>41</v>
      </c>
      <c r="E48" s="27" t="s">
        <v>42</v>
      </c>
      <c r="F48" s="27" t="s">
        <v>42</v>
      </c>
      <c r="G48" s="27" t="s">
        <v>42</v>
      </c>
      <c r="H48" s="27" t="s">
        <v>42</v>
      </c>
      <c r="I48" s="27" t="s">
        <v>42</v>
      </c>
      <c r="J48" s="27" t="s">
        <v>42</v>
      </c>
      <c r="K48" s="27" t="s">
        <v>42</v>
      </c>
      <c r="L48" s="27" t="s">
        <v>42</v>
      </c>
      <c r="M48" s="27" t="s">
        <v>42</v>
      </c>
      <c r="N48" s="27" t="s">
        <v>42</v>
      </c>
      <c r="O48" s="27" t="s">
        <v>42</v>
      </c>
      <c r="P48" s="27" t="s">
        <v>42</v>
      </c>
      <c r="Q48" s="27" t="s">
        <v>42</v>
      </c>
      <c r="R48" s="27" t="s">
        <v>42</v>
      </c>
      <c r="S48" s="27" t="s">
        <v>42</v>
      </c>
      <c r="T48" s="27" t="s">
        <v>42</v>
      </c>
      <c r="U48" s="27" t="s">
        <v>42</v>
      </c>
      <c r="V48" s="27" t="s">
        <v>42</v>
      </c>
      <c r="W48" s="27" t="s">
        <v>42</v>
      </c>
      <c r="X48" s="27" t="s">
        <v>42</v>
      </c>
      <c r="Y48" s="27">
        <v>105</v>
      </c>
      <c r="Z48" s="27">
        <v>105</v>
      </c>
      <c r="AA48" s="27">
        <v>106.81305736161787</v>
      </c>
      <c r="AB48" s="27">
        <v>108.27832463199094</v>
      </c>
      <c r="AC48" s="27">
        <v>112</v>
      </c>
      <c r="AD48" s="27">
        <v>116</v>
      </c>
    </row>
    <row r="49" spans="2:32" s="57" customFormat="1" ht="16.5" customHeight="1">
      <c r="B49" s="315"/>
      <c r="C49" s="315"/>
      <c r="D49" s="57" t="s">
        <v>52</v>
      </c>
      <c r="E49" s="58" t="s">
        <v>42</v>
      </c>
      <c r="F49" s="58" t="s">
        <v>42</v>
      </c>
      <c r="G49" s="58" t="s">
        <v>42</v>
      </c>
      <c r="H49" s="58" t="s">
        <v>42</v>
      </c>
      <c r="I49" s="58" t="s">
        <v>42</v>
      </c>
      <c r="J49" s="58" t="s">
        <v>42</v>
      </c>
      <c r="K49" s="58" t="s">
        <v>42</v>
      </c>
      <c r="L49" s="58" t="s">
        <v>42</v>
      </c>
      <c r="M49" s="58" t="s">
        <v>42</v>
      </c>
      <c r="N49" s="58" t="s">
        <v>42</v>
      </c>
      <c r="O49" s="58" t="s">
        <v>42</v>
      </c>
      <c r="P49" s="58" t="s">
        <v>42</v>
      </c>
      <c r="Q49" s="58" t="s">
        <v>42</v>
      </c>
      <c r="R49" s="58" t="s">
        <v>42</v>
      </c>
      <c r="S49" s="58" t="s">
        <v>42</v>
      </c>
      <c r="T49" s="58" t="s">
        <v>42</v>
      </c>
      <c r="U49" s="58" t="s">
        <v>42</v>
      </c>
      <c r="V49" s="58" t="s">
        <v>42</v>
      </c>
      <c r="W49" s="58" t="s">
        <v>42</v>
      </c>
      <c r="X49" s="58" t="s">
        <v>42</v>
      </c>
      <c r="Y49" s="58">
        <v>1437</v>
      </c>
      <c r="Z49" s="58">
        <v>1348</v>
      </c>
      <c r="AA49" s="58">
        <v>1366.550623358218</v>
      </c>
      <c r="AB49" s="58">
        <v>1391.1098997516638</v>
      </c>
      <c r="AC49" s="58">
        <v>1533</v>
      </c>
      <c r="AD49" s="58">
        <v>1576</v>
      </c>
    </row>
    <row r="50" spans="2:32" ht="16.5" customHeight="1">
      <c r="B50" s="315" t="s">
        <v>133</v>
      </c>
      <c r="C50" s="315"/>
      <c r="D50" s="1" t="s">
        <v>41</v>
      </c>
      <c r="E50" s="43">
        <v>414</v>
      </c>
      <c r="F50" s="43">
        <v>419</v>
      </c>
      <c r="G50" s="43">
        <v>424</v>
      </c>
      <c r="H50" s="43">
        <v>434</v>
      </c>
      <c r="I50" s="43">
        <v>450</v>
      </c>
      <c r="J50" s="43">
        <v>460</v>
      </c>
      <c r="K50" s="43">
        <v>470</v>
      </c>
      <c r="L50" s="27">
        <v>473</v>
      </c>
      <c r="M50" s="27">
        <v>485</v>
      </c>
      <c r="N50" s="27">
        <v>494</v>
      </c>
      <c r="O50" s="27">
        <v>502</v>
      </c>
      <c r="P50" s="1">
        <v>504</v>
      </c>
      <c r="Q50" s="27">
        <v>479</v>
      </c>
      <c r="R50" s="27">
        <v>476</v>
      </c>
      <c r="S50" s="27">
        <v>471</v>
      </c>
      <c r="T50" s="27">
        <v>454</v>
      </c>
      <c r="U50" s="27">
        <v>448</v>
      </c>
      <c r="V50" s="27">
        <v>445</v>
      </c>
      <c r="W50" s="27">
        <v>443</v>
      </c>
      <c r="X50" s="27">
        <v>445</v>
      </c>
      <c r="Y50" s="27">
        <v>441.88200000000001</v>
      </c>
      <c r="Z50" s="27">
        <v>422</v>
      </c>
      <c r="AA50" s="27">
        <v>407.7</v>
      </c>
      <c r="AB50" s="27">
        <v>403.44900000000007</v>
      </c>
      <c r="AC50" s="27">
        <v>399.23900000000003</v>
      </c>
      <c r="AD50" s="27">
        <v>380</v>
      </c>
    </row>
    <row r="51" spans="2:32" s="57" customFormat="1" ht="16.5" customHeight="1">
      <c r="B51" s="315"/>
      <c r="C51" s="315"/>
      <c r="D51" s="57" t="s">
        <v>52</v>
      </c>
      <c r="E51" s="56">
        <v>6003.3294117647065</v>
      </c>
      <c r="F51" s="56">
        <v>6648.88</v>
      </c>
      <c r="G51" s="56">
        <v>5903.1541176470582</v>
      </c>
      <c r="H51" s="56">
        <v>5369.5117647058823</v>
      </c>
      <c r="I51" s="56">
        <v>5124.1576470588234</v>
      </c>
      <c r="J51" s="56">
        <v>4335.6047058823533</v>
      </c>
      <c r="K51" s="56">
        <v>4523.8776470588236</v>
      </c>
      <c r="L51" s="58">
        <v>5239.9270588235295</v>
      </c>
      <c r="M51" s="58">
        <v>4536.1082352941175</v>
      </c>
      <c r="N51" s="58">
        <v>5157.3329999999996</v>
      </c>
      <c r="O51" s="58">
        <v>4575</v>
      </c>
      <c r="P51" s="58">
        <v>3730</v>
      </c>
      <c r="Q51" s="58">
        <v>3994</v>
      </c>
      <c r="R51" s="58">
        <v>5030</v>
      </c>
      <c r="S51" s="58">
        <v>4541</v>
      </c>
      <c r="T51" s="58">
        <v>4218</v>
      </c>
      <c r="U51" s="58">
        <v>4819</v>
      </c>
      <c r="V51" s="58">
        <v>3514</v>
      </c>
      <c r="W51" s="58">
        <v>4516</v>
      </c>
      <c r="X51" s="58">
        <v>3624</v>
      </c>
      <c r="Y51" s="58">
        <v>3959.837</v>
      </c>
      <c r="Z51" s="58">
        <v>3899.7739999999999</v>
      </c>
      <c r="AA51" s="58">
        <v>3982.0569999999998</v>
      </c>
      <c r="AB51" s="58">
        <v>4031.9050000000002</v>
      </c>
      <c r="AC51" s="58">
        <v>4065.4279999999999</v>
      </c>
      <c r="AD51" s="58">
        <v>3231.6089999999999</v>
      </c>
    </row>
    <row r="52" spans="2:32" s="57" customFormat="1" ht="5.25" customHeight="1">
      <c r="B52" s="45"/>
      <c r="C52" s="45"/>
      <c r="E52" s="56"/>
      <c r="F52" s="56"/>
      <c r="G52" s="56"/>
      <c r="H52" s="56"/>
      <c r="I52" s="56"/>
      <c r="J52" s="56"/>
      <c r="K52" s="56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2:32" s="57" customFormat="1" ht="3" customHeight="1">
      <c r="B53" s="155"/>
      <c r="C53" s="155"/>
      <c r="D53" s="157"/>
      <c r="E53" s="158"/>
      <c r="F53" s="158"/>
      <c r="G53" s="158"/>
      <c r="H53" s="158"/>
      <c r="I53" s="158"/>
      <c r="J53" s="158"/>
      <c r="K53" s="158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</row>
    <row r="54" spans="2:32" s="57" customFormat="1" ht="9" customHeight="1">
      <c r="B54" s="45"/>
      <c r="C54" s="45"/>
      <c r="E54" s="56"/>
      <c r="F54" s="56"/>
      <c r="G54" s="56"/>
      <c r="H54" s="56"/>
      <c r="I54" s="56"/>
      <c r="J54" s="56"/>
      <c r="K54" s="56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</row>
    <row r="55" spans="2:32" s="57" customFormat="1" ht="12.75" customHeight="1">
      <c r="B55" s="330" t="s">
        <v>95</v>
      </c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0"/>
      <c r="Z55" s="330"/>
      <c r="AA55" s="330"/>
      <c r="AB55" s="330"/>
      <c r="AC55" s="330"/>
      <c r="AD55" s="330"/>
    </row>
    <row r="56" spans="2:32" s="57" customFormat="1" ht="12.75" customHeight="1">
      <c r="B56" s="314" t="s">
        <v>331</v>
      </c>
      <c r="C56" s="314"/>
      <c r="D56" s="314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</row>
    <row r="57" spans="2:32" s="57" customFormat="1" ht="12.75" customHeight="1">
      <c r="B57" s="314" t="s">
        <v>119</v>
      </c>
      <c r="C57" s="314"/>
      <c r="D57" s="314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</row>
    <row r="58" spans="2:32" s="57" customFormat="1" ht="12.75" customHeight="1">
      <c r="B58" s="314" t="s">
        <v>109</v>
      </c>
      <c r="C58" s="314"/>
      <c r="D58" s="314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</row>
    <row r="59" spans="2:32" s="57" customFormat="1" ht="5.25" customHeight="1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58"/>
      <c r="Z59" s="58"/>
      <c r="AA59" s="58"/>
      <c r="AB59" s="58"/>
      <c r="AC59" s="58"/>
      <c r="AD59" s="58"/>
    </row>
    <row r="60" spans="2:32" s="57" customFormat="1" ht="12.75" customHeight="1">
      <c r="B60" s="309" t="s">
        <v>252</v>
      </c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</row>
    <row r="61" spans="2:32" ht="12.75" customHeight="1">
      <c r="B61" s="325" t="s">
        <v>297</v>
      </c>
      <c r="C61" s="325"/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  <c r="AB61" s="325"/>
      <c r="AC61" s="325"/>
      <c r="AD61" s="325"/>
      <c r="AE61" s="37"/>
      <c r="AF61" s="37"/>
    </row>
    <row r="62" spans="2:32" ht="12.75" customHeight="1">
      <c r="B62" s="329" t="s">
        <v>298</v>
      </c>
      <c r="C62" s="329"/>
      <c r="D62" s="329"/>
      <c r="E62" s="329"/>
      <c r="F62" s="329"/>
      <c r="G62" s="329"/>
      <c r="H62" s="329"/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21"/>
    </row>
    <row r="63" spans="2:32" ht="12.75" customHeight="1">
      <c r="B63" s="329" t="s">
        <v>299</v>
      </c>
      <c r="C63" s="329"/>
      <c r="D63" s="329"/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29"/>
      <c r="AB63" s="329"/>
      <c r="AC63" s="329"/>
      <c r="AD63" s="329"/>
    </row>
  </sheetData>
  <mergeCells count="34">
    <mergeCell ref="B42:C43"/>
    <mergeCell ref="B40:C41"/>
    <mergeCell ref="B3:D4"/>
    <mergeCell ref="B15:C16"/>
    <mergeCell ref="B62:AD62"/>
    <mergeCell ref="B63:AD63"/>
    <mergeCell ref="B11:C12"/>
    <mergeCell ref="B27:C28"/>
    <mergeCell ref="B30:C31"/>
    <mergeCell ref="B32:C33"/>
    <mergeCell ref="B44:C45"/>
    <mergeCell ref="B17:C18"/>
    <mergeCell ref="B55:AD55"/>
    <mergeCell ref="B56:AD56"/>
    <mergeCell ref="B57:AD57"/>
    <mergeCell ref="B58:AD58"/>
    <mergeCell ref="B60:AD60"/>
    <mergeCell ref="B61:AD61"/>
    <mergeCell ref="B46:C47"/>
    <mergeCell ref="B50:C51"/>
    <mergeCell ref="B48:C49"/>
    <mergeCell ref="B1:AD1"/>
    <mergeCell ref="E3:AD3"/>
    <mergeCell ref="B34:C35"/>
    <mergeCell ref="B38:C39"/>
    <mergeCell ref="B25:C26"/>
    <mergeCell ref="B36:C37"/>
    <mergeCell ref="B2:C2"/>
    <mergeCell ref="B9:C10"/>
    <mergeCell ref="B13:C14"/>
    <mergeCell ref="B21:C22"/>
    <mergeCell ref="B23:C24"/>
    <mergeCell ref="B7:C8"/>
    <mergeCell ref="B19:C20"/>
  </mergeCells>
  <phoneticPr fontId="7" type="noConversion"/>
  <hyperlinks>
    <hyperlink ref="AF2" location="Indice!A1" tooltip="(voltar ao índice)" display="Indice!A1" xr:uid="{4D83013D-22A5-458F-B8C1-10DEF057AA4C}"/>
  </hyperlinks>
  <printOptions horizontalCentered="1"/>
  <pageMargins left="0.27559055118110237" right="0.27559055118110237" top="0.6692913385826772" bottom="7.874015748031496E-2" header="0" footer="0"/>
  <pageSetup paperSize="9" scale="55" orientation="landscape" r:id="rId1"/>
  <headerFooter alignWithMargins="0"/>
  <colBreaks count="1" manualBreakCount="1">
    <brk id="11" max="6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BFB2E-F7E5-4172-BEF1-595D3A30941A}">
  <sheetPr>
    <pageSetUpPr fitToPage="1"/>
  </sheetPr>
  <dimension ref="B1:X21"/>
  <sheetViews>
    <sheetView showGridLines="0" zoomScaleNormal="100" workbookViewId="0">
      <pane xSplit="4" ySplit="4" topLeftCell="E5" activePane="bottomRight" state="frozen"/>
      <selection activeCell="B22" sqref="B22"/>
      <selection pane="topRight" activeCell="B22" sqref="B22"/>
      <selection pane="bottomLeft" activeCell="B22" sqref="B22"/>
      <selection pane="bottomRight" activeCell="W2" sqref="W2"/>
    </sheetView>
  </sheetViews>
  <sheetFormatPr defaultColWidth="9.15234375" defaultRowHeight="12.45"/>
  <cols>
    <col min="1" max="1" width="6.69140625" style="79" customWidth="1"/>
    <col min="2" max="4" width="9.15234375" style="79"/>
    <col min="5" max="21" width="9.3828125" style="79" customWidth="1"/>
    <col min="22" max="22" width="6.69140625" style="79" customWidth="1"/>
    <col min="23" max="23" width="14.53515625" style="79" bestFit="1" customWidth="1"/>
    <col min="24" max="16384" width="9.15234375" style="79"/>
  </cols>
  <sheetData>
    <row r="1" spans="2:24" ht="24" customHeight="1">
      <c r="B1" s="305" t="s">
        <v>350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</row>
    <row r="2" spans="2:24" ht="24" customHeight="1">
      <c r="B2" s="15" t="s">
        <v>92</v>
      </c>
      <c r="C2" s="1"/>
      <c r="D2" s="1"/>
      <c r="E2" s="1"/>
      <c r="F2" s="1"/>
      <c r="G2" s="1"/>
      <c r="H2" s="1"/>
      <c r="U2" s="100" t="s">
        <v>10</v>
      </c>
      <c r="W2" s="203" t="s">
        <v>343</v>
      </c>
    </row>
    <row r="3" spans="2:24" ht="18" customHeight="1">
      <c r="B3" s="311" t="s">
        <v>24</v>
      </c>
      <c r="C3" s="319"/>
      <c r="D3" s="319"/>
      <c r="E3" s="306" t="s">
        <v>0</v>
      </c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</row>
    <row r="4" spans="2:24" ht="18" customHeight="1">
      <c r="B4" s="320"/>
      <c r="C4" s="321"/>
      <c r="D4" s="321"/>
      <c r="E4" s="142">
        <v>2008</v>
      </c>
      <c r="F4" s="142">
        <v>2009</v>
      </c>
      <c r="G4" s="142">
        <v>2010</v>
      </c>
      <c r="H4" s="142">
        <v>2011</v>
      </c>
      <c r="I4" s="142" t="s">
        <v>254</v>
      </c>
      <c r="J4" s="142" t="s">
        <v>255</v>
      </c>
      <c r="K4" s="142" t="s">
        <v>256</v>
      </c>
      <c r="L4" s="142" t="s">
        <v>257</v>
      </c>
      <c r="M4" s="143" t="s">
        <v>258</v>
      </c>
      <c r="N4" s="143" t="s">
        <v>260</v>
      </c>
      <c r="O4" s="143" t="s">
        <v>300</v>
      </c>
      <c r="P4" s="143" t="s">
        <v>310</v>
      </c>
      <c r="Q4" s="143" t="s">
        <v>320</v>
      </c>
      <c r="R4" s="143" t="s">
        <v>327</v>
      </c>
      <c r="S4" s="143" t="s">
        <v>351</v>
      </c>
      <c r="T4" s="143" t="s">
        <v>344</v>
      </c>
      <c r="U4" s="143" t="s">
        <v>352</v>
      </c>
    </row>
    <row r="5" spans="2:24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2:24" ht="18" customHeight="1">
      <c r="B6" s="26" t="s">
        <v>61</v>
      </c>
      <c r="C6" s="36"/>
      <c r="D6" s="36"/>
      <c r="E6" s="80">
        <v>22637</v>
      </c>
      <c r="F6" s="80">
        <v>24770</v>
      </c>
      <c r="G6" s="81">
        <v>19678</v>
      </c>
      <c r="H6" s="80">
        <v>18737</v>
      </c>
      <c r="I6" s="81">
        <v>19686.7</v>
      </c>
      <c r="J6" s="81">
        <v>14921.65</v>
      </c>
      <c r="K6" s="81">
        <v>15621</v>
      </c>
      <c r="L6" s="81">
        <v>15226</v>
      </c>
      <c r="M6" s="81">
        <v>15257</v>
      </c>
      <c r="N6" s="81">
        <v>15418</v>
      </c>
      <c r="O6" s="81">
        <v>18756.060000000001</v>
      </c>
      <c r="P6" s="81">
        <v>18309</v>
      </c>
      <c r="Q6" s="81">
        <v>22009</v>
      </c>
      <c r="R6" s="81">
        <v>24477.96</v>
      </c>
      <c r="S6" s="81">
        <v>27350</v>
      </c>
      <c r="T6" s="81">
        <v>27543.1</v>
      </c>
      <c r="U6" s="81">
        <v>27331</v>
      </c>
    </row>
    <row r="7" spans="2:24" ht="16.5" customHeight="1">
      <c r="B7" s="13" t="s">
        <v>66</v>
      </c>
      <c r="C7" s="1"/>
      <c r="D7" s="1"/>
      <c r="E7" s="42">
        <v>1324</v>
      </c>
      <c r="F7" s="42">
        <v>1240</v>
      </c>
      <c r="G7" s="28">
        <v>1860</v>
      </c>
      <c r="H7" s="28">
        <v>1934</v>
      </c>
      <c r="I7" s="28">
        <v>2203.4499999999998</v>
      </c>
      <c r="J7" s="28">
        <v>2297.35</v>
      </c>
      <c r="K7" s="28">
        <v>1396</v>
      </c>
      <c r="L7" s="28">
        <v>1831</v>
      </c>
      <c r="M7" s="28">
        <v>1504</v>
      </c>
      <c r="N7" s="28">
        <v>1223</v>
      </c>
      <c r="O7" s="28">
        <v>1652.86</v>
      </c>
      <c r="P7" s="28">
        <v>2688</v>
      </c>
      <c r="Q7" s="28">
        <v>1958</v>
      </c>
      <c r="R7" s="28">
        <v>1395</v>
      </c>
      <c r="S7" s="28">
        <v>1270</v>
      </c>
      <c r="T7" s="28">
        <v>1024</v>
      </c>
      <c r="U7" s="28">
        <v>1349</v>
      </c>
    </row>
    <row r="8" spans="2:24" ht="16.5" customHeight="1">
      <c r="B8" s="13" t="s">
        <v>67</v>
      </c>
      <c r="C8" s="1"/>
      <c r="D8" s="1"/>
      <c r="E8" s="42">
        <v>3790</v>
      </c>
      <c r="F8" s="42">
        <v>4000</v>
      </c>
      <c r="G8" s="28">
        <v>3702</v>
      </c>
      <c r="H8" s="28">
        <v>3710</v>
      </c>
      <c r="I8" s="28">
        <v>4542</v>
      </c>
      <c r="J8" s="28">
        <v>5934</v>
      </c>
      <c r="K8" s="28">
        <v>4510</v>
      </c>
      <c r="L8" s="28">
        <v>5828</v>
      </c>
      <c r="M8" s="28">
        <v>4720</v>
      </c>
      <c r="N8" s="28">
        <v>3463</v>
      </c>
      <c r="O8" s="28">
        <v>2975</v>
      </c>
      <c r="P8" s="28">
        <v>3003</v>
      </c>
      <c r="Q8" s="28">
        <v>3943</v>
      </c>
      <c r="R8" s="28">
        <v>2484</v>
      </c>
      <c r="S8" s="28">
        <v>2531</v>
      </c>
      <c r="T8" s="28">
        <v>2717.5</v>
      </c>
      <c r="U8" s="28">
        <v>2479</v>
      </c>
    </row>
    <row r="9" spans="2:24" ht="16.5" customHeight="1">
      <c r="B9" s="13" t="s">
        <v>68</v>
      </c>
      <c r="C9" s="1"/>
      <c r="D9" s="1"/>
      <c r="E9" s="42">
        <v>709</v>
      </c>
      <c r="F9" s="42">
        <v>730</v>
      </c>
      <c r="G9" s="28">
        <v>756</v>
      </c>
      <c r="H9" s="28">
        <v>853</v>
      </c>
      <c r="I9" s="28">
        <v>684</v>
      </c>
      <c r="J9" s="28">
        <v>540</v>
      </c>
      <c r="K9" s="28">
        <v>760</v>
      </c>
      <c r="L9" s="28">
        <v>876</v>
      </c>
      <c r="M9" s="28">
        <v>1357</v>
      </c>
      <c r="N9" s="28">
        <v>2209</v>
      </c>
      <c r="O9" s="28">
        <v>2308.1999999999998</v>
      </c>
      <c r="P9" s="28">
        <v>2639</v>
      </c>
      <c r="Q9" s="28">
        <v>2586</v>
      </c>
      <c r="R9" s="28">
        <v>2170</v>
      </c>
      <c r="S9" s="28">
        <v>2939</v>
      </c>
      <c r="T9" s="28">
        <v>2791</v>
      </c>
      <c r="U9" s="28">
        <v>2668</v>
      </c>
    </row>
    <row r="10" spans="2:24" ht="16.5" customHeight="1">
      <c r="B10" s="13" t="s">
        <v>155</v>
      </c>
      <c r="C10" s="1"/>
      <c r="D10" s="1"/>
      <c r="E10" s="42">
        <v>3246</v>
      </c>
      <c r="F10" s="42">
        <v>3700</v>
      </c>
      <c r="G10" s="28">
        <v>2834</v>
      </c>
      <c r="H10" s="28">
        <v>2998</v>
      </c>
      <c r="I10" s="28">
        <v>1900</v>
      </c>
      <c r="J10" s="28">
        <v>1819.0000000000002</v>
      </c>
      <c r="K10" s="28">
        <v>2190</v>
      </c>
      <c r="L10" s="28">
        <v>3225</v>
      </c>
      <c r="M10" s="28">
        <v>2968</v>
      </c>
      <c r="N10" s="28">
        <v>3080</v>
      </c>
      <c r="O10" s="28">
        <v>2181</v>
      </c>
      <c r="P10" s="28">
        <v>2338</v>
      </c>
      <c r="Q10" s="28">
        <v>4364</v>
      </c>
      <c r="R10" s="28">
        <v>5345.5</v>
      </c>
      <c r="S10" s="28">
        <v>5265</v>
      </c>
      <c r="T10" s="28">
        <v>5368</v>
      </c>
      <c r="U10" s="28">
        <v>5189.5</v>
      </c>
    </row>
    <row r="11" spans="2:24" ht="16.5" customHeight="1">
      <c r="B11" s="13" t="s">
        <v>15</v>
      </c>
      <c r="C11" s="1"/>
      <c r="D11" s="1"/>
      <c r="E11" s="42">
        <v>1114</v>
      </c>
      <c r="F11" s="42">
        <v>1000</v>
      </c>
      <c r="G11" s="28">
        <v>968</v>
      </c>
      <c r="H11" s="28">
        <v>975</v>
      </c>
      <c r="I11" s="28">
        <v>787</v>
      </c>
      <c r="J11" s="28">
        <v>827.99999999999989</v>
      </c>
      <c r="K11" s="28">
        <v>740</v>
      </c>
      <c r="L11" s="28">
        <v>727</v>
      </c>
      <c r="M11" s="28">
        <v>706</v>
      </c>
      <c r="N11" s="28">
        <v>702</v>
      </c>
      <c r="O11" s="28">
        <v>862</v>
      </c>
      <c r="P11" s="28">
        <v>879</v>
      </c>
      <c r="Q11" s="28">
        <v>817</v>
      </c>
      <c r="R11" s="28">
        <v>847.00000000000011</v>
      </c>
      <c r="S11" s="28">
        <v>872</v>
      </c>
      <c r="T11" s="28">
        <v>1129</v>
      </c>
      <c r="U11" s="28">
        <v>1382</v>
      </c>
    </row>
    <row r="12" spans="2:24" ht="16.5" customHeight="1">
      <c r="B12" s="13" t="s">
        <v>69</v>
      </c>
      <c r="C12" s="1"/>
      <c r="D12" s="1"/>
      <c r="E12" s="42">
        <v>12442</v>
      </c>
      <c r="F12" s="42">
        <v>14100</v>
      </c>
      <c r="G12" s="28">
        <v>8456</v>
      </c>
      <c r="H12" s="28">
        <v>6991</v>
      </c>
      <c r="I12" s="28">
        <v>5811</v>
      </c>
      <c r="J12" s="28">
        <v>1776.0000000000002</v>
      </c>
      <c r="K12" s="28">
        <v>2123</v>
      </c>
      <c r="L12" s="28">
        <v>715</v>
      </c>
      <c r="M12" s="28">
        <v>706</v>
      </c>
      <c r="N12" s="28">
        <v>702</v>
      </c>
      <c r="O12" s="28">
        <v>1364</v>
      </c>
      <c r="P12" s="28">
        <v>1108</v>
      </c>
      <c r="Q12" s="28">
        <v>424</v>
      </c>
      <c r="R12" s="28">
        <v>1044</v>
      </c>
      <c r="S12" s="28">
        <v>1118</v>
      </c>
      <c r="T12" s="28">
        <v>1218</v>
      </c>
      <c r="U12" s="28">
        <v>1254</v>
      </c>
    </row>
    <row r="13" spans="2:24" ht="16.5" customHeight="1">
      <c r="B13" s="13" t="s">
        <v>70</v>
      </c>
      <c r="C13" s="1"/>
      <c r="D13" s="1"/>
      <c r="E13" s="28">
        <v>12</v>
      </c>
      <c r="F13" s="82">
        <v>0</v>
      </c>
      <c r="G13" s="28">
        <v>1102</v>
      </c>
      <c r="H13" s="28">
        <v>1276</v>
      </c>
      <c r="I13" s="28">
        <v>3759.25</v>
      </c>
      <c r="J13" s="28">
        <v>1727.3</v>
      </c>
      <c r="K13" s="28">
        <v>3902</v>
      </c>
      <c r="L13" s="28">
        <v>2024</v>
      </c>
      <c r="M13" s="28">
        <v>3296</v>
      </c>
      <c r="N13" s="28">
        <v>4039</v>
      </c>
      <c r="O13" s="28">
        <v>7413</v>
      </c>
      <c r="P13" s="28">
        <v>5654</v>
      </c>
      <c r="Q13" s="28">
        <v>7917</v>
      </c>
      <c r="R13" s="28">
        <v>11192.460000000003</v>
      </c>
      <c r="S13" s="28">
        <v>13355</v>
      </c>
      <c r="T13" s="28">
        <v>13295.599999999999</v>
      </c>
      <c r="U13" s="28">
        <v>13009.5</v>
      </c>
      <c r="W13" s="232"/>
      <c r="X13" s="232"/>
    </row>
    <row r="14" spans="2:24" ht="16.5" customHeight="1">
      <c r="B14" s="14" t="s">
        <v>100</v>
      </c>
      <c r="C14" s="36"/>
      <c r="D14" s="36"/>
      <c r="E14" s="36">
        <v>76</v>
      </c>
      <c r="F14" s="36">
        <v>81</v>
      </c>
      <c r="G14" s="34">
        <v>82</v>
      </c>
      <c r="H14" s="36">
        <v>77</v>
      </c>
      <c r="I14" s="36">
        <v>97</v>
      </c>
      <c r="J14" s="36">
        <v>105</v>
      </c>
      <c r="K14" s="36">
        <v>102</v>
      </c>
      <c r="L14" s="36">
        <v>110</v>
      </c>
      <c r="M14" s="36">
        <v>113</v>
      </c>
      <c r="N14" s="36">
        <v>129</v>
      </c>
      <c r="O14" s="36">
        <v>139</v>
      </c>
      <c r="P14" s="36">
        <v>148</v>
      </c>
      <c r="Q14" s="36">
        <v>163</v>
      </c>
      <c r="R14" s="36">
        <v>174</v>
      </c>
      <c r="S14" s="36">
        <v>177</v>
      </c>
      <c r="T14" s="36">
        <v>183</v>
      </c>
      <c r="U14" s="28">
        <v>185</v>
      </c>
    </row>
    <row r="15" spans="2:24" ht="5.25" customHeight="1">
      <c r="B15" s="14"/>
      <c r="C15" s="36"/>
      <c r="D15" s="36"/>
      <c r="E15" s="36"/>
      <c r="F15" s="36"/>
      <c r="G15" s="34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2:24" ht="3" customHeight="1">
      <c r="B16" s="146"/>
      <c r="C16" s="159"/>
      <c r="D16" s="159"/>
      <c r="E16" s="159"/>
      <c r="F16" s="159"/>
      <c r="G16" s="147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</row>
    <row r="17" spans="2:21" ht="9" customHeight="1">
      <c r="B17" s="160"/>
      <c r="C17" s="161"/>
      <c r="D17" s="161"/>
      <c r="E17" s="161"/>
      <c r="F17" s="161"/>
      <c r="G17" s="162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</row>
    <row r="18" spans="2:21" ht="12.75" customHeight="1">
      <c r="B18" s="314" t="s">
        <v>333</v>
      </c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</row>
    <row r="19" spans="2:21" ht="12.75" customHeight="1">
      <c r="B19" s="314" t="s">
        <v>301</v>
      </c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</row>
    <row r="21" spans="2:21">
      <c r="O21" s="232"/>
      <c r="P21" s="232"/>
      <c r="Q21" s="232"/>
      <c r="R21" s="232"/>
      <c r="S21" s="232"/>
      <c r="T21" s="232"/>
      <c r="U21" s="232"/>
    </row>
  </sheetData>
  <mergeCells count="5">
    <mergeCell ref="B3:D4"/>
    <mergeCell ref="B1:U1"/>
    <mergeCell ref="E3:U3"/>
    <mergeCell ref="B18:U18"/>
    <mergeCell ref="B19:U19"/>
  </mergeCells>
  <phoneticPr fontId="43" type="noConversion"/>
  <hyperlinks>
    <hyperlink ref="W2" location="Indice!A1" tooltip="(voltar ao índice)" display="Indice!A1" xr:uid="{3BDD7340-D82B-4D8A-98C9-EB619F70D8C9}"/>
  </hyperlinks>
  <printOptions horizontalCentered="1"/>
  <pageMargins left="0.27559055118110237" right="0.27559055118110237" top="0.6692913385826772" bottom="0.6692913385826772" header="0" footer="0"/>
  <pageSetup paperSize="9" scale="77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CDDD-B886-4C1E-979D-D5C7410386CB}">
  <sheetPr>
    <pageSetUpPr fitToPage="1"/>
  </sheetPr>
  <dimension ref="A1:AC16"/>
  <sheetViews>
    <sheetView showGridLines="0" zoomScaleNormal="100" workbookViewId="0">
      <pane xSplit="2" ySplit="4" topLeftCell="C5" activePane="bottomRight" state="frozen"/>
      <selection activeCell="B22" sqref="B22"/>
      <selection pane="topRight" activeCell="B22" sqref="B22"/>
      <selection pane="bottomLeft" activeCell="B22" sqref="B22"/>
      <selection pane="bottomRight" activeCell="B16" sqref="B16"/>
    </sheetView>
  </sheetViews>
  <sheetFormatPr defaultColWidth="9.15234375" defaultRowHeight="10.3"/>
  <cols>
    <col min="1" max="1" width="6.69140625" style="1" customWidth="1"/>
    <col min="2" max="2" width="27.53515625" style="1" customWidth="1"/>
    <col min="3" max="29" width="9.84375" style="1" customWidth="1"/>
    <col min="30" max="30" width="6.69140625" style="1" customWidth="1"/>
    <col min="31" max="16384" width="9.15234375" style="1"/>
  </cols>
  <sheetData>
    <row r="1" spans="1:29" ht="24" customHeight="1">
      <c r="B1" s="332" t="s">
        <v>353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</row>
    <row r="2" spans="1:29" ht="24" customHeight="1">
      <c r="B2" s="15" t="s">
        <v>92</v>
      </c>
      <c r="C2" s="15"/>
      <c r="D2" s="15"/>
      <c r="E2" s="15"/>
      <c r="F2" s="15"/>
      <c r="AC2" s="100" t="s">
        <v>139</v>
      </c>
    </row>
    <row r="3" spans="1:29" ht="18" customHeight="1">
      <c r="B3" s="311" t="s">
        <v>140</v>
      </c>
      <c r="C3" s="318" t="s">
        <v>0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</row>
    <row r="4" spans="1:29" ht="18" customHeight="1">
      <c r="B4" s="331"/>
      <c r="C4" s="251">
        <v>1998</v>
      </c>
      <c r="D4" s="251">
        <v>1999</v>
      </c>
      <c r="E4" s="251">
        <v>2000</v>
      </c>
      <c r="F4" s="251">
        <v>2001</v>
      </c>
      <c r="G4" s="251">
        <v>2002</v>
      </c>
      <c r="H4" s="251">
        <v>2003</v>
      </c>
      <c r="I4" s="251">
        <v>2004</v>
      </c>
      <c r="J4" s="251">
        <v>2005</v>
      </c>
      <c r="K4" s="251">
        <v>2006</v>
      </c>
      <c r="L4" s="251">
        <v>2007</v>
      </c>
      <c r="M4" s="251">
        <v>2008</v>
      </c>
      <c r="N4" s="251">
        <v>2009</v>
      </c>
      <c r="O4" s="251">
        <v>2010</v>
      </c>
      <c r="P4" s="251">
        <v>2011</v>
      </c>
      <c r="Q4" s="251">
        <v>2012</v>
      </c>
      <c r="R4" s="251">
        <v>2013</v>
      </c>
      <c r="S4" s="251">
        <v>2014</v>
      </c>
      <c r="T4" s="251">
        <v>2015</v>
      </c>
      <c r="U4" s="250">
        <v>2016</v>
      </c>
      <c r="V4" s="250">
        <v>2017</v>
      </c>
      <c r="W4" s="250">
        <v>2018</v>
      </c>
      <c r="X4" s="250">
        <v>2019</v>
      </c>
      <c r="Y4" s="250">
        <v>2020</v>
      </c>
      <c r="Z4" s="250">
        <v>2021</v>
      </c>
      <c r="AA4" s="250">
        <v>2022</v>
      </c>
      <c r="AB4" s="250">
        <v>2023</v>
      </c>
      <c r="AC4" s="250">
        <v>2024</v>
      </c>
    </row>
    <row r="5" spans="1:29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</row>
    <row r="6" spans="1:29" ht="21" customHeight="1">
      <c r="B6" s="17" t="s">
        <v>61</v>
      </c>
      <c r="C6" s="86">
        <v>28618035</v>
      </c>
      <c r="D6" s="86">
        <v>20047023</v>
      </c>
      <c r="E6" s="86">
        <v>20880912</v>
      </c>
      <c r="F6" s="86">
        <v>19035668</v>
      </c>
      <c r="G6" s="86">
        <v>20179052</v>
      </c>
      <c r="H6" s="86">
        <v>20203562</v>
      </c>
      <c r="I6" s="86">
        <v>19784092</v>
      </c>
      <c r="J6" s="86">
        <v>13083280</v>
      </c>
      <c r="K6" s="86">
        <v>14451534</v>
      </c>
      <c r="L6" s="86">
        <v>15799120</v>
      </c>
      <c r="M6" s="86">
        <v>17324848</v>
      </c>
      <c r="N6" s="86">
        <v>13952720</v>
      </c>
      <c r="O6" s="86">
        <v>15051726</v>
      </c>
      <c r="P6" s="86">
        <v>15056388</v>
      </c>
      <c r="Q6" s="86">
        <v>16477421</v>
      </c>
      <c r="R6" s="86">
        <v>15403640</v>
      </c>
      <c r="S6" s="86">
        <v>18170261</v>
      </c>
      <c r="T6" s="86">
        <v>17693481</v>
      </c>
      <c r="U6" s="86">
        <v>20290590</v>
      </c>
      <c r="V6" s="86">
        <v>22082423</v>
      </c>
      <c r="W6" s="86">
        <v>16759452</v>
      </c>
      <c r="X6" s="86">
        <v>21649560</v>
      </c>
      <c r="Y6" s="86">
        <v>21222627</v>
      </c>
      <c r="Z6" s="233">
        <v>20208246</v>
      </c>
      <c r="AA6" s="233">
        <v>22754306</v>
      </c>
      <c r="AB6" s="233">
        <v>25210399</v>
      </c>
      <c r="AC6" s="233">
        <v>24465021</v>
      </c>
    </row>
    <row r="7" spans="1:29" ht="21" customHeight="1">
      <c r="B7" s="13" t="s">
        <v>143</v>
      </c>
      <c r="C7" s="85">
        <v>7342368</v>
      </c>
      <c r="D7" s="85">
        <v>5255100</v>
      </c>
      <c r="E7" s="85">
        <v>6137004</v>
      </c>
      <c r="F7" s="85">
        <v>6610972</v>
      </c>
      <c r="G7" s="85">
        <v>7386578</v>
      </c>
      <c r="H7" s="85">
        <v>8137958</v>
      </c>
      <c r="I7" s="85">
        <v>8326932</v>
      </c>
      <c r="J7" s="85">
        <v>4862204</v>
      </c>
      <c r="K7" s="85">
        <v>5323968</v>
      </c>
      <c r="L7" s="85">
        <v>7634608</v>
      </c>
      <c r="M7" s="85">
        <v>9026032</v>
      </c>
      <c r="N7" s="85">
        <v>7227760</v>
      </c>
      <c r="O7" s="85">
        <v>7005797</v>
      </c>
      <c r="P7" s="85">
        <v>7746713</v>
      </c>
      <c r="Q7" s="85">
        <v>8971988</v>
      </c>
      <c r="R7" s="85">
        <v>9020574</v>
      </c>
      <c r="S7" s="85">
        <v>11124052</v>
      </c>
      <c r="T7" s="85">
        <v>10708130</v>
      </c>
      <c r="U7" s="85">
        <v>13622644</v>
      </c>
      <c r="V7" s="85">
        <v>15129099</v>
      </c>
      <c r="W7" s="85">
        <v>10264071</v>
      </c>
      <c r="X7" s="85">
        <v>15966741</v>
      </c>
      <c r="Y7" s="85">
        <v>17076007</v>
      </c>
      <c r="Z7" s="85">
        <v>16215370</v>
      </c>
      <c r="AA7" s="85">
        <v>18529813</v>
      </c>
      <c r="AB7" s="85">
        <v>21352848</v>
      </c>
      <c r="AC7" s="85">
        <v>20295176</v>
      </c>
    </row>
    <row r="8" spans="1:29" ht="21" customHeight="1">
      <c r="B8" s="13" t="s">
        <v>141</v>
      </c>
      <c r="C8" s="85">
        <v>6156353</v>
      </c>
      <c r="D8" s="85">
        <v>4211040</v>
      </c>
      <c r="E8" s="85">
        <v>4365300</v>
      </c>
      <c r="F8" s="85">
        <v>3665200</v>
      </c>
      <c r="G8" s="85">
        <v>3730786</v>
      </c>
      <c r="H8" s="85">
        <v>3429484</v>
      </c>
      <c r="I8" s="85">
        <v>3619732</v>
      </c>
      <c r="J8" s="85">
        <v>2716068</v>
      </c>
      <c r="K8" s="85">
        <v>2914234</v>
      </c>
      <c r="L8" s="85">
        <v>3276400</v>
      </c>
      <c r="M8" s="85">
        <v>3517216</v>
      </c>
      <c r="N8" s="85">
        <v>2854672</v>
      </c>
      <c r="O8" s="85">
        <v>3362088</v>
      </c>
      <c r="P8" s="85">
        <v>3362326</v>
      </c>
      <c r="Q8" s="85">
        <v>3459416</v>
      </c>
      <c r="R8" s="85">
        <v>3126376</v>
      </c>
      <c r="S8" s="85">
        <v>3535913</v>
      </c>
      <c r="T8" s="85">
        <v>3592627</v>
      </c>
      <c r="U8" s="85">
        <v>3534302</v>
      </c>
      <c r="V8" s="85">
        <v>3899818</v>
      </c>
      <c r="W8" s="85">
        <v>3466457</v>
      </c>
      <c r="X8" s="85">
        <v>3389485</v>
      </c>
      <c r="Y8" s="85">
        <v>2708131</v>
      </c>
      <c r="Z8" s="85">
        <v>2499596</v>
      </c>
      <c r="AA8" s="85">
        <v>2700358</v>
      </c>
      <c r="AB8" s="85">
        <v>2520366</v>
      </c>
      <c r="AC8" s="85">
        <v>3063231</v>
      </c>
    </row>
    <row r="9" spans="1:29" ht="21" customHeight="1">
      <c r="B9" s="13" t="s">
        <v>142</v>
      </c>
      <c r="C9" s="85">
        <v>15119314</v>
      </c>
      <c r="D9" s="85">
        <v>10580883</v>
      </c>
      <c r="E9" s="85">
        <v>10378608</v>
      </c>
      <c r="F9" s="85">
        <v>8759496</v>
      </c>
      <c r="G9" s="85">
        <v>9061688</v>
      </c>
      <c r="H9" s="85">
        <v>8636120</v>
      </c>
      <c r="I9" s="85">
        <v>7837428</v>
      </c>
      <c r="J9" s="85">
        <v>5505008</v>
      </c>
      <c r="K9" s="85">
        <v>6213332</v>
      </c>
      <c r="L9" s="85">
        <v>4888112</v>
      </c>
      <c r="M9" s="85">
        <v>4781600</v>
      </c>
      <c r="N9" s="85">
        <v>3870288</v>
      </c>
      <c r="O9" s="85">
        <v>4683841</v>
      </c>
      <c r="P9" s="85">
        <v>3947349</v>
      </c>
      <c r="Q9" s="85">
        <v>4046017</v>
      </c>
      <c r="R9" s="85">
        <v>3256690</v>
      </c>
      <c r="S9" s="85">
        <v>3510296</v>
      </c>
      <c r="T9" s="85">
        <v>3392724</v>
      </c>
      <c r="U9" s="85">
        <v>3133644</v>
      </c>
      <c r="V9" s="85">
        <v>3053506</v>
      </c>
      <c r="W9" s="85">
        <v>3028924</v>
      </c>
      <c r="X9" s="85">
        <v>2293334</v>
      </c>
      <c r="Y9" s="85">
        <v>1438489</v>
      </c>
      <c r="Z9" s="85">
        <v>1493280</v>
      </c>
      <c r="AA9" s="85">
        <v>1524135</v>
      </c>
      <c r="AB9" s="85">
        <v>1337185</v>
      </c>
      <c r="AC9" s="85">
        <v>1106614</v>
      </c>
    </row>
    <row r="10" spans="1:29" ht="5.25" customHeight="1">
      <c r="B10" s="13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3" customHeight="1"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</row>
    <row r="12" spans="1:29" ht="9" customHeight="1">
      <c r="B12" s="13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</row>
    <row r="13" spans="1:29" ht="12.75" customHeight="1">
      <c r="B13" s="314" t="s">
        <v>333</v>
      </c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</row>
    <row r="14" spans="1:29" ht="12.75" customHeight="1">
      <c r="A14" s="30"/>
      <c r="B14" s="314" t="s">
        <v>346</v>
      </c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</row>
    <row r="16" spans="1:29" ht="15.75" customHeight="1">
      <c r="B16" s="203" t="s">
        <v>343</v>
      </c>
    </row>
  </sheetData>
  <mergeCells count="5">
    <mergeCell ref="B3:B4"/>
    <mergeCell ref="B1:AC1"/>
    <mergeCell ref="C3:AC3"/>
    <mergeCell ref="B13:AC13"/>
    <mergeCell ref="B14:AC14"/>
  </mergeCells>
  <phoneticPr fontId="43" type="noConversion"/>
  <hyperlinks>
    <hyperlink ref="B16" location="Indice!A1" tooltip="(voltar ao índice)" display="Indice!A1" xr:uid="{81647719-F321-4934-B5C9-79C4A56E36E6}"/>
  </hyperlinks>
  <printOptions horizontalCentered="1"/>
  <pageMargins left="0.27559055118110237" right="0.27559055118110237" top="0.6692913385826772" bottom="0.6692913385826772" header="0" footer="0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C7FA-553B-4BC4-8370-8138075D1830}">
  <sheetPr>
    <pageSetUpPr fitToPage="1"/>
  </sheetPr>
  <dimension ref="A1:AD52"/>
  <sheetViews>
    <sheetView showGridLines="0" zoomScaleNormal="100" workbookViewId="0">
      <pane xSplit="2" ySplit="4" topLeftCell="C5" activePane="bottomRight" state="frozen"/>
      <selection activeCell="B22" sqref="B22"/>
      <selection pane="topRight" activeCell="B22" sqref="B22"/>
      <selection pane="bottomLeft" activeCell="B22" sqref="B22"/>
      <selection pane="bottomRight"/>
    </sheetView>
  </sheetViews>
  <sheetFormatPr defaultColWidth="9.15234375" defaultRowHeight="10.3"/>
  <cols>
    <col min="1" max="1" width="6.69140625" style="1" customWidth="1"/>
    <col min="2" max="2" width="27.53515625" style="1" customWidth="1"/>
    <col min="3" max="4" width="10.84375" style="1" customWidth="1"/>
    <col min="5" max="28" width="10.53515625" style="1" customWidth="1"/>
    <col min="29" max="29" width="6.69140625" style="1" customWidth="1"/>
    <col min="30" max="30" width="14" style="1" bestFit="1" customWidth="1"/>
    <col min="31" max="16384" width="9.15234375" style="1"/>
  </cols>
  <sheetData>
    <row r="1" spans="2:30" ht="24" customHeight="1">
      <c r="B1" s="332" t="s">
        <v>354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</row>
    <row r="2" spans="2:30" ht="24" customHeight="1">
      <c r="B2" s="15" t="s">
        <v>92</v>
      </c>
      <c r="C2" s="15"/>
      <c r="D2" s="15"/>
      <c r="E2" s="15"/>
      <c r="AB2" s="100" t="s">
        <v>139</v>
      </c>
      <c r="AD2" s="203" t="s">
        <v>343</v>
      </c>
    </row>
    <row r="3" spans="2:30" ht="18" customHeight="1">
      <c r="B3" s="311" t="s">
        <v>140</v>
      </c>
      <c r="C3" s="306" t="s">
        <v>0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</row>
    <row r="4" spans="2:30" ht="18" customHeight="1">
      <c r="B4" s="320"/>
      <c r="C4" s="142">
        <v>1999</v>
      </c>
      <c r="D4" s="142">
        <v>2000</v>
      </c>
      <c r="E4" s="142">
        <v>2001</v>
      </c>
      <c r="F4" s="142">
        <v>2002</v>
      </c>
      <c r="G4" s="142">
        <v>2003</v>
      </c>
      <c r="H4" s="142">
        <v>2004</v>
      </c>
      <c r="I4" s="142">
        <v>2005</v>
      </c>
      <c r="J4" s="142">
        <v>2006</v>
      </c>
      <c r="K4" s="142">
        <v>2007</v>
      </c>
      <c r="L4" s="142">
        <v>2008</v>
      </c>
      <c r="M4" s="142">
        <v>2009</v>
      </c>
      <c r="N4" s="142">
        <v>2010</v>
      </c>
      <c r="O4" s="142">
        <v>2011</v>
      </c>
      <c r="P4" s="142">
        <v>2012</v>
      </c>
      <c r="Q4" s="142">
        <v>2013</v>
      </c>
      <c r="R4" s="142">
        <v>2014</v>
      </c>
      <c r="S4" s="142">
        <v>2015</v>
      </c>
      <c r="T4" s="143">
        <v>2016</v>
      </c>
      <c r="U4" s="143">
        <v>2017</v>
      </c>
      <c r="V4" s="143">
        <v>2018</v>
      </c>
      <c r="W4" s="143">
        <v>2019</v>
      </c>
      <c r="X4" s="143">
        <v>2020</v>
      </c>
      <c r="Y4" s="143">
        <v>2021</v>
      </c>
      <c r="Z4" s="143">
        <v>2022</v>
      </c>
      <c r="AA4" s="143">
        <v>2023</v>
      </c>
      <c r="AB4" s="143">
        <v>2024</v>
      </c>
    </row>
    <row r="5" spans="2:30" ht="5.25" customHeigh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</row>
    <row r="6" spans="2:30" ht="21" customHeight="1">
      <c r="B6" s="17" t="s">
        <v>61</v>
      </c>
      <c r="C6" s="86">
        <v>20047023</v>
      </c>
      <c r="D6" s="86">
        <v>20880912</v>
      </c>
      <c r="E6" s="86">
        <v>19035668</v>
      </c>
      <c r="F6" s="86">
        <v>20179052</v>
      </c>
      <c r="G6" s="86">
        <v>20203562</v>
      </c>
      <c r="H6" s="86">
        <v>19784092</v>
      </c>
      <c r="I6" s="86">
        <v>13083280</v>
      </c>
      <c r="J6" s="86">
        <v>14451534</v>
      </c>
      <c r="K6" s="86">
        <v>15799120</v>
      </c>
      <c r="L6" s="86">
        <v>17324848</v>
      </c>
      <c r="M6" s="86">
        <v>13952720</v>
      </c>
      <c r="N6" s="86">
        <v>15051726</v>
      </c>
      <c r="O6" s="86">
        <v>15056388</v>
      </c>
      <c r="P6" s="86">
        <v>16477421</v>
      </c>
      <c r="Q6" s="86">
        <v>15403640</v>
      </c>
      <c r="R6" s="86">
        <v>18170261</v>
      </c>
      <c r="S6" s="86">
        <v>17693481</v>
      </c>
      <c r="T6" s="86">
        <v>20290590</v>
      </c>
      <c r="U6" s="86">
        <v>22082423</v>
      </c>
      <c r="V6" s="233">
        <v>16759452</v>
      </c>
      <c r="W6" s="233">
        <v>21649560</v>
      </c>
      <c r="X6" s="233">
        <v>21222627</v>
      </c>
      <c r="Y6" s="233">
        <v>20208246</v>
      </c>
      <c r="Z6" s="233">
        <v>22754306</v>
      </c>
      <c r="AA6" s="233">
        <v>25210399</v>
      </c>
      <c r="AB6" s="233">
        <v>24465021</v>
      </c>
      <c r="AD6" s="283"/>
    </row>
    <row r="7" spans="2:30" s="87" customFormat="1" ht="21" customHeight="1">
      <c r="B7" s="201" t="s">
        <v>143</v>
      </c>
      <c r="C7" s="86">
        <v>5255100</v>
      </c>
      <c r="D7" s="86">
        <v>6137004</v>
      </c>
      <c r="E7" s="86">
        <v>6610972</v>
      </c>
      <c r="F7" s="86">
        <v>7386578</v>
      </c>
      <c r="G7" s="86">
        <v>8137958</v>
      </c>
      <c r="H7" s="86">
        <v>8326932</v>
      </c>
      <c r="I7" s="86">
        <v>4862204</v>
      </c>
      <c r="J7" s="86">
        <v>5323968</v>
      </c>
      <c r="K7" s="86">
        <v>7634608</v>
      </c>
      <c r="L7" s="86">
        <v>9026032</v>
      </c>
      <c r="M7" s="86">
        <v>7227760</v>
      </c>
      <c r="N7" s="86">
        <v>7005797</v>
      </c>
      <c r="O7" s="86">
        <v>7746713</v>
      </c>
      <c r="P7" s="86">
        <v>8971988</v>
      </c>
      <c r="Q7" s="86">
        <v>9020574</v>
      </c>
      <c r="R7" s="86">
        <v>11124052</v>
      </c>
      <c r="S7" s="86">
        <v>10708130</v>
      </c>
      <c r="T7" s="86">
        <v>13622644</v>
      </c>
      <c r="U7" s="86">
        <v>15129099</v>
      </c>
      <c r="V7" s="86">
        <v>10264071</v>
      </c>
      <c r="W7" s="86">
        <v>15966741</v>
      </c>
      <c r="X7" s="86">
        <v>17076007</v>
      </c>
      <c r="Y7" s="86">
        <v>16215370</v>
      </c>
      <c r="Z7" s="86">
        <v>18529813</v>
      </c>
      <c r="AA7" s="86">
        <v>21352848</v>
      </c>
      <c r="AB7" s="86">
        <v>20295176</v>
      </c>
    </row>
    <row r="8" spans="2:30" ht="21" customHeight="1">
      <c r="B8" s="45" t="s">
        <v>280</v>
      </c>
      <c r="C8" s="85">
        <v>305760</v>
      </c>
      <c r="D8" s="85">
        <v>283140</v>
      </c>
      <c r="E8" s="85">
        <v>220380</v>
      </c>
      <c r="F8" s="85">
        <v>340784</v>
      </c>
      <c r="G8" s="85">
        <v>341126</v>
      </c>
      <c r="H8" s="85">
        <v>510992</v>
      </c>
      <c r="I8" s="85">
        <v>310000</v>
      </c>
      <c r="J8" s="85">
        <v>240212</v>
      </c>
      <c r="K8" s="85">
        <v>371648</v>
      </c>
      <c r="L8" s="85">
        <v>477104</v>
      </c>
      <c r="M8" s="85">
        <v>370736</v>
      </c>
      <c r="N8" s="85">
        <v>393232</v>
      </c>
      <c r="O8" s="85">
        <v>435540</v>
      </c>
      <c r="P8" s="85">
        <v>382279</v>
      </c>
      <c r="Q8" s="85">
        <v>460615</v>
      </c>
      <c r="R8" s="85">
        <v>689350</v>
      </c>
      <c r="S8" s="85">
        <v>659872</v>
      </c>
      <c r="T8" s="85">
        <v>682907</v>
      </c>
      <c r="U8" s="85">
        <v>599607</v>
      </c>
      <c r="V8" s="85">
        <v>963866</v>
      </c>
      <c r="W8" s="85">
        <v>645745</v>
      </c>
      <c r="X8" s="85">
        <v>952646</v>
      </c>
      <c r="Y8" s="85">
        <v>894489</v>
      </c>
      <c r="Z8" s="85">
        <v>1072479</v>
      </c>
      <c r="AA8" s="85">
        <v>1227587</v>
      </c>
      <c r="AB8" s="85">
        <v>1365882</v>
      </c>
    </row>
    <row r="9" spans="2:30" ht="21" customHeight="1">
      <c r="B9" s="45" t="s">
        <v>281</v>
      </c>
      <c r="C9" s="85">
        <v>144120</v>
      </c>
      <c r="D9" s="85">
        <v>223692</v>
      </c>
      <c r="E9" s="85">
        <v>214644</v>
      </c>
      <c r="F9" s="85">
        <v>412920</v>
      </c>
      <c r="G9" s="85">
        <v>248784</v>
      </c>
      <c r="H9" s="85">
        <v>424768</v>
      </c>
      <c r="I9" s="85">
        <v>249576</v>
      </c>
      <c r="J9" s="85">
        <v>174796</v>
      </c>
      <c r="K9" s="85">
        <v>293696</v>
      </c>
      <c r="L9" s="85">
        <v>456176</v>
      </c>
      <c r="M9" s="85">
        <v>332640</v>
      </c>
      <c r="N9" s="85">
        <v>287690</v>
      </c>
      <c r="O9" s="85">
        <v>407099</v>
      </c>
      <c r="P9" s="85">
        <v>368203</v>
      </c>
      <c r="Q9" s="85">
        <v>407728</v>
      </c>
      <c r="R9" s="85">
        <v>565607</v>
      </c>
      <c r="S9" s="85">
        <v>453220</v>
      </c>
      <c r="T9" s="85">
        <v>616488</v>
      </c>
      <c r="U9" s="85">
        <v>544748</v>
      </c>
      <c r="V9" s="85">
        <v>820233</v>
      </c>
      <c r="W9" s="85">
        <v>551820</v>
      </c>
      <c r="X9" s="85">
        <v>756194</v>
      </c>
      <c r="Y9" s="85">
        <v>704089</v>
      </c>
      <c r="Z9" s="85">
        <v>1016668</v>
      </c>
      <c r="AA9" s="85">
        <v>812005</v>
      </c>
      <c r="AB9" s="85">
        <v>1139440</v>
      </c>
    </row>
    <row r="10" spans="2:30" ht="21" customHeight="1">
      <c r="B10" s="45" t="s">
        <v>273</v>
      </c>
      <c r="C10" s="85">
        <v>211824</v>
      </c>
      <c r="D10" s="85">
        <v>367332</v>
      </c>
      <c r="E10" s="85">
        <v>281772</v>
      </c>
      <c r="F10" s="85">
        <v>542500</v>
      </c>
      <c r="G10" s="85">
        <v>300352</v>
      </c>
      <c r="H10" s="85">
        <v>505072</v>
      </c>
      <c r="I10" s="85">
        <v>271156</v>
      </c>
      <c r="J10" s="85">
        <v>240936</v>
      </c>
      <c r="K10" s="85">
        <v>449536</v>
      </c>
      <c r="L10" s="85">
        <v>451616</v>
      </c>
      <c r="M10" s="85">
        <v>416352</v>
      </c>
      <c r="N10" s="85">
        <v>330402</v>
      </c>
      <c r="O10" s="85">
        <v>415650</v>
      </c>
      <c r="P10" s="85">
        <v>514199</v>
      </c>
      <c r="Q10" s="85">
        <v>408442</v>
      </c>
      <c r="R10" s="85">
        <v>633131</v>
      </c>
      <c r="S10" s="85">
        <v>567851</v>
      </c>
      <c r="T10" s="85">
        <v>744345</v>
      </c>
      <c r="U10" s="85">
        <v>800105</v>
      </c>
      <c r="V10" s="85">
        <v>675070</v>
      </c>
      <c r="W10" s="85">
        <v>746419</v>
      </c>
      <c r="X10" s="85">
        <v>1050974</v>
      </c>
      <c r="Y10" s="85">
        <v>965175</v>
      </c>
      <c r="Z10" s="85">
        <v>1180344</v>
      </c>
      <c r="AA10" s="85">
        <v>1152328</v>
      </c>
      <c r="AB10" s="85">
        <v>1190476</v>
      </c>
    </row>
    <row r="11" spans="2:30" ht="21" customHeight="1">
      <c r="B11" s="45" t="s">
        <v>274</v>
      </c>
      <c r="C11" s="85">
        <v>387756</v>
      </c>
      <c r="D11" s="85">
        <v>317112</v>
      </c>
      <c r="E11" s="85">
        <v>363480</v>
      </c>
      <c r="F11" s="85">
        <v>514932</v>
      </c>
      <c r="G11" s="85">
        <v>313984</v>
      </c>
      <c r="H11" s="85">
        <v>556208</v>
      </c>
      <c r="I11" s="85">
        <v>401776</v>
      </c>
      <c r="J11" s="85">
        <v>273116</v>
      </c>
      <c r="K11" s="85">
        <v>426096</v>
      </c>
      <c r="L11" s="85">
        <v>582560</v>
      </c>
      <c r="M11" s="85">
        <v>475936</v>
      </c>
      <c r="N11" s="85">
        <v>454923</v>
      </c>
      <c r="O11" s="85">
        <v>529431</v>
      </c>
      <c r="P11" s="85">
        <v>527408</v>
      </c>
      <c r="Q11" s="85">
        <v>610096</v>
      </c>
      <c r="R11" s="85">
        <v>801873</v>
      </c>
      <c r="S11" s="85">
        <v>556121</v>
      </c>
      <c r="T11" s="85">
        <v>898161</v>
      </c>
      <c r="U11" s="85">
        <v>801839</v>
      </c>
      <c r="V11" s="85">
        <v>756092</v>
      </c>
      <c r="W11" s="85">
        <v>941885</v>
      </c>
      <c r="X11" s="85">
        <v>1049784</v>
      </c>
      <c r="Y11" s="85">
        <v>1153710</v>
      </c>
      <c r="Z11" s="85">
        <v>1202274</v>
      </c>
      <c r="AA11" s="85">
        <v>1411731</v>
      </c>
      <c r="AB11" s="85">
        <v>1512218</v>
      </c>
    </row>
    <row r="12" spans="2:30" ht="21" customHeight="1">
      <c r="B12" s="45" t="s">
        <v>275</v>
      </c>
      <c r="C12" s="85">
        <v>405576</v>
      </c>
      <c r="D12" s="85">
        <v>457596</v>
      </c>
      <c r="E12" s="85">
        <v>387000</v>
      </c>
      <c r="F12" s="85">
        <v>742356</v>
      </c>
      <c r="G12" s="85">
        <v>734544</v>
      </c>
      <c r="H12" s="85">
        <v>545776</v>
      </c>
      <c r="I12" s="85">
        <v>344140</v>
      </c>
      <c r="J12" s="85">
        <v>407164</v>
      </c>
      <c r="K12" s="85">
        <v>615472</v>
      </c>
      <c r="L12" s="85">
        <v>808144</v>
      </c>
      <c r="M12" s="85">
        <v>422912</v>
      </c>
      <c r="N12" s="85">
        <v>526692</v>
      </c>
      <c r="O12" s="85">
        <v>582335</v>
      </c>
      <c r="P12" s="85">
        <v>818482</v>
      </c>
      <c r="Q12" s="85">
        <v>822256</v>
      </c>
      <c r="R12" s="85">
        <v>1073108</v>
      </c>
      <c r="S12" s="85">
        <v>748833</v>
      </c>
      <c r="T12" s="85">
        <v>970088</v>
      </c>
      <c r="U12" s="85">
        <v>1336353</v>
      </c>
      <c r="V12" s="85">
        <v>853330</v>
      </c>
      <c r="W12" s="85">
        <v>1250520</v>
      </c>
      <c r="X12" s="85">
        <v>1182707</v>
      </c>
      <c r="Y12" s="85">
        <v>1268744</v>
      </c>
      <c r="Z12" s="85">
        <v>1748246</v>
      </c>
      <c r="AA12" s="85">
        <v>2172124</v>
      </c>
      <c r="AB12" s="85">
        <v>1797835</v>
      </c>
    </row>
    <row r="13" spans="2:30" ht="21" customHeight="1">
      <c r="B13" s="45" t="s">
        <v>276</v>
      </c>
      <c r="C13" s="85">
        <v>430428</v>
      </c>
      <c r="D13" s="85">
        <v>659424</v>
      </c>
      <c r="E13" s="85">
        <v>715144</v>
      </c>
      <c r="F13" s="85">
        <v>705938</v>
      </c>
      <c r="G13" s="85">
        <v>757328</v>
      </c>
      <c r="H13" s="85">
        <v>689600</v>
      </c>
      <c r="I13" s="85">
        <v>413716</v>
      </c>
      <c r="J13" s="85">
        <v>591776</v>
      </c>
      <c r="K13" s="85">
        <v>740016</v>
      </c>
      <c r="L13" s="85">
        <v>966304</v>
      </c>
      <c r="M13" s="85">
        <v>591104</v>
      </c>
      <c r="N13" s="85">
        <v>652766</v>
      </c>
      <c r="O13" s="85">
        <v>829396</v>
      </c>
      <c r="P13" s="85">
        <v>1273249</v>
      </c>
      <c r="Q13" s="85">
        <v>702916</v>
      </c>
      <c r="R13" s="85">
        <v>1211335</v>
      </c>
      <c r="S13" s="85">
        <v>1295026</v>
      </c>
      <c r="T13" s="85">
        <v>1629824</v>
      </c>
      <c r="U13" s="85">
        <v>1503395</v>
      </c>
      <c r="V13" s="85">
        <v>857718</v>
      </c>
      <c r="W13" s="85">
        <v>1587103</v>
      </c>
      <c r="X13" s="85">
        <v>1782824</v>
      </c>
      <c r="Y13" s="85">
        <v>1724922</v>
      </c>
      <c r="Z13" s="85">
        <v>2032911</v>
      </c>
      <c r="AA13" s="85">
        <v>2257906</v>
      </c>
      <c r="AB13" s="85">
        <v>1583907</v>
      </c>
    </row>
    <row r="14" spans="2:30" ht="21" customHeight="1">
      <c r="B14" s="45" t="s">
        <v>277</v>
      </c>
      <c r="C14" s="85">
        <v>628716</v>
      </c>
      <c r="D14" s="85">
        <v>629208</v>
      </c>
      <c r="E14" s="85">
        <v>812080</v>
      </c>
      <c r="F14" s="85">
        <v>785282</v>
      </c>
      <c r="G14" s="85">
        <v>1082528</v>
      </c>
      <c r="H14" s="85">
        <v>1148976</v>
      </c>
      <c r="I14" s="85">
        <v>551260</v>
      </c>
      <c r="J14" s="85">
        <v>600848</v>
      </c>
      <c r="K14" s="85">
        <v>857728</v>
      </c>
      <c r="L14" s="85">
        <v>1094160</v>
      </c>
      <c r="M14" s="85">
        <v>826928</v>
      </c>
      <c r="N14" s="85">
        <v>822630</v>
      </c>
      <c r="O14" s="85">
        <v>910027</v>
      </c>
      <c r="P14" s="85">
        <v>1271345</v>
      </c>
      <c r="Q14" s="85">
        <v>962353</v>
      </c>
      <c r="R14" s="85">
        <v>1232704</v>
      </c>
      <c r="S14" s="85">
        <v>1322464</v>
      </c>
      <c r="T14" s="85">
        <v>1635706</v>
      </c>
      <c r="U14" s="85">
        <v>1582496</v>
      </c>
      <c r="V14" s="85">
        <v>1011925</v>
      </c>
      <c r="W14" s="85">
        <v>2137461</v>
      </c>
      <c r="X14" s="85">
        <v>2147253</v>
      </c>
      <c r="Y14" s="85">
        <v>1752921</v>
      </c>
      <c r="Z14" s="85">
        <v>2004946</v>
      </c>
      <c r="AA14" s="85">
        <v>2202282</v>
      </c>
      <c r="AB14" s="85">
        <v>1893035</v>
      </c>
    </row>
    <row r="15" spans="2:30" ht="21" customHeight="1">
      <c r="B15" s="45" t="s">
        <v>278</v>
      </c>
      <c r="C15" s="85">
        <v>767724</v>
      </c>
      <c r="D15" s="85">
        <v>831288</v>
      </c>
      <c r="E15" s="85">
        <v>1041504</v>
      </c>
      <c r="F15" s="85">
        <v>966020</v>
      </c>
      <c r="G15" s="85">
        <v>1402512</v>
      </c>
      <c r="H15" s="85">
        <v>1253568</v>
      </c>
      <c r="I15" s="85">
        <v>605952</v>
      </c>
      <c r="J15" s="85">
        <v>697012</v>
      </c>
      <c r="K15" s="85">
        <v>1050592</v>
      </c>
      <c r="L15" s="85">
        <v>1224368</v>
      </c>
      <c r="M15" s="85">
        <v>832368</v>
      </c>
      <c r="N15" s="85">
        <v>783088</v>
      </c>
      <c r="O15" s="85">
        <v>841024</v>
      </c>
      <c r="P15" s="85">
        <v>1232466</v>
      </c>
      <c r="Q15" s="85">
        <v>1219002</v>
      </c>
      <c r="R15" s="85">
        <v>1152906</v>
      </c>
      <c r="S15" s="85">
        <v>1313131</v>
      </c>
      <c r="T15" s="85">
        <v>1977814</v>
      </c>
      <c r="U15" s="85">
        <v>2080069</v>
      </c>
      <c r="V15" s="85">
        <v>1054476</v>
      </c>
      <c r="W15" s="85">
        <v>2031483</v>
      </c>
      <c r="X15" s="85">
        <v>1844092</v>
      </c>
      <c r="Y15" s="85">
        <v>1747209</v>
      </c>
      <c r="Z15" s="85">
        <v>1992978</v>
      </c>
      <c r="AA15" s="85">
        <v>2435097</v>
      </c>
      <c r="AB15" s="85">
        <v>2342685</v>
      </c>
    </row>
    <row r="16" spans="2:30" ht="21" customHeight="1">
      <c r="B16" s="45" t="s">
        <v>279</v>
      </c>
      <c r="C16" s="85">
        <v>806544</v>
      </c>
      <c r="D16" s="85">
        <v>1049772</v>
      </c>
      <c r="E16" s="85">
        <v>863560</v>
      </c>
      <c r="F16" s="85">
        <v>908906</v>
      </c>
      <c r="G16" s="85">
        <v>1357456</v>
      </c>
      <c r="H16" s="85">
        <v>1101028</v>
      </c>
      <c r="I16" s="85">
        <v>683648</v>
      </c>
      <c r="J16" s="85">
        <v>866452</v>
      </c>
      <c r="K16" s="85">
        <v>871968</v>
      </c>
      <c r="L16" s="85">
        <v>1194752</v>
      </c>
      <c r="M16" s="85">
        <v>996880</v>
      </c>
      <c r="N16" s="85">
        <v>850153</v>
      </c>
      <c r="O16" s="85">
        <v>970615</v>
      </c>
      <c r="P16" s="85">
        <v>1147874</v>
      </c>
      <c r="Q16" s="85">
        <v>1091944</v>
      </c>
      <c r="R16" s="85">
        <v>1408807</v>
      </c>
      <c r="S16" s="85">
        <v>1428357</v>
      </c>
      <c r="T16" s="85">
        <v>1790950</v>
      </c>
      <c r="U16" s="85">
        <v>2065721</v>
      </c>
      <c r="V16" s="85">
        <v>965515</v>
      </c>
      <c r="W16" s="85">
        <v>2208488</v>
      </c>
      <c r="X16" s="85">
        <v>2314550</v>
      </c>
      <c r="Y16" s="85">
        <v>1965013</v>
      </c>
      <c r="Z16" s="85">
        <v>2158456</v>
      </c>
      <c r="AA16" s="85">
        <v>2770114</v>
      </c>
      <c r="AB16" s="85">
        <v>2704309</v>
      </c>
    </row>
    <row r="17" spans="2:28" ht="21" customHeight="1">
      <c r="B17" s="45" t="s">
        <v>282</v>
      </c>
      <c r="C17" s="85">
        <v>616476</v>
      </c>
      <c r="D17" s="85">
        <v>731556</v>
      </c>
      <c r="E17" s="85">
        <v>680968</v>
      </c>
      <c r="F17" s="85">
        <v>708024</v>
      </c>
      <c r="G17" s="85">
        <v>881104</v>
      </c>
      <c r="H17" s="85">
        <v>863716</v>
      </c>
      <c r="I17" s="85">
        <v>508396</v>
      </c>
      <c r="J17" s="85">
        <v>595716</v>
      </c>
      <c r="K17" s="85">
        <v>880608</v>
      </c>
      <c r="L17" s="85">
        <v>907568</v>
      </c>
      <c r="M17" s="85">
        <v>871424</v>
      </c>
      <c r="N17" s="85">
        <v>803267</v>
      </c>
      <c r="O17" s="85">
        <v>906423</v>
      </c>
      <c r="P17" s="85">
        <v>714595</v>
      </c>
      <c r="Q17" s="85">
        <v>1003459</v>
      </c>
      <c r="R17" s="85">
        <v>1051161</v>
      </c>
      <c r="S17" s="85">
        <v>1094664</v>
      </c>
      <c r="T17" s="85">
        <v>1351908</v>
      </c>
      <c r="U17" s="85">
        <v>1780954</v>
      </c>
      <c r="V17" s="85">
        <v>1037850</v>
      </c>
      <c r="W17" s="85">
        <v>1926644</v>
      </c>
      <c r="X17" s="85">
        <v>1821295</v>
      </c>
      <c r="Y17" s="85">
        <v>1816620</v>
      </c>
      <c r="Z17" s="85">
        <v>1766963</v>
      </c>
      <c r="AA17" s="85">
        <v>2412096</v>
      </c>
      <c r="AB17" s="85">
        <v>2399635</v>
      </c>
    </row>
    <row r="18" spans="2:28" ht="21" customHeight="1">
      <c r="B18" s="45" t="s">
        <v>283</v>
      </c>
      <c r="C18" s="85">
        <v>309972</v>
      </c>
      <c r="D18" s="85">
        <v>400944</v>
      </c>
      <c r="E18" s="85">
        <v>664968</v>
      </c>
      <c r="F18" s="85">
        <v>490396</v>
      </c>
      <c r="G18" s="85">
        <v>401184</v>
      </c>
      <c r="H18" s="85">
        <v>462256</v>
      </c>
      <c r="I18" s="85">
        <v>268556</v>
      </c>
      <c r="J18" s="85">
        <v>371676</v>
      </c>
      <c r="K18" s="85">
        <v>715568</v>
      </c>
      <c r="L18" s="85">
        <v>519824</v>
      </c>
      <c r="M18" s="85">
        <v>656032</v>
      </c>
      <c r="N18" s="85">
        <v>600780</v>
      </c>
      <c r="O18" s="85">
        <v>533953</v>
      </c>
      <c r="P18" s="85">
        <v>476935</v>
      </c>
      <c r="Q18" s="85">
        <v>777393</v>
      </c>
      <c r="R18" s="85">
        <v>752930</v>
      </c>
      <c r="S18" s="85">
        <v>637228</v>
      </c>
      <c r="T18" s="85">
        <v>864994</v>
      </c>
      <c r="U18" s="85">
        <v>1289926</v>
      </c>
      <c r="V18" s="85">
        <v>732020</v>
      </c>
      <c r="W18" s="85">
        <v>1235339</v>
      </c>
      <c r="X18" s="85">
        <v>1208003</v>
      </c>
      <c r="Y18" s="85">
        <v>1379499</v>
      </c>
      <c r="Z18" s="85">
        <v>1434800</v>
      </c>
      <c r="AA18" s="85">
        <v>1650632</v>
      </c>
      <c r="AB18" s="85">
        <v>1337101</v>
      </c>
    </row>
    <row r="19" spans="2:28" ht="21" customHeight="1">
      <c r="B19" s="45" t="s">
        <v>284</v>
      </c>
      <c r="C19" s="85">
        <v>240204</v>
      </c>
      <c r="D19" s="85">
        <v>185940</v>
      </c>
      <c r="E19" s="85">
        <v>365472</v>
      </c>
      <c r="F19" s="85">
        <v>268520</v>
      </c>
      <c r="G19" s="85">
        <v>317056</v>
      </c>
      <c r="H19" s="85">
        <v>264972</v>
      </c>
      <c r="I19" s="85">
        <v>254028</v>
      </c>
      <c r="J19" s="85">
        <v>264264</v>
      </c>
      <c r="K19" s="85">
        <v>361680</v>
      </c>
      <c r="L19" s="85">
        <v>343456</v>
      </c>
      <c r="M19" s="85">
        <v>434448</v>
      </c>
      <c r="N19" s="85">
        <v>500174</v>
      </c>
      <c r="O19" s="85">
        <v>385220</v>
      </c>
      <c r="P19" s="85">
        <v>244953</v>
      </c>
      <c r="Q19" s="85">
        <v>554370</v>
      </c>
      <c r="R19" s="85">
        <v>551140</v>
      </c>
      <c r="S19" s="85">
        <v>631363</v>
      </c>
      <c r="T19" s="85">
        <v>459459</v>
      </c>
      <c r="U19" s="85">
        <v>743886</v>
      </c>
      <c r="V19" s="85">
        <v>535976</v>
      </c>
      <c r="W19" s="85">
        <v>703834</v>
      </c>
      <c r="X19" s="85">
        <v>965685</v>
      </c>
      <c r="Y19" s="85">
        <v>842979</v>
      </c>
      <c r="Z19" s="85">
        <v>918748</v>
      </c>
      <c r="AA19" s="85">
        <v>848946</v>
      </c>
      <c r="AB19" s="85">
        <v>1028653</v>
      </c>
    </row>
    <row r="20" spans="2:28" s="87" customFormat="1" ht="21" customHeight="1">
      <c r="B20" s="201" t="s">
        <v>141</v>
      </c>
      <c r="C20" s="86">
        <v>4211040</v>
      </c>
      <c r="D20" s="86">
        <v>4365300</v>
      </c>
      <c r="E20" s="86">
        <v>3665200</v>
      </c>
      <c r="F20" s="86">
        <v>3730786</v>
      </c>
      <c r="G20" s="86">
        <v>3429484</v>
      </c>
      <c r="H20" s="86">
        <v>3619732</v>
      </c>
      <c r="I20" s="86">
        <v>2716068</v>
      </c>
      <c r="J20" s="86">
        <v>2914234</v>
      </c>
      <c r="K20" s="86">
        <v>3276400</v>
      </c>
      <c r="L20" s="86">
        <v>3517216</v>
      </c>
      <c r="M20" s="86">
        <v>2854672</v>
      </c>
      <c r="N20" s="86">
        <v>3362088</v>
      </c>
      <c r="O20" s="86">
        <v>3362326</v>
      </c>
      <c r="P20" s="86">
        <v>3459416</v>
      </c>
      <c r="Q20" s="86">
        <v>3126376</v>
      </c>
      <c r="R20" s="86">
        <v>3535913</v>
      </c>
      <c r="S20" s="86">
        <v>3592627</v>
      </c>
      <c r="T20" s="86">
        <v>3534302</v>
      </c>
      <c r="U20" s="86">
        <v>3899818</v>
      </c>
      <c r="V20" s="86">
        <v>3466457</v>
      </c>
      <c r="W20" s="86">
        <v>3389485</v>
      </c>
      <c r="X20" s="86">
        <v>2708131</v>
      </c>
      <c r="Y20" s="86">
        <v>2499596</v>
      </c>
      <c r="Z20" s="86">
        <v>2700358</v>
      </c>
      <c r="AA20" s="86">
        <v>2520366</v>
      </c>
      <c r="AB20" s="86">
        <v>3063231</v>
      </c>
    </row>
    <row r="21" spans="2:28" ht="21" customHeight="1">
      <c r="B21" s="45" t="s">
        <v>280</v>
      </c>
      <c r="C21" s="85">
        <v>323484</v>
      </c>
      <c r="D21" s="85">
        <v>260208</v>
      </c>
      <c r="E21" s="85">
        <v>223080</v>
      </c>
      <c r="F21" s="85">
        <v>207156</v>
      </c>
      <c r="G21" s="85">
        <v>221308</v>
      </c>
      <c r="H21" s="85">
        <v>213552</v>
      </c>
      <c r="I21" s="85">
        <v>159236</v>
      </c>
      <c r="J21" s="85">
        <v>163374</v>
      </c>
      <c r="K21" s="85">
        <v>205824</v>
      </c>
      <c r="L21" s="85">
        <v>209344</v>
      </c>
      <c r="M21" s="85">
        <v>161520</v>
      </c>
      <c r="N21" s="85">
        <v>191712</v>
      </c>
      <c r="O21" s="85">
        <v>198726</v>
      </c>
      <c r="P21" s="85">
        <v>183958</v>
      </c>
      <c r="Q21" s="85">
        <v>178870</v>
      </c>
      <c r="R21" s="85">
        <v>188636</v>
      </c>
      <c r="S21" s="85">
        <v>184616</v>
      </c>
      <c r="T21" s="85">
        <v>197470</v>
      </c>
      <c r="U21" s="85">
        <v>213721</v>
      </c>
      <c r="V21" s="85">
        <v>236224</v>
      </c>
      <c r="W21" s="85">
        <v>203419</v>
      </c>
      <c r="X21" s="85">
        <v>241402</v>
      </c>
      <c r="Y21" s="85">
        <v>146850</v>
      </c>
      <c r="Z21" s="85">
        <v>179701</v>
      </c>
      <c r="AA21" s="85">
        <v>184806</v>
      </c>
      <c r="AB21" s="85">
        <v>208189</v>
      </c>
    </row>
    <row r="22" spans="2:28" ht="21" customHeight="1">
      <c r="B22" s="45" t="s">
        <v>281</v>
      </c>
      <c r="C22" s="85">
        <v>174240</v>
      </c>
      <c r="D22" s="85">
        <v>225048</v>
      </c>
      <c r="E22" s="85">
        <v>165420</v>
      </c>
      <c r="F22" s="85">
        <v>201864</v>
      </c>
      <c r="G22" s="85">
        <v>144192</v>
      </c>
      <c r="H22" s="85">
        <v>159456</v>
      </c>
      <c r="I22" s="85">
        <v>116368</v>
      </c>
      <c r="J22" s="85">
        <v>107988</v>
      </c>
      <c r="K22" s="85">
        <v>145680</v>
      </c>
      <c r="L22" s="85">
        <v>188880</v>
      </c>
      <c r="M22" s="85">
        <v>139504</v>
      </c>
      <c r="N22" s="85">
        <v>135916</v>
      </c>
      <c r="O22" s="85">
        <v>171632</v>
      </c>
      <c r="P22" s="85">
        <v>134518</v>
      </c>
      <c r="Q22" s="85">
        <v>156619</v>
      </c>
      <c r="R22" s="85">
        <v>139814</v>
      </c>
      <c r="S22" s="85">
        <v>136009</v>
      </c>
      <c r="T22" s="85">
        <v>172235</v>
      </c>
      <c r="U22" s="85">
        <v>188952</v>
      </c>
      <c r="V22" s="85">
        <v>210437</v>
      </c>
      <c r="W22" s="85">
        <v>159303</v>
      </c>
      <c r="X22" s="85">
        <v>182774</v>
      </c>
      <c r="Y22" s="85">
        <v>118602</v>
      </c>
      <c r="Z22" s="85">
        <v>161234</v>
      </c>
      <c r="AA22" s="85">
        <v>121990</v>
      </c>
      <c r="AB22" s="85">
        <v>217480</v>
      </c>
    </row>
    <row r="23" spans="2:28" ht="21" customHeight="1">
      <c r="B23" s="45" t="s">
        <v>273</v>
      </c>
      <c r="C23" s="85">
        <v>217836</v>
      </c>
      <c r="D23" s="85">
        <v>293856</v>
      </c>
      <c r="E23" s="85">
        <v>210144</v>
      </c>
      <c r="F23" s="85">
        <v>269688</v>
      </c>
      <c r="G23" s="85">
        <v>164144</v>
      </c>
      <c r="H23" s="85">
        <v>211968</v>
      </c>
      <c r="I23" s="85">
        <v>130420</v>
      </c>
      <c r="J23" s="85">
        <v>148264</v>
      </c>
      <c r="K23" s="85">
        <v>209248</v>
      </c>
      <c r="L23" s="85">
        <v>172000</v>
      </c>
      <c r="M23" s="85">
        <v>164800</v>
      </c>
      <c r="N23" s="85">
        <v>179066</v>
      </c>
      <c r="O23" s="85">
        <v>166573</v>
      </c>
      <c r="P23" s="85">
        <v>183801</v>
      </c>
      <c r="Q23" s="85">
        <v>178500</v>
      </c>
      <c r="R23" s="85">
        <v>160716</v>
      </c>
      <c r="S23" s="85">
        <v>211226</v>
      </c>
      <c r="T23" s="85">
        <v>220460</v>
      </c>
      <c r="U23" s="85">
        <v>239341</v>
      </c>
      <c r="V23" s="85">
        <v>251182</v>
      </c>
      <c r="W23" s="85">
        <v>207811</v>
      </c>
      <c r="X23" s="85">
        <v>228308</v>
      </c>
      <c r="Y23" s="85">
        <v>162310</v>
      </c>
      <c r="Z23" s="85">
        <v>187296</v>
      </c>
      <c r="AA23" s="85">
        <v>147766</v>
      </c>
      <c r="AB23" s="85">
        <v>304181</v>
      </c>
    </row>
    <row r="24" spans="2:28" ht="21" customHeight="1">
      <c r="B24" s="45" t="s">
        <v>274</v>
      </c>
      <c r="C24" s="85">
        <v>341076</v>
      </c>
      <c r="D24" s="85">
        <v>248892</v>
      </c>
      <c r="E24" s="85">
        <v>246732</v>
      </c>
      <c r="F24" s="85">
        <v>244918</v>
      </c>
      <c r="G24" s="85">
        <v>162208</v>
      </c>
      <c r="H24" s="85">
        <v>219152</v>
      </c>
      <c r="I24" s="85">
        <v>204188</v>
      </c>
      <c r="J24" s="85">
        <v>144276</v>
      </c>
      <c r="K24" s="85">
        <v>202512</v>
      </c>
      <c r="L24" s="85">
        <v>215040</v>
      </c>
      <c r="M24" s="85">
        <v>181792</v>
      </c>
      <c r="N24" s="85">
        <v>245069</v>
      </c>
      <c r="O24" s="85">
        <v>195652</v>
      </c>
      <c r="P24" s="85">
        <v>153500</v>
      </c>
      <c r="Q24" s="85">
        <v>205070</v>
      </c>
      <c r="R24" s="85">
        <v>216614</v>
      </c>
      <c r="S24" s="85">
        <v>250730</v>
      </c>
      <c r="T24" s="85">
        <v>242117</v>
      </c>
      <c r="U24" s="85">
        <v>222548</v>
      </c>
      <c r="V24" s="85">
        <v>285316</v>
      </c>
      <c r="W24" s="85">
        <v>209877</v>
      </c>
      <c r="X24" s="85">
        <v>194226</v>
      </c>
      <c r="Y24" s="85">
        <v>192678</v>
      </c>
      <c r="Z24" s="85">
        <v>207612</v>
      </c>
      <c r="AA24" s="85">
        <v>178815</v>
      </c>
      <c r="AB24" s="85">
        <v>301889</v>
      </c>
    </row>
    <row r="25" spans="2:28" ht="21" customHeight="1">
      <c r="B25" s="45" t="s">
        <v>275</v>
      </c>
      <c r="C25" s="85">
        <v>296640</v>
      </c>
      <c r="D25" s="85">
        <v>313500</v>
      </c>
      <c r="E25" s="85">
        <v>232452</v>
      </c>
      <c r="F25" s="85">
        <v>342910</v>
      </c>
      <c r="G25" s="85">
        <v>333792</v>
      </c>
      <c r="H25" s="85">
        <v>204912</v>
      </c>
      <c r="I25" s="85">
        <v>174892</v>
      </c>
      <c r="J25" s="85">
        <v>192788</v>
      </c>
      <c r="K25" s="85">
        <v>239600</v>
      </c>
      <c r="L25" s="85">
        <v>306096</v>
      </c>
      <c r="M25" s="85">
        <v>185616</v>
      </c>
      <c r="N25" s="85">
        <v>285830</v>
      </c>
      <c r="O25" s="85">
        <v>247490</v>
      </c>
      <c r="P25" s="85">
        <v>230212</v>
      </c>
      <c r="Q25" s="85">
        <v>253005</v>
      </c>
      <c r="R25" s="85">
        <v>301826</v>
      </c>
      <c r="S25" s="85">
        <v>252849</v>
      </c>
      <c r="T25" s="85">
        <v>252028</v>
      </c>
      <c r="U25" s="85">
        <v>358051</v>
      </c>
      <c r="V25" s="85">
        <v>313035</v>
      </c>
      <c r="W25" s="85">
        <v>253171</v>
      </c>
      <c r="X25" s="85">
        <v>202904</v>
      </c>
      <c r="Y25" s="85">
        <v>197923</v>
      </c>
      <c r="Z25" s="85">
        <v>250516</v>
      </c>
      <c r="AA25" s="85">
        <v>225409</v>
      </c>
      <c r="AB25" s="85">
        <v>334283</v>
      </c>
    </row>
    <row r="26" spans="2:28" ht="21" customHeight="1">
      <c r="B26" s="45" t="s">
        <v>276</v>
      </c>
      <c r="C26" s="85">
        <v>343680</v>
      </c>
      <c r="D26" s="85">
        <v>436344</v>
      </c>
      <c r="E26" s="85">
        <v>352176</v>
      </c>
      <c r="F26" s="85">
        <v>331366</v>
      </c>
      <c r="G26" s="85">
        <v>296304</v>
      </c>
      <c r="H26" s="85">
        <v>270704</v>
      </c>
      <c r="I26" s="85">
        <v>218464</v>
      </c>
      <c r="J26" s="85">
        <v>260788</v>
      </c>
      <c r="K26" s="85">
        <v>302528</v>
      </c>
      <c r="L26" s="85">
        <v>319424</v>
      </c>
      <c r="M26" s="85">
        <v>222928</v>
      </c>
      <c r="N26" s="85">
        <v>319351</v>
      </c>
      <c r="O26" s="85">
        <v>324247</v>
      </c>
      <c r="P26" s="85">
        <v>339375</v>
      </c>
      <c r="Q26" s="85">
        <v>233146</v>
      </c>
      <c r="R26" s="85">
        <v>359929</v>
      </c>
      <c r="S26" s="85">
        <v>383722</v>
      </c>
      <c r="T26" s="85">
        <v>355168</v>
      </c>
      <c r="U26" s="85">
        <v>309564</v>
      </c>
      <c r="V26" s="85">
        <v>331465</v>
      </c>
      <c r="W26" s="85">
        <v>280485</v>
      </c>
      <c r="X26" s="85">
        <v>239698</v>
      </c>
      <c r="Y26" s="85">
        <v>266263</v>
      </c>
      <c r="Z26" s="85">
        <v>266585</v>
      </c>
      <c r="AA26" s="85">
        <v>223392</v>
      </c>
      <c r="AB26" s="85">
        <v>240349</v>
      </c>
    </row>
    <row r="27" spans="2:28" ht="21" customHeight="1">
      <c r="B27" s="45" t="s">
        <v>277</v>
      </c>
      <c r="C27" s="85">
        <v>477744</v>
      </c>
      <c r="D27" s="85">
        <v>396192</v>
      </c>
      <c r="E27" s="85">
        <v>362520</v>
      </c>
      <c r="F27" s="85">
        <v>375996</v>
      </c>
      <c r="G27" s="85">
        <v>359872</v>
      </c>
      <c r="H27" s="85">
        <v>460400</v>
      </c>
      <c r="I27" s="85">
        <v>275740</v>
      </c>
      <c r="J27" s="85">
        <v>314180</v>
      </c>
      <c r="K27" s="85">
        <v>334416</v>
      </c>
      <c r="L27" s="85">
        <v>381184</v>
      </c>
      <c r="M27" s="85">
        <v>354816</v>
      </c>
      <c r="N27" s="85">
        <v>417029</v>
      </c>
      <c r="O27" s="85">
        <v>383389</v>
      </c>
      <c r="P27" s="85">
        <v>406661</v>
      </c>
      <c r="Q27" s="85">
        <v>286491</v>
      </c>
      <c r="R27" s="85">
        <v>395290</v>
      </c>
      <c r="S27" s="85">
        <v>395393</v>
      </c>
      <c r="T27" s="85">
        <v>353164</v>
      </c>
      <c r="U27" s="85">
        <v>362685</v>
      </c>
      <c r="V27" s="85">
        <v>359098</v>
      </c>
      <c r="W27" s="85">
        <v>371132</v>
      </c>
      <c r="X27" s="85">
        <v>297862</v>
      </c>
      <c r="Y27" s="85">
        <v>265225</v>
      </c>
      <c r="Z27" s="85">
        <v>269411</v>
      </c>
      <c r="AA27" s="85">
        <v>208687</v>
      </c>
      <c r="AB27" s="85">
        <v>233515</v>
      </c>
    </row>
    <row r="28" spans="2:28" ht="21" customHeight="1">
      <c r="B28" s="45" t="s">
        <v>278</v>
      </c>
      <c r="C28" s="85">
        <v>506148</v>
      </c>
      <c r="D28" s="85">
        <v>508320</v>
      </c>
      <c r="E28" s="85">
        <v>458664</v>
      </c>
      <c r="F28" s="85">
        <v>454074</v>
      </c>
      <c r="G28" s="85">
        <v>480816</v>
      </c>
      <c r="H28" s="85">
        <v>484784</v>
      </c>
      <c r="I28" s="85">
        <v>330528</v>
      </c>
      <c r="J28" s="85">
        <v>341244</v>
      </c>
      <c r="K28" s="85">
        <v>401424</v>
      </c>
      <c r="L28" s="85">
        <v>439104</v>
      </c>
      <c r="M28" s="85">
        <v>353648</v>
      </c>
      <c r="N28" s="85">
        <v>345728</v>
      </c>
      <c r="O28" s="85">
        <v>355681</v>
      </c>
      <c r="P28" s="85">
        <v>446872</v>
      </c>
      <c r="Q28" s="85">
        <v>368416</v>
      </c>
      <c r="R28" s="85">
        <v>362832</v>
      </c>
      <c r="S28" s="85">
        <v>393888</v>
      </c>
      <c r="T28" s="85">
        <v>416815</v>
      </c>
      <c r="U28" s="85">
        <v>434109</v>
      </c>
      <c r="V28" s="85">
        <v>343127</v>
      </c>
      <c r="W28" s="85">
        <v>333767</v>
      </c>
      <c r="X28" s="85">
        <v>242599</v>
      </c>
      <c r="Y28" s="85">
        <v>223555</v>
      </c>
      <c r="Z28" s="85">
        <v>262376</v>
      </c>
      <c r="AA28" s="85">
        <v>207388</v>
      </c>
      <c r="AB28" s="85">
        <v>241569</v>
      </c>
    </row>
    <row r="29" spans="2:28" ht="21" customHeight="1">
      <c r="B29" s="45" t="s">
        <v>279</v>
      </c>
      <c r="C29" s="85">
        <v>484968</v>
      </c>
      <c r="D29" s="85">
        <v>600132</v>
      </c>
      <c r="E29" s="85">
        <v>417300</v>
      </c>
      <c r="F29" s="85">
        <v>397664</v>
      </c>
      <c r="G29" s="85">
        <v>437264</v>
      </c>
      <c r="H29" s="85">
        <v>479176</v>
      </c>
      <c r="I29" s="85">
        <v>338460</v>
      </c>
      <c r="J29" s="85">
        <v>409892</v>
      </c>
      <c r="K29" s="85">
        <v>318832</v>
      </c>
      <c r="L29" s="85">
        <v>441504</v>
      </c>
      <c r="M29" s="85">
        <v>325184</v>
      </c>
      <c r="N29" s="85">
        <v>345263</v>
      </c>
      <c r="O29" s="85">
        <v>395943</v>
      </c>
      <c r="P29" s="85">
        <v>490247</v>
      </c>
      <c r="Q29" s="85">
        <v>391547</v>
      </c>
      <c r="R29" s="85">
        <v>483874</v>
      </c>
      <c r="S29" s="85">
        <v>491491</v>
      </c>
      <c r="T29" s="85">
        <v>405661</v>
      </c>
      <c r="U29" s="85">
        <v>479970</v>
      </c>
      <c r="V29" s="85">
        <v>319660</v>
      </c>
      <c r="W29" s="85">
        <v>414854</v>
      </c>
      <c r="X29" s="85">
        <v>303464</v>
      </c>
      <c r="Y29" s="85">
        <v>272892</v>
      </c>
      <c r="Z29" s="85">
        <v>294177</v>
      </c>
      <c r="AA29" s="85">
        <v>312101</v>
      </c>
      <c r="AB29" s="85">
        <v>304882</v>
      </c>
    </row>
    <row r="30" spans="2:28" ht="21" customHeight="1">
      <c r="B30" s="45" t="s">
        <v>282</v>
      </c>
      <c r="C30" s="85">
        <v>492660</v>
      </c>
      <c r="D30" s="85">
        <v>520176</v>
      </c>
      <c r="E30" s="85">
        <v>415068</v>
      </c>
      <c r="F30" s="85">
        <v>424554</v>
      </c>
      <c r="G30" s="85">
        <v>430720</v>
      </c>
      <c r="H30" s="85">
        <v>459244</v>
      </c>
      <c r="I30" s="85">
        <v>356226</v>
      </c>
      <c r="J30" s="85">
        <v>387068</v>
      </c>
      <c r="K30" s="85">
        <v>377536</v>
      </c>
      <c r="L30" s="85">
        <v>430288</v>
      </c>
      <c r="M30" s="85">
        <v>367216</v>
      </c>
      <c r="N30" s="85">
        <v>380313</v>
      </c>
      <c r="O30" s="85">
        <v>415247</v>
      </c>
      <c r="P30" s="85">
        <v>442901</v>
      </c>
      <c r="Q30" s="85">
        <v>406399</v>
      </c>
      <c r="R30" s="85">
        <v>455133</v>
      </c>
      <c r="S30" s="85">
        <v>450872</v>
      </c>
      <c r="T30" s="85">
        <v>406536</v>
      </c>
      <c r="U30" s="85">
        <v>520757</v>
      </c>
      <c r="V30" s="85">
        <v>370216</v>
      </c>
      <c r="W30" s="85">
        <v>457356</v>
      </c>
      <c r="X30" s="85">
        <v>249592</v>
      </c>
      <c r="Y30" s="85">
        <v>294534</v>
      </c>
      <c r="Z30" s="85">
        <v>252239</v>
      </c>
      <c r="AA30" s="85">
        <v>297481</v>
      </c>
      <c r="AB30" s="85">
        <v>314927</v>
      </c>
    </row>
    <row r="31" spans="2:28" ht="21" customHeight="1">
      <c r="B31" s="45" t="s">
        <v>283</v>
      </c>
      <c r="C31" s="85">
        <v>313812</v>
      </c>
      <c r="D31" s="85">
        <v>356400</v>
      </c>
      <c r="E31" s="85">
        <v>386736</v>
      </c>
      <c r="F31" s="85">
        <v>307944</v>
      </c>
      <c r="G31" s="85">
        <v>244368</v>
      </c>
      <c r="H31" s="85">
        <v>292244</v>
      </c>
      <c r="I31" s="85">
        <v>236660</v>
      </c>
      <c r="J31" s="85">
        <v>274872</v>
      </c>
      <c r="K31" s="85">
        <v>356688</v>
      </c>
      <c r="L31" s="85">
        <v>256688</v>
      </c>
      <c r="M31" s="85">
        <v>239408</v>
      </c>
      <c r="N31" s="85">
        <v>301287</v>
      </c>
      <c r="O31" s="85">
        <v>292118</v>
      </c>
      <c r="P31" s="85">
        <v>299105</v>
      </c>
      <c r="Q31" s="85">
        <v>288946</v>
      </c>
      <c r="R31" s="85">
        <v>294729</v>
      </c>
      <c r="S31" s="85">
        <v>259598</v>
      </c>
      <c r="T31" s="85">
        <v>321436</v>
      </c>
      <c r="U31" s="85">
        <v>359378</v>
      </c>
      <c r="V31" s="85">
        <v>274638</v>
      </c>
      <c r="W31" s="85">
        <v>322895</v>
      </c>
      <c r="X31" s="85">
        <v>170512</v>
      </c>
      <c r="Y31" s="85">
        <v>219593</v>
      </c>
      <c r="Z31" s="85">
        <v>226470</v>
      </c>
      <c r="AA31" s="85">
        <v>255648</v>
      </c>
      <c r="AB31" s="85">
        <v>201617</v>
      </c>
    </row>
    <row r="32" spans="2:28" ht="21" customHeight="1">
      <c r="B32" s="45" t="s">
        <v>284</v>
      </c>
      <c r="C32" s="85">
        <v>238752</v>
      </c>
      <c r="D32" s="85">
        <v>206232</v>
      </c>
      <c r="E32" s="85">
        <v>194908</v>
      </c>
      <c r="F32" s="85">
        <v>172652</v>
      </c>
      <c r="G32" s="85">
        <v>154496</v>
      </c>
      <c r="H32" s="85">
        <v>164140</v>
      </c>
      <c r="I32" s="85">
        <v>174886</v>
      </c>
      <c r="J32" s="85">
        <v>169500</v>
      </c>
      <c r="K32" s="85">
        <v>182112</v>
      </c>
      <c r="L32" s="85">
        <v>157664</v>
      </c>
      <c r="M32" s="85">
        <v>158240</v>
      </c>
      <c r="N32" s="85">
        <v>215524</v>
      </c>
      <c r="O32" s="85">
        <v>215628</v>
      </c>
      <c r="P32" s="85">
        <v>148266</v>
      </c>
      <c r="Q32" s="85">
        <v>179367</v>
      </c>
      <c r="R32" s="85">
        <v>176520</v>
      </c>
      <c r="S32" s="85">
        <v>182233</v>
      </c>
      <c r="T32" s="85">
        <v>191212</v>
      </c>
      <c r="U32" s="85">
        <v>210742</v>
      </c>
      <c r="V32" s="85">
        <v>172059</v>
      </c>
      <c r="W32" s="85">
        <v>175415</v>
      </c>
      <c r="X32" s="85">
        <v>154790</v>
      </c>
      <c r="Y32" s="85">
        <v>139171</v>
      </c>
      <c r="Z32" s="85">
        <v>142741</v>
      </c>
      <c r="AA32" s="85">
        <v>156883</v>
      </c>
      <c r="AB32" s="85">
        <v>160350</v>
      </c>
    </row>
    <row r="33" spans="2:28" s="87" customFormat="1" ht="21.75" customHeight="1">
      <c r="B33" s="201" t="s">
        <v>142</v>
      </c>
      <c r="C33" s="86">
        <v>10580883</v>
      </c>
      <c r="D33" s="86">
        <v>10378608</v>
      </c>
      <c r="E33" s="86">
        <v>8759496</v>
      </c>
      <c r="F33" s="86">
        <v>9061688</v>
      </c>
      <c r="G33" s="86">
        <v>8636120</v>
      </c>
      <c r="H33" s="86">
        <v>7837428</v>
      </c>
      <c r="I33" s="86">
        <v>5505008</v>
      </c>
      <c r="J33" s="86">
        <v>6213332</v>
      </c>
      <c r="K33" s="86">
        <v>4888112</v>
      </c>
      <c r="L33" s="86">
        <v>4781600</v>
      </c>
      <c r="M33" s="86">
        <v>3870288</v>
      </c>
      <c r="N33" s="86">
        <v>4683841</v>
      </c>
      <c r="O33" s="86">
        <v>3947349</v>
      </c>
      <c r="P33" s="86">
        <v>4046017</v>
      </c>
      <c r="Q33" s="86">
        <v>3256690</v>
      </c>
      <c r="R33" s="86">
        <v>3510296</v>
      </c>
      <c r="S33" s="86">
        <v>3392724</v>
      </c>
      <c r="T33" s="86">
        <v>3133644</v>
      </c>
      <c r="U33" s="86">
        <v>3053506</v>
      </c>
      <c r="V33" s="86">
        <v>3028924</v>
      </c>
      <c r="W33" s="86">
        <v>2293334</v>
      </c>
      <c r="X33" s="86">
        <v>1438489</v>
      </c>
      <c r="Y33" s="86">
        <v>1493280</v>
      </c>
      <c r="Z33" s="86">
        <v>1524135</v>
      </c>
      <c r="AA33" s="86">
        <v>1337185</v>
      </c>
      <c r="AB33" s="86">
        <v>1106614</v>
      </c>
    </row>
    <row r="34" spans="2:28" ht="21" customHeight="1">
      <c r="B34" s="45" t="s">
        <v>280</v>
      </c>
      <c r="C34" s="85">
        <v>911832</v>
      </c>
      <c r="D34" s="85">
        <v>480831</v>
      </c>
      <c r="E34" s="85">
        <v>679224</v>
      </c>
      <c r="F34" s="85">
        <v>466284</v>
      </c>
      <c r="G34" s="85">
        <v>564336</v>
      </c>
      <c r="H34" s="85">
        <v>415120</v>
      </c>
      <c r="I34" s="85">
        <v>309680</v>
      </c>
      <c r="J34" s="85">
        <v>321012</v>
      </c>
      <c r="K34" s="85">
        <v>349808</v>
      </c>
      <c r="L34" s="85">
        <v>294320</v>
      </c>
      <c r="M34" s="85">
        <v>213200</v>
      </c>
      <c r="N34" s="85">
        <v>308096</v>
      </c>
      <c r="O34" s="85">
        <v>207264</v>
      </c>
      <c r="P34" s="85">
        <v>197829</v>
      </c>
      <c r="Q34" s="85">
        <v>205326</v>
      </c>
      <c r="R34" s="85">
        <v>212772</v>
      </c>
      <c r="S34" s="85">
        <v>161874</v>
      </c>
      <c r="T34" s="85">
        <v>197506</v>
      </c>
      <c r="U34" s="85">
        <v>200702</v>
      </c>
      <c r="V34" s="85">
        <v>200345</v>
      </c>
      <c r="W34" s="85">
        <v>150875</v>
      </c>
      <c r="X34" s="85">
        <v>163166</v>
      </c>
      <c r="Y34" s="85">
        <v>74137</v>
      </c>
      <c r="Z34" s="85">
        <v>84456</v>
      </c>
      <c r="AA34" s="85">
        <v>113203</v>
      </c>
      <c r="AB34" s="85">
        <v>56168</v>
      </c>
    </row>
    <row r="35" spans="2:28" ht="21" customHeight="1">
      <c r="B35" s="45" t="s">
        <v>281</v>
      </c>
      <c r="C35" s="85">
        <v>510660</v>
      </c>
      <c r="D35" s="85">
        <v>409725</v>
      </c>
      <c r="E35" s="85">
        <v>417060</v>
      </c>
      <c r="F35" s="85">
        <v>406748</v>
      </c>
      <c r="G35" s="85">
        <v>350944</v>
      </c>
      <c r="H35" s="85">
        <v>342160</v>
      </c>
      <c r="I35" s="85">
        <v>209568</v>
      </c>
      <c r="J35" s="85">
        <v>194148</v>
      </c>
      <c r="K35" s="85">
        <v>226320</v>
      </c>
      <c r="L35" s="85">
        <v>251056</v>
      </c>
      <c r="M35" s="85">
        <v>156752</v>
      </c>
      <c r="N35" s="85">
        <v>182788</v>
      </c>
      <c r="O35" s="85">
        <v>160208</v>
      </c>
      <c r="P35" s="85">
        <v>133603</v>
      </c>
      <c r="Q35" s="85">
        <v>179503</v>
      </c>
      <c r="R35" s="85">
        <v>159647</v>
      </c>
      <c r="S35" s="85">
        <v>118626</v>
      </c>
      <c r="T35" s="85">
        <v>155737</v>
      </c>
      <c r="U35" s="85">
        <v>167586</v>
      </c>
      <c r="V35" s="85">
        <v>168453</v>
      </c>
      <c r="W35" s="85">
        <v>105383</v>
      </c>
      <c r="X35" s="85">
        <v>99042</v>
      </c>
      <c r="Y35" s="85">
        <v>62696</v>
      </c>
      <c r="Z35" s="85">
        <v>79662</v>
      </c>
      <c r="AA35" s="85">
        <v>57579</v>
      </c>
      <c r="AB35" s="85">
        <v>70719</v>
      </c>
    </row>
    <row r="36" spans="2:28" ht="21" customHeight="1">
      <c r="B36" s="45" t="s">
        <v>273</v>
      </c>
      <c r="C36" s="85">
        <v>535143</v>
      </c>
      <c r="D36" s="85">
        <v>515199</v>
      </c>
      <c r="E36" s="85">
        <v>548352</v>
      </c>
      <c r="F36" s="85">
        <v>554176</v>
      </c>
      <c r="G36" s="85">
        <v>364848</v>
      </c>
      <c r="H36" s="85">
        <v>433936</v>
      </c>
      <c r="I36" s="85">
        <v>243200</v>
      </c>
      <c r="J36" s="85">
        <v>300504</v>
      </c>
      <c r="K36" s="85">
        <v>343216</v>
      </c>
      <c r="L36" s="85">
        <v>207904</v>
      </c>
      <c r="M36" s="85">
        <v>181824</v>
      </c>
      <c r="N36" s="85">
        <v>287110</v>
      </c>
      <c r="O36" s="85">
        <v>157624</v>
      </c>
      <c r="P36" s="85">
        <v>174981</v>
      </c>
      <c r="Q36" s="85">
        <v>210460</v>
      </c>
      <c r="R36" s="85">
        <v>171258</v>
      </c>
      <c r="S36" s="85">
        <v>205921</v>
      </c>
      <c r="T36" s="85">
        <v>182461</v>
      </c>
      <c r="U36" s="85">
        <v>224842</v>
      </c>
      <c r="V36" s="85">
        <v>262123</v>
      </c>
      <c r="W36" s="85">
        <v>124984</v>
      </c>
      <c r="X36" s="85">
        <v>122332</v>
      </c>
      <c r="Y36" s="85">
        <v>90185</v>
      </c>
      <c r="Z36" s="85">
        <v>96050</v>
      </c>
      <c r="AA36" s="85">
        <v>84507</v>
      </c>
      <c r="AB36" s="85">
        <v>114308</v>
      </c>
    </row>
    <row r="37" spans="2:28" ht="21" customHeight="1">
      <c r="B37" s="45" t="s">
        <v>274</v>
      </c>
      <c r="C37" s="85">
        <v>826962</v>
      </c>
      <c r="D37" s="85">
        <v>419808</v>
      </c>
      <c r="E37" s="85">
        <v>591864</v>
      </c>
      <c r="F37" s="85">
        <v>545146</v>
      </c>
      <c r="G37" s="85">
        <v>391792</v>
      </c>
      <c r="H37" s="85">
        <v>443728</v>
      </c>
      <c r="I37" s="85">
        <v>390928</v>
      </c>
      <c r="J37" s="85">
        <v>287996</v>
      </c>
      <c r="K37" s="85">
        <v>308304</v>
      </c>
      <c r="L37" s="85">
        <v>288240</v>
      </c>
      <c r="M37" s="85">
        <v>212096</v>
      </c>
      <c r="N37" s="85">
        <v>363748</v>
      </c>
      <c r="O37" s="85">
        <v>197251</v>
      </c>
      <c r="P37" s="85">
        <v>164339</v>
      </c>
      <c r="Q37" s="85">
        <v>227137</v>
      </c>
      <c r="R37" s="85">
        <v>234957</v>
      </c>
      <c r="S37" s="85">
        <v>241111</v>
      </c>
      <c r="T37" s="85">
        <v>208165</v>
      </c>
      <c r="U37" s="85">
        <v>186711</v>
      </c>
      <c r="V37" s="85">
        <v>281044</v>
      </c>
      <c r="W37" s="85">
        <v>129540</v>
      </c>
      <c r="X37" s="85">
        <v>105587</v>
      </c>
      <c r="Y37" s="85">
        <v>152575</v>
      </c>
      <c r="Z37" s="85">
        <v>116722</v>
      </c>
      <c r="AA37" s="85">
        <v>86054</v>
      </c>
      <c r="AB37" s="85">
        <v>142511</v>
      </c>
    </row>
    <row r="38" spans="2:28" ht="21" customHeight="1">
      <c r="B38" s="45" t="s">
        <v>275</v>
      </c>
      <c r="C38" s="85">
        <v>728289</v>
      </c>
      <c r="D38" s="85">
        <v>618960</v>
      </c>
      <c r="E38" s="85">
        <v>507324</v>
      </c>
      <c r="F38" s="85">
        <v>791152</v>
      </c>
      <c r="G38" s="85">
        <v>700960</v>
      </c>
      <c r="H38" s="85">
        <v>429248</v>
      </c>
      <c r="I38" s="85">
        <v>373152</v>
      </c>
      <c r="J38" s="85">
        <v>394424</v>
      </c>
      <c r="K38" s="85">
        <v>382464</v>
      </c>
      <c r="L38" s="85">
        <v>399600</v>
      </c>
      <c r="M38" s="85">
        <v>253776</v>
      </c>
      <c r="N38" s="85">
        <v>386287</v>
      </c>
      <c r="O38" s="85">
        <v>271065</v>
      </c>
      <c r="P38" s="85">
        <v>237337</v>
      </c>
      <c r="Q38" s="85">
        <v>263143</v>
      </c>
      <c r="R38" s="85">
        <v>302634</v>
      </c>
      <c r="S38" s="85">
        <v>234311</v>
      </c>
      <c r="T38" s="85">
        <v>213877</v>
      </c>
      <c r="U38" s="85">
        <v>307955</v>
      </c>
      <c r="V38" s="85">
        <v>316999</v>
      </c>
      <c r="W38" s="85">
        <v>169201</v>
      </c>
      <c r="X38" s="85">
        <v>104295</v>
      </c>
      <c r="Y38" s="85">
        <v>137105</v>
      </c>
      <c r="Z38" s="85">
        <v>147577</v>
      </c>
      <c r="AA38" s="85">
        <v>120785</v>
      </c>
      <c r="AB38" s="85">
        <v>126888</v>
      </c>
    </row>
    <row r="39" spans="2:28" ht="21" customHeight="1">
      <c r="B39" s="45" t="s">
        <v>276</v>
      </c>
      <c r="C39" s="85">
        <v>963300</v>
      </c>
      <c r="D39" s="85">
        <v>889098</v>
      </c>
      <c r="E39" s="85">
        <v>836288</v>
      </c>
      <c r="F39" s="85">
        <v>757872</v>
      </c>
      <c r="G39" s="85">
        <v>729552</v>
      </c>
      <c r="H39" s="85">
        <v>588560</v>
      </c>
      <c r="I39" s="85">
        <v>462720</v>
      </c>
      <c r="J39" s="85">
        <v>532162</v>
      </c>
      <c r="K39" s="85">
        <v>486336</v>
      </c>
      <c r="L39" s="85">
        <v>398112</v>
      </c>
      <c r="M39" s="85">
        <v>326736</v>
      </c>
      <c r="N39" s="85">
        <v>527272</v>
      </c>
      <c r="O39" s="85">
        <v>343893</v>
      </c>
      <c r="P39" s="85">
        <v>343060</v>
      </c>
      <c r="Q39" s="85">
        <v>247826</v>
      </c>
      <c r="R39" s="85">
        <v>355708</v>
      </c>
      <c r="S39" s="85">
        <v>312987</v>
      </c>
      <c r="T39" s="85">
        <v>290819</v>
      </c>
      <c r="U39" s="85">
        <v>261477</v>
      </c>
      <c r="V39" s="85">
        <v>299234</v>
      </c>
      <c r="W39" s="85">
        <v>193188</v>
      </c>
      <c r="X39" s="85">
        <v>135779</v>
      </c>
      <c r="Y39" s="85">
        <v>181543</v>
      </c>
      <c r="Z39" s="85">
        <v>155873</v>
      </c>
      <c r="AA39" s="85">
        <v>126344</v>
      </c>
      <c r="AB39" s="85">
        <v>84813</v>
      </c>
    </row>
    <row r="40" spans="2:28" ht="21" customHeight="1">
      <c r="B40" s="45" t="s">
        <v>277</v>
      </c>
      <c r="C40" s="85">
        <v>1335435</v>
      </c>
      <c r="D40" s="85">
        <v>957810</v>
      </c>
      <c r="E40" s="85">
        <v>890972</v>
      </c>
      <c r="F40" s="85">
        <v>850074</v>
      </c>
      <c r="G40" s="85">
        <v>932752</v>
      </c>
      <c r="H40" s="85">
        <v>1043432</v>
      </c>
      <c r="I40" s="85">
        <v>559824</v>
      </c>
      <c r="J40" s="85">
        <v>672806</v>
      </c>
      <c r="K40" s="85">
        <v>517168</v>
      </c>
      <c r="L40" s="85">
        <v>513040</v>
      </c>
      <c r="M40" s="85">
        <v>529888</v>
      </c>
      <c r="N40" s="85">
        <v>623492</v>
      </c>
      <c r="O40" s="85">
        <v>472396</v>
      </c>
      <c r="P40" s="85">
        <v>440096</v>
      </c>
      <c r="Q40" s="85">
        <v>317917</v>
      </c>
      <c r="R40" s="85">
        <v>395760</v>
      </c>
      <c r="S40" s="85">
        <v>366469</v>
      </c>
      <c r="T40" s="85">
        <v>295970</v>
      </c>
      <c r="U40" s="85">
        <v>296531</v>
      </c>
      <c r="V40" s="85">
        <v>318223</v>
      </c>
      <c r="W40" s="85">
        <v>278052</v>
      </c>
      <c r="X40" s="85">
        <v>170544</v>
      </c>
      <c r="Y40" s="85">
        <v>180795</v>
      </c>
      <c r="Z40" s="85">
        <v>147560</v>
      </c>
      <c r="AA40" s="85">
        <v>125664</v>
      </c>
      <c r="AB40" s="85">
        <v>94741</v>
      </c>
    </row>
    <row r="41" spans="2:28" ht="21" customHeight="1">
      <c r="B41" s="45" t="s">
        <v>278</v>
      </c>
      <c r="C41" s="85">
        <v>1226688</v>
      </c>
      <c r="D41" s="85">
        <v>1317483</v>
      </c>
      <c r="E41" s="85">
        <v>1131140</v>
      </c>
      <c r="F41" s="85">
        <v>1041786</v>
      </c>
      <c r="G41" s="85">
        <v>1233972</v>
      </c>
      <c r="H41" s="85">
        <v>1134840</v>
      </c>
      <c r="I41" s="85">
        <v>666400</v>
      </c>
      <c r="J41" s="85">
        <v>732028</v>
      </c>
      <c r="K41" s="85">
        <v>613648</v>
      </c>
      <c r="L41" s="85">
        <v>613664</v>
      </c>
      <c r="M41" s="85">
        <v>528544</v>
      </c>
      <c r="N41" s="85">
        <v>498525</v>
      </c>
      <c r="O41" s="85">
        <v>467653</v>
      </c>
      <c r="P41" s="85">
        <v>531607</v>
      </c>
      <c r="Q41" s="85">
        <v>407626</v>
      </c>
      <c r="R41" s="85">
        <v>334186</v>
      </c>
      <c r="S41" s="85">
        <v>382619</v>
      </c>
      <c r="T41" s="85">
        <v>392836</v>
      </c>
      <c r="U41" s="85">
        <v>304470</v>
      </c>
      <c r="V41" s="85">
        <v>295817</v>
      </c>
      <c r="W41" s="85">
        <v>232611</v>
      </c>
      <c r="X41" s="85">
        <v>135150</v>
      </c>
      <c r="Y41" s="85">
        <v>142715</v>
      </c>
      <c r="Z41" s="85">
        <v>157556</v>
      </c>
      <c r="AA41" s="85">
        <v>119000</v>
      </c>
      <c r="AB41" s="85">
        <v>101728</v>
      </c>
    </row>
    <row r="42" spans="2:28" ht="21" customHeight="1">
      <c r="B42" s="45" t="s">
        <v>279</v>
      </c>
      <c r="C42" s="85">
        <v>1061496</v>
      </c>
      <c r="D42" s="85">
        <v>1574130</v>
      </c>
      <c r="E42" s="85">
        <v>967172</v>
      </c>
      <c r="F42" s="85">
        <v>955180</v>
      </c>
      <c r="G42" s="85">
        <v>1104224</v>
      </c>
      <c r="H42" s="85">
        <v>1031264</v>
      </c>
      <c r="I42" s="85">
        <v>651344</v>
      </c>
      <c r="J42" s="85">
        <v>898024</v>
      </c>
      <c r="K42" s="85">
        <v>447344</v>
      </c>
      <c r="L42" s="85">
        <v>667968</v>
      </c>
      <c r="M42" s="85">
        <v>427648</v>
      </c>
      <c r="N42" s="85">
        <v>430338</v>
      </c>
      <c r="O42" s="85">
        <v>522410</v>
      </c>
      <c r="P42" s="85">
        <v>604112</v>
      </c>
      <c r="Q42" s="85">
        <v>356932</v>
      </c>
      <c r="R42" s="85">
        <v>421991</v>
      </c>
      <c r="S42" s="85">
        <v>487271</v>
      </c>
      <c r="T42" s="85">
        <v>333387</v>
      </c>
      <c r="U42" s="85">
        <v>300815</v>
      </c>
      <c r="V42" s="85">
        <v>235433</v>
      </c>
      <c r="W42" s="85">
        <v>276658</v>
      </c>
      <c r="X42" s="85">
        <v>141661</v>
      </c>
      <c r="Y42" s="85">
        <v>160480</v>
      </c>
      <c r="Z42" s="85">
        <v>177106</v>
      </c>
      <c r="AA42" s="85">
        <v>184908</v>
      </c>
      <c r="AB42" s="85">
        <v>105417</v>
      </c>
    </row>
    <row r="43" spans="2:28" ht="21" customHeight="1">
      <c r="B43" s="45" t="s">
        <v>282</v>
      </c>
      <c r="C43" s="85">
        <v>1212366</v>
      </c>
      <c r="D43" s="85">
        <v>1497300</v>
      </c>
      <c r="E43" s="85">
        <v>1016528</v>
      </c>
      <c r="F43" s="85">
        <v>1228764</v>
      </c>
      <c r="G43" s="85">
        <v>1255108</v>
      </c>
      <c r="H43" s="85">
        <v>1022500</v>
      </c>
      <c r="I43" s="85">
        <v>767680</v>
      </c>
      <c r="J43" s="85">
        <v>924476</v>
      </c>
      <c r="K43" s="85">
        <v>509328</v>
      </c>
      <c r="L43" s="85">
        <v>583104</v>
      </c>
      <c r="M43" s="85">
        <v>522848</v>
      </c>
      <c r="N43" s="85">
        <v>479944</v>
      </c>
      <c r="O43" s="85">
        <v>536435</v>
      </c>
      <c r="P43" s="85">
        <v>620840</v>
      </c>
      <c r="Q43" s="85">
        <v>399262</v>
      </c>
      <c r="R43" s="85">
        <v>471002</v>
      </c>
      <c r="S43" s="85">
        <v>451367</v>
      </c>
      <c r="T43" s="85">
        <v>366044</v>
      </c>
      <c r="U43" s="85">
        <v>365313</v>
      </c>
      <c r="V43" s="85">
        <v>292349</v>
      </c>
      <c r="W43" s="85">
        <v>315282</v>
      </c>
      <c r="X43" s="85">
        <v>112353</v>
      </c>
      <c r="Y43" s="85">
        <v>163302</v>
      </c>
      <c r="Z43" s="85">
        <v>134589</v>
      </c>
      <c r="AA43" s="85">
        <v>162673</v>
      </c>
      <c r="AB43" s="85">
        <v>100198</v>
      </c>
    </row>
    <row r="44" spans="2:28" ht="21" customHeight="1">
      <c r="B44" s="45" t="s">
        <v>283</v>
      </c>
      <c r="C44" s="85">
        <v>789369</v>
      </c>
      <c r="D44" s="85">
        <v>1126416</v>
      </c>
      <c r="E44" s="85">
        <v>830576</v>
      </c>
      <c r="F44" s="85">
        <v>954122</v>
      </c>
      <c r="G44" s="85">
        <v>655040</v>
      </c>
      <c r="H44" s="85">
        <v>641296</v>
      </c>
      <c r="I44" s="85">
        <v>557376</v>
      </c>
      <c r="J44" s="85">
        <v>649704</v>
      </c>
      <c r="K44" s="85">
        <v>470224</v>
      </c>
      <c r="L44" s="85">
        <v>347040</v>
      </c>
      <c r="M44" s="85">
        <v>315632</v>
      </c>
      <c r="N44" s="85">
        <v>360638</v>
      </c>
      <c r="O44" s="85">
        <v>368560</v>
      </c>
      <c r="P44" s="85">
        <v>423827</v>
      </c>
      <c r="Q44" s="85">
        <v>264435</v>
      </c>
      <c r="R44" s="85">
        <v>283305</v>
      </c>
      <c r="S44" s="85">
        <v>261715</v>
      </c>
      <c r="T44" s="85">
        <v>296531</v>
      </c>
      <c r="U44" s="85">
        <v>277933</v>
      </c>
      <c r="V44" s="85">
        <v>238017</v>
      </c>
      <c r="W44" s="85">
        <v>211888</v>
      </c>
      <c r="X44" s="85">
        <v>90695</v>
      </c>
      <c r="Y44" s="85">
        <v>90508</v>
      </c>
      <c r="Z44" s="85">
        <v>143582</v>
      </c>
      <c r="AA44" s="85">
        <v>115634</v>
      </c>
      <c r="AB44" s="85">
        <v>60265</v>
      </c>
    </row>
    <row r="45" spans="2:28" ht="21" customHeight="1">
      <c r="B45" s="45" t="s">
        <v>284</v>
      </c>
      <c r="C45" s="85">
        <v>479343</v>
      </c>
      <c r="D45" s="85">
        <v>571848</v>
      </c>
      <c r="E45" s="85">
        <v>342996</v>
      </c>
      <c r="F45" s="85">
        <v>510384</v>
      </c>
      <c r="G45" s="85">
        <v>352592</v>
      </c>
      <c r="H45" s="85">
        <v>311344</v>
      </c>
      <c r="I45" s="85">
        <v>313136</v>
      </c>
      <c r="J45" s="85">
        <v>306048</v>
      </c>
      <c r="K45" s="85">
        <v>233952</v>
      </c>
      <c r="L45" s="85">
        <v>217552</v>
      </c>
      <c r="M45" s="85">
        <v>201344</v>
      </c>
      <c r="N45" s="85">
        <v>235603</v>
      </c>
      <c r="O45" s="85">
        <v>242590</v>
      </c>
      <c r="P45" s="85">
        <v>174386</v>
      </c>
      <c r="Q45" s="85">
        <v>177123</v>
      </c>
      <c r="R45" s="85">
        <v>167076</v>
      </c>
      <c r="S45" s="85">
        <v>168453</v>
      </c>
      <c r="T45" s="85">
        <v>200311</v>
      </c>
      <c r="U45" s="85">
        <v>159171</v>
      </c>
      <c r="V45" s="85">
        <v>120887</v>
      </c>
      <c r="W45" s="85">
        <v>105672</v>
      </c>
      <c r="X45" s="85">
        <v>57885</v>
      </c>
      <c r="Y45" s="85">
        <v>57239</v>
      </c>
      <c r="Z45" s="85">
        <v>83402</v>
      </c>
      <c r="AA45" s="85">
        <v>40834</v>
      </c>
      <c r="AB45" s="85">
        <v>48858</v>
      </c>
    </row>
    <row r="46" spans="2:28" ht="5.25" customHeight="1">
      <c r="B46" s="13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2:28" ht="3" customHeight="1">
      <c r="B47" s="164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</row>
    <row r="48" spans="2:28" ht="9" customHeight="1">
      <c r="B48" s="13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</row>
    <row r="49" spans="1:28" ht="12.75" customHeight="1">
      <c r="B49" s="314" t="s">
        <v>333</v>
      </c>
      <c r="C49" s="314"/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</row>
    <row r="50" spans="1:28" ht="12.75" customHeight="1">
      <c r="A50" s="30"/>
      <c r="B50" s="314" t="s">
        <v>346</v>
      </c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</row>
    <row r="52" spans="1:28" ht="15.75" customHeight="1">
      <c r="B52" s="95"/>
    </row>
  </sheetData>
  <mergeCells count="5">
    <mergeCell ref="B3:B4"/>
    <mergeCell ref="B1:AB1"/>
    <mergeCell ref="C3:AB3"/>
    <mergeCell ref="B49:AB49"/>
    <mergeCell ref="B50:AB50"/>
  </mergeCells>
  <hyperlinks>
    <hyperlink ref="AD2" location="Indice!A1" tooltip="(voltar ao índice)" display="Indice!A1" xr:uid="{0BD26C7A-A4AC-4227-A8DB-7D1359427396}"/>
  </hyperlinks>
  <printOptions horizontalCentered="1"/>
  <pageMargins left="0.27559055118110237" right="0.27559055118110237" top="0.6692913385826772" bottom="0.27559055118110237" header="0" footer="0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30</vt:i4>
      </vt:variant>
      <vt:variant>
        <vt:lpstr>Intervalos com Nome</vt:lpstr>
      </vt:variant>
      <vt:variant>
        <vt:i4>37</vt:i4>
      </vt:variant>
    </vt:vector>
  </HeadingPairs>
  <TitlesOfParts>
    <vt:vector size="67" baseType="lpstr">
      <vt:lpstr>Indice</vt:lpstr>
      <vt:lpstr>Sinais Convencionais</vt:lpstr>
      <vt:lpstr>I.1 agric_estrut</vt:lpstr>
      <vt:lpstr>I.2 - area_prod</vt:lpstr>
      <vt:lpstr>I.3 - area_prod</vt:lpstr>
      <vt:lpstr>I.4 - area_prod</vt:lpstr>
      <vt:lpstr>I.5 - biol</vt:lpstr>
      <vt:lpstr>I.6 banana anual</vt:lpstr>
      <vt:lpstr>I.7 banana mensal</vt:lpstr>
      <vt:lpstr>I.8 - animais </vt:lpstr>
      <vt:lpstr>I.9 gado abatido</vt:lpstr>
      <vt:lpstr>I.10 - mosto</vt:lpstr>
      <vt:lpstr>I.11 - uvas</vt:lpstr>
      <vt:lpstr>I.12 - vinho</vt:lpstr>
      <vt:lpstr>I.13 - avicult</vt:lpstr>
      <vt:lpstr>I.14 - agro</vt:lpstr>
      <vt:lpstr>II.1 - pesca especies</vt:lpstr>
      <vt:lpstr>II.2 - pesca mês </vt:lpstr>
      <vt:lpstr>II.3 - pesca atum e similares</vt:lpstr>
      <vt:lpstr>II.4 - pesca peixe-espada preto</vt:lpstr>
      <vt:lpstr>II.5 pescadores </vt:lpstr>
      <vt:lpstr>II.6 Embarcações</vt:lpstr>
      <vt:lpstr>II.7 Aquacultura</vt:lpstr>
      <vt:lpstr>III.1- Contas</vt:lpstr>
      <vt:lpstr>III.2 - Expedições</vt:lpstr>
      <vt:lpstr>IV.1 - I.P.C (output)</vt:lpstr>
      <vt:lpstr>IV.2 - I.P.C (input)</vt:lpstr>
      <vt:lpstr>IV.3 Preços</vt:lpstr>
      <vt:lpstr>V.1 Caça</vt:lpstr>
      <vt:lpstr>V.2 Corte</vt:lpstr>
      <vt:lpstr>'I.1 agric_estrut'!Área_de_Impressão</vt:lpstr>
      <vt:lpstr>'I.10 - mosto'!Área_de_Impressão</vt:lpstr>
      <vt:lpstr>'I.11 - uvas'!Área_de_Impressão</vt:lpstr>
      <vt:lpstr>'I.12 - vinho'!Área_de_Impressão</vt:lpstr>
      <vt:lpstr>'I.13 - avicult'!Área_de_Impressão</vt:lpstr>
      <vt:lpstr>'I.14 - agro'!Área_de_Impressão</vt:lpstr>
      <vt:lpstr>'I.2 - area_prod'!Área_de_Impressão</vt:lpstr>
      <vt:lpstr>'I.3 - area_prod'!Área_de_Impressão</vt:lpstr>
      <vt:lpstr>'I.4 - area_prod'!Área_de_Impressão</vt:lpstr>
      <vt:lpstr>'I.5 - biol'!Área_de_Impressão</vt:lpstr>
      <vt:lpstr>'I.6 banana anual'!Área_de_Impressão</vt:lpstr>
      <vt:lpstr>'I.7 banana mensal'!Área_de_Impressão</vt:lpstr>
      <vt:lpstr>'I.8 - animais '!Área_de_Impressão</vt:lpstr>
      <vt:lpstr>'I.9 gado abatido'!Área_de_Impressão</vt:lpstr>
      <vt:lpstr>'II.1 - pesca especies'!Área_de_Impressão</vt:lpstr>
      <vt:lpstr>'II.2 - pesca mês '!Área_de_Impressão</vt:lpstr>
      <vt:lpstr>'II.3 - pesca atum e similares'!Área_de_Impressão</vt:lpstr>
      <vt:lpstr>'II.4 - pesca peixe-espada preto'!Área_de_Impressão</vt:lpstr>
      <vt:lpstr>'II.5 pescadores '!Área_de_Impressão</vt:lpstr>
      <vt:lpstr>'II.6 Embarcações'!Área_de_Impressão</vt:lpstr>
      <vt:lpstr>'II.7 Aquacultura'!Área_de_Impressão</vt:lpstr>
      <vt:lpstr>'III.1- Contas'!Área_de_Impressão</vt:lpstr>
      <vt:lpstr>'III.2 - Expedições'!Área_de_Impressão</vt:lpstr>
      <vt:lpstr>Indice!Área_de_Impressão</vt:lpstr>
      <vt:lpstr>'IV.1 - I.P.C (output)'!Área_de_Impressão</vt:lpstr>
      <vt:lpstr>'IV.2 - I.P.C (input)'!Área_de_Impressão</vt:lpstr>
      <vt:lpstr>'IV.3 Preços'!Área_de_Impressão</vt:lpstr>
      <vt:lpstr>'Sinais Convencionais'!Área_de_Impressão</vt:lpstr>
      <vt:lpstr>'V.1 Caça'!Área_de_Impressão</vt:lpstr>
      <vt:lpstr>'V.2 Corte'!Área_de_Impressão</vt:lpstr>
      <vt:lpstr>'I.13 - avicult'!Títulos_de_Impressão</vt:lpstr>
      <vt:lpstr>'I.9 gado abatido'!Títulos_de_Impressão</vt:lpstr>
      <vt:lpstr>'II.1 - pesca especies'!Títulos_de_Impressão</vt:lpstr>
      <vt:lpstr>'II.2 - pesca mês '!Títulos_de_Impressão</vt:lpstr>
      <vt:lpstr>'II.3 - pesca atum e similares'!Títulos_de_Impressão</vt:lpstr>
      <vt:lpstr>'II.4 - pesca peixe-espada preto'!Títulos_de_Impressão</vt:lpstr>
      <vt:lpstr>'II.5 pescadores '!Títulos_de_Impressão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RMPJV</dc:creator>
  <cp:lastModifiedBy>Jesus Costa</cp:lastModifiedBy>
  <cp:lastPrinted>2025-06-20T13:27:12Z</cp:lastPrinted>
  <dcterms:created xsi:type="dcterms:W3CDTF">2005-01-05T14:41:29Z</dcterms:created>
  <dcterms:modified xsi:type="dcterms:W3CDTF">2026-02-19T16:55:51Z</dcterms:modified>
</cp:coreProperties>
</file>