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2\4T2022\pt\"/>
    </mc:Choice>
  </mc:AlternateContent>
  <xr:revisionPtr revIDLastSave="0" documentId="13_ncr:1_{46B4B228-BBBE-4AFE-9182-29583EB8CBA5}" xr6:coauthVersionLast="47" xr6:coauthVersionMax="47" xr10:uidLastSave="{00000000-0000-0000-0000-000000000000}"/>
  <bookViews>
    <workbookView xWindow="-120" yWindow="-120" windowWidth="29040" windowHeight="15840" xr2:uid="{DBA8C10B-36A6-4B02-A504-6A2C119A4E97}"/>
  </bookViews>
  <sheets>
    <sheet name="Índice" sheetId="8" r:id="rId1"/>
    <sheet name="Sinais convencionais" sheetId="9" r:id="rId2"/>
    <sheet name="Notas_Técnicas" sheetId="12" r:id="rId3"/>
    <sheet name="Q.1" sheetId="7" r:id="rId4"/>
    <sheet name="Q.2" sheetId="4" r:id="rId5"/>
    <sheet name="Q.3" sheetId="5" r:id="rId6"/>
    <sheet name="Q.4" sheetId="6" r:id="rId7"/>
  </sheets>
  <definedNames>
    <definedName name="_xlnm._FilterDatabase" localSheetId="3" hidden="1">Q.1!$A$7:$AV$61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Notas_Técnicas!$B$1:$E$39</definedName>
    <definedName name="_xlnm.Print_Area" localSheetId="3">Q.1!$B$1:$AN$70</definedName>
    <definedName name="_xlnm.Print_Area" localSheetId="4">Q.2!$B$1:$U$27</definedName>
    <definedName name="_xlnm.Print_Area" localSheetId="5">Q.3!$B$1:$U$25</definedName>
    <definedName name="_xlnm.Print_Area" localSheetId="6">Q.4!$B$1:$S$89</definedName>
    <definedName name="_xlnm.Print_Area" localSheetId="1">'Sinais convencionais'!$B$1:$E$18</definedName>
    <definedName name="marco_1digito">#REF!</definedName>
    <definedName name="_xlnm.Print_Titles" localSheetId="6">Q.4!$1:$6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6" i="7" l="1"/>
  <c r="AG36" i="7"/>
  <c r="B4" i="8" l="1"/>
  <c r="B8" i="8"/>
  <c r="B7" i="8"/>
  <c r="B6" i="8"/>
  <c r="B5" i="8"/>
</calcChain>
</file>

<file path=xl/sharedStrings.xml><?xml version="1.0" encoding="utf-8"?>
<sst xmlns="http://schemas.openxmlformats.org/spreadsheetml/2006/main" count="407" uniqueCount="163">
  <si>
    <t>1.º Trimestre</t>
  </si>
  <si>
    <t>2.º Trimestre</t>
  </si>
  <si>
    <t>3.º Trimestre</t>
  </si>
  <si>
    <t>4.º Trimestre</t>
  </si>
  <si>
    <t>Total</t>
  </si>
  <si>
    <t>Mercados</t>
  </si>
  <si>
    <t>Variação (%)</t>
  </si>
  <si>
    <t>Homóloga acumulada</t>
  </si>
  <si>
    <t>Ano de 2022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</si>
  <si>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</si>
  <si>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</si>
  <si>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</si>
  <si>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</si>
  <si>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</si>
  <si>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</si>
  <si>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</si>
  <si>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</si>
  <si>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Chipre</t>
  </si>
  <si>
    <t>Croácia</t>
  </si>
  <si>
    <t>Dinamarca</t>
  </si>
  <si>
    <t>Espanha</t>
  </si>
  <si>
    <t>Estónia</t>
  </si>
  <si>
    <t>França</t>
  </si>
  <si>
    <t>Irlanda</t>
  </si>
  <si>
    <t>Itália</t>
  </si>
  <si>
    <t>Lituânia</t>
  </si>
  <si>
    <t>Luxemburgo</t>
  </si>
  <si>
    <t>Países Baixos</t>
  </si>
  <si>
    <t>Polónia</t>
  </si>
  <si>
    <t>Suécia</t>
  </si>
  <si>
    <t>Austrália</t>
  </si>
  <si>
    <t>Canadá</t>
  </si>
  <si>
    <t>China</t>
  </si>
  <si>
    <t>Emirados Arabes Unidos</t>
  </si>
  <si>
    <t>Israel</t>
  </si>
  <si>
    <t>Japão</t>
  </si>
  <si>
    <t>Macau</t>
  </si>
  <si>
    <t>México</t>
  </si>
  <si>
    <t>Noruega</t>
  </si>
  <si>
    <t>Nova Zelândia</t>
  </si>
  <si>
    <t>Reino Unido</t>
  </si>
  <si>
    <t>Rússia</t>
  </si>
  <si>
    <t>Singapura</t>
  </si>
  <si>
    <t>Ucrânia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</si>
  <si>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</si>
  <si>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</si>
  <si>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Inclui o vinho engarrafado e a granel.</t>
    </r>
  </si>
  <si>
    <t>Finlândia</t>
  </si>
  <si>
    <t>Estados Unidos</t>
  </si>
  <si>
    <t>//</t>
  </si>
  <si>
    <t>Valor</t>
  </si>
  <si>
    <t>Quantidade</t>
  </si>
  <si>
    <t>Casta</t>
  </si>
  <si>
    <t>Doce</t>
  </si>
  <si>
    <t>Meio Doce</t>
  </si>
  <si>
    <t>Meio Seco</t>
  </si>
  <si>
    <t>Seco</t>
  </si>
  <si>
    <t>Bastardo</t>
  </si>
  <si>
    <t>Boal</t>
  </si>
  <si>
    <t>Listrão</t>
  </si>
  <si>
    <t>Malvasia</t>
  </si>
  <si>
    <t>Malvasia Cândida</t>
  </si>
  <si>
    <t>Moscatel Graúdo</t>
  </si>
  <si>
    <t>Sercial</t>
  </si>
  <si>
    <t>Terrantez</t>
  </si>
  <si>
    <t>Tinta Negra</t>
  </si>
  <si>
    <t>Verdelho</t>
  </si>
  <si>
    <t>Janeiro</t>
  </si>
  <si>
    <t>Fevereiro</t>
  </si>
  <si>
    <t>Março</t>
  </si>
  <si>
    <t>Quantidade (litros)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</si>
  <si>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</si>
  <si>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</si>
  <si>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</si>
  <si>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</si>
  <si>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</si>
  <si>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</si>
  <si>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</si>
  <si>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</si>
  <si>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</si>
  <si>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Castas Autorizadas e Recomendadas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</si>
  <si>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</si>
  <si>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</si>
  <si>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</si>
  <si>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</si>
  <si>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</si>
  <si>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</si>
  <si>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</si>
  <si>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</si>
  <si>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</si>
  <si>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</si>
  <si>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</si>
  <si>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</si>
  <si>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</si>
  <si>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Idade</t>
  </si>
  <si>
    <t>50  anos</t>
  </si>
  <si>
    <t>10 Anos</t>
  </si>
  <si>
    <t>Valor (euros)</t>
  </si>
  <si>
    <t>Suíça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</si>
  <si>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</si>
  <si>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</si>
  <si>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</si>
  <si>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</si>
  <si>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</si>
  <si>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</si>
  <si>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</si>
  <si>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</si>
  <si>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</si>
  <si>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</si>
  <si>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</si>
  <si>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</si>
  <si>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</si>
  <si>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</si>
  <si>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</si>
  <si>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</si>
  <si>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</si>
  <si>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</si>
  <si>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</si>
  <si>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</si>
  <si>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</si>
  <si>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</si>
  <si>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</si>
  <si>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</si>
  <si>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</si>
  <si>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Casta / Idade</t>
  </si>
  <si>
    <t>1. Comercialização de Vinho da Madeira por Mercados, por mês e trimestre</t>
  </si>
  <si>
    <t>3. Comercialização de Vinho da Madeira por Idade, por mês e trimestre</t>
  </si>
  <si>
    <t xml:space="preserve">EXTRA-UE 27 </t>
  </si>
  <si>
    <t>Castas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</si>
  <si>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</si>
  <si>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</si>
  <si>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</si>
  <si>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</si>
  <si>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</si>
  <si>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</si>
  <si>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</si>
  <si>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</si>
  <si>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</si>
  <si>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</si>
  <si>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</si>
  <si>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Açucares totais (g/L) : mín.:49 - máx.:59</t>
  </si>
  <si>
    <t>Açucares totais (g/L) : mín.:59 - máx.:78</t>
  </si>
  <si>
    <t>Açucares totais (g/L) : mín.:78 - máx.:100</t>
  </si>
  <si>
    <t>Açucares totais (g/L) : mín.:100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</si>
  <si>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</si>
  <si>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</si>
  <si>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 Técnicas</t>
  </si>
  <si>
    <t>2. Comercialização de Vinho da Madeira por Casta, por mês e trimestre</t>
  </si>
  <si>
    <t>4. Comercialização de Vinho da Madeira por Casta e Idade, por mês e trimestre</t>
  </si>
  <si>
    <t>Eslováquia</t>
  </si>
  <si>
    <t>Grécia</t>
  </si>
  <si>
    <t>Letónia</t>
  </si>
  <si>
    <t>Malta</t>
  </si>
  <si>
    <t>Bermudas</t>
  </si>
  <si>
    <t>Tailândia</t>
  </si>
  <si>
    <t>Bulgária</t>
  </si>
  <si>
    <t>Brasil</t>
  </si>
  <si>
    <t>Chéquia</t>
  </si>
  <si>
    <t>Républica da Coreia</t>
  </si>
  <si>
    <t>COMERCIALIZAÇÃO DE VINHO MADEIRA - 4.º Trimestre de 2022</t>
  </si>
  <si>
    <t>Paraguai</t>
  </si>
  <si>
    <t>Homóloga do 4.º Trimestre</t>
  </si>
  <si>
    <t>Islândia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</si>
</sst>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##\ ###"/>
    <numFmt numFmtId="166" formatCode="###\ ###\ ###"/>
    <numFmt numFmtId="167" formatCode="#\ ###\ ###"/>
    <numFmt numFmtId="168" formatCode="#\ ###\ ##0"/>
    <numFmt numFmtId="169" formatCode="#\ ###\ ###.0"/>
    <numFmt numFmtId="170" formatCode="General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0"/>
      <color theme="5" tint="-0.249977111117893"/>
      <name val="Arial"/>
      <family val="2"/>
    </font>
    <font>
      <sz val="5"/>
      <color rgb="FFB2B2B2"/>
      <name val="Georgia"/>
      <family val="1"/>
    </font>
    <font>
      <b/>
      <u/>
      <sz val="10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170" fontId="18" fillId="0" borderId="0"/>
    <xf numFmtId="0" fontId="3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165" fontId="9" fillId="2" borderId="0" xfId="0" applyNumberFormat="1" applyFont="1" applyFill="1"/>
    <xf numFmtId="166" fontId="9" fillId="3" borderId="0" xfId="0" applyNumberFormat="1" applyFont="1" applyFill="1"/>
    <xf numFmtId="166" fontId="9" fillId="2" borderId="0" xfId="0" applyNumberFormat="1" applyFont="1" applyFill="1"/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0" fillId="2" borderId="0" xfId="0" applyNumberFormat="1" applyFill="1"/>
    <xf numFmtId="164" fontId="9" fillId="2" borderId="0" xfId="0" applyNumberFormat="1" applyFont="1" applyFill="1"/>
    <xf numFmtId="0" fontId="9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right"/>
    </xf>
    <xf numFmtId="169" fontId="9" fillId="2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left" vertical="center" indent="3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right" vertical="center"/>
    </xf>
    <xf numFmtId="169" fontId="9" fillId="2" borderId="0" xfId="0" applyNumberFormat="1" applyFont="1" applyFill="1" applyAlignment="1">
      <alignment vertical="center"/>
    </xf>
    <xf numFmtId="167" fontId="9" fillId="4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9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/>
    <xf numFmtId="167" fontId="6" fillId="2" borderId="0" xfId="0" applyNumberFormat="1" applyFont="1" applyFill="1" applyAlignment="1">
      <alignment vertical="center"/>
    </xf>
    <xf numFmtId="0" fontId="15" fillId="0" borderId="0" xfId="3" applyFont="1" applyAlignment="1">
      <alignment horizontal="center"/>
    </xf>
    <xf numFmtId="0" fontId="4" fillId="0" borderId="0" xfId="3"/>
    <xf numFmtId="0" fontId="14" fillId="0" borderId="0" xfId="2" applyAlignment="1" applyProtection="1"/>
    <xf numFmtId="0" fontId="16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Fill="1" applyAlignment="1" applyProtection="1"/>
    <xf numFmtId="0" fontId="4" fillId="0" borderId="0" xfId="3" applyAlignment="1">
      <alignment horizontal="center" vertical="center"/>
    </xf>
    <xf numFmtId="170" fontId="4" fillId="0" borderId="0" xfId="4" quotePrefix="1" applyFont="1" applyAlignment="1">
      <alignment horizontal="center" vertical="center"/>
    </xf>
    <xf numFmtId="0" fontId="4" fillId="0" borderId="0" xfId="3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indent="1"/>
    </xf>
    <xf numFmtId="0" fontId="4" fillId="0" borderId="10" xfId="3" applyBorder="1" applyAlignment="1">
      <alignment horizontal="center" wrapText="1"/>
    </xf>
    <xf numFmtId="0" fontId="4" fillId="0" borderId="11" xfId="3" applyBorder="1" applyAlignment="1">
      <alignment horizontal="justify" vertical="top" wrapText="1"/>
    </xf>
    <xf numFmtId="0" fontId="4" fillId="0" borderId="0" xfId="3" applyAlignment="1">
      <alignment horizontal="center" wrapText="1"/>
    </xf>
    <xf numFmtId="0" fontId="4" fillId="0" borderId="0" xfId="3" applyAlignment="1">
      <alignment horizontal="justify" vertical="top" wrapText="1"/>
    </xf>
    <xf numFmtId="168" fontId="0" fillId="2" borderId="0" xfId="0" applyNumberFormat="1" applyFill="1"/>
    <xf numFmtId="0" fontId="21" fillId="0" borderId="0" xfId="3" applyFont="1"/>
    <xf numFmtId="0" fontId="20" fillId="5" borderId="0" xfId="0" applyFont="1" applyFill="1" applyAlignment="1">
      <alignment horizontal="center" vertical="top" wrapText="1"/>
    </xf>
    <xf numFmtId="0" fontId="21" fillId="0" borderId="0" xfId="3" applyFont="1" applyAlignment="1">
      <alignment horizontal="left"/>
    </xf>
    <xf numFmtId="0" fontId="4" fillId="0" borderId="0" xfId="3" applyAlignment="1">
      <alignment horizontal="justify" vertical="center" wrapText="1"/>
    </xf>
    <xf numFmtId="0" fontId="22" fillId="5" borderId="0" xfId="1" applyFont="1" applyFill="1" applyAlignment="1" applyProtection="1">
      <alignment vertical="center"/>
    </xf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justify" vertical="center"/>
    </xf>
    <xf numFmtId="0" fontId="4" fillId="0" borderId="0" xfId="3" applyAlignment="1">
      <alignment horizontal="justify" vertical="center"/>
    </xf>
    <xf numFmtId="0" fontId="4" fillId="0" borderId="0" xfId="3" applyAlignment="1">
      <alignment horizontal="left"/>
    </xf>
    <xf numFmtId="0" fontId="5" fillId="3" borderId="12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 vertical="center"/>
    </xf>
    <xf numFmtId="168" fontId="6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0" fillId="2" borderId="0" xfId="0" applyNumberFormat="1" applyFill="1"/>
    <xf numFmtId="168" fontId="22" fillId="0" borderId="0" xfId="1" applyNumberFormat="1" applyFont="1" applyAlignment="1" applyProtection="1">
      <alignment vertical="center"/>
    </xf>
    <xf numFmtId="168" fontId="7" fillId="2" borderId="0" xfId="0" applyNumberFormat="1" applyFont="1" applyFill="1"/>
    <xf numFmtId="168" fontId="4" fillId="2" borderId="0" xfId="0" applyNumberFormat="1" applyFont="1" applyFill="1"/>
    <xf numFmtId="168" fontId="5" fillId="3" borderId="6" xfId="0" applyNumberFormat="1" applyFont="1" applyFill="1" applyBorder="1" applyAlignment="1">
      <alignment horizontal="center" vertical="center" wrapText="1"/>
    </xf>
    <xf numFmtId="168" fontId="5" fillId="3" borderId="6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/>
    <xf numFmtId="168" fontId="6" fillId="4" borderId="0" xfId="0" applyNumberFormat="1" applyFont="1" applyFill="1" applyAlignment="1">
      <alignment horizontal="left" vertical="center" indent="1"/>
    </xf>
    <xf numFmtId="168" fontId="6" fillId="5" borderId="0" xfId="0" applyNumberFormat="1" applyFont="1" applyFill="1" applyAlignment="1">
      <alignment vertical="center"/>
    </xf>
    <xf numFmtId="168" fontId="9" fillId="5" borderId="0" xfId="0" applyNumberFormat="1" applyFont="1" applyFill="1" applyAlignment="1">
      <alignment horizontal="right" vertical="center"/>
    </xf>
    <xf numFmtId="168" fontId="9" fillId="4" borderId="0" xfId="0" applyNumberFormat="1" applyFont="1" applyFill="1" applyAlignment="1">
      <alignment horizontal="left" vertical="center" indent="2"/>
    </xf>
    <xf numFmtId="168" fontId="9" fillId="5" borderId="0" xfId="0" applyNumberFormat="1" applyFont="1" applyFill="1" applyAlignment="1">
      <alignment vertical="center"/>
    </xf>
    <xf numFmtId="168" fontId="9" fillId="2" borderId="5" xfId="0" applyNumberFormat="1" applyFont="1" applyFill="1" applyBorder="1" applyAlignment="1">
      <alignment horizontal="left" vertical="center" wrapText="1" indent="1"/>
    </xf>
    <xf numFmtId="168" fontId="9" fillId="2" borderId="0" xfId="0" applyNumberFormat="1" applyFont="1" applyFill="1" applyAlignment="1">
      <alignment horizontal="left" vertical="center" wrapText="1"/>
    </xf>
    <xf numFmtId="168" fontId="9" fillId="2" borderId="0" xfId="0" applyNumberFormat="1" applyFont="1" applyFill="1" applyAlignment="1">
      <alignment horizontal="left" vertical="center" indent="2"/>
    </xf>
    <xf numFmtId="168" fontId="6" fillId="4" borderId="0" xfId="0" applyNumberFormat="1" applyFont="1" applyFill="1" applyAlignment="1">
      <alignment vertical="center"/>
    </xf>
    <xf numFmtId="168" fontId="9" fillId="3" borderId="0" xfId="0" applyNumberFormat="1" applyFont="1" applyFill="1"/>
    <xf numFmtId="168" fontId="7" fillId="2" borderId="0" xfId="0" applyNumberFormat="1" applyFont="1" applyFill="1" applyAlignment="1">
      <alignment vertical="center"/>
    </xf>
    <xf numFmtId="168" fontId="13" fillId="2" borderId="0" xfId="1" applyNumberFormat="1" applyFont="1" applyFill="1" applyAlignment="1" applyProtection="1">
      <alignment horizontal="left"/>
    </xf>
    <xf numFmtId="168" fontId="9" fillId="2" borderId="0" xfId="0" applyNumberFormat="1" applyFont="1" applyFill="1" applyAlignment="1">
      <alignment horizontal="left"/>
    </xf>
    <xf numFmtId="168" fontId="17" fillId="0" borderId="0" xfId="2" applyNumberFormat="1" applyFont="1" applyAlignment="1" applyProtection="1">
      <alignment vertical="center"/>
    </xf>
    <xf numFmtId="168" fontId="19" fillId="2" borderId="0" xfId="0" applyNumberFormat="1" applyFont="1" applyFill="1"/>
    <xf numFmtId="168" fontId="9" fillId="2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 vertical="center"/>
    </xf>
    <xf numFmtId="169" fontId="9" fillId="5" borderId="0" xfId="0" applyNumberFormat="1" applyFont="1" applyFill="1" applyAlignment="1">
      <alignment horizontal="right" vertical="center"/>
    </xf>
    <xf numFmtId="0" fontId="16" fillId="3" borderId="0" xfId="3" applyFont="1" applyFill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4" fillId="0" borderId="0" xfId="3" applyAlignment="1">
      <alignment horizontal="justify" vertical="center" wrapText="1"/>
    </xf>
    <xf numFmtId="0" fontId="4" fillId="0" borderId="0" xfId="3" applyAlignment="1">
      <alignment horizontal="left" indent="1"/>
    </xf>
    <xf numFmtId="0" fontId="8" fillId="0" borderId="0" xfId="3" applyFont="1" applyAlignment="1">
      <alignment horizontal="left" indent="1"/>
    </xf>
    <xf numFmtId="0" fontId="8" fillId="0" borderId="0" xfId="3" applyFont="1" applyAlignment="1">
      <alignment horizontal="left" vertical="center"/>
    </xf>
    <xf numFmtId="168" fontId="8" fillId="4" borderId="0" xfId="0" applyNumberFormat="1" applyFont="1" applyFill="1" applyAlignment="1">
      <alignment horizontal="center" vertical="center" wrapText="1"/>
    </xf>
    <xf numFmtId="168" fontId="10" fillId="4" borderId="0" xfId="0" applyNumberFormat="1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5" fillId="3" borderId="8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left" vertical="center"/>
    </xf>
    <xf numFmtId="168" fontId="7" fillId="2" borderId="0" xfId="0" applyNumberFormat="1" applyFont="1" applyFill="1" applyAlignment="1">
      <alignment horizontal="left"/>
    </xf>
    <xf numFmtId="168" fontId="13" fillId="2" borderId="0" xfId="1" applyNumberFormat="1" applyFont="1" applyFill="1" applyAlignment="1" applyProtection="1">
      <alignment horizontal="left"/>
    </xf>
    <xf numFmtId="0" fontId="13" fillId="2" borderId="0" xfId="1" applyFont="1" applyFill="1" applyAlignment="1" applyProtection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</cellXfs>
  <cellStyles count="8">
    <cellStyle name="Hiperligação" xfId="1" builtinId="8"/>
    <cellStyle name="Hiperligação 2" xfId="2" xr:uid="{9E412FD0-5903-48B4-A69D-A47A389C4610}"/>
    <cellStyle name="Normal" xfId="0" builtinId="0"/>
    <cellStyle name="Normal 2" xfId="3" xr:uid="{680E0AE5-288D-450E-B0F9-8FE845BD60DE}"/>
    <cellStyle name="Normal 2 2" xfId="5" xr:uid="{E23B5228-E032-40B1-A0C0-99B78372737A}"/>
    <cellStyle name="Normal 3" xfId="6" xr:uid="{030BB0D5-3409-40CE-B9D9-43C951FF0EDE}"/>
    <cellStyle name="Normal 4" xfId="7" xr:uid="{BE6B9F4B-0BBE-43F5-8CAA-1D584E8EB66C}"/>
    <cellStyle name="Normal_Q2_1_03_2000" xfId="4" xr:uid="{3D2F05FD-3527-43D0-B2BD-FC1746668384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45" customWidth="1"/>
    <col min="2" max="2" width="85.7109375" style="45" customWidth="1"/>
    <col min="3" max="16384" width="9.140625" style="45"/>
  </cols>
  <sheetData>
    <row r="1" spans="2:2" ht="28.5" customHeight="1" x14ac:dyDescent="0.2">
      <c r="B1" s="72" t="s">
        <v>159</v>
      </c>
    </row>
    <row r="2" spans="2:2" ht="15" customHeight="1" x14ac:dyDescent="0.3">
      <c r="B2" s="44"/>
    </row>
    <row r="3" spans="2:2" ht="15" customHeight="1" x14ac:dyDescent="0.2">
      <c r="B3" s="46" t="s">
        <v>99</v>
      </c>
    </row>
    <row r="4" spans="2:2" ht="15" customHeight="1" x14ac:dyDescent="0.2">
      <c r="B4" s="65" t="str">
        <f>+Notas_Técnicas!B1</f>
        <v>Notas Técnicas</v>
      </c>
    </row>
    <row r="5" spans="2:2" ht="15" customHeight="1" x14ac:dyDescent="0.2">
      <c r="B5" s="46" t="str">
        <f>+Q.1!B1</f>
        <v>1. Comercialização de Vinho da Madeira por Mercados, por mês e trimestre</v>
      </c>
    </row>
    <row r="6" spans="2:2" ht="15" customHeight="1" x14ac:dyDescent="0.2">
      <c r="B6" s="46" t="str">
        <f>+Q.2!B1</f>
        <v>2. Comercialização de Vinho da Madeira por Casta, por mês e trimestre</v>
      </c>
    </row>
    <row r="7" spans="2:2" ht="15" customHeight="1" x14ac:dyDescent="0.2">
      <c r="B7" s="46" t="str">
        <f>+Q.3!B1</f>
        <v>3. Comercialização de Vinho da Madeira por Idade, por mês e trimestre</v>
      </c>
    </row>
    <row r="8" spans="2:2" ht="15" customHeight="1" x14ac:dyDescent="0.2">
      <c r="B8" s="46" t="str">
        <f>+Q.4!B1</f>
        <v>4. Comercialização de Vinho da Madeira por Casta e Idade, por mês e trimestre</v>
      </c>
    </row>
  </sheetData>
  <hyperlinks>
    <hyperlink ref="B3" location="'Sinais convencionais'!A1" display="Sinais convencionais" xr:uid="{61A63DD1-EB4C-472C-9D97-1E3513CC20C0}"/>
    <hyperlink ref="B5" location="Q.1!A1" display="Q.1!A1" xr:uid="{9E1D6C11-C79A-4818-B5AD-B31979E858C5}"/>
    <hyperlink ref="B6" location="Q.2!A1" display="Q.2!A1" xr:uid="{488F4F41-1691-4033-8E63-FB86B92B4053}"/>
    <hyperlink ref="B7" location="Q.3!A1" display="Q.3!A1" xr:uid="{BF4E6948-61C6-416B-ADCC-B5D45B893BBD}"/>
    <hyperlink ref="B8" location="Q.4!A1" display="Q.4!A1" xr:uid="{FDDFE51E-F6D2-426A-B937-5B9FFDE01815}"/>
    <hyperlink ref="B4" location="Notas_Técnicas!A1" display="Notas_Técnicas!A1" xr:uid="{8FB59999-9010-47E3-A369-0F5F52FE7114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5703125" style="45" customWidth="1"/>
    <col min="2" max="2" width="14.7109375" style="45" customWidth="1"/>
    <col min="3" max="3" width="6.7109375" style="45" customWidth="1"/>
    <col min="4" max="4" width="56.7109375" style="45" customWidth="1"/>
    <col min="5" max="5" width="9.140625" style="45"/>
    <col min="6" max="6" width="6.7109375" style="45" customWidth="1"/>
    <col min="7" max="7" width="14.28515625" style="45" bestFit="1" customWidth="1"/>
    <col min="8" max="16384" width="9.140625" style="45"/>
  </cols>
  <sheetData>
    <row r="1" spans="2:8" ht="21" customHeight="1" x14ac:dyDescent="0.2">
      <c r="B1" s="103" t="s">
        <v>100</v>
      </c>
      <c r="C1" s="103"/>
      <c r="D1" s="103"/>
      <c r="E1" s="103"/>
    </row>
    <row r="2" spans="2:8" ht="3" customHeight="1" x14ac:dyDescent="0.2">
      <c r="B2" s="47"/>
      <c r="C2" s="47"/>
      <c r="D2" s="47"/>
      <c r="E2" s="47"/>
      <c r="G2" s="45" t="s">
        <v>101</v>
      </c>
    </row>
    <row r="3" spans="2:8" ht="16.5" customHeight="1" x14ac:dyDescent="0.2">
      <c r="B3" s="104" t="s">
        <v>102</v>
      </c>
      <c r="C3" s="104"/>
      <c r="D3" s="104"/>
      <c r="E3" s="47"/>
      <c r="G3" s="64" t="s">
        <v>103</v>
      </c>
      <c r="H3" s="48"/>
    </row>
    <row r="4" spans="2:8" ht="3" customHeight="1" x14ac:dyDescent="0.2">
      <c r="B4" s="47"/>
      <c r="C4" s="47"/>
      <c r="D4" s="47"/>
      <c r="E4" s="47"/>
      <c r="G4" s="49"/>
    </row>
    <row r="5" spans="2:8" ht="15" customHeight="1" x14ac:dyDescent="0.2">
      <c r="B5" s="50" t="s">
        <v>104</v>
      </c>
      <c r="C5" s="51" t="s">
        <v>105</v>
      </c>
      <c r="D5" s="52" t="s">
        <v>106</v>
      </c>
      <c r="E5" s="53"/>
    </row>
    <row r="6" spans="2:8" ht="15" customHeight="1" x14ac:dyDescent="0.2">
      <c r="B6" s="50" t="s">
        <v>107</v>
      </c>
      <c r="C6" s="51" t="s">
        <v>105</v>
      </c>
      <c r="D6" s="52" t="s">
        <v>108</v>
      </c>
      <c r="E6" s="53"/>
    </row>
    <row r="7" spans="2:8" ht="15" customHeight="1" x14ac:dyDescent="0.2">
      <c r="B7" s="50" t="s">
        <v>109</v>
      </c>
      <c r="C7" s="51" t="s">
        <v>105</v>
      </c>
      <c r="D7" s="52" t="s">
        <v>110</v>
      </c>
      <c r="E7" s="53"/>
    </row>
    <row r="8" spans="2:8" ht="15" customHeight="1" x14ac:dyDescent="0.2">
      <c r="B8" s="50" t="s">
        <v>49</v>
      </c>
      <c r="C8" s="51" t="s">
        <v>105</v>
      </c>
      <c r="D8" s="52" t="s">
        <v>111</v>
      </c>
      <c r="E8" s="53"/>
    </row>
    <row r="9" spans="2:8" ht="15" customHeight="1" x14ac:dyDescent="0.2">
      <c r="B9" s="50" t="s">
        <v>112</v>
      </c>
      <c r="C9" s="51" t="s">
        <v>105</v>
      </c>
      <c r="D9" s="52" t="s">
        <v>113</v>
      </c>
    </row>
    <row r="10" spans="2:8" ht="15" customHeight="1" x14ac:dyDescent="0.2">
      <c r="B10" s="50" t="s">
        <v>114</v>
      </c>
      <c r="C10" s="51" t="s">
        <v>105</v>
      </c>
      <c r="D10" s="52" t="s">
        <v>115</v>
      </c>
    </row>
    <row r="11" spans="2:8" ht="15" customHeight="1" x14ac:dyDescent="0.2">
      <c r="B11" s="50" t="s">
        <v>116</v>
      </c>
      <c r="C11" s="51" t="s">
        <v>105</v>
      </c>
      <c r="D11" s="45" t="s">
        <v>117</v>
      </c>
    </row>
    <row r="12" spans="2:8" ht="15" customHeight="1" x14ac:dyDescent="0.2">
      <c r="B12" s="50" t="s">
        <v>118</v>
      </c>
      <c r="C12" s="51" t="s">
        <v>105</v>
      </c>
      <c r="D12" s="105" t="s">
        <v>119</v>
      </c>
      <c r="E12" s="105"/>
    </row>
    <row r="13" spans="2:8" ht="4.5" customHeight="1" x14ac:dyDescent="0.2"/>
    <row r="14" spans="2:8" x14ac:dyDescent="0.2">
      <c r="B14" s="106" t="s">
        <v>120</v>
      </c>
      <c r="C14" s="106"/>
      <c r="D14" s="106"/>
      <c r="E14" s="106"/>
    </row>
    <row r="16" spans="2:8" x14ac:dyDescent="0.2">
      <c r="B16" s="107" t="s">
        <v>121</v>
      </c>
      <c r="C16" s="107"/>
    </row>
    <row r="17" spans="2:4" ht="3" customHeight="1" x14ac:dyDescent="0.2">
      <c r="B17" s="54"/>
      <c r="C17" s="54"/>
    </row>
    <row r="18" spans="2:4" ht="13.5" thickBot="1" x14ac:dyDescent="0.25">
      <c r="B18" s="55" t="s">
        <v>122</v>
      </c>
      <c r="C18" s="51" t="s">
        <v>105</v>
      </c>
      <c r="D18" s="56" t="s">
        <v>123</v>
      </c>
    </row>
    <row r="19" spans="2:4" x14ac:dyDescent="0.2">
      <c r="C19" s="57"/>
      <c r="D19" s="58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C1D-EF04-4660-A231-2E341983DB08}">
  <sheetPr>
    <pageSetUpPr fitToPage="1"/>
  </sheetPr>
  <dimension ref="B1:G42"/>
  <sheetViews>
    <sheetView showGridLines="0" workbookViewId="0">
      <selection activeCell="G2" sqref="G2"/>
    </sheetView>
  </sheetViews>
  <sheetFormatPr defaultColWidth="9.140625" defaultRowHeight="12.75" x14ac:dyDescent="0.2"/>
  <cols>
    <col min="1" max="1" width="3" style="45" customWidth="1"/>
    <col min="2" max="2" width="14.7109375" style="45" customWidth="1"/>
    <col min="3" max="3" width="6.7109375" style="45" customWidth="1"/>
    <col min="4" max="4" width="56.7109375" style="45" customWidth="1"/>
    <col min="5" max="5" width="42.5703125" style="45" customWidth="1"/>
    <col min="6" max="6" width="6.7109375" style="45" customWidth="1"/>
    <col min="7" max="7" width="14.28515625" style="45" bestFit="1" customWidth="1"/>
    <col min="8" max="16384" width="9.140625" style="45"/>
  </cols>
  <sheetData>
    <row r="1" spans="2:7" ht="21" customHeight="1" x14ac:dyDescent="0.2">
      <c r="B1" s="103" t="s">
        <v>146</v>
      </c>
      <c r="C1" s="103"/>
      <c r="D1" s="103"/>
      <c r="E1" s="103"/>
    </row>
    <row r="2" spans="2:7" ht="15" customHeight="1" x14ac:dyDescent="0.2">
      <c r="G2" s="66" t="s">
        <v>103</v>
      </c>
    </row>
    <row r="3" spans="2:7" ht="15" customHeight="1" x14ac:dyDescent="0.2">
      <c r="B3" s="60" t="s">
        <v>128</v>
      </c>
    </row>
    <row r="4" spans="2:7" ht="15" customHeight="1" x14ac:dyDescent="0.2">
      <c r="B4" s="60"/>
    </row>
    <row r="5" spans="2:7" ht="15" customHeight="1" x14ac:dyDescent="0.2">
      <c r="B5" s="68" t="s">
        <v>65</v>
      </c>
      <c r="C5" s="69"/>
      <c r="D5" s="69"/>
      <c r="E5" s="69"/>
    </row>
    <row r="6" spans="2:7" ht="42" customHeight="1" x14ac:dyDescent="0.2">
      <c r="B6" s="105" t="s">
        <v>129</v>
      </c>
      <c r="C6" s="105"/>
      <c r="D6" s="105"/>
      <c r="E6" s="105"/>
    </row>
    <row r="7" spans="2:7" ht="15" customHeight="1" x14ac:dyDescent="0.2">
      <c r="B7" s="63"/>
      <c r="C7" s="63"/>
      <c r="D7" s="63"/>
      <c r="E7" s="63"/>
    </row>
    <row r="8" spans="2:7" ht="15" customHeight="1" x14ac:dyDescent="0.2">
      <c r="B8" s="68" t="s">
        <v>63</v>
      </c>
      <c r="C8" s="69"/>
      <c r="D8" s="69"/>
      <c r="E8" s="69"/>
    </row>
    <row r="9" spans="2:7" ht="54.4" customHeight="1" x14ac:dyDescent="0.2">
      <c r="B9" s="105" t="s">
        <v>130</v>
      </c>
      <c r="C9" s="105"/>
      <c r="D9" s="105"/>
      <c r="E9" s="105"/>
    </row>
    <row r="10" spans="2:7" ht="15" customHeight="1" x14ac:dyDescent="0.2">
      <c r="B10" s="105"/>
      <c r="C10" s="105"/>
      <c r="D10" s="105"/>
      <c r="E10" s="105"/>
    </row>
    <row r="11" spans="2:7" ht="15" customHeight="1" x14ac:dyDescent="0.2">
      <c r="B11" s="68" t="s">
        <v>66</v>
      </c>
      <c r="C11" s="69"/>
      <c r="D11" s="69"/>
      <c r="E11" s="69"/>
    </row>
    <row r="12" spans="2:7" ht="41.45" customHeight="1" x14ac:dyDescent="0.2">
      <c r="B12" s="105" t="s">
        <v>131</v>
      </c>
      <c r="C12" s="105"/>
      <c r="D12" s="105"/>
      <c r="E12" s="105"/>
    </row>
    <row r="13" spans="2:7" ht="15" customHeight="1" x14ac:dyDescent="0.2">
      <c r="B13" s="69"/>
      <c r="C13" s="69"/>
      <c r="D13" s="69"/>
      <c r="E13" s="69"/>
    </row>
    <row r="14" spans="2:7" ht="15" customHeight="1" x14ac:dyDescent="0.2">
      <c r="B14" s="68" t="s">
        <v>58</v>
      </c>
      <c r="C14" s="69"/>
      <c r="D14" s="69"/>
      <c r="E14" s="69"/>
    </row>
    <row r="15" spans="2:7" ht="36.6" customHeight="1" x14ac:dyDescent="0.2">
      <c r="B15" s="105" t="s">
        <v>132</v>
      </c>
      <c r="C15" s="105"/>
      <c r="D15" s="105"/>
      <c r="E15" s="105"/>
    </row>
    <row r="16" spans="2:7" ht="15" customHeight="1" x14ac:dyDescent="0.2">
      <c r="B16" s="69"/>
      <c r="C16" s="69"/>
      <c r="D16" s="69"/>
      <c r="E16" s="69"/>
    </row>
    <row r="17" spans="2:5" ht="15" customHeight="1" x14ac:dyDescent="0.2">
      <c r="B17" s="108" t="s">
        <v>134</v>
      </c>
      <c r="C17" s="108"/>
      <c r="D17" s="108"/>
      <c r="E17" s="69"/>
    </row>
    <row r="18" spans="2:5" ht="41.65" customHeight="1" x14ac:dyDescent="0.2">
      <c r="B18" s="105" t="s">
        <v>135</v>
      </c>
      <c r="C18" s="105"/>
      <c r="D18" s="105"/>
      <c r="E18" s="105"/>
    </row>
    <row r="19" spans="2:5" ht="39.950000000000003" customHeight="1" x14ac:dyDescent="0.2">
      <c r="B19" s="105" t="s">
        <v>133</v>
      </c>
      <c r="C19" s="105"/>
      <c r="D19" s="105"/>
      <c r="E19" s="105"/>
    </row>
    <row r="20" spans="2:5" ht="15" customHeight="1" x14ac:dyDescent="0.2">
      <c r="B20" s="69"/>
      <c r="C20" s="69"/>
      <c r="D20" s="69"/>
      <c r="E20" s="69"/>
    </row>
    <row r="21" spans="2:5" ht="15" customHeight="1" x14ac:dyDescent="0.2">
      <c r="B21" s="68" t="s">
        <v>64</v>
      </c>
      <c r="C21" s="69"/>
      <c r="D21" s="69"/>
      <c r="E21" s="69"/>
    </row>
    <row r="22" spans="2:5" ht="40.9" customHeight="1" x14ac:dyDescent="0.2">
      <c r="B22" s="105" t="s">
        <v>136</v>
      </c>
      <c r="C22" s="105"/>
      <c r="D22" s="105"/>
      <c r="E22" s="105"/>
    </row>
    <row r="23" spans="2:5" ht="15" customHeight="1" x14ac:dyDescent="0.2"/>
    <row r="24" spans="2:5" ht="15" customHeight="1" x14ac:dyDescent="0.2">
      <c r="B24" s="62" t="s">
        <v>137</v>
      </c>
    </row>
    <row r="26" spans="2:5" x14ac:dyDescent="0.2">
      <c r="B26" s="67" t="s">
        <v>138</v>
      </c>
    </row>
    <row r="27" spans="2:5" x14ac:dyDescent="0.2">
      <c r="B27" s="70" t="s">
        <v>139</v>
      </c>
    </row>
    <row r="28" spans="2:5" x14ac:dyDescent="0.2">
      <c r="B28" s="54"/>
    </row>
    <row r="29" spans="2:5" x14ac:dyDescent="0.2">
      <c r="B29" s="67" t="s">
        <v>56</v>
      </c>
    </row>
    <row r="30" spans="2:5" x14ac:dyDescent="0.2">
      <c r="B30" s="70" t="s">
        <v>140</v>
      </c>
    </row>
    <row r="31" spans="2:5" x14ac:dyDescent="0.2">
      <c r="B31" s="54"/>
    </row>
    <row r="32" spans="2:5" x14ac:dyDescent="0.2">
      <c r="B32" s="67" t="s">
        <v>55</v>
      </c>
    </row>
    <row r="33" spans="2:6" x14ac:dyDescent="0.2">
      <c r="B33" s="70" t="s">
        <v>141</v>
      </c>
    </row>
    <row r="34" spans="2:6" x14ac:dyDescent="0.2">
      <c r="B34" s="54"/>
    </row>
    <row r="35" spans="2:6" x14ac:dyDescent="0.2">
      <c r="B35" s="67" t="s">
        <v>54</v>
      </c>
    </row>
    <row r="36" spans="2:6" x14ac:dyDescent="0.2">
      <c r="B36" s="70" t="s">
        <v>142</v>
      </c>
    </row>
    <row r="37" spans="2:6" x14ac:dyDescent="0.2">
      <c r="B37" s="54"/>
    </row>
    <row r="38" spans="2:6" x14ac:dyDescent="0.2">
      <c r="B38" s="67" t="s">
        <v>53</v>
      </c>
    </row>
    <row r="39" spans="2:6" x14ac:dyDescent="0.2">
      <c r="B39" s="70" t="s">
        <v>143</v>
      </c>
    </row>
    <row r="41" spans="2:6" x14ac:dyDescent="0.2">
      <c r="C41"/>
      <c r="D41"/>
      <c r="E41"/>
      <c r="F41"/>
    </row>
    <row r="42" spans="2:6" x14ac:dyDescent="0.2">
      <c r="B42" s="61"/>
      <c r="C42" s="61"/>
      <c r="D42" s="61"/>
      <c r="E42" s="61"/>
      <c r="F42" s="61"/>
    </row>
  </sheetData>
  <mergeCells count="10">
    <mergeCell ref="B1:E1"/>
    <mergeCell ref="B6:E6"/>
    <mergeCell ref="B22:E22"/>
    <mergeCell ref="B9:E9"/>
    <mergeCell ref="B10:E10"/>
    <mergeCell ref="B12:E12"/>
    <mergeCell ref="B15:E15"/>
    <mergeCell ref="B18:E18"/>
    <mergeCell ref="B19:E19"/>
    <mergeCell ref="B17:D17"/>
  </mergeCells>
  <hyperlinks>
    <hyperlink ref="G2" location="Índice!A1" display="(Voltar ao índice)" xr:uid="{B10143FD-91C4-446A-8C21-9E0E39A315B8}"/>
  </hyperlinks>
  <printOptions horizontalCentered="1"/>
  <pageMargins left="7.874015748031496E-2" right="7.874015748031496E-2" top="0.6692913385826772" bottom="0.27559055118110237" header="0" footer="0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6CF5-134A-4C4A-8A2D-84AF058758C8}">
  <sheetPr>
    <pageSetUpPr fitToPage="1"/>
  </sheetPr>
  <dimension ref="A1:AV77"/>
  <sheetViews>
    <sheetView zoomScaleNormal="100" workbookViewId="0">
      <pane xSplit="2" ySplit="6" topLeftCell="I7" activePane="bottomRight" state="frozen"/>
      <selection pane="topRight" activeCell="C1" sqref="C1"/>
      <selection pane="bottomLeft" activeCell="A8" sqref="A8"/>
      <selection pane="bottomRight" activeCell="AP2" sqref="AP2"/>
    </sheetView>
  </sheetViews>
  <sheetFormatPr defaultColWidth="9.140625" defaultRowHeight="12.75" outlineLevelCol="1" x14ac:dyDescent="0.2"/>
  <cols>
    <col min="1" max="1" width="6.7109375" style="78" customWidth="1"/>
    <col min="2" max="2" width="29.85546875" style="59" bestFit="1" customWidth="1"/>
    <col min="3" max="8" width="10.7109375" style="59" hidden="1" customWidth="1" outlineLevel="1"/>
    <col min="9" max="9" width="10.7109375" style="59" customWidth="1" collapsed="1"/>
    <col min="10" max="10" width="10.7109375" style="59" customWidth="1"/>
    <col min="11" max="16" width="10.7109375" style="59" hidden="1" customWidth="1" outlineLevel="1"/>
    <col min="17" max="17" width="10.7109375" style="59" customWidth="1" collapsed="1"/>
    <col min="18" max="18" width="10.7109375" style="59" customWidth="1"/>
    <col min="19" max="24" width="10.7109375" style="59" hidden="1" customWidth="1" outlineLevel="1"/>
    <col min="25" max="25" width="10.7109375" style="59" customWidth="1" collapsed="1"/>
    <col min="26" max="26" width="10.7109375" style="59" customWidth="1"/>
    <col min="27" max="32" width="10.7109375" style="59" hidden="1" customWidth="1" outlineLevel="1"/>
    <col min="33" max="33" width="10.7109375" style="59" customWidth="1" collapsed="1"/>
    <col min="34" max="36" width="10.7109375" style="59" customWidth="1"/>
    <col min="37" max="40" width="11.7109375" style="59" customWidth="1"/>
    <col min="41" max="41" width="6.7109375" style="59" customWidth="1"/>
    <col min="42" max="42" width="14.28515625" style="59" bestFit="1" customWidth="1"/>
    <col min="43" max="16384" width="9.140625" style="59"/>
  </cols>
  <sheetData>
    <row r="1" spans="1:42" s="42" customFormat="1" ht="18.75" customHeight="1" x14ac:dyDescent="0.2">
      <c r="B1" s="109" t="s">
        <v>125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</row>
    <row r="2" spans="1:42" s="39" customFormat="1" ht="15" customHeight="1" x14ac:dyDescent="0.2">
      <c r="B2" s="110" t="s">
        <v>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P2" s="76" t="s">
        <v>103</v>
      </c>
    </row>
    <row r="3" spans="1:42" x14ac:dyDescent="0.2">
      <c r="A3" s="77"/>
    </row>
    <row r="4" spans="1:42" s="78" customFormat="1" ht="18" customHeight="1" x14ac:dyDescent="0.2">
      <c r="B4" s="111" t="s">
        <v>5</v>
      </c>
      <c r="C4" s="112" t="s">
        <v>67</v>
      </c>
      <c r="D4" s="112"/>
      <c r="E4" s="112" t="s">
        <v>68</v>
      </c>
      <c r="F4" s="112"/>
      <c r="G4" s="112" t="s">
        <v>69</v>
      </c>
      <c r="H4" s="112"/>
      <c r="I4" s="112" t="s">
        <v>0</v>
      </c>
      <c r="J4" s="112"/>
      <c r="K4" s="112" t="s">
        <v>71</v>
      </c>
      <c r="L4" s="112"/>
      <c r="M4" s="112" t="s">
        <v>72</v>
      </c>
      <c r="N4" s="112"/>
      <c r="O4" s="112" t="s">
        <v>73</v>
      </c>
      <c r="P4" s="112"/>
      <c r="Q4" s="112" t="s">
        <v>1</v>
      </c>
      <c r="R4" s="112"/>
      <c r="S4" s="112" t="s">
        <v>74</v>
      </c>
      <c r="T4" s="112"/>
      <c r="U4" s="112" t="s">
        <v>75</v>
      </c>
      <c r="V4" s="112"/>
      <c r="W4" s="112" t="s">
        <v>76</v>
      </c>
      <c r="X4" s="112"/>
      <c r="Y4" s="112" t="s">
        <v>2</v>
      </c>
      <c r="Z4" s="112"/>
      <c r="AA4" s="112" t="s">
        <v>77</v>
      </c>
      <c r="AB4" s="112"/>
      <c r="AC4" s="112" t="s">
        <v>78</v>
      </c>
      <c r="AD4" s="112"/>
      <c r="AE4" s="112" t="s">
        <v>79</v>
      </c>
      <c r="AF4" s="112"/>
      <c r="AG4" s="112" t="s">
        <v>3</v>
      </c>
      <c r="AH4" s="112"/>
      <c r="AI4" s="112" t="s">
        <v>4</v>
      </c>
      <c r="AJ4" s="112"/>
      <c r="AK4" s="113" t="s">
        <v>6</v>
      </c>
      <c r="AL4" s="113"/>
      <c r="AM4" s="113"/>
      <c r="AN4" s="113"/>
    </row>
    <row r="5" spans="1:42" s="78" customFormat="1" ht="18" customHeight="1" x14ac:dyDescent="0.2">
      <c r="B5" s="11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4" t="s">
        <v>161</v>
      </c>
      <c r="AL5" s="114"/>
      <c r="AM5" s="114" t="s">
        <v>7</v>
      </c>
      <c r="AN5" s="114"/>
    </row>
    <row r="6" spans="1:42" s="78" customFormat="1" ht="32.25" customHeight="1" x14ac:dyDescent="0.2">
      <c r="B6" s="111"/>
      <c r="C6" s="79" t="s">
        <v>70</v>
      </c>
      <c r="D6" s="79" t="s">
        <v>97</v>
      </c>
      <c r="E6" s="79" t="s">
        <v>70</v>
      </c>
      <c r="F6" s="79" t="s">
        <v>97</v>
      </c>
      <c r="G6" s="79" t="s">
        <v>70</v>
      </c>
      <c r="H6" s="79" t="s">
        <v>97</v>
      </c>
      <c r="I6" s="79" t="s">
        <v>70</v>
      </c>
      <c r="J6" s="79" t="s">
        <v>97</v>
      </c>
      <c r="K6" s="79" t="s">
        <v>70</v>
      </c>
      <c r="L6" s="79" t="s">
        <v>97</v>
      </c>
      <c r="M6" s="79" t="s">
        <v>70</v>
      </c>
      <c r="N6" s="79" t="s">
        <v>97</v>
      </c>
      <c r="O6" s="79" t="s">
        <v>70</v>
      </c>
      <c r="P6" s="79" t="s">
        <v>97</v>
      </c>
      <c r="Q6" s="79" t="s">
        <v>70</v>
      </c>
      <c r="R6" s="79" t="s">
        <v>97</v>
      </c>
      <c r="S6" s="79" t="s">
        <v>70</v>
      </c>
      <c r="T6" s="79" t="s">
        <v>97</v>
      </c>
      <c r="U6" s="79" t="s">
        <v>70</v>
      </c>
      <c r="V6" s="79" t="s">
        <v>97</v>
      </c>
      <c r="W6" s="79" t="s">
        <v>70</v>
      </c>
      <c r="X6" s="79" t="s">
        <v>97</v>
      </c>
      <c r="Y6" s="79" t="s">
        <v>70</v>
      </c>
      <c r="Z6" s="79" t="s">
        <v>97</v>
      </c>
      <c r="AA6" s="79" t="s">
        <v>70</v>
      </c>
      <c r="AB6" s="79" t="s">
        <v>97</v>
      </c>
      <c r="AC6" s="79" t="s">
        <v>70</v>
      </c>
      <c r="AD6" s="79" t="s">
        <v>97</v>
      </c>
      <c r="AE6" s="79" t="s">
        <v>70</v>
      </c>
      <c r="AF6" s="79" t="s">
        <v>97</v>
      </c>
      <c r="AG6" s="79" t="s">
        <v>70</v>
      </c>
      <c r="AH6" s="79" t="s">
        <v>97</v>
      </c>
      <c r="AI6" s="79" t="s">
        <v>70</v>
      </c>
      <c r="AJ6" s="79" t="s">
        <v>97</v>
      </c>
      <c r="AK6" s="80" t="s">
        <v>51</v>
      </c>
      <c r="AL6" s="80" t="s">
        <v>50</v>
      </c>
      <c r="AM6" s="80" t="s">
        <v>51</v>
      </c>
      <c r="AN6" s="80" t="s">
        <v>50</v>
      </c>
    </row>
    <row r="7" spans="1:42" s="39" customFormat="1" ht="5.25" customHeight="1" x14ac:dyDescent="0.2">
      <c r="B7" s="81"/>
      <c r="C7" s="81"/>
      <c r="D7" s="81"/>
      <c r="E7" s="81"/>
      <c r="F7" s="81"/>
      <c r="G7" s="81"/>
      <c r="H7" s="81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</row>
    <row r="8" spans="1:42" ht="18" customHeight="1" x14ac:dyDescent="0.2">
      <c r="A8" s="83"/>
      <c r="B8" s="84" t="s">
        <v>9</v>
      </c>
      <c r="C8" s="73">
        <v>25635.659999999996</v>
      </c>
      <c r="D8" s="73">
        <v>280931.82999999996</v>
      </c>
      <c r="E8" s="73">
        <v>39686.480000000003</v>
      </c>
      <c r="F8" s="73">
        <v>266953.03000000003</v>
      </c>
      <c r="G8" s="73">
        <v>41409.89</v>
      </c>
      <c r="H8" s="73">
        <v>372608.58</v>
      </c>
      <c r="I8" s="73">
        <v>106732.03</v>
      </c>
      <c r="J8" s="73">
        <v>920493.44</v>
      </c>
      <c r="K8" s="73">
        <v>45528.74</v>
      </c>
      <c r="L8" s="73">
        <v>427260.53</v>
      </c>
      <c r="M8" s="73">
        <v>67622.739999999991</v>
      </c>
      <c r="N8" s="73">
        <v>511860.77</v>
      </c>
      <c r="O8" s="85">
        <v>54229.69</v>
      </c>
      <c r="P8" s="85">
        <v>402111.13</v>
      </c>
      <c r="Q8" s="73">
        <v>167381.16999999998</v>
      </c>
      <c r="R8" s="73">
        <v>1341232.4300000002</v>
      </c>
      <c r="S8" s="73">
        <v>44036.44</v>
      </c>
      <c r="T8" s="73">
        <v>500142.7</v>
      </c>
      <c r="U8" s="73">
        <v>36418.61</v>
      </c>
      <c r="V8" s="73">
        <v>304362.59999999998</v>
      </c>
      <c r="W8" s="85">
        <v>57475.630000000005</v>
      </c>
      <c r="X8" s="85">
        <v>525058.61</v>
      </c>
      <c r="Y8" s="73">
        <v>137930.68</v>
      </c>
      <c r="Z8" s="73">
        <v>1329563.9100000001</v>
      </c>
      <c r="AA8" s="73">
        <v>62980.92</v>
      </c>
      <c r="AB8" s="73">
        <v>607863.63</v>
      </c>
      <c r="AC8" s="73">
        <v>63573.59</v>
      </c>
      <c r="AD8" s="73">
        <v>610364.17999999993</v>
      </c>
      <c r="AE8" s="85">
        <v>44851.159999999996</v>
      </c>
      <c r="AF8" s="85">
        <v>442319.58999999997</v>
      </c>
      <c r="AG8" s="73">
        <v>171405.66999999998</v>
      </c>
      <c r="AH8" s="73">
        <v>1660547.4</v>
      </c>
      <c r="AI8" s="73">
        <v>583449.54999999993</v>
      </c>
      <c r="AJ8" s="73">
        <v>5251837.18</v>
      </c>
      <c r="AK8" s="100">
        <v>-19.90892628477323</v>
      </c>
      <c r="AL8" s="100">
        <v>-8.6481316146725931</v>
      </c>
      <c r="AM8" s="100">
        <v>35.351183758309368</v>
      </c>
      <c r="AN8" s="100">
        <v>41.88021863954858</v>
      </c>
      <c r="AP8" s="86"/>
    </row>
    <row r="9" spans="1:42" ht="18" customHeight="1" x14ac:dyDescent="0.2">
      <c r="A9" s="83"/>
      <c r="B9" s="87" t="s">
        <v>10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88">
        <v>0</v>
      </c>
      <c r="P9" s="40">
        <v>0</v>
      </c>
      <c r="Q9" s="88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88">
        <v>31.5</v>
      </c>
      <c r="X9" s="40">
        <v>204.42</v>
      </c>
      <c r="Y9" s="88">
        <v>31.5</v>
      </c>
      <c r="Z9" s="40">
        <v>204.42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88">
        <v>31.5</v>
      </c>
      <c r="AJ9" s="40">
        <v>204.42</v>
      </c>
      <c r="AK9" s="100" t="s">
        <v>49</v>
      </c>
      <c r="AL9" s="100" t="s">
        <v>49</v>
      </c>
      <c r="AM9" s="100" t="s">
        <v>49</v>
      </c>
      <c r="AN9" s="100" t="s">
        <v>49</v>
      </c>
      <c r="AP9" s="86"/>
    </row>
    <row r="10" spans="1:42" ht="18" customHeight="1" x14ac:dyDescent="0.2">
      <c r="B10" s="87" t="s">
        <v>11</v>
      </c>
      <c r="C10" s="40">
        <v>7397</v>
      </c>
      <c r="D10" s="40">
        <v>64008.82</v>
      </c>
      <c r="E10" s="40">
        <v>3267.75</v>
      </c>
      <c r="F10" s="40">
        <v>55176.18</v>
      </c>
      <c r="G10" s="40">
        <v>11782.15</v>
      </c>
      <c r="H10" s="40">
        <v>106986.49</v>
      </c>
      <c r="I10" s="40">
        <v>22446.9</v>
      </c>
      <c r="J10" s="40">
        <v>226171.49</v>
      </c>
      <c r="K10" s="40">
        <v>5491.03</v>
      </c>
      <c r="L10" s="40">
        <v>80117.08</v>
      </c>
      <c r="M10" s="40">
        <v>29769.75</v>
      </c>
      <c r="N10" s="40">
        <v>160585.08000000002</v>
      </c>
      <c r="O10" s="88">
        <v>4322.5</v>
      </c>
      <c r="P10" s="88">
        <v>52869.61</v>
      </c>
      <c r="Q10" s="40">
        <v>39583.279999999999</v>
      </c>
      <c r="R10" s="40">
        <v>293571.77</v>
      </c>
      <c r="S10" s="40">
        <v>4778.8</v>
      </c>
      <c r="T10" s="40">
        <v>71793.02</v>
      </c>
      <c r="U10" s="40">
        <v>4008.62</v>
      </c>
      <c r="V10" s="40">
        <v>39111.25</v>
      </c>
      <c r="W10" s="88">
        <v>17260.3</v>
      </c>
      <c r="X10" s="88">
        <v>152873.29999999999</v>
      </c>
      <c r="Y10" s="40">
        <v>26047.72</v>
      </c>
      <c r="Z10" s="40">
        <v>263777.57</v>
      </c>
      <c r="AA10" s="40">
        <v>11711.1</v>
      </c>
      <c r="AB10" s="40">
        <v>118773.6</v>
      </c>
      <c r="AC10" s="40">
        <v>13612.2</v>
      </c>
      <c r="AD10" s="40">
        <v>145905.82999999999</v>
      </c>
      <c r="AE10" s="88">
        <v>6152.1</v>
      </c>
      <c r="AF10" s="88">
        <v>63607.49</v>
      </c>
      <c r="AG10" s="40">
        <v>31475.4</v>
      </c>
      <c r="AH10" s="40">
        <v>328286.92</v>
      </c>
      <c r="AI10" s="40">
        <v>119553.29999999999</v>
      </c>
      <c r="AJ10" s="40">
        <v>1111807.75</v>
      </c>
      <c r="AK10" s="100">
        <v>-59.967745669003911</v>
      </c>
      <c r="AL10" s="100">
        <v>-49.72896200335083</v>
      </c>
      <c r="AM10" s="100">
        <v>-13.166689642419339</v>
      </c>
      <c r="AN10" s="100">
        <v>-8.2072181433649796</v>
      </c>
      <c r="AP10" s="86"/>
    </row>
    <row r="11" spans="1:42" ht="18" customHeight="1" x14ac:dyDescent="0.2">
      <c r="B11" s="87" t="s">
        <v>12</v>
      </c>
      <c r="C11" s="40">
        <v>18238.659999999996</v>
      </c>
      <c r="D11" s="40">
        <v>216923.00999999998</v>
      </c>
      <c r="E11" s="40">
        <v>36418.730000000003</v>
      </c>
      <c r="F11" s="40">
        <v>211776.85</v>
      </c>
      <c r="G11" s="40">
        <v>29627.74</v>
      </c>
      <c r="H11" s="40">
        <v>265622.09000000003</v>
      </c>
      <c r="I11" s="40">
        <v>84285.13</v>
      </c>
      <c r="J11" s="40">
        <v>694321.95</v>
      </c>
      <c r="K11" s="40">
        <v>40037.71</v>
      </c>
      <c r="L11" s="40">
        <v>347143.45</v>
      </c>
      <c r="M11" s="40">
        <v>37852.99</v>
      </c>
      <c r="N11" s="40">
        <v>351275.69</v>
      </c>
      <c r="O11" s="88">
        <v>49907.19</v>
      </c>
      <c r="P11" s="88">
        <v>349241.52</v>
      </c>
      <c r="Q11" s="40">
        <v>127797.89</v>
      </c>
      <c r="R11" s="40">
        <v>1047660.66</v>
      </c>
      <c r="S11" s="40">
        <v>39257.64</v>
      </c>
      <c r="T11" s="40">
        <v>428349.68</v>
      </c>
      <c r="U11" s="40">
        <v>32409.99</v>
      </c>
      <c r="V11" s="40">
        <v>265251.34999999998</v>
      </c>
      <c r="W11" s="88">
        <v>40183.83</v>
      </c>
      <c r="X11" s="88">
        <v>371980.89</v>
      </c>
      <c r="Y11" s="40">
        <v>111851.46</v>
      </c>
      <c r="Z11" s="40">
        <v>1065581.92</v>
      </c>
      <c r="AA11" s="40">
        <v>51269.82</v>
      </c>
      <c r="AB11" s="40">
        <v>489090.03</v>
      </c>
      <c r="AC11" s="40">
        <v>49961.39</v>
      </c>
      <c r="AD11" s="40">
        <v>464458.35</v>
      </c>
      <c r="AE11" s="88">
        <v>38699.06</v>
      </c>
      <c r="AF11" s="88">
        <v>378712.1</v>
      </c>
      <c r="AG11" s="40">
        <v>139930.26999999999</v>
      </c>
      <c r="AH11" s="40">
        <v>1332260.48</v>
      </c>
      <c r="AI11" s="40">
        <v>463864.75</v>
      </c>
      <c r="AJ11" s="40">
        <v>4139825.01</v>
      </c>
      <c r="AK11" s="100">
        <v>3.3547347316072562</v>
      </c>
      <c r="AL11" s="100">
        <v>14.385125010861021</v>
      </c>
      <c r="AM11" s="100">
        <v>58.109413757048323</v>
      </c>
      <c r="AN11" s="100">
        <v>66.232362648288401</v>
      </c>
      <c r="AP11" s="86"/>
    </row>
    <row r="12" spans="1:42" ht="3" customHeight="1" x14ac:dyDescent="0.2">
      <c r="B12" s="89"/>
      <c r="C12" s="90"/>
      <c r="D12" s="90"/>
      <c r="E12" s="90"/>
      <c r="F12" s="90"/>
      <c r="G12" s="90"/>
      <c r="H12" s="90"/>
      <c r="I12" s="73"/>
      <c r="J12" s="73"/>
      <c r="K12" s="40"/>
      <c r="L12" s="40"/>
      <c r="M12" s="40"/>
      <c r="N12" s="40"/>
      <c r="O12" s="88"/>
      <c r="P12" s="8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100"/>
      <c r="AL12" s="100"/>
      <c r="AM12" s="100"/>
      <c r="AN12" s="100"/>
      <c r="AP12" s="86"/>
    </row>
    <row r="13" spans="1:42" ht="18" customHeight="1" x14ac:dyDescent="0.2">
      <c r="B13" s="84" t="s">
        <v>13</v>
      </c>
      <c r="C13" s="73">
        <v>168309.85</v>
      </c>
      <c r="D13" s="73">
        <v>614192.21</v>
      </c>
      <c r="E13" s="73">
        <v>23506.5</v>
      </c>
      <c r="F13" s="73">
        <v>240295.50999999998</v>
      </c>
      <c r="G13" s="73">
        <v>140971.6</v>
      </c>
      <c r="H13" s="73">
        <v>696579.12000000023</v>
      </c>
      <c r="I13" s="73">
        <v>332787.95</v>
      </c>
      <c r="J13" s="73">
        <v>1551066.8400000003</v>
      </c>
      <c r="K13" s="73">
        <v>108333.5</v>
      </c>
      <c r="L13" s="73">
        <v>439625.54000000004</v>
      </c>
      <c r="M13" s="73">
        <v>156138</v>
      </c>
      <c r="N13" s="73">
        <v>658467.27</v>
      </c>
      <c r="O13" s="85">
        <v>111242</v>
      </c>
      <c r="P13" s="85">
        <v>478546.52999999997</v>
      </c>
      <c r="Q13" s="73">
        <v>375713.5</v>
      </c>
      <c r="R13" s="73">
        <v>1576639.34</v>
      </c>
      <c r="S13" s="73">
        <v>63820.200000000004</v>
      </c>
      <c r="T13" s="73">
        <v>481389.78999999992</v>
      </c>
      <c r="U13" s="73">
        <v>149135.75</v>
      </c>
      <c r="V13" s="73">
        <v>601992.6</v>
      </c>
      <c r="W13" s="73">
        <v>100753.25</v>
      </c>
      <c r="X13" s="73">
        <v>504102.87999999995</v>
      </c>
      <c r="Y13" s="73">
        <v>313709.2</v>
      </c>
      <c r="Z13" s="73">
        <v>1587485.2699999998</v>
      </c>
      <c r="AA13" s="73">
        <v>207414.5</v>
      </c>
      <c r="AB13" s="73">
        <v>773078.81</v>
      </c>
      <c r="AC13" s="73">
        <v>197522.8</v>
      </c>
      <c r="AD13" s="73">
        <v>929717.93</v>
      </c>
      <c r="AE13" s="73">
        <v>112595</v>
      </c>
      <c r="AF13" s="73">
        <v>449421.32999999996</v>
      </c>
      <c r="AG13" s="73">
        <v>517532.3</v>
      </c>
      <c r="AH13" s="73">
        <v>2152218.0700000003</v>
      </c>
      <c r="AI13" s="73">
        <v>1539742.95</v>
      </c>
      <c r="AJ13" s="73">
        <v>6867409.5200000005</v>
      </c>
      <c r="AK13" s="30">
        <v>3.3392880337478115</v>
      </c>
      <c r="AL13" s="30">
        <v>-1.5134323279613171</v>
      </c>
      <c r="AM13" s="100">
        <v>-6.747593914899408</v>
      </c>
      <c r="AN13" s="100">
        <v>-1.9431393421140863</v>
      </c>
      <c r="AP13" s="86"/>
    </row>
    <row r="14" spans="1:42" ht="18" customHeight="1" x14ac:dyDescent="0.2">
      <c r="B14" s="87" t="s">
        <v>14</v>
      </c>
      <c r="C14" s="40">
        <v>56494.2</v>
      </c>
      <c r="D14" s="40">
        <v>220260.87</v>
      </c>
      <c r="E14" s="40">
        <v>1149</v>
      </c>
      <c r="F14" s="40">
        <v>15539.82</v>
      </c>
      <c r="G14" s="40">
        <v>15433.5</v>
      </c>
      <c r="H14" s="40">
        <v>82005.600000000006</v>
      </c>
      <c r="I14" s="40">
        <v>73076.7</v>
      </c>
      <c r="J14" s="40">
        <v>317806.28999999998</v>
      </c>
      <c r="K14" s="40">
        <v>15403.5</v>
      </c>
      <c r="L14" s="40">
        <v>58165.279999999999</v>
      </c>
      <c r="M14" s="40">
        <v>57806.5</v>
      </c>
      <c r="N14" s="40">
        <v>240943.72</v>
      </c>
      <c r="O14" s="88">
        <v>697.5</v>
      </c>
      <c r="P14" s="88">
        <v>6851.65</v>
      </c>
      <c r="Q14" s="40">
        <v>73907.5</v>
      </c>
      <c r="R14" s="40">
        <v>305960.65000000002</v>
      </c>
      <c r="S14" s="40">
        <v>4320.8</v>
      </c>
      <c r="T14" s="40">
        <v>35219.81</v>
      </c>
      <c r="U14" s="40">
        <v>43650</v>
      </c>
      <c r="V14" s="40">
        <v>158096.94</v>
      </c>
      <c r="W14" s="40">
        <v>42805</v>
      </c>
      <c r="X14" s="40">
        <v>213162.5</v>
      </c>
      <c r="Y14" s="40">
        <v>90775.8</v>
      </c>
      <c r="Z14" s="40">
        <v>406479.25</v>
      </c>
      <c r="AA14" s="40">
        <v>0</v>
      </c>
      <c r="AB14" s="40">
        <v>0</v>
      </c>
      <c r="AC14" s="40">
        <v>35467.75</v>
      </c>
      <c r="AD14" s="40">
        <v>189324.77000000002</v>
      </c>
      <c r="AE14" s="40">
        <v>3116.25</v>
      </c>
      <c r="AF14" s="40">
        <v>23372.68</v>
      </c>
      <c r="AG14" s="40">
        <v>38584</v>
      </c>
      <c r="AH14" s="40">
        <v>212697.45</v>
      </c>
      <c r="AI14" s="40">
        <v>276344</v>
      </c>
      <c r="AJ14" s="40">
        <v>1242943.6399999999</v>
      </c>
      <c r="AK14" s="30">
        <v>-49.454842229782393</v>
      </c>
      <c r="AL14" s="30">
        <v>-43.579743468580702</v>
      </c>
      <c r="AM14" s="30">
        <v>-13.184853957637689</v>
      </c>
      <c r="AN14" s="30">
        <v>-12.006642659933142</v>
      </c>
      <c r="AP14" s="86"/>
    </row>
    <row r="15" spans="1:42" ht="18" customHeight="1" x14ac:dyDescent="0.2">
      <c r="B15" s="87" t="s">
        <v>15</v>
      </c>
      <c r="C15" s="40">
        <v>0</v>
      </c>
      <c r="D15" s="40">
        <v>0</v>
      </c>
      <c r="E15" s="40">
        <v>256.5</v>
      </c>
      <c r="F15" s="40">
        <v>4590</v>
      </c>
      <c r="G15" s="40">
        <v>0</v>
      </c>
      <c r="H15" s="40">
        <v>0</v>
      </c>
      <c r="I15" s="40">
        <v>256.5</v>
      </c>
      <c r="J15" s="40">
        <v>4590</v>
      </c>
      <c r="K15" s="40">
        <v>0</v>
      </c>
      <c r="L15" s="40">
        <v>0</v>
      </c>
      <c r="M15" s="40">
        <v>0</v>
      </c>
      <c r="N15" s="40">
        <v>0</v>
      </c>
      <c r="O15" s="88">
        <v>15009</v>
      </c>
      <c r="P15" s="88">
        <v>72087.78</v>
      </c>
      <c r="Q15" s="40">
        <v>15009</v>
      </c>
      <c r="R15" s="40">
        <v>72087.78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40">
        <v>0</v>
      </c>
      <c r="Z15" s="40">
        <v>0</v>
      </c>
      <c r="AA15" s="88">
        <v>975</v>
      </c>
      <c r="AB15" s="88">
        <v>4694.3999999999996</v>
      </c>
      <c r="AC15" s="40">
        <v>0</v>
      </c>
      <c r="AD15" s="40">
        <v>0</v>
      </c>
      <c r="AE15" s="88">
        <v>16335</v>
      </c>
      <c r="AF15" s="88">
        <v>68607</v>
      </c>
      <c r="AG15" s="40">
        <v>17310</v>
      </c>
      <c r="AH15" s="40">
        <v>73301.399999999994</v>
      </c>
      <c r="AI15" s="40">
        <v>32575.5</v>
      </c>
      <c r="AJ15" s="40">
        <v>149979.18</v>
      </c>
      <c r="AK15" s="30">
        <v>1.6829676623490997</v>
      </c>
      <c r="AL15" s="30">
        <v>-1.5329138420048571</v>
      </c>
      <c r="AM15" s="30">
        <v>-19.830927682823287</v>
      </c>
      <c r="AN15" s="30">
        <v>-18.928332427006445</v>
      </c>
      <c r="AP15" s="86"/>
    </row>
    <row r="16" spans="1:42" ht="18" customHeight="1" x14ac:dyDescent="0.2">
      <c r="B16" s="87" t="s">
        <v>16</v>
      </c>
      <c r="C16" s="40">
        <v>4455</v>
      </c>
      <c r="D16" s="40">
        <v>19512.900000000001</v>
      </c>
      <c r="E16" s="40">
        <v>7647</v>
      </c>
      <c r="F16" s="40">
        <v>38525.22</v>
      </c>
      <c r="G16" s="40">
        <v>27548.25</v>
      </c>
      <c r="H16" s="40">
        <v>207679.48</v>
      </c>
      <c r="I16" s="40">
        <v>39650.25</v>
      </c>
      <c r="J16" s="40">
        <v>265717.59999999998</v>
      </c>
      <c r="K16" s="40">
        <v>0</v>
      </c>
      <c r="L16" s="40">
        <v>0</v>
      </c>
      <c r="M16" s="40">
        <v>13590</v>
      </c>
      <c r="N16" s="40">
        <v>68616</v>
      </c>
      <c r="O16" s="88">
        <v>6898.5</v>
      </c>
      <c r="P16" s="88">
        <v>35206.699999999997</v>
      </c>
      <c r="Q16" s="40">
        <v>20488.5</v>
      </c>
      <c r="R16" s="40">
        <v>103822.7</v>
      </c>
      <c r="S16" s="40">
        <v>14113.5</v>
      </c>
      <c r="T16" s="40">
        <v>186033.3</v>
      </c>
      <c r="U16" s="40">
        <v>900</v>
      </c>
      <c r="V16" s="40">
        <v>15840</v>
      </c>
      <c r="W16" s="40">
        <v>391.5</v>
      </c>
      <c r="X16" s="40">
        <v>9586.3799999999992</v>
      </c>
      <c r="Y16" s="40">
        <v>15405</v>
      </c>
      <c r="Z16" s="40">
        <v>211459.68</v>
      </c>
      <c r="AA16" s="40">
        <v>35498.5</v>
      </c>
      <c r="AB16" s="40">
        <v>118488.51999999999</v>
      </c>
      <c r="AC16" s="40">
        <v>16595.25</v>
      </c>
      <c r="AD16" s="40">
        <v>79219.87</v>
      </c>
      <c r="AE16" s="40">
        <v>14580</v>
      </c>
      <c r="AF16" s="40">
        <v>58296.67</v>
      </c>
      <c r="AG16" s="40">
        <v>66673.75</v>
      </c>
      <c r="AH16" s="40">
        <v>256005.06</v>
      </c>
      <c r="AI16" s="40">
        <v>142217.5</v>
      </c>
      <c r="AJ16" s="40">
        <v>837005.04</v>
      </c>
      <c r="AK16" s="30">
        <v>4.4776996454664708</v>
      </c>
      <c r="AL16" s="30">
        <v>-16.372429201268936</v>
      </c>
      <c r="AM16" s="30">
        <v>-25.853853091910096</v>
      </c>
      <c r="AN16" s="30">
        <v>-6.7071753486932062</v>
      </c>
      <c r="AP16" s="86"/>
    </row>
    <row r="17" spans="2:42" ht="18" customHeight="1" x14ac:dyDescent="0.2">
      <c r="B17" s="87" t="s">
        <v>155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40">
        <v>0</v>
      </c>
      <c r="Z17" s="40">
        <v>0</v>
      </c>
      <c r="AA17" s="88">
        <v>472.5</v>
      </c>
      <c r="AB17" s="88">
        <v>3169.32</v>
      </c>
      <c r="AC17" s="40">
        <v>0</v>
      </c>
      <c r="AD17" s="40">
        <v>0</v>
      </c>
      <c r="AE17" s="40">
        <v>0</v>
      </c>
      <c r="AF17" s="40">
        <v>0</v>
      </c>
      <c r="AG17" s="40">
        <v>472.5</v>
      </c>
      <c r="AH17" s="40">
        <v>3169.32</v>
      </c>
      <c r="AI17" s="40">
        <v>472.5</v>
      </c>
      <c r="AJ17" s="40">
        <v>3169.32</v>
      </c>
      <c r="AK17" s="30">
        <v>0</v>
      </c>
      <c r="AL17" s="30">
        <v>4.0188783899542946</v>
      </c>
      <c r="AM17" s="30">
        <v>-36.363636363636367</v>
      </c>
      <c r="AN17" s="30">
        <v>-33.806188047469256</v>
      </c>
      <c r="AP17" s="86"/>
    </row>
    <row r="18" spans="2:42" ht="18" customHeight="1" x14ac:dyDescent="0.2">
      <c r="B18" s="87" t="s">
        <v>157</v>
      </c>
      <c r="C18" s="40">
        <v>292.5</v>
      </c>
      <c r="D18" s="40">
        <v>3956.7799999999988</v>
      </c>
      <c r="E18" s="40">
        <v>981</v>
      </c>
      <c r="F18" s="40">
        <v>9258.1200000000008</v>
      </c>
      <c r="G18" s="40">
        <v>0</v>
      </c>
      <c r="H18" s="40">
        <v>0</v>
      </c>
      <c r="I18" s="40">
        <v>1273.5</v>
      </c>
      <c r="J18" s="40">
        <v>13214.9</v>
      </c>
      <c r="K18" s="40">
        <v>0</v>
      </c>
      <c r="L18" s="40">
        <v>0</v>
      </c>
      <c r="M18" s="40">
        <v>0</v>
      </c>
      <c r="N18" s="40">
        <v>0</v>
      </c>
      <c r="O18" s="88">
        <v>2721</v>
      </c>
      <c r="P18" s="88">
        <v>24567.06</v>
      </c>
      <c r="Q18" s="40">
        <v>2721</v>
      </c>
      <c r="R18" s="40">
        <v>24567.06</v>
      </c>
      <c r="S18" s="88">
        <v>0</v>
      </c>
      <c r="T18" s="88">
        <v>0</v>
      </c>
      <c r="U18" s="88">
        <v>0</v>
      </c>
      <c r="V18" s="88">
        <v>0</v>
      </c>
      <c r="W18" s="40">
        <v>897</v>
      </c>
      <c r="X18" s="40">
        <v>5396.28</v>
      </c>
      <c r="Y18" s="40">
        <v>897</v>
      </c>
      <c r="Z18" s="40">
        <v>5396.28</v>
      </c>
      <c r="AA18" s="88">
        <v>1092</v>
      </c>
      <c r="AB18" s="88">
        <v>5098.8</v>
      </c>
      <c r="AC18" s="88">
        <v>1242</v>
      </c>
      <c r="AD18" s="88">
        <v>8566.08</v>
      </c>
      <c r="AE18" s="40">
        <v>0</v>
      </c>
      <c r="AF18" s="40">
        <v>0</v>
      </c>
      <c r="AG18" s="40">
        <v>2334</v>
      </c>
      <c r="AH18" s="40">
        <v>13664.880000000001</v>
      </c>
      <c r="AI18" s="40">
        <v>7225.5</v>
      </c>
      <c r="AJ18" s="40">
        <v>56843.119999999995</v>
      </c>
      <c r="AK18" s="100">
        <v>311.64021164021165</v>
      </c>
      <c r="AL18" s="100">
        <v>274.11787896708069</v>
      </c>
      <c r="AM18" s="100">
        <v>33.95439377085652</v>
      </c>
      <c r="AN18" s="100">
        <v>50.278597631840796</v>
      </c>
      <c r="AP18" s="86"/>
    </row>
    <row r="19" spans="2:42" ht="18" customHeight="1" x14ac:dyDescent="0.2">
      <c r="B19" s="87" t="s">
        <v>17</v>
      </c>
      <c r="C19" s="40">
        <v>0</v>
      </c>
      <c r="D19" s="40">
        <v>0</v>
      </c>
      <c r="E19" s="40">
        <v>144</v>
      </c>
      <c r="F19" s="40">
        <v>1150.76</v>
      </c>
      <c r="G19" s="40">
        <v>0</v>
      </c>
      <c r="H19" s="40">
        <v>0</v>
      </c>
      <c r="I19" s="40">
        <v>144</v>
      </c>
      <c r="J19" s="40">
        <v>1150.76</v>
      </c>
      <c r="K19" s="40">
        <v>135</v>
      </c>
      <c r="L19" s="40">
        <v>1104.5999999999999</v>
      </c>
      <c r="M19" s="40">
        <v>0</v>
      </c>
      <c r="N19" s="40">
        <v>0</v>
      </c>
      <c r="O19" s="88">
        <v>0</v>
      </c>
      <c r="P19" s="88">
        <v>0</v>
      </c>
      <c r="Q19" s="40">
        <v>135</v>
      </c>
      <c r="R19" s="40">
        <v>1104.5999999999999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40">
        <v>0</v>
      </c>
      <c r="Z19" s="40">
        <v>0</v>
      </c>
      <c r="AA19" s="88">
        <v>112.5</v>
      </c>
      <c r="AB19" s="88">
        <v>4047.92</v>
      </c>
      <c r="AC19" s="88">
        <v>189</v>
      </c>
      <c r="AD19" s="88">
        <v>1576.72</v>
      </c>
      <c r="AE19" s="40">
        <v>0</v>
      </c>
      <c r="AF19" s="40">
        <v>0</v>
      </c>
      <c r="AG19" s="40">
        <v>301.5</v>
      </c>
      <c r="AH19" s="40">
        <v>5624.64</v>
      </c>
      <c r="AI19" s="40">
        <v>580.5</v>
      </c>
      <c r="AJ19" s="40">
        <v>7880</v>
      </c>
      <c r="AK19" s="30" t="s">
        <v>49</v>
      </c>
      <c r="AL19" s="30" t="s">
        <v>49</v>
      </c>
      <c r="AM19" s="30">
        <v>303.125</v>
      </c>
      <c r="AN19" s="30">
        <v>584.76485105495499</v>
      </c>
      <c r="AP19" s="86"/>
    </row>
    <row r="20" spans="2:42" ht="18" customHeight="1" x14ac:dyDescent="0.2">
      <c r="B20" s="87" t="s">
        <v>18</v>
      </c>
      <c r="C20" s="40">
        <v>0</v>
      </c>
      <c r="D20" s="40">
        <v>0</v>
      </c>
      <c r="E20" s="40">
        <v>189</v>
      </c>
      <c r="F20" s="40">
        <v>1081.92</v>
      </c>
      <c r="G20" s="40">
        <v>0</v>
      </c>
      <c r="H20" s="40">
        <v>0</v>
      </c>
      <c r="I20" s="40">
        <v>189</v>
      </c>
      <c r="J20" s="40">
        <v>1081.92</v>
      </c>
      <c r="K20" s="40">
        <v>0</v>
      </c>
      <c r="L20" s="40">
        <v>0</v>
      </c>
      <c r="M20" s="40">
        <v>0</v>
      </c>
      <c r="N20" s="40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0</v>
      </c>
      <c r="W20" s="88">
        <v>0</v>
      </c>
      <c r="X20" s="88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189</v>
      </c>
      <c r="AJ20" s="40">
        <v>1081.92</v>
      </c>
      <c r="AK20" s="30" t="s">
        <v>49</v>
      </c>
      <c r="AL20" s="30" t="s">
        <v>49</v>
      </c>
      <c r="AM20" s="30">
        <v>44.827586206896555</v>
      </c>
      <c r="AN20" s="30">
        <v>15.738125802310666</v>
      </c>
      <c r="AP20" s="86"/>
    </row>
    <row r="21" spans="2:42" ht="18" customHeight="1" x14ac:dyDescent="0.2">
      <c r="B21" s="87" t="s">
        <v>19</v>
      </c>
      <c r="C21" s="40">
        <v>0</v>
      </c>
      <c r="D21" s="40">
        <v>0</v>
      </c>
      <c r="E21" s="40">
        <v>913.5</v>
      </c>
      <c r="F21" s="40">
        <v>19144.2</v>
      </c>
      <c r="G21" s="40">
        <v>7773</v>
      </c>
      <c r="H21" s="40">
        <v>58504.02</v>
      </c>
      <c r="I21" s="40">
        <v>8686.5</v>
      </c>
      <c r="J21" s="40">
        <v>77648.22</v>
      </c>
      <c r="K21" s="40">
        <v>3060</v>
      </c>
      <c r="L21" s="40">
        <v>20147.599999999999</v>
      </c>
      <c r="M21" s="40">
        <v>571.5</v>
      </c>
      <c r="N21" s="40">
        <v>5391</v>
      </c>
      <c r="O21" s="88">
        <v>765</v>
      </c>
      <c r="P21" s="88">
        <v>5854.1</v>
      </c>
      <c r="Q21" s="40">
        <v>4396.5</v>
      </c>
      <c r="R21" s="40">
        <v>31392.699999999997</v>
      </c>
      <c r="S21" s="40">
        <v>16014.25</v>
      </c>
      <c r="T21" s="40">
        <v>81702.459999999992</v>
      </c>
      <c r="U21" s="40">
        <v>2455.5</v>
      </c>
      <c r="V21" s="40">
        <v>16987.14</v>
      </c>
      <c r="W21" s="40">
        <v>0.75</v>
      </c>
      <c r="X21" s="40">
        <v>179</v>
      </c>
      <c r="Y21" s="40">
        <v>18470.5</v>
      </c>
      <c r="Z21" s="40">
        <v>98868.599999999991</v>
      </c>
      <c r="AA21" s="40">
        <v>1815</v>
      </c>
      <c r="AB21" s="40">
        <v>26340.65</v>
      </c>
      <c r="AC21" s="40">
        <v>2676</v>
      </c>
      <c r="AD21" s="40">
        <v>33545.67</v>
      </c>
      <c r="AE21" s="40">
        <v>12474</v>
      </c>
      <c r="AF21" s="40">
        <v>76507.199999999997</v>
      </c>
      <c r="AG21" s="40">
        <v>16965</v>
      </c>
      <c r="AH21" s="40">
        <v>136393.51999999999</v>
      </c>
      <c r="AI21" s="40">
        <v>48518.5</v>
      </c>
      <c r="AJ21" s="40">
        <v>344303.04</v>
      </c>
      <c r="AK21" s="30">
        <v>19.60238288272409</v>
      </c>
      <c r="AL21" s="30">
        <v>46.728124717946429</v>
      </c>
      <c r="AM21" s="30">
        <v>9.776571073024499</v>
      </c>
      <c r="AN21" s="30">
        <v>8.538325417534697</v>
      </c>
      <c r="AP21" s="86"/>
    </row>
    <row r="22" spans="2:42" ht="18" customHeight="1" x14ac:dyDescent="0.2">
      <c r="B22" s="87" t="s">
        <v>149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307.5</v>
      </c>
      <c r="L22" s="40">
        <v>2706.9</v>
      </c>
      <c r="M22" s="40">
        <v>0</v>
      </c>
      <c r="N22" s="40">
        <v>0</v>
      </c>
      <c r="O22" s="88">
        <v>0</v>
      </c>
      <c r="P22" s="88">
        <v>0</v>
      </c>
      <c r="Q22" s="40">
        <v>307.5</v>
      </c>
      <c r="R22" s="40">
        <v>2706.9</v>
      </c>
      <c r="S22" s="88">
        <v>0</v>
      </c>
      <c r="T22" s="88">
        <v>0</v>
      </c>
      <c r="U22" s="88">
        <v>0</v>
      </c>
      <c r="V22" s="88">
        <v>0</v>
      </c>
      <c r="W22" s="40">
        <v>168</v>
      </c>
      <c r="X22" s="40">
        <v>2759.83</v>
      </c>
      <c r="Y22" s="40">
        <v>168</v>
      </c>
      <c r="Z22" s="40">
        <v>2759.83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475.5</v>
      </c>
      <c r="AJ22" s="40">
        <v>5466.73</v>
      </c>
      <c r="AK22" s="30">
        <v>-100</v>
      </c>
      <c r="AL22" s="30">
        <v>-100</v>
      </c>
      <c r="AM22" s="30">
        <v>46.082949308755758</v>
      </c>
      <c r="AN22" s="30">
        <v>39.507933996498721</v>
      </c>
      <c r="AP22" s="86"/>
    </row>
    <row r="23" spans="2:42" ht="18" customHeight="1" x14ac:dyDescent="0.2">
      <c r="B23" s="87" t="s">
        <v>20</v>
      </c>
      <c r="C23" s="40">
        <v>1062</v>
      </c>
      <c r="D23" s="40">
        <v>20397.859999999997</v>
      </c>
      <c r="E23" s="40">
        <v>285</v>
      </c>
      <c r="F23" s="40">
        <v>3811.56</v>
      </c>
      <c r="G23" s="40">
        <v>1192.5</v>
      </c>
      <c r="H23" s="40">
        <v>7597.26</v>
      </c>
      <c r="I23" s="40">
        <v>2539.5</v>
      </c>
      <c r="J23" s="40">
        <v>31806.68</v>
      </c>
      <c r="K23" s="40">
        <v>1809.75</v>
      </c>
      <c r="L23" s="40">
        <v>25356.9</v>
      </c>
      <c r="M23" s="40">
        <v>435</v>
      </c>
      <c r="N23" s="40">
        <v>5050.3999999999996</v>
      </c>
      <c r="O23" s="88">
        <v>1422</v>
      </c>
      <c r="P23" s="88">
        <v>8115.3</v>
      </c>
      <c r="Q23" s="40">
        <v>3666.75</v>
      </c>
      <c r="R23" s="40">
        <v>38522.600000000006</v>
      </c>
      <c r="S23" s="40">
        <v>709.5</v>
      </c>
      <c r="T23" s="40">
        <v>8607.9</v>
      </c>
      <c r="U23" s="88">
        <v>0</v>
      </c>
      <c r="V23" s="88">
        <v>0</v>
      </c>
      <c r="W23" s="40">
        <v>450</v>
      </c>
      <c r="X23" s="40">
        <v>3150</v>
      </c>
      <c r="Y23" s="40">
        <v>1159.5</v>
      </c>
      <c r="Z23" s="40">
        <v>11757.9</v>
      </c>
      <c r="AA23" s="40">
        <v>1291.5</v>
      </c>
      <c r="AB23" s="40">
        <v>7743.24</v>
      </c>
      <c r="AC23" s="88">
        <v>535.5</v>
      </c>
      <c r="AD23" s="88">
        <v>6736.68</v>
      </c>
      <c r="AE23" s="40">
        <v>0</v>
      </c>
      <c r="AF23" s="40">
        <v>0</v>
      </c>
      <c r="AG23" s="40">
        <v>1827</v>
      </c>
      <c r="AH23" s="40">
        <v>14479.92</v>
      </c>
      <c r="AI23" s="40">
        <v>9192.75</v>
      </c>
      <c r="AJ23" s="40">
        <v>96567.099999999991</v>
      </c>
      <c r="AK23" s="30">
        <v>-46.153846153846153</v>
      </c>
      <c r="AL23" s="30">
        <v>-43.2937431662317</v>
      </c>
      <c r="AM23" s="30">
        <v>-11.277596815056102</v>
      </c>
      <c r="AN23" s="30">
        <v>10.976741876918194</v>
      </c>
      <c r="AP23" s="86"/>
    </row>
    <row r="24" spans="2:42" ht="18" customHeight="1" x14ac:dyDescent="0.2">
      <c r="B24" s="87" t="s">
        <v>21</v>
      </c>
      <c r="C24" s="40">
        <v>450</v>
      </c>
      <c r="D24" s="40">
        <v>2254</v>
      </c>
      <c r="E24" s="40">
        <v>0</v>
      </c>
      <c r="F24" s="40">
        <v>0</v>
      </c>
      <c r="G24" s="40">
        <v>0</v>
      </c>
      <c r="H24" s="40">
        <v>0</v>
      </c>
      <c r="I24" s="40">
        <v>450</v>
      </c>
      <c r="J24" s="40">
        <v>2254</v>
      </c>
      <c r="K24" s="40">
        <v>0</v>
      </c>
      <c r="L24" s="40">
        <v>0</v>
      </c>
      <c r="M24" s="40">
        <v>450</v>
      </c>
      <c r="N24" s="40">
        <v>2358</v>
      </c>
      <c r="O24" s="88">
        <v>0</v>
      </c>
      <c r="P24" s="88">
        <v>0</v>
      </c>
      <c r="Q24" s="40">
        <v>450</v>
      </c>
      <c r="R24" s="40">
        <v>2358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40">
        <v>0</v>
      </c>
      <c r="Z24" s="40">
        <v>0</v>
      </c>
      <c r="AA24" s="40">
        <v>0</v>
      </c>
      <c r="AB24" s="40">
        <v>0</v>
      </c>
      <c r="AC24" s="88">
        <v>900</v>
      </c>
      <c r="AD24" s="88">
        <v>4716</v>
      </c>
      <c r="AE24" s="40">
        <v>0</v>
      </c>
      <c r="AF24" s="40">
        <v>0</v>
      </c>
      <c r="AG24" s="40">
        <v>900</v>
      </c>
      <c r="AH24" s="40">
        <v>4716</v>
      </c>
      <c r="AI24" s="40">
        <v>1800</v>
      </c>
      <c r="AJ24" s="40">
        <v>9328</v>
      </c>
      <c r="AK24" s="30" t="s">
        <v>49</v>
      </c>
      <c r="AL24" s="30" t="s">
        <v>49</v>
      </c>
      <c r="AM24" s="30">
        <v>100</v>
      </c>
      <c r="AN24" s="30">
        <v>98.468085106382986</v>
      </c>
      <c r="AP24" s="86"/>
    </row>
    <row r="25" spans="2:42" ht="18" customHeight="1" x14ac:dyDescent="0.2">
      <c r="B25" s="87" t="s">
        <v>47</v>
      </c>
      <c r="C25" s="40">
        <v>0</v>
      </c>
      <c r="D25" s="40">
        <v>0</v>
      </c>
      <c r="E25" s="40">
        <v>0</v>
      </c>
      <c r="F25" s="40">
        <v>0</v>
      </c>
      <c r="G25" s="40">
        <v>1032</v>
      </c>
      <c r="H25" s="40">
        <v>7071.88</v>
      </c>
      <c r="I25" s="40">
        <v>1032</v>
      </c>
      <c r="J25" s="40">
        <v>7071.88</v>
      </c>
      <c r="K25" s="40">
        <v>972</v>
      </c>
      <c r="L25" s="40">
        <v>6443.28</v>
      </c>
      <c r="M25" s="40">
        <v>0</v>
      </c>
      <c r="N25" s="40">
        <v>0</v>
      </c>
      <c r="O25" s="88">
        <v>1122</v>
      </c>
      <c r="P25" s="88">
        <v>8166.98</v>
      </c>
      <c r="Q25" s="40">
        <v>2094</v>
      </c>
      <c r="R25" s="40">
        <v>14610.259999999998</v>
      </c>
      <c r="S25" s="40">
        <v>1705.5</v>
      </c>
      <c r="T25" s="40">
        <v>14200.42</v>
      </c>
      <c r="U25" s="88">
        <v>0</v>
      </c>
      <c r="V25" s="88">
        <v>0</v>
      </c>
      <c r="W25" s="40">
        <v>1638</v>
      </c>
      <c r="X25" s="40">
        <v>11511.02</v>
      </c>
      <c r="Y25" s="40">
        <v>3343.5</v>
      </c>
      <c r="Z25" s="40">
        <v>25711.440000000002</v>
      </c>
      <c r="AA25" s="40">
        <v>2640</v>
      </c>
      <c r="AB25" s="40">
        <v>17838</v>
      </c>
      <c r="AC25" s="40">
        <v>0</v>
      </c>
      <c r="AD25" s="40">
        <v>0</v>
      </c>
      <c r="AE25" s="40">
        <v>0</v>
      </c>
      <c r="AF25" s="40">
        <v>0</v>
      </c>
      <c r="AG25" s="40">
        <v>2640</v>
      </c>
      <c r="AH25" s="40">
        <v>17838</v>
      </c>
      <c r="AI25" s="40">
        <v>9109.5</v>
      </c>
      <c r="AJ25" s="40">
        <v>65231.58</v>
      </c>
      <c r="AK25" s="30">
        <v>-6.5321295804567132</v>
      </c>
      <c r="AL25" s="30">
        <v>-8.4404385496653411</v>
      </c>
      <c r="AM25" s="30">
        <v>-22.001027485229898</v>
      </c>
      <c r="AN25" s="30">
        <v>-22.69111826253949</v>
      </c>
      <c r="AP25" s="86"/>
    </row>
    <row r="26" spans="2:42" ht="18" customHeight="1" x14ac:dyDescent="0.2">
      <c r="B26" s="87" t="s">
        <v>22</v>
      </c>
      <c r="C26" s="40">
        <v>90146.5</v>
      </c>
      <c r="D26" s="40">
        <v>250952.62</v>
      </c>
      <c r="E26" s="40">
        <v>363</v>
      </c>
      <c r="F26" s="40">
        <v>59280.25</v>
      </c>
      <c r="G26" s="40">
        <v>77163.5</v>
      </c>
      <c r="H26" s="40">
        <v>258282.94</v>
      </c>
      <c r="I26" s="40">
        <v>167673</v>
      </c>
      <c r="J26" s="40">
        <v>568515.81000000006</v>
      </c>
      <c r="K26" s="40">
        <v>81989</v>
      </c>
      <c r="L26" s="40">
        <v>270715.90000000002</v>
      </c>
      <c r="M26" s="40">
        <v>62360</v>
      </c>
      <c r="N26" s="40">
        <v>194140</v>
      </c>
      <c r="O26" s="88">
        <v>75959</v>
      </c>
      <c r="P26" s="88">
        <v>258649</v>
      </c>
      <c r="Q26" s="40">
        <v>220308</v>
      </c>
      <c r="R26" s="40">
        <v>723504.9</v>
      </c>
      <c r="S26" s="40">
        <v>14175</v>
      </c>
      <c r="T26" s="40">
        <v>56700</v>
      </c>
      <c r="U26" s="40">
        <v>87750.5</v>
      </c>
      <c r="V26" s="40">
        <v>323484.40000000002</v>
      </c>
      <c r="W26" s="40">
        <v>50966.5</v>
      </c>
      <c r="X26" s="40">
        <v>203465.25</v>
      </c>
      <c r="Y26" s="40">
        <v>152892</v>
      </c>
      <c r="Z26" s="40">
        <v>583649.65</v>
      </c>
      <c r="AA26" s="40">
        <v>151751.5</v>
      </c>
      <c r="AB26" s="40">
        <v>515772.96</v>
      </c>
      <c r="AC26" s="40">
        <v>89663</v>
      </c>
      <c r="AD26" s="40">
        <v>305716</v>
      </c>
      <c r="AE26" s="40">
        <v>64049</v>
      </c>
      <c r="AF26" s="40">
        <v>200486.8</v>
      </c>
      <c r="AG26" s="40">
        <v>305463.5</v>
      </c>
      <c r="AH26" s="40">
        <v>1021975.76</v>
      </c>
      <c r="AI26" s="40">
        <v>846336.5</v>
      </c>
      <c r="AJ26" s="40">
        <v>2897646.12</v>
      </c>
      <c r="AK26" s="30">
        <v>19.475691320843282</v>
      </c>
      <c r="AL26" s="30">
        <v>17.275162860851999</v>
      </c>
      <c r="AM26" s="30">
        <v>-3.0925905039872581</v>
      </c>
      <c r="AN26" s="30">
        <v>-2.4033516289669099</v>
      </c>
      <c r="AP26" s="86"/>
    </row>
    <row r="27" spans="2:42" ht="18" customHeight="1" x14ac:dyDescent="0.2">
      <c r="B27" s="87" t="s">
        <v>150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631.5</v>
      </c>
      <c r="N27" s="40">
        <v>6457.52</v>
      </c>
      <c r="O27" s="88">
        <v>513</v>
      </c>
      <c r="P27" s="88">
        <v>4836.6000000000004</v>
      </c>
      <c r="Q27" s="40">
        <v>1144.5</v>
      </c>
      <c r="R27" s="40">
        <v>11294.12</v>
      </c>
      <c r="S27" s="88">
        <v>0</v>
      </c>
      <c r="T27" s="88">
        <v>0</v>
      </c>
      <c r="U27" s="88">
        <v>0</v>
      </c>
      <c r="V27" s="88">
        <v>0</v>
      </c>
      <c r="W27" s="40">
        <v>472.5</v>
      </c>
      <c r="X27" s="40">
        <v>3708.6</v>
      </c>
      <c r="Y27" s="40">
        <v>472.5</v>
      </c>
      <c r="Z27" s="40">
        <v>3708.6</v>
      </c>
      <c r="AA27" s="40">
        <v>0</v>
      </c>
      <c r="AB27" s="40">
        <v>0</v>
      </c>
      <c r="AC27" s="88">
        <v>195</v>
      </c>
      <c r="AD27" s="88">
        <v>3046.8</v>
      </c>
      <c r="AE27" s="40">
        <v>0</v>
      </c>
      <c r="AF27" s="40">
        <v>0</v>
      </c>
      <c r="AG27" s="40">
        <v>195</v>
      </c>
      <c r="AH27" s="40">
        <v>3046.8</v>
      </c>
      <c r="AI27" s="40">
        <v>1812</v>
      </c>
      <c r="AJ27" s="40">
        <v>18049.52</v>
      </c>
      <c r="AK27" s="30" t="s">
        <v>49</v>
      </c>
      <c r="AL27" s="30" t="s">
        <v>49</v>
      </c>
      <c r="AM27" s="30">
        <v>49.690210656753408</v>
      </c>
      <c r="AN27" s="30">
        <v>57.560393937648072</v>
      </c>
      <c r="AP27" s="86"/>
    </row>
    <row r="28" spans="2:42" ht="18" customHeight="1" x14ac:dyDescent="0.2">
      <c r="B28" s="87" t="s">
        <v>23</v>
      </c>
      <c r="C28" s="40">
        <v>0</v>
      </c>
      <c r="D28" s="40">
        <v>0</v>
      </c>
      <c r="E28" s="40">
        <v>0</v>
      </c>
      <c r="F28" s="40">
        <v>0</v>
      </c>
      <c r="G28" s="40">
        <v>451.5</v>
      </c>
      <c r="H28" s="40">
        <v>2930.8</v>
      </c>
      <c r="I28" s="40">
        <v>451.5</v>
      </c>
      <c r="J28" s="40">
        <v>2930.8</v>
      </c>
      <c r="K28" s="40">
        <v>0</v>
      </c>
      <c r="L28" s="40">
        <v>0</v>
      </c>
      <c r="M28" s="40">
        <v>472.5</v>
      </c>
      <c r="N28" s="40">
        <v>3699.9</v>
      </c>
      <c r="O28" s="88">
        <v>0</v>
      </c>
      <c r="P28" s="88">
        <v>0</v>
      </c>
      <c r="Q28" s="40">
        <v>472.5</v>
      </c>
      <c r="R28" s="40">
        <v>3699.9</v>
      </c>
      <c r="S28" s="88">
        <v>0</v>
      </c>
      <c r="T28" s="88">
        <v>0</v>
      </c>
      <c r="U28" s="40">
        <v>433.5</v>
      </c>
      <c r="V28" s="40">
        <v>3289.6</v>
      </c>
      <c r="W28" s="88">
        <v>0</v>
      </c>
      <c r="X28" s="88">
        <v>0</v>
      </c>
      <c r="Y28" s="40">
        <v>433.5</v>
      </c>
      <c r="Z28" s="40">
        <v>3289.6</v>
      </c>
      <c r="AA28" s="40">
        <v>0</v>
      </c>
      <c r="AB28" s="40">
        <v>0</v>
      </c>
      <c r="AC28" s="40">
        <v>435</v>
      </c>
      <c r="AD28" s="40">
        <v>3470.9</v>
      </c>
      <c r="AE28" s="40">
        <v>0</v>
      </c>
      <c r="AF28" s="40">
        <v>0</v>
      </c>
      <c r="AG28" s="40">
        <v>435</v>
      </c>
      <c r="AH28" s="40">
        <v>3470.9</v>
      </c>
      <c r="AI28" s="40">
        <v>1792.5</v>
      </c>
      <c r="AJ28" s="40">
        <v>13391.2</v>
      </c>
      <c r="AK28" s="30">
        <v>-67.007963594994308</v>
      </c>
      <c r="AL28" s="30">
        <v>-65.576030467727222</v>
      </c>
      <c r="AM28" s="100">
        <v>-42.658349328214975</v>
      </c>
      <c r="AN28" s="100">
        <v>-51.523944808133116</v>
      </c>
      <c r="AP28" s="86"/>
    </row>
    <row r="29" spans="2:42" ht="18" customHeight="1" x14ac:dyDescent="0.2">
      <c r="B29" s="87" t="s">
        <v>24</v>
      </c>
      <c r="C29" s="40">
        <v>2207.25</v>
      </c>
      <c r="D29" s="40">
        <v>15190.6</v>
      </c>
      <c r="E29" s="40">
        <v>0</v>
      </c>
      <c r="F29" s="40">
        <v>0</v>
      </c>
      <c r="G29" s="40">
        <v>2021.75</v>
      </c>
      <c r="H29" s="40">
        <v>18990.419999999998</v>
      </c>
      <c r="I29" s="40">
        <v>4229</v>
      </c>
      <c r="J29" s="40">
        <v>34181.019999999997</v>
      </c>
      <c r="K29" s="40">
        <v>1748.25</v>
      </c>
      <c r="L29" s="40">
        <v>29751.200000000001</v>
      </c>
      <c r="M29" s="40">
        <v>0</v>
      </c>
      <c r="N29" s="40">
        <v>0</v>
      </c>
      <c r="O29" s="88">
        <v>69</v>
      </c>
      <c r="P29" s="88">
        <v>5069.12</v>
      </c>
      <c r="Q29" s="40">
        <v>1817.25</v>
      </c>
      <c r="R29" s="40">
        <v>34820.32</v>
      </c>
      <c r="S29" s="40">
        <v>2774.25</v>
      </c>
      <c r="T29" s="40">
        <v>21495.66</v>
      </c>
      <c r="U29" s="40">
        <v>609.75</v>
      </c>
      <c r="V29" s="40">
        <v>21696.799999999999</v>
      </c>
      <c r="W29" s="88">
        <v>0</v>
      </c>
      <c r="X29" s="88">
        <v>0</v>
      </c>
      <c r="Y29" s="40">
        <v>3384</v>
      </c>
      <c r="Z29" s="40">
        <v>43192.46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9430.25</v>
      </c>
      <c r="AJ29" s="40">
        <v>112193.79999999999</v>
      </c>
      <c r="AK29" s="100">
        <v>-100</v>
      </c>
      <c r="AL29" s="100">
        <v>-100</v>
      </c>
      <c r="AM29" s="100">
        <v>33.2097326694212</v>
      </c>
      <c r="AN29" s="100">
        <v>63.164187292006879</v>
      </c>
      <c r="AP29" s="86"/>
    </row>
    <row r="30" spans="2:42" ht="18" customHeight="1" x14ac:dyDescent="0.2">
      <c r="B30" s="87" t="s">
        <v>151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88">
        <v>94.5</v>
      </c>
      <c r="P30" s="88">
        <v>999.57</v>
      </c>
      <c r="Q30" s="40">
        <v>94.5</v>
      </c>
      <c r="R30" s="40">
        <v>999.57</v>
      </c>
      <c r="S30" s="40">
        <v>3172.5</v>
      </c>
      <c r="T30" s="40">
        <v>25209.52</v>
      </c>
      <c r="U30" s="40">
        <v>2374.5</v>
      </c>
      <c r="V30" s="40">
        <v>13508.12</v>
      </c>
      <c r="W30" s="88">
        <v>0</v>
      </c>
      <c r="X30" s="88">
        <v>0</v>
      </c>
      <c r="Y30" s="40">
        <v>5547</v>
      </c>
      <c r="Z30" s="40">
        <v>38717.64</v>
      </c>
      <c r="AA30" s="40">
        <v>0</v>
      </c>
      <c r="AB30" s="40">
        <v>0</v>
      </c>
      <c r="AC30" s="40">
        <v>0</v>
      </c>
      <c r="AD30" s="40">
        <v>0</v>
      </c>
      <c r="AE30" s="88">
        <v>1368</v>
      </c>
      <c r="AF30" s="88">
        <v>15387.18</v>
      </c>
      <c r="AG30" s="40">
        <v>1368</v>
      </c>
      <c r="AH30" s="40">
        <v>15387.18</v>
      </c>
      <c r="AI30" s="40">
        <v>7009.5</v>
      </c>
      <c r="AJ30" s="40">
        <v>55104.39</v>
      </c>
      <c r="AK30" s="102">
        <v>1420</v>
      </c>
      <c r="AL30" s="102">
        <v>1547.8378204716314</v>
      </c>
      <c r="AM30" s="102">
        <v>7623.9669421487606</v>
      </c>
      <c r="AN30" s="102">
        <v>4986.8095044679121</v>
      </c>
      <c r="AP30" s="86"/>
    </row>
    <row r="31" spans="2:42" ht="18" customHeight="1" x14ac:dyDescent="0.2">
      <c r="B31" s="87" t="s">
        <v>25</v>
      </c>
      <c r="C31" s="40">
        <v>0</v>
      </c>
      <c r="D31" s="40">
        <v>0</v>
      </c>
      <c r="E31" s="40">
        <v>0</v>
      </c>
      <c r="F31" s="40">
        <v>0</v>
      </c>
      <c r="G31" s="40">
        <v>450</v>
      </c>
      <c r="H31" s="40">
        <v>3429.6</v>
      </c>
      <c r="I31" s="40">
        <v>450</v>
      </c>
      <c r="J31" s="40">
        <v>3429.6</v>
      </c>
      <c r="K31" s="40">
        <v>0</v>
      </c>
      <c r="L31" s="40">
        <v>0</v>
      </c>
      <c r="M31" s="40">
        <v>0</v>
      </c>
      <c r="N31" s="40">
        <v>0</v>
      </c>
      <c r="O31" s="88">
        <v>0</v>
      </c>
      <c r="P31" s="88">
        <v>0</v>
      </c>
      <c r="Q31" s="88">
        <v>0</v>
      </c>
      <c r="R31" s="88">
        <v>0</v>
      </c>
      <c r="S31" s="40">
        <v>364.5</v>
      </c>
      <c r="T31" s="40">
        <v>1925.04</v>
      </c>
      <c r="U31" s="88">
        <v>0</v>
      </c>
      <c r="V31" s="88">
        <v>0</v>
      </c>
      <c r="W31" s="40">
        <v>742.5</v>
      </c>
      <c r="X31" s="40">
        <v>11224.56</v>
      </c>
      <c r="Y31" s="40">
        <v>1107</v>
      </c>
      <c r="Z31" s="40">
        <v>13149.599999999999</v>
      </c>
      <c r="AA31" s="40">
        <v>0</v>
      </c>
      <c r="AB31" s="40">
        <v>0</v>
      </c>
      <c r="AC31" s="88">
        <v>454.5</v>
      </c>
      <c r="AD31" s="88">
        <v>2950.2</v>
      </c>
      <c r="AE31" s="40">
        <v>0</v>
      </c>
      <c r="AF31" s="40">
        <v>0</v>
      </c>
      <c r="AG31" s="40">
        <v>454.5</v>
      </c>
      <c r="AH31" s="40">
        <v>2950.2</v>
      </c>
      <c r="AI31" s="40">
        <v>2011.5</v>
      </c>
      <c r="AJ31" s="40">
        <v>19529.399999999998</v>
      </c>
      <c r="AK31" s="100">
        <v>-49.41569282136895</v>
      </c>
      <c r="AL31" s="100">
        <v>-53.898514851485146</v>
      </c>
      <c r="AM31" s="100">
        <v>-28.897136797454937</v>
      </c>
      <c r="AN31" s="100">
        <v>-3.0437165632037466</v>
      </c>
      <c r="AP31" s="86"/>
    </row>
    <row r="32" spans="2:42" ht="18" customHeight="1" x14ac:dyDescent="0.2">
      <c r="B32" s="87" t="s">
        <v>26</v>
      </c>
      <c r="C32" s="40">
        <v>360</v>
      </c>
      <c r="D32" s="40">
        <v>2125.8000000000002</v>
      </c>
      <c r="E32" s="40">
        <v>0</v>
      </c>
      <c r="F32" s="40">
        <v>0</v>
      </c>
      <c r="G32" s="40">
        <v>2271.6</v>
      </c>
      <c r="H32" s="40">
        <v>14027.91</v>
      </c>
      <c r="I32" s="40">
        <v>2631.6</v>
      </c>
      <c r="J32" s="40">
        <v>16153.71</v>
      </c>
      <c r="K32" s="40">
        <v>0</v>
      </c>
      <c r="L32" s="40">
        <v>0</v>
      </c>
      <c r="M32" s="40">
        <v>0</v>
      </c>
      <c r="N32" s="40">
        <v>0</v>
      </c>
      <c r="O32" s="88">
        <v>211.5</v>
      </c>
      <c r="P32" s="88">
        <v>2334.85</v>
      </c>
      <c r="Q32" s="40">
        <v>211.5</v>
      </c>
      <c r="R32" s="40">
        <v>2334.85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88">
        <v>2843.1</v>
      </c>
      <c r="AJ32" s="88">
        <v>18488.559999999998</v>
      </c>
      <c r="AK32" s="100" t="s">
        <v>49</v>
      </c>
      <c r="AL32" s="100" t="s">
        <v>49</v>
      </c>
      <c r="AM32" s="100">
        <v>-35.979193406741871</v>
      </c>
      <c r="AN32" s="100">
        <v>-41.784981874480664</v>
      </c>
      <c r="AP32" s="86"/>
    </row>
    <row r="33" spans="1:43" ht="18" customHeight="1" x14ac:dyDescent="0.2">
      <c r="B33" s="87" t="s">
        <v>152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285</v>
      </c>
      <c r="N33" s="40">
        <v>5905.47</v>
      </c>
      <c r="O33" s="40">
        <v>0</v>
      </c>
      <c r="P33" s="40">
        <v>0</v>
      </c>
      <c r="Q33" s="40">
        <v>285</v>
      </c>
      <c r="R33" s="40">
        <v>5905.47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270</v>
      </c>
      <c r="AB33" s="88">
        <v>1396.8</v>
      </c>
      <c r="AC33" s="40">
        <v>0</v>
      </c>
      <c r="AD33" s="40">
        <v>0</v>
      </c>
      <c r="AE33" s="40">
        <v>0</v>
      </c>
      <c r="AF33" s="40">
        <v>0</v>
      </c>
      <c r="AG33" s="88">
        <v>270</v>
      </c>
      <c r="AH33" s="88">
        <v>1396.8</v>
      </c>
      <c r="AI33" s="88">
        <v>555</v>
      </c>
      <c r="AJ33" s="88">
        <v>7302.27</v>
      </c>
      <c r="AK33" s="100" t="s">
        <v>49</v>
      </c>
      <c r="AL33" s="100" t="s">
        <v>49</v>
      </c>
      <c r="AM33" s="100">
        <v>56.779661016949156</v>
      </c>
      <c r="AN33" s="100">
        <v>7.7759017153180121</v>
      </c>
      <c r="AP33" s="86"/>
    </row>
    <row r="34" spans="1:43" ht="18" customHeight="1" x14ac:dyDescent="0.2">
      <c r="B34" s="91" t="s">
        <v>27</v>
      </c>
      <c r="C34" s="40">
        <v>1886.3999999999996</v>
      </c>
      <c r="D34" s="40">
        <v>8922.9599999999991</v>
      </c>
      <c r="E34" s="40">
        <v>7431</v>
      </c>
      <c r="F34" s="40">
        <v>40779.06</v>
      </c>
      <c r="G34" s="40">
        <v>4072.5</v>
      </c>
      <c r="H34" s="40">
        <v>26283.17</v>
      </c>
      <c r="I34" s="40">
        <v>13389.9</v>
      </c>
      <c r="J34" s="40">
        <v>75985.19</v>
      </c>
      <c r="K34" s="40">
        <v>729</v>
      </c>
      <c r="L34" s="40">
        <v>4891.88</v>
      </c>
      <c r="M34" s="40">
        <v>7543.5</v>
      </c>
      <c r="N34" s="40">
        <v>47662.06</v>
      </c>
      <c r="O34" s="88">
        <v>5310</v>
      </c>
      <c r="P34" s="88">
        <v>24807.82</v>
      </c>
      <c r="Q34" s="40">
        <v>13582.5</v>
      </c>
      <c r="R34" s="40">
        <v>77361.759999999995</v>
      </c>
      <c r="S34" s="40">
        <v>1902.9</v>
      </c>
      <c r="T34" s="40">
        <v>14973.08</v>
      </c>
      <c r="U34" s="88">
        <v>0</v>
      </c>
      <c r="V34" s="88">
        <v>0</v>
      </c>
      <c r="W34" s="40">
        <v>282</v>
      </c>
      <c r="X34" s="40">
        <v>2670.36</v>
      </c>
      <c r="Y34" s="40">
        <v>2184.9</v>
      </c>
      <c r="Z34" s="40">
        <v>17643.439999999999</v>
      </c>
      <c r="AA34" s="40">
        <v>319.5</v>
      </c>
      <c r="AB34" s="40">
        <v>3661.2</v>
      </c>
      <c r="AC34" s="88">
        <v>31271.8</v>
      </c>
      <c r="AD34" s="88">
        <v>159478.29999999999</v>
      </c>
      <c r="AE34" s="40">
        <v>105.75</v>
      </c>
      <c r="AF34" s="40">
        <v>3613.8</v>
      </c>
      <c r="AG34" s="40">
        <v>31697.05</v>
      </c>
      <c r="AH34" s="40">
        <v>166753.29999999999</v>
      </c>
      <c r="AI34" s="40">
        <v>60854.350000000006</v>
      </c>
      <c r="AJ34" s="40">
        <v>337743.69</v>
      </c>
      <c r="AK34" s="100">
        <v>10.751784597430447</v>
      </c>
      <c r="AL34" s="100">
        <v>14.325163399476981</v>
      </c>
      <c r="AM34" s="100">
        <v>20.329721392838085</v>
      </c>
      <c r="AN34" s="100">
        <v>19.791385655594063</v>
      </c>
      <c r="AP34" s="86"/>
    </row>
    <row r="35" spans="1:43" ht="18" customHeight="1" x14ac:dyDescent="0.2">
      <c r="B35" s="87" t="s">
        <v>28</v>
      </c>
      <c r="C35" s="40">
        <v>378</v>
      </c>
      <c r="D35" s="40">
        <v>1835.82</v>
      </c>
      <c r="E35" s="40">
        <v>0</v>
      </c>
      <c r="F35" s="40">
        <v>0</v>
      </c>
      <c r="G35" s="40">
        <v>661.5</v>
      </c>
      <c r="H35" s="40">
        <v>2966.04</v>
      </c>
      <c r="I35" s="40">
        <v>1039.5</v>
      </c>
      <c r="J35" s="40">
        <v>4801.8599999999997</v>
      </c>
      <c r="K35" s="40">
        <v>2179.5</v>
      </c>
      <c r="L35" s="40">
        <v>20342</v>
      </c>
      <c r="M35" s="40">
        <v>472.5</v>
      </c>
      <c r="N35" s="40">
        <v>2634.2</v>
      </c>
      <c r="O35" s="88">
        <v>0</v>
      </c>
      <c r="P35" s="88">
        <v>0</v>
      </c>
      <c r="Q35" s="40">
        <v>2652</v>
      </c>
      <c r="R35" s="40">
        <v>22976.2</v>
      </c>
      <c r="S35" s="40">
        <v>4063.5</v>
      </c>
      <c r="T35" s="40">
        <v>32016.6</v>
      </c>
      <c r="U35" s="40">
        <v>567</v>
      </c>
      <c r="V35" s="40">
        <v>2784.6</v>
      </c>
      <c r="W35" s="40">
        <v>567</v>
      </c>
      <c r="X35" s="40">
        <v>2784.6</v>
      </c>
      <c r="Y35" s="40">
        <v>5197.5</v>
      </c>
      <c r="Z35" s="40">
        <v>37585.799999999996</v>
      </c>
      <c r="AA35" s="40">
        <v>0</v>
      </c>
      <c r="AB35" s="40">
        <v>0</v>
      </c>
      <c r="AC35" s="40">
        <v>5235</v>
      </c>
      <c r="AD35" s="40">
        <v>38621.040000000001</v>
      </c>
      <c r="AE35" s="40">
        <v>567</v>
      </c>
      <c r="AF35" s="40">
        <v>3150</v>
      </c>
      <c r="AG35" s="40">
        <v>5802</v>
      </c>
      <c r="AH35" s="40">
        <v>41771.040000000001</v>
      </c>
      <c r="AI35" s="40">
        <v>14691</v>
      </c>
      <c r="AJ35" s="40">
        <v>107134.9</v>
      </c>
      <c r="AK35" s="100">
        <v>-10.52509831135785</v>
      </c>
      <c r="AL35" s="100">
        <v>-21.88941746701374</v>
      </c>
      <c r="AM35" s="100">
        <v>0.41008816895633515</v>
      </c>
      <c r="AN35" s="100">
        <v>-2.1672438988821097</v>
      </c>
      <c r="AP35" s="86"/>
    </row>
    <row r="36" spans="1:43" ht="18" customHeight="1" x14ac:dyDescent="0.2">
      <c r="B36" s="87" t="s">
        <v>29</v>
      </c>
      <c r="C36" s="40">
        <v>10578</v>
      </c>
      <c r="D36" s="40">
        <v>68782</v>
      </c>
      <c r="E36" s="40">
        <v>4147.5</v>
      </c>
      <c r="F36" s="40">
        <v>47134.6</v>
      </c>
      <c r="G36" s="40">
        <v>900</v>
      </c>
      <c r="H36" s="40">
        <v>6810</v>
      </c>
      <c r="I36" s="40">
        <v>15625.5</v>
      </c>
      <c r="J36" s="40">
        <v>122726.6</v>
      </c>
      <c r="K36" s="40">
        <v>0</v>
      </c>
      <c r="L36" s="40">
        <v>0</v>
      </c>
      <c r="M36" s="40">
        <v>11520</v>
      </c>
      <c r="N36" s="40">
        <v>75609</v>
      </c>
      <c r="O36" s="88">
        <v>450</v>
      </c>
      <c r="P36" s="88">
        <v>21000</v>
      </c>
      <c r="Q36" s="40">
        <v>11970</v>
      </c>
      <c r="R36" s="40">
        <v>96609</v>
      </c>
      <c r="S36" s="40">
        <v>504</v>
      </c>
      <c r="T36" s="40">
        <v>3306</v>
      </c>
      <c r="U36" s="40">
        <v>10395</v>
      </c>
      <c r="V36" s="40">
        <v>46305</v>
      </c>
      <c r="W36" s="40">
        <v>1372.5</v>
      </c>
      <c r="X36" s="40">
        <v>34504.5</v>
      </c>
      <c r="Y36" s="40">
        <v>12271.5</v>
      </c>
      <c r="Z36" s="40">
        <v>84115.5</v>
      </c>
      <c r="AA36" s="40">
        <v>11176.5</v>
      </c>
      <c r="AB36" s="40">
        <v>64827</v>
      </c>
      <c r="AC36" s="40">
        <v>12663</v>
      </c>
      <c r="AD36" s="40">
        <v>92748.9</v>
      </c>
      <c r="AE36" s="40">
        <v>0</v>
      </c>
      <c r="AF36" s="40">
        <v>0</v>
      </c>
      <c r="AG36" s="40">
        <f>+AA36+AC36+AE36</f>
        <v>23839.5</v>
      </c>
      <c r="AH36" s="40">
        <f>+AB36+AD36+AF36</f>
        <v>157575.9</v>
      </c>
      <c r="AI36" s="40">
        <v>63706.5</v>
      </c>
      <c r="AJ36" s="40">
        <v>461027</v>
      </c>
      <c r="AK36" s="100">
        <v>-14.855887710275368</v>
      </c>
      <c r="AL36" s="100">
        <v>-14.356827935249086</v>
      </c>
      <c r="AM36" s="100">
        <v>-7.4685723000501127</v>
      </c>
      <c r="AN36" s="100">
        <v>5.0665932778091616</v>
      </c>
      <c r="AP36" s="86"/>
      <c r="AQ36" s="86"/>
    </row>
    <row r="37" spans="1:43" ht="3" customHeight="1" x14ac:dyDescent="0.2">
      <c r="B37" s="89"/>
      <c r="C37" s="90"/>
      <c r="D37" s="90"/>
      <c r="E37" s="90"/>
      <c r="F37" s="90"/>
      <c r="G37" s="90"/>
      <c r="H37" s="90"/>
      <c r="I37" s="73"/>
      <c r="J37" s="73"/>
      <c r="K37" s="40"/>
      <c r="L37" s="40"/>
      <c r="M37" s="40"/>
      <c r="N37" s="40"/>
      <c r="O37" s="88"/>
      <c r="P37" s="88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100"/>
      <c r="AL37" s="100"/>
      <c r="AM37" s="100"/>
      <c r="AN37" s="100"/>
      <c r="AP37" s="86"/>
      <c r="AQ37" s="86"/>
    </row>
    <row r="38" spans="1:43" ht="18" customHeight="1" x14ac:dyDescent="0.2">
      <c r="B38" s="84" t="s">
        <v>127</v>
      </c>
      <c r="C38" s="73">
        <v>56197.5</v>
      </c>
      <c r="D38" s="73">
        <v>1055861.0700000003</v>
      </c>
      <c r="E38" s="73">
        <v>93777</v>
      </c>
      <c r="F38" s="73">
        <v>729523.82000000007</v>
      </c>
      <c r="G38" s="73">
        <v>72712</v>
      </c>
      <c r="H38" s="73">
        <v>729944.02000000014</v>
      </c>
      <c r="I38" s="73">
        <v>222686.5</v>
      </c>
      <c r="J38" s="73">
        <v>2515328.9099999997</v>
      </c>
      <c r="K38" s="73">
        <v>57964.5</v>
      </c>
      <c r="L38" s="73">
        <v>401021.06</v>
      </c>
      <c r="M38" s="73">
        <v>133550.9</v>
      </c>
      <c r="N38" s="73">
        <v>1253351.5900000001</v>
      </c>
      <c r="O38" s="85">
        <v>45175.5</v>
      </c>
      <c r="P38" s="85">
        <v>452987.08999999997</v>
      </c>
      <c r="Q38" s="73">
        <v>236690.9</v>
      </c>
      <c r="R38" s="73">
        <v>2107359.7400000002</v>
      </c>
      <c r="S38" s="73">
        <v>90300.5</v>
      </c>
      <c r="T38" s="73">
        <v>1064097.3399999999</v>
      </c>
      <c r="U38" s="73">
        <v>56895</v>
      </c>
      <c r="V38" s="73">
        <v>340259.46</v>
      </c>
      <c r="W38" s="73">
        <v>99237.75</v>
      </c>
      <c r="X38" s="73">
        <v>752918.27000000014</v>
      </c>
      <c r="Y38" s="73">
        <v>246433.25</v>
      </c>
      <c r="Z38" s="73">
        <v>2157275.0699999998</v>
      </c>
      <c r="AA38" s="73">
        <v>71175.509999999995</v>
      </c>
      <c r="AB38" s="73">
        <v>640548.36</v>
      </c>
      <c r="AC38" s="73">
        <v>124926.45000000001</v>
      </c>
      <c r="AD38" s="73">
        <v>1124177.9699999997</v>
      </c>
      <c r="AE38" s="73">
        <v>31381.5</v>
      </c>
      <c r="AF38" s="73">
        <v>286664.23</v>
      </c>
      <c r="AG38" s="73">
        <v>227483.46000000002</v>
      </c>
      <c r="AH38" s="73">
        <v>2051390.5599999996</v>
      </c>
      <c r="AI38" s="73">
        <v>933294.1100000001</v>
      </c>
      <c r="AJ38" s="73">
        <v>8831354.2800000012</v>
      </c>
      <c r="AK38" s="100">
        <v>-37.589792184960537</v>
      </c>
      <c r="AL38" s="100">
        <v>-19.754290371238437</v>
      </c>
      <c r="AM38" s="100">
        <v>-11.928673533367007</v>
      </c>
      <c r="AN38" s="100">
        <v>2.3476790560150729</v>
      </c>
      <c r="AP38" s="86"/>
      <c r="AQ38" s="86"/>
    </row>
    <row r="39" spans="1:43" ht="18" customHeight="1" x14ac:dyDescent="0.2">
      <c r="B39" s="87" t="s">
        <v>30</v>
      </c>
      <c r="C39" s="40">
        <v>1344</v>
      </c>
      <c r="D39" s="40">
        <v>15080.039999999997</v>
      </c>
      <c r="E39" s="40">
        <v>327</v>
      </c>
      <c r="F39" s="40">
        <v>22993.8</v>
      </c>
      <c r="G39" s="40">
        <v>0</v>
      </c>
      <c r="H39" s="40">
        <v>0</v>
      </c>
      <c r="I39" s="40">
        <v>1671</v>
      </c>
      <c r="J39" s="40">
        <v>38073.839999999997</v>
      </c>
      <c r="K39" s="40">
        <v>0</v>
      </c>
      <c r="L39" s="40">
        <v>0</v>
      </c>
      <c r="M39" s="40">
        <v>0</v>
      </c>
      <c r="N39" s="40">
        <v>0</v>
      </c>
      <c r="O39" s="88">
        <v>0</v>
      </c>
      <c r="P39" s="88">
        <v>0</v>
      </c>
      <c r="Q39" s="88">
        <v>0</v>
      </c>
      <c r="R39" s="88">
        <v>0</v>
      </c>
      <c r="S39" s="40">
        <v>1221</v>
      </c>
      <c r="T39" s="40">
        <v>27740.799999999999</v>
      </c>
      <c r="U39" s="40">
        <v>0</v>
      </c>
      <c r="V39" s="40">
        <v>0</v>
      </c>
      <c r="W39" s="88">
        <v>0</v>
      </c>
      <c r="X39" s="88">
        <v>0</v>
      </c>
      <c r="Y39" s="40">
        <v>1221</v>
      </c>
      <c r="Z39" s="40">
        <v>27740.799999999999</v>
      </c>
      <c r="AA39" s="40">
        <v>0</v>
      </c>
      <c r="AB39" s="40">
        <v>0</v>
      </c>
      <c r="AC39" s="40">
        <v>2283</v>
      </c>
      <c r="AD39" s="40">
        <v>28386.9</v>
      </c>
      <c r="AE39" s="40">
        <v>0</v>
      </c>
      <c r="AF39" s="40">
        <v>0</v>
      </c>
      <c r="AG39" s="40">
        <v>2283</v>
      </c>
      <c r="AH39" s="40">
        <v>28386.9</v>
      </c>
      <c r="AI39" s="40">
        <v>5175</v>
      </c>
      <c r="AJ39" s="40">
        <v>94201.540000000008</v>
      </c>
      <c r="AK39" s="100" t="s">
        <v>49</v>
      </c>
      <c r="AL39" s="100" t="s">
        <v>49</v>
      </c>
      <c r="AM39" s="100">
        <v>95.467422096317293</v>
      </c>
      <c r="AN39" s="100">
        <v>75.706002033828995</v>
      </c>
      <c r="AP39" s="86"/>
    </row>
    <row r="40" spans="1:43" ht="18" customHeight="1" x14ac:dyDescent="0.2">
      <c r="B40" s="87" t="s">
        <v>153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225</v>
      </c>
      <c r="N40" s="40">
        <v>2547.75</v>
      </c>
      <c r="O40" s="88">
        <v>0</v>
      </c>
      <c r="P40" s="88">
        <v>0</v>
      </c>
      <c r="Q40" s="40">
        <v>225</v>
      </c>
      <c r="R40" s="40">
        <v>2547.75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225</v>
      </c>
      <c r="AJ40" s="40">
        <v>2547.75</v>
      </c>
      <c r="AK40" s="100" t="s">
        <v>49</v>
      </c>
      <c r="AL40" s="100" t="s">
        <v>49</v>
      </c>
      <c r="AM40" s="100" t="s">
        <v>49</v>
      </c>
      <c r="AN40" s="100" t="s">
        <v>49</v>
      </c>
      <c r="AP40" s="86"/>
    </row>
    <row r="41" spans="1:43" ht="18" customHeight="1" x14ac:dyDescent="0.2">
      <c r="B41" s="87" t="s">
        <v>156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88">
        <v>0</v>
      </c>
      <c r="P41" s="40">
        <v>0</v>
      </c>
      <c r="Q41" s="88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88">
        <v>0</v>
      </c>
      <c r="X41" s="40">
        <v>0</v>
      </c>
      <c r="Y41" s="88">
        <v>0</v>
      </c>
      <c r="Z41" s="40">
        <v>0</v>
      </c>
      <c r="AA41" s="40">
        <v>12534</v>
      </c>
      <c r="AB41" s="40">
        <v>72789.460000000006</v>
      </c>
      <c r="AC41" s="40">
        <v>1125</v>
      </c>
      <c r="AD41" s="40">
        <v>6900</v>
      </c>
      <c r="AE41" s="40">
        <v>0</v>
      </c>
      <c r="AF41" s="40">
        <v>0</v>
      </c>
      <c r="AG41" s="88">
        <v>13659</v>
      </c>
      <c r="AH41" s="40">
        <v>79689.460000000006</v>
      </c>
      <c r="AI41" s="88">
        <v>13659</v>
      </c>
      <c r="AJ41" s="40">
        <v>79689.460000000006</v>
      </c>
      <c r="AK41" s="100" t="s">
        <v>49</v>
      </c>
      <c r="AL41" s="100" t="s">
        <v>49</v>
      </c>
      <c r="AM41" s="100">
        <v>-27.413312076524509</v>
      </c>
      <c r="AN41" s="100">
        <v>-34.893327766807211</v>
      </c>
      <c r="AP41" s="86"/>
    </row>
    <row r="42" spans="1:43" ht="18" customHeight="1" x14ac:dyDescent="0.2">
      <c r="B42" s="87" t="s">
        <v>31</v>
      </c>
      <c r="C42" s="40">
        <v>913.5</v>
      </c>
      <c r="D42" s="40">
        <v>7783.34</v>
      </c>
      <c r="E42" s="40">
        <v>3276</v>
      </c>
      <c r="F42" s="40">
        <v>24348.81</v>
      </c>
      <c r="G42" s="40">
        <v>504</v>
      </c>
      <c r="H42" s="40">
        <v>3504.48</v>
      </c>
      <c r="I42" s="40">
        <v>4693.5</v>
      </c>
      <c r="J42" s="40">
        <v>35636.629999999997</v>
      </c>
      <c r="K42" s="40">
        <v>111</v>
      </c>
      <c r="L42" s="40">
        <v>3365.89</v>
      </c>
      <c r="M42" s="40">
        <v>14534</v>
      </c>
      <c r="N42" s="40">
        <v>130277.94</v>
      </c>
      <c r="O42" s="88">
        <v>1396.5</v>
      </c>
      <c r="P42" s="88">
        <v>19399.88</v>
      </c>
      <c r="Q42" s="40">
        <v>16041.5</v>
      </c>
      <c r="R42" s="40">
        <v>153043.71000000002</v>
      </c>
      <c r="S42" s="40">
        <v>0</v>
      </c>
      <c r="T42" s="40">
        <v>0</v>
      </c>
      <c r="U42" s="40">
        <v>0</v>
      </c>
      <c r="V42" s="40">
        <v>0</v>
      </c>
      <c r="W42" s="88">
        <v>183</v>
      </c>
      <c r="X42" s="88">
        <v>1158.4000000000001</v>
      </c>
      <c r="Y42" s="40">
        <v>183</v>
      </c>
      <c r="Z42" s="40">
        <v>1158.4000000000001</v>
      </c>
      <c r="AA42" s="40">
        <v>291</v>
      </c>
      <c r="AB42" s="40">
        <v>4511.8900000000003</v>
      </c>
      <c r="AC42" s="40">
        <v>14413.5</v>
      </c>
      <c r="AD42" s="40">
        <v>119976.86</v>
      </c>
      <c r="AE42" s="88">
        <v>102</v>
      </c>
      <c r="AF42" s="88">
        <v>5684.45</v>
      </c>
      <c r="AG42" s="40">
        <v>14806.5</v>
      </c>
      <c r="AH42" s="40">
        <v>130173.2</v>
      </c>
      <c r="AI42" s="40">
        <v>35724.5</v>
      </c>
      <c r="AJ42" s="40">
        <v>320011.94</v>
      </c>
      <c r="AK42" s="30">
        <v>-0.83383564396222187</v>
      </c>
      <c r="AL42" s="30">
        <v>4.73933645475757</v>
      </c>
      <c r="AM42" s="100">
        <v>1.0494010494010553</v>
      </c>
      <c r="AN42" s="100">
        <v>7.1175697322749754</v>
      </c>
      <c r="AP42" s="86"/>
    </row>
    <row r="43" spans="1:43" ht="18" customHeight="1" x14ac:dyDescent="0.2">
      <c r="B43" s="87" t="s">
        <v>32</v>
      </c>
      <c r="C43" s="40">
        <v>990</v>
      </c>
      <c r="D43" s="40">
        <v>10262.300000000003</v>
      </c>
      <c r="E43" s="40">
        <v>13921.5</v>
      </c>
      <c r="F43" s="40">
        <v>84419.86</v>
      </c>
      <c r="G43" s="40">
        <v>18</v>
      </c>
      <c r="H43" s="40">
        <v>5640</v>
      </c>
      <c r="I43" s="40">
        <v>14929.5</v>
      </c>
      <c r="J43" s="40">
        <v>100322.16</v>
      </c>
      <c r="K43" s="40">
        <v>0</v>
      </c>
      <c r="L43" s="40">
        <v>0</v>
      </c>
      <c r="M43" s="40">
        <v>13392</v>
      </c>
      <c r="N43" s="40">
        <v>103945.24</v>
      </c>
      <c r="O43" s="88">
        <v>472.5</v>
      </c>
      <c r="P43" s="88">
        <v>3817.5</v>
      </c>
      <c r="Q43" s="40">
        <v>13864.5</v>
      </c>
      <c r="R43" s="40">
        <v>107762.74</v>
      </c>
      <c r="S43" s="40">
        <v>5194.5</v>
      </c>
      <c r="T43" s="40">
        <v>27819.919999999998</v>
      </c>
      <c r="U43" s="40">
        <v>0</v>
      </c>
      <c r="V43" s="40">
        <v>0</v>
      </c>
      <c r="W43" s="88">
        <v>14056.5</v>
      </c>
      <c r="X43" s="88">
        <v>132052.88</v>
      </c>
      <c r="Y43" s="40">
        <v>19251</v>
      </c>
      <c r="Z43" s="40">
        <v>159872.79999999999</v>
      </c>
      <c r="AA43" s="40">
        <v>8068.5</v>
      </c>
      <c r="AB43" s="40">
        <v>42146.52</v>
      </c>
      <c r="AC43" s="40">
        <v>450</v>
      </c>
      <c r="AD43" s="40">
        <v>3249</v>
      </c>
      <c r="AE43" s="88">
        <v>868.5</v>
      </c>
      <c r="AF43" s="88">
        <v>14294.93</v>
      </c>
      <c r="AG43" s="40">
        <v>9387</v>
      </c>
      <c r="AH43" s="40">
        <v>59690.45</v>
      </c>
      <c r="AI43" s="40">
        <v>57432</v>
      </c>
      <c r="AJ43" s="40">
        <v>427648.15</v>
      </c>
      <c r="AK43" s="30">
        <v>-33.679525222551931</v>
      </c>
      <c r="AL43" s="30">
        <v>-46.846381948031137</v>
      </c>
      <c r="AM43" s="30">
        <v>12.243671489087248</v>
      </c>
      <c r="AN43" s="30">
        <v>-26.402638151140913</v>
      </c>
      <c r="AP43" s="86"/>
    </row>
    <row r="44" spans="1:43" ht="18" customHeight="1" x14ac:dyDescent="0.2">
      <c r="A44" s="77"/>
      <c r="B44" s="87" t="s">
        <v>33</v>
      </c>
      <c r="C44" s="40">
        <v>346.5</v>
      </c>
      <c r="D44" s="40">
        <v>9676.2199999999993</v>
      </c>
      <c r="E44" s="40">
        <v>0</v>
      </c>
      <c r="F44" s="40">
        <v>0</v>
      </c>
      <c r="G44" s="40">
        <v>0</v>
      </c>
      <c r="H44" s="40">
        <v>0</v>
      </c>
      <c r="I44" s="40">
        <v>346.5</v>
      </c>
      <c r="J44" s="40">
        <v>9676.2199999999993</v>
      </c>
      <c r="K44" s="40">
        <v>0</v>
      </c>
      <c r="L44" s="40">
        <v>0</v>
      </c>
      <c r="M44" s="40">
        <v>0</v>
      </c>
      <c r="N44" s="40">
        <v>0</v>
      </c>
      <c r="O44" s="88">
        <v>0</v>
      </c>
      <c r="P44" s="88">
        <v>0</v>
      </c>
      <c r="Q44" s="88">
        <v>0</v>
      </c>
      <c r="R44" s="88">
        <v>0</v>
      </c>
      <c r="S44" s="40">
        <v>252</v>
      </c>
      <c r="T44" s="40">
        <v>2836.96</v>
      </c>
      <c r="U44" s="40">
        <v>0</v>
      </c>
      <c r="V44" s="40">
        <v>0</v>
      </c>
      <c r="W44" s="88">
        <v>0</v>
      </c>
      <c r="X44" s="88">
        <v>0</v>
      </c>
      <c r="Y44" s="88">
        <v>252</v>
      </c>
      <c r="Z44" s="40">
        <v>2836.96</v>
      </c>
      <c r="AA44" s="40">
        <v>0</v>
      </c>
      <c r="AB44" s="40">
        <v>0</v>
      </c>
      <c r="AC44" s="40">
        <v>157.5</v>
      </c>
      <c r="AD44" s="40">
        <v>1773.1</v>
      </c>
      <c r="AE44" s="40">
        <v>0</v>
      </c>
      <c r="AF44" s="40">
        <v>0</v>
      </c>
      <c r="AG44" s="88">
        <v>157.5</v>
      </c>
      <c r="AH44" s="40">
        <v>1773.1</v>
      </c>
      <c r="AI44" s="88">
        <v>756</v>
      </c>
      <c r="AJ44" s="40">
        <v>14286.28</v>
      </c>
      <c r="AK44" s="30">
        <v>128.26086956521738</v>
      </c>
      <c r="AL44" s="30">
        <v>5.9756622358228872</v>
      </c>
      <c r="AM44" s="30">
        <v>72.602739726027394</v>
      </c>
      <c r="AN44" s="30">
        <v>232.500430571007</v>
      </c>
      <c r="AP44" s="86"/>
    </row>
    <row r="45" spans="1:43" ht="18" customHeight="1" x14ac:dyDescent="0.2">
      <c r="B45" s="87" t="s">
        <v>48</v>
      </c>
      <c r="C45" s="40">
        <v>22121.25</v>
      </c>
      <c r="D45" s="40">
        <v>682490.33000000007</v>
      </c>
      <c r="E45" s="40">
        <v>16029</v>
      </c>
      <c r="F45" s="40">
        <v>238458.3</v>
      </c>
      <c r="G45" s="40">
        <v>11834.25</v>
      </c>
      <c r="H45" s="40">
        <v>355618.77</v>
      </c>
      <c r="I45" s="40">
        <v>49984.5</v>
      </c>
      <c r="J45" s="40">
        <v>1276567.3999999999</v>
      </c>
      <c r="K45" s="40">
        <v>17851</v>
      </c>
      <c r="L45" s="40">
        <v>127199.23</v>
      </c>
      <c r="M45" s="40">
        <v>42947.4</v>
      </c>
      <c r="N45" s="40">
        <v>625250.35</v>
      </c>
      <c r="O45" s="88">
        <v>21232.5</v>
      </c>
      <c r="P45" s="88">
        <v>301212.15999999997</v>
      </c>
      <c r="Q45" s="40">
        <v>82030.899999999994</v>
      </c>
      <c r="R45" s="40">
        <v>1053661.74</v>
      </c>
      <c r="S45" s="40">
        <v>8838</v>
      </c>
      <c r="T45" s="40">
        <v>340998.69</v>
      </c>
      <c r="U45" s="40">
        <v>8154</v>
      </c>
      <c r="V45" s="40">
        <v>51161.88</v>
      </c>
      <c r="W45" s="88">
        <v>11022</v>
      </c>
      <c r="X45" s="88">
        <v>231073.45</v>
      </c>
      <c r="Y45" s="40">
        <v>28014</v>
      </c>
      <c r="Z45" s="40">
        <v>623234.02</v>
      </c>
      <c r="AA45" s="40">
        <v>14715</v>
      </c>
      <c r="AB45" s="40">
        <v>128121.13</v>
      </c>
      <c r="AC45" s="40">
        <v>5860.8</v>
      </c>
      <c r="AD45" s="40">
        <v>151949.53</v>
      </c>
      <c r="AE45" s="88">
        <v>21384</v>
      </c>
      <c r="AF45" s="88">
        <v>197472.72</v>
      </c>
      <c r="AG45" s="40">
        <v>41959.8</v>
      </c>
      <c r="AH45" s="40">
        <v>477543.38</v>
      </c>
      <c r="AI45" s="40">
        <v>201989.2</v>
      </c>
      <c r="AJ45" s="40">
        <v>3431006.5399999996</v>
      </c>
      <c r="AK45" s="30">
        <v>-46.44104402168918</v>
      </c>
      <c r="AL45" s="30">
        <v>-42.623636693237856</v>
      </c>
      <c r="AM45" s="30">
        <v>-15.557695989779418</v>
      </c>
      <c r="AN45" s="30">
        <v>11.252840885812553</v>
      </c>
      <c r="AP45" s="86"/>
    </row>
    <row r="46" spans="1:43" ht="18" customHeight="1" x14ac:dyDescent="0.2">
      <c r="B46" s="91" t="s">
        <v>162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630</v>
      </c>
      <c r="AD46" s="40">
        <v>3267.6</v>
      </c>
      <c r="AE46" s="40">
        <v>0</v>
      </c>
      <c r="AF46" s="40">
        <v>0</v>
      </c>
      <c r="AG46" s="40">
        <v>630</v>
      </c>
      <c r="AH46" s="40">
        <v>3267.6</v>
      </c>
      <c r="AI46" s="40">
        <v>630</v>
      </c>
      <c r="AJ46" s="40">
        <v>3267.6</v>
      </c>
      <c r="AK46" s="30" t="s">
        <v>49</v>
      </c>
      <c r="AL46" s="30" t="s">
        <v>49</v>
      </c>
      <c r="AM46" s="30" t="s">
        <v>49</v>
      </c>
      <c r="AN46" s="30" t="s">
        <v>49</v>
      </c>
      <c r="AP46" s="99"/>
    </row>
    <row r="47" spans="1:43" ht="18" customHeight="1" x14ac:dyDescent="0.2">
      <c r="B47" s="87" t="s">
        <v>34</v>
      </c>
      <c r="C47" s="40">
        <v>0</v>
      </c>
      <c r="D47" s="40">
        <v>0</v>
      </c>
      <c r="E47" s="40">
        <v>504</v>
      </c>
      <c r="F47" s="40">
        <v>3778.79</v>
      </c>
      <c r="G47" s="40">
        <v>0</v>
      </c>
      <c r="H47" s="40">
        <v>0</v>
      </c>
      <c r="I47" s="40">
        <v>504</v>
      </c>
      <c r="J47" s="40">
        <v>3778.79</v>
      </c>
      <c r="K47" s="40">
        <v>0</v>
      </c>
      <c r="L47" s="40">
        <v>0</v>
      </c>
      <c r="M47" s="40">
        <v>436</v>
      </c>
      <c r="N47" s="40">
        <v>5964.5</v>
      </c>
      <c r="O47" s="88">
        <v>0</v>
      </c>
      <c r="P47" s="88">
        <v>0</v>
      </c>
      <c r="Q47" s="40">
        <v>436</v>
      </c>
      <c r="R47" s="40">
        <v>5964.5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940</v>
      </c>
      <c r="AJ47" s="40">
        <v>9743.2900000000009</v>
      </c>
      <c r="AK47" s="30">
        <v>-100</v>
      </c>
      <c r="AL47" s="30">
        <v>-100</v>
      </c>
      <c r="AM47" s="30">
        <v>-2.3883696780893082</v>
      </c>
      <c r="AN47" s="30">
        <v>17.941656750727208</v>
      </c>
      <c r="AP47" s="86"/>
    </row>
    <row r="48" spans="1:43" ht="18" customHeight="1" x14ac:dyDescent="0.2">
      <c r="A48" s="77"/>
      <c r="B48" s="87" t="s">
        <v>35</v>
      </c>
      <c r="C48" s="40">
        <v>17852.75</v>
      </c>
      <c r="D48" s="40">
        <v>137286.39999999999</v>
      </c>
      <c r="E48" s="40">
        <v>22590</v>
      </c>
      <c r="F48" s="40">
        <v>119453.68</v>
      </c>
      <c r="G48" s="40">
        <v>23850</v>
      </c>
      <c r="H48" s="40">
        <v>128497.2</v>
      </c>
      <c r="I48" s="40">
        <v>64292.75</v>
      </c>
      <c r="J48" s="40">
        <v>385237.28</v>
      </c>
      <c r="K48" s="40">
        <v>20408</v>
      </c>
      <c r="L48" s="40">
        <v>112117.92</v>
      </c>
      <c r="M48" s="40">
        <v>42139.5</v>
      </c>
      <c r="N48" s="40">
        <v>220326.6</v>
      </c>
      <c r="O48" s="88">
        <v>7740</v>
      </c>
      <c r="P48" s="88">
        <v>46256.800000000003</v>
      </c>
      <c r="Q48" s="40">
        <v>70287.5</v>
      </c>
      <c r="R48" s="40">
        <v>378701.32</v>
      </c>
      <c r="S48" s="40">
        <v>26880.5</v>
      </c>
      <c r="T48" s="40">
        <v>171646.16</v>
      </c>
      <c r="U48" s="40">
        <v>23040</v>
      </c>
      <c r="V48" s="40">
        <v>106470.72</v>
      </c>
      <c r="W48" s="88">
        <v>24933.5</v>
      </c>
      <c r="X48" s="88">
        <v>166799.4</v>
      </c>
      <c r="Y48" s="40">
        <v>74854</v>
      </c>
      <c r="Z48" s="40">
        <v>444916.28</v>
      </c>
      <c r="AA48" s="40">
        <v>3367.5</v>
      </c>
      <c r="AB48" s="40">
        <v>72340.08</v>
      </c>
      <c r="AC48" s="40">
        <v>24675.5</v>
      </c>
      <c r="AD48" s="40">
        <v>163196.96000000002</v>
      </c>
      <c r="AE48" s="88">
        <v>6480</v>
      </c>
      <c r="AF48" s="88">
        <v>32313.599999999999</v>
      </c>
      <c r="AG48" s="40">
        <v>34523</v>
      </c>
      <c r="AH48" s="40">
        <v>267850.64</v>
      </c>
      <c r="AI48" s="40">
        <v>243957.25</v>
      </c>
      <c r="AJ48" s="40">
        <v>1476705.52</v>
      </c>
      <c r="AK48" s="30">
        <v>-38.374345105809482</v>
      </c>
      <c r="AL48" s="30">
        <v>-22.584372283161613</v>
      </c>
      <c r="AM48" s="30">
        <v>20.83926181020701</v>
      </c>
      <c r="AN48" s="30">
        <v>25.164548131606757</v>
      </c>
      <c r="AP48" s="86"/>
    </row>
    <row r="49" spans="1:42" ht="18" customHeight="1" x14ac:dyDescent="0.2">
      <c r="A49" s="77"/>
      <c r="B49" s="87" t="s">
        <v>36</v>
      </c>
      <c r="C49" s="40">
        <v>0</v>
      </c>
      <c r="D49" s="40">
        <v>0</v>
      </c>
      <c r="E49" s="40">
        <v>0</v>
      </c>
      <c r="F49" s="40">
        <v>0</v>
      </c>
      <c r="G49" s="40">
        <v>319.5</v>
      </c>
      <c r="H49" s="40">
        <v>3614.4</v>
      </c>
      <c r="I49" s="40">
        <v>319.5</v>
      </c>
      <c r="J49" s="40">
        <v>3614.4</v>
      </c>
      <c r="K49" s="40">
        <v>0</v>
      </c>
      <c r="L49" s="40">
        <v>0</v>
      </c>
      <c r="M49" s="40">
        <v>0</v>
      </c>
      <c r="N49" s="40">
        <v>0</v>
      </c>
      <c r="O49" s="88">
        <v>0</v>
      </c>
      <c r="P49" s="88">
        <v>0</v>
      </c>
      <c r="Q49" s="88">
        <v>0</v>
      </c>
      <c r="R49" s="88">
        <v>0</v>
      </c>
      <c r="S49" s="40">
        <v>0</v>
      </c>
      <c r="T49" s="40">
        <v>0</v>
      </c>
      <c r="U49" s="40">
        <v>0</v>
      </c>
      <c r="V49" s="40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319.5</v>
      </c>
      <c r="AJ49" s="88">
        <v>3614.4</v>
      </c>
      <c r="AK49" s="30" t="s">
        <v>49</v>
      </c>
      <c r="AL49" s="30" t="s">
        <v>49</v>
      </c>
      <c r="AM49" s="30">
        <v>-78.484848484848484</v>
      </c>
      <c r="AN49" s="30">
        <v>-95.884350991620451</v>
      </c>
      <c r="AP49" s="86"/>
    </row>
    <row r="50" spans="1:42" ht="18" customHeight="1" x14ac:dyDescent="0.2">
      <c r="B50" s="87" t="s">
        <v>37</v>
      </c>
      <c r="C50" s="40">
        <v>0</v>
      </c>
      <c r="D50" s="40">
        <v>0</v>
      </c>
      <c r="E50" s="40">
        <v>351</v>
      </c>
      <c r="F50" s="40">
        <v>2564.4</v>
      </c>
      <c r="G50" s="40">
        <v>0</v>
      </c>
      <c r="H50" s="40">
        <v>0</v>
      </c>
      <c r="I50" s="40">
        <v>351</v>
      </c>
      <c r="J50" s="40">
        <v>2564.4</v>
      </c>
      <c r="K50" s="40">
        <v>0</v>
      </c>
      <c r="L50" s="40">
        <v>0</v>
      </c>
      <c r="M50" s="40">
        <v>0</v>
      </c>
      <c r="N50" s="40">
        <v>0</v>
      </c>
      <c r="O50" s="88">
        <v>0</v>
      </c>
      <c r="P50" s="88">
        <v>0</v>
      </c>
      <c r="Q50" s="88">
        <v>0</v>
      </c>
      <c r="R50" s="88">
        <v>0</v>
      </c>
      <c r="S50" s="40">
        <v>441</v>
      </c>
      <c r="T50" s="40">
        <v>3388.84</v>
      </c>
      <c r="U50" s="40">
        <v>0</v>
      </c>
      <c r="V50" s="40">
        <v>0</v>
      </c>
      <c r="W50" s="88">
        <v>540</v>
      </c>
      <c r="X50" s="40">
        <v>2692.8</v>
      </c>
      <c r="Y50" s="88">
        <v>981</v>
      </c>
      <c r="Z50" s="40">
        <v>6081.64</v>
      </c>
      <c r="AA50" s="40">
        <v>240</v>
      </c>
      <c r="AB50" s="40">
        <v>5466.4</v>
      </c>
      <c r="AC50" s="88">
        <v>0</v>
      </c>
      <c r="AD50" s="88">
        <v>0</v>
      </c>
      <c r="AE50" s="88">
        <v>0</v>
      </c>
      <c r="AF50" s="88">
        <v>0</v>
      </c>
      <c r="AG50" s="88">
        <v>240</v>
      </c>
      <c r="AH50" s="40">
        <v>5466.4</v>
      </c>
      <c r="AI50" s="88">
        <v>1572</v>
      </c>
      <c r="AJ50" s="40">
        <v>14112.44</v>
      </c>
      <c r="AK50" s="30" t="s">
        <v>49</v>
      </c>
      <c r="AL50" s="30" t="s">
        <v>49</v>
      </c>
      <c r="AM50" s="30">
        <v>121.09704641350211</v>
      </c>
      <c r="AN50" s="30">
        <v>301.85773677316473</v>
      </c>
      <c r="AP50" s="86"/>
    </row>
    <row r="51" spans="1:42" ht="18" customHeight="1" x14ac:dyDescent="0.2">
      <c r="B51" s="87" t="s">
        <v>38</v>
      </c>
      <c r="C51" s="40">
        <v>1800</v>
      </c>
      <c r="D51" s="40">
        <v>11200</v>
      </c>
      <c r="E51" s="40">
        <v>2029.5</v>
      </c>
      <c r="F51" s="40">
        <v>14560.57</v>
      </c>
      <c r="G51" s="40">
        <v>0</v>
      </c>
      <c r="H51" s="40">
        <v>0</v>
      </c>
      <c r="I51" s="40">
        <v>3829.5</v>
      </c>
      <c r="J51" s="40">
        <v>25760.57</v>
      </c>
      <c r="K51" s="40">
        <v>0</v>
      </c>
      <c r="L51" s="40">
        <v>0</v>
      </c>
      <c r="M51" s="40">
        <v>2290.5</v>
      </c>
      <c r="N51" s="40">
        <v>49414</v>
      </c>
      <c r="O51" s="88">
        <v>2250</v>
      </c>
      <c r="P51" s="88">
        <v>14000</v>
      </c>
      <c r="Q51" s="40">
        <v>4540.5</v>
      </c>
      <c r="R51" s="40">
        <v>63414</v>
      </c>
      <c r="S51" s="40">
        <v>0</v>
      </c>
      <c r="T51" s="40">
        <v>0</v>
      </c>
      <c r="U51" s="40">
        <v>0</v>
      </c>
      <c r="V51" s="40">
        <v>0</v>
      </c>
      <c r="W51" s="88">
        <v>2872.5</v>
      </c>
      <c r="X51" s="88">
        <v>25567.71</v>
      </c>
      <c r="Y51" s="40">
        <v>2872.5</v>
      </c>
      <c r="Z51" s="40">
        <v>25567.71</v>
      </c>
      <c r="AA51" s="40">
        <v>379.5</v>
      </c>
      <c r="AB51" s="40">
        <v>68880</v>
      </c>
      <c r="AC51" s="40">
        <v>2700</v>
      </c>
      <c r="AD51" s="40">
        <v>16800</v>
      </c>
      <c r="AE51" s="88">
        <v>0</v>
      </c>
      <c r="AF51" s="88">
        <v>0</v>
      </c>
      <c r="AG51" s="40">
        <v>3079.5</v>
      </c>
      <c r="AH51" s="40">
        <v>85680</v>
      </c>
      <c r="AI51" s="40">
        <v>14322</v>
      </c>
      <c r="AJ51" s="40">
        <v>200422.28</v>
      </c>
      <c r="AK51" s="30">
        <v>-37.994563575958928</v>
      </c>
      <c r="AL51" s="30">
        <v>145.86628696280241</v>
      </c>
      <c r="AM51" s="30">
        <v>-21.59632123501396</v>
      </c>
      <c r="AN51" s="30">
        <v>9.9469175606083482</v>
      </c>
      <c r="AP51" s="86"/>
    </row>
    <row r="52" spans="1:42" ht="18" customHeight="1" x14ac:dyDescent="0.2">
      <c r="B52" s="87" t="s">
        <v>39</v>
      </c>
      <c r="C52" s="40">
        <v>0</v>
      </c>
      <c r="D52" s="40">
        <v>0</v>
      </c>
      <c r="E52" s="40">
        <v>270</v>
      </c>
      <c r="F52" s="40">
        <v>4742.3999999999996</v>
      </c>
      <c r="G52" s="40">
        <v>0</v>
      </c>
      <c r="H52" s="40">
        <v>0</v>
      </c>
      <c r="I52" s="40">
        <v>270</v>
      </c>
      <c r="J52" s="40">
        <v>4742.3999999999996</v>
      </c>
      <c r="K52" s="40">
        <v>0</v>
      </c>
      <c r="L52" s="40">
        <v>0</v>
      </c>
      <c r="M52" s="40">
        <v>0</v>
      </c>
      <c r="N52" s="40">
        <v>0</v>
      </c>
      <c r="O52" s="88">
        <v>0</v>
      </c>
      <c r="P52" s="88">
        <v>0</v>
      </c>
      <c r="Q52" s="88">
        <v>0</v>
      </c>
      <c r="R52" s="88">
        <v>0</v>
      </c>
      <c r="S52" s="40">
        <v>0</v>
      </c>
      <c r="T52" s="40">
        <v>0</v>
      </c>
      <c r="U52" s="40">
        <v>0</v>
      </c>
      <c r="V52" s="40">
        <v>0</v>
      </c>
      <c r="W52" s="88">
        <v>0</v>
      </c>
      <c r="X52" s="88">
        <v>0</v>
      </c>
      <c r="Y52" s="88">
        <v>0</v>
      </c>
      <c r="Z52" s="88">
        <v>0</v>
      </c>
      <c r="AA52" s="88">
        <v>0</v>
      </c>
      <c r="AB52" s="88">
        <v>0</v>
      </c>
      <c r="AC52" s="40">
        <v>408.4</v>
      </c>
      <c r="AD52" s="40">
        <v>11361.88</v>
      </c>
      <c r="AE52" s="88">
        <v>0</v>
      </c>
      <c r="AF52" s="88">
        <v>0</v>
      </c>
      <c r="AG52" s="88">
        <v>408.4</v>
      </c>
      <c r="AH52" s="88">
        <v>11361.88</v>
      </c>
      <c r="AI52" s="88">
        <v>678.4</v>
      </c>
      <c r="AJ52" s="88">
        <v>16104.279999999999</v>
      </c>
      <c r="AK52" s="30">
        <v>-27.971781305114639</v>
      </c>
      <c r="AL52" s="30">
        <v>95.269619974701627</v>
      </c>
      <c r="AM52" s="30">
        <v>-34.737854737854747</v>
      </c>
      <c r="AN52" s="30">
        <v>55.542806366867545</v>
      </c>
      <c r="AP52" s="86"/>
    </row>
    <row r="53" spans="1:42" ht="18" customHeight="1" x14ac:dyDescent="0.2">
      <c r="B53" s="87" t="s">
        <v>160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2880</v>
      </c>
      <c r="AB53" s="40">
        <v>18448.8</v>
      </c>
      <c r="AC53" s="88">
        <v>0</v>
      </c>
      <c r="AD53" s="88">
        <v>0</v>
      </c>
      <c r="AE53" s="88">
        <v>0</v>
      </c>
      <c r="AF53" s="88">
        <v>0</v>
      </c>
      <c r="AG53" s="40">
        <v>2880</v>
      </c>
      <c r="AH53" s="40">
        <v>18448.8</v>
      </c>
      <c r="AI53" s="40">
        <v>2880</v>
      </c>
      <c r="AJ53" s="40">
        <v>18448.8</v>
      </c>
      <c r="AK53" s="30" t="s">
        <v>49</v>
      </c>
      <c r="AL53" s="30" t="s">
        <v>49</v>
      </c>
      <c r="AM53" s="30" t="s">
        <v>49</v>
      </c>
      <c r="AN53" s="30" t="s">
        <v>49</v>
      </c>
      <c r="AP53" s="86"/>
    </row>
    <row r="54" spans="1:42" ht="18" customHeight="1" x14ac:dyDescent="0.2">
      <c r="B54" s="87" t="s">
        <v>40</v>
      </c>
      <c r="C54" s="40">
        <v>9166</v>
      </c>
      <c r="D54" s="40">
        <v>46196.580000000016</v>
      </c>
      <c r="E54" s="40">
        <v>3600</v>
      </c>
      <c r="F54" s="40">
        <v>97839.13</v>
      </c>
      <c r="G54" s="40">
        <v>34741</v>
      </c>
      <c r="H54" s="40">
        <v>166424.77000000002</v>
      </c>
      <c r="I54" s="40">
        <v>47507</v>
      </c>
      <c r="J54" s="40">
        <v>310460.48</v>
      </c>
      <c r="K54" s="40">
        <v>17157.75</v>
      </c>
      <c r="L54" s="40">
        <v>125246.82</v>
      </c>
      <c r="M54" s="40">
        <v>1750.5</v>
      </c>
      <c r="N54" s="40">
        <v>11774.07</v>
      </c>
      <c r="O54" s="88">
        <v>3024</v>
      </c>
      <c r="P54" s="88">
        <v>12706.3</v>
      </c>
      <c r="Q54" s="40">
        <v>21932.25</v>
      </c>
      <c r="R54" s="40">
        <v>149727.19</v>
      </c>
      <c r="S54" s="40">
        <v>37663.5</v>
      </c>
      <c r="T54" s="40">
        <v>428975.97</v>
      </c>
      <c r="U54" s="40">
        <v>4980</v>
      </c>
      <c r="V54" s="40">
        <v>49985.58</v>
      </c>
      <c r="W54" s="88">
        <v>30156.25</v>
      </c>
      <c r="X54" s="88">
        <v>138147.43</v>
      </c>
      <c r="Y54" s="40">
        <v>72799.75</v>
      </c>
      <c r="Z54" s="40">
        <v>617108.98</v>
      </c>
      <c r="AA54" s="40">
        <v>26601.51</v>
      </c>
      <c r="AB54" s="40">
        <v>172314.86</v>
      </c>
      <c r="AC54" s="40">
        <v>45777.75</v>
      </c>
      <c r="AD54" s="40">
        <v>438987.68</v>
      </c>
      <c r="AE54" s="88">
        <v>2547</v>
      </c>
      <c r="AF54" s="88">
        <v>36898.53</v>
      </c>
      <c r="AG54" s="40">
        <v>74926.259999999995</v>
      </c>
      <c r="AH54" s="40">
        <v>648201.07000000007</v>
      </c>
      <c r="AI54" s="40">
        <v>217165.26</v>
      </c>
      <c r="AJ54" s="40">
        <v>1725497.72</v>
      </c>
      <c r="AK54" s="30">
        <v>-47.392295567125039</v>
      </c>
      <c r="AL54" s="30">
        <v>-18.73728658104833</v>
      </c>
      <c r="AM54" s="30">
        <v>-31.643426172863975</v>
      </c>
      <c r="AN54" s="30">
        <v>-15.702011831427587</v>
      </c>
      <c r="AP54" s="86"/>
    </row>
    <row r="55" spans="1:42" ht="18" customHeight="1" x14ac:dyDescent="0.2">
      <c r="B55" s="87" t="s">
        <v>158</v>
      </c>
      <c r="C55" s="40">
        <v>0</v>
      </c>
      <c r="D55" s="40">
        <v>0</v>
      </c>
      <c r="E55" s="40">
        <v>924</v>
      </c>
      <c r="F55" s="40">
        <v>4788.8</v>
      </c>
      <c r="G55" s="40">
        <v>0</v>
      </c>
      <c r="H55" s="40">
        <v>0</v>
      </c>
      <c r="I55" s="40">
        <v>924</v>
      </c>
      <c r="J55" s="40">
        <v>4788.8</v>
      </c>
      <c r="K55" s="40">
        <v>0</v>
      </c>
      <c r="L55" s="40">
        <v>0</v>
      </c>
      <c r="M55" s="40">
        <v>0</v>
      </c>
      <c r="N55" s="40">
        <v>0</v>
      </c>
      <c r="O55" s="88">
        <v>0</v>
      </c>
      <c r="P55" s="88">
        <v>0</v>
      </c>
      <c r="Q55" s="88">
        <v>0</v>
      </c>
      <c r="R55" s="88">
        <v>0</v>
      </c>
      <c r="S55" s="40">
        <v>0</v>
      </c>
      <c r="T55" s="40">
        <v>0</v>
      </c>
      <c r="U55" s="40">
        <v>5829</v>
      </c>
      <c r="V55" s="40">
        <v>75307.08</v>
      </c>
      <c r="W55" s="88">
        <v>0</v>
      </c>
      <c r="X55" s="88">
        <v>0</v>
      </c>
      <c r="Y55" s="40">
        <v>5829</v>
      </c>
      <c r="Z55" s="40">
        <v>75307.08</v>
      </c>
      <c r="AA55" s="40">
        <v>1692</v>
      </c>
      <c r="AB55" s="40">
        <v>41553.480000000003</v>
      </c>
      <c r="AC55" s="40">
        <v>1440</v>
      </c>
      <c r="AD55" s="40">
        <v>21070.2</v>
      </c>
      <c r="AE55" s="88">
        <v>0</v>
      </c>
      <c r="AF55" s="88">
        <v>0</v>
      </c>
      <c r="AG55" s="40">
        <v>3132</v>
      </c>
      <c r="AH55" s="40">
        <v>62623.680000000008</v>
      </c>
      <c r="AI55" s="40">
        <v>9885</v>
      </c>
      <c r="AJ55" s="40">
        <v>142719.56</v>
      </c>
      <c r="AK55" s="30">
        <v>-45.878693623639187</v>
      </c>
      <c r="AL55" s="30">
        <v>2.6818860416097934</v>
      </c>
      <c r="AM55" s="30">
        <v>-33.286090301680503</v>
      </c>
      <c r="AN55" s="30">
        <v>-2.9183426602619189</v>
      </c>
      <c r="AP55" s="86"/>
    </row>
    <row r="56" spans="1:42" ht="18" customHeight="1" x14ac:dyDescent="0.2">
      <c r="B56" s="87" t="s">
        <v>41</v>
      </c>
      <c r="C56" s="40">
        <v>0</v>
      </c>
      <c r="D56" s="40">
        <v>0</v>
      </c>
      <c r="E56" s="40">
        <v>945</v>
      </c>
      <c r="F56" s="40">
        <v>6489</v>
      </c>
      <c r="G56" s="40">
        <v>0</v>
      </c>
      <c r="H56" s="40">
        <v>0</v>
      </c>
      <c r="I56" s="40">
        <v>945</v>
      </c>
      <c r="J56" s="40">
        <v>6489</v>
      </c>
      <c r="K56" s="40">
        <v>1980</v>
      </c>
      <c r="L56" s="40">
        <v>25789.200000000001</v>
      </c>
      <c r="M56" s="40">
        <v>0</v>
      </c>
      <c r="N56" s="40">
        <v>0</v>
      </c>
      <c r="O56" s="88">
        <v>1890</v>
      </c>
      <c r="P56" s="88">
        <v>10432.799999999999</v>
      </c>
      <c r="Q56" s="40">
        <v>3870</v>
      </c>
      <c r="R56" s="40">
        <v>36222</v>
      </c>
      <c r="S56" s="40">
        <v>9450</v>
      </c>
      <c r="T56" s="40">
        <v>57531.6</v>
      </c>
      <c r="U56" s="40">
        <v>0</v>
      </c>
      <c r="V56" s="40">
        <v>0</v>
      </c>
      <c r="W56" s="88">
        <v>1890</v>
      </c>
      <c r="X56" s="88">
        <v>10432.799999999999</v>
      </c>
      <c r="Y56" s="40">
        <v>11340</v>
      </c>
      <c r="Z56" s="40">
        <v>67964.399999999994</v>
      </c>
      <c r="AA56" s="88">
        <v>0</v>
      </c>
      <c r="AB56" s="88">
        <v>0</v>
      </c>
      <c r="AC56" s="40">
        <v>9072</v>
      </c>
      <c r="AD56" s="40">
        <v>56649.599999999999</v>
      </c>
      <c r="AE56" s="88">
        <v>0</v>
      </c>
      <c r="AF56" s="88">
        <v>0</v>
      </c>
      <c r="AG56" s="40">
        <v>9072</v>
      </c>
      <c r="AH56" s="40">
        <v>56649.599999999999</v>
      </c>
      <c r="AI56" s="40">
        <v>25227</v>
      </c>
      <c r="AJ56" s="40">
        <v>167325</v>
      </c>
      <c r="AK56" s="30">
        <v>-29.731613802718716</v>
      </c>
      <c r="AL56" s="30">
        <v>-28.667028559707251</v>
      </c>
      <c r="AM56" s="30">
        <v>-12.094919506585821</v>
      </c>
      <c r="AN56" s="30">
        <v>-21.037390075859321</v>
      </c>
      <c r="AP56" s="86"/>
    </row>
    <row r="57" spans="1:42" ht="18" customHeight="1" x14ac:dyDescent="0.2">
      <c r="B57" s="87" t="s">
        <v>42</v>
      </c>
      <c r="C57" s="40">
        <v>0</v>
      </c>
      <c r="D57" s="40">
        <v>0</v>
      </c>
      <c r="E57" s="40">
        <v>0</v>
      </c>
      <c r="F57" s="40">
        <v>0</v>
      </c>
      <c r="G57" s="40">
        <v>1140.75</v>
      </c>
      <c r="H57" s="40">
        <v>37908</v>
      </c>
      <c r="I57" s="40">
        <v>1140.75</v>
      </c>
      <c r="J57" s="40">
        <v>37908</v>
      </c>
      <c r="K57" s="40">
        <v>0</v>
      </c>
      <c r="L57" s="40">
        <v>0</v>
      </c>
      <c r="M57" s="40">
        <v>0</v>
      </c>
      <c r="N57" s="40">
        <v>0</v>
      </c>
      <c r="O57" s="88">
        <v>0</v>
      </c>
      <c r="P57" s="88">
        <v>0</v>
      </c>
      <c r="Q57" s="88">
        <v>0</v>
      </c>
      <c r="R57" s="88">
        <v>0</v>
      </c>
      <c r="S57" s="40">
        <v>0</v>
      </c>
      <c r="T57" s="40">
        <v>0</v>
      </c>
      <c r="U57" s="40">
        <v>0</v>
      </c>
      <c r="V57" s="40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40">
        <v>639</v>
      </c>
      <c r="AD57" s="40">
        <v>27175.8</v>
      </c>
      <c r="AE57" s="88">
        <v>0</v>
      </c>
      <c r="AF57" s="88">
        <v>0</v>
      </c>
      <c r="AG57" s="88">
        <v>639</v>
      </c>
      <c r="AH57" s="88">
        <v>27175.8</v>
      </c>
      <c r="AI57" s="88">
        <v>1779.75</v>
      </c>
      <c r="AJ57" s="88">
        <v>65083.8</v>
      </c>
      <c r="AK57" s="30" t="s">
        <v>49</v>
      </c>
      <c r="AL57" s="30" t="s">
        <v>49</v>
      </c>
      <c r="AM57" s="102">
        <v>4646</v>
      </c>
      <c r="AN57" s="30">
        <v>175.20391724067946</v>
      </c>
      <c r="AP57" s="86"/>
    </row>
    <row r="58" spans="1:42" ht="18" customHeight="1" x14ac:dyDescent="0.2">
      <c r="B58" s="87" t="s">
        <v>98</v>
      </c>
      <c r="C58" s="40">
        <v>763.5</v>
      </c>
      <c r="D58" s="40">
        <v>130981.86000000002</v>
      </c>
      <c r="E58" s="40">
        <v>29010</v>
      </c>
      <c r="F58" s="40">
        <v>105086.28</v>
      </c>
      <c r="G58" s="40">
        <v>304.5</v>
      </c>
      <c r="H58" s="40">
        <v>28736.400000000001</v>
      </c>
      <c r="I58" s="40">
        <v>30078</v>
      </c>
      <c r="J58" s="40">
        <v>264804.54000000004</v>
      </c>
      <c r="K58" s="40">
        <v>0</v>
      </c>
      <c r="L58" s="40">
        <v>0</v>
      </c>
      <c r="M58" s="40">
        <v>15836</v>
      </c>
      <c r="N58" s="40">
        <v>103851.14</v>
      </c>
      <c r="O58" s="88">
        <v>7170</v>
      </c>
      <c r="P58" s="88">
        <v>45161.65</v>
      </c>
      <c r="Q58" s="40">
        <v>23006</v>
      </c>
      <c r="R58" s="40">
        <v>149012.79</v>
      </c>
      <c r="S58" s="40">
        <v>0</v>
      </c>
      <c r="T58" s="40">
        <v>0</v>
      </c>
      <c r="U58" s="40">
        <v>14892</v>
      </c>
      <c r="V58" s="40">
        <v>57334.2</v>
      </c>
      <c r="W58" s="88">
        <v>13584</v>
      </c>
      <c r="X58" s="88">
        <v>44993.4</v>
      </c>
      <c r="Y58" s="40">
        <v>28476</v>
      </c>
      <c r="Z58" s="40">
        <v>102327.6</v>
      </c>
      <c r="AA58" s="40">
        <v>406.5</v>
      </c>
      <c r="AB58" s="40">
        <v>13975.74</v>
      </c>
      <c r="AC58" s="40">
        <v>14019</v>
      </c>
      <c r="AD58" s="40">
        <v>61924.959999999999</v>
      </c>
      <c r="AE58" s="88">
        <v>0</v>
      </c>
      <c r="AF58" s="88">
        <v>0</v>
      </c>
      <c r="AG58" s="40">
        <v>14425.5</v>
      </c>
      <c r="AH58" s="40">
        <v>75900.7</v>
      </c>
      <c r="AI58" s="40">
        <v>95985.5</v>
      </c>
      <c r="AJ58" s="40">
        <v>592045.63</v>
      </c>
      <c r="AK58" s="30">
        <v>-3.4211495330231267</v>
      </c>
      <c r="AL58" s="30">
        <v>23.379159842810871</v>
      </c>
      <c r="AM58" s="30">
        <v>25.50405334728034</v>
      </c>
      <c r="AN58" s="30">
        <v>98.043524270152972</v>
      </c>
      <c r="AP58" s="86"/>
    </row>
    <row r="59" spans="1:42" ht="18" customHeight="1" x14ac:dyDescent="0.2">
      <c r="B59" s="87" t="s">
        <v>154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456.75</v>
      </c>
      <c r="L59" s="40">
        <v>7302</v>
      </c>
      <c r="M59" s="40">
        <v>0</v>
      </c>
      <c r="N59" s="40">
        <v>0</v>
      </c>
      <c r="O59" s="88">
        <v>0</v>
      </c>
      <c r="P59" s="88">
        <v>0</v>
      </c>
      <c r="Q59" s="40">
        <v>456.75</v>
      </c>
      <c r="R59" s="40">
        <v>7302</v>
      </c>
      <c r="S59" s="40">
        <v>360</v>
      </c>
      <c r="T59" s="40">
        <v>3158.4</v>
      </c>
      <c r="U59" s="40">
        <v>0</v>
      </c>
      <c r="V59" s="40">
        <v>0</v>
      </c>
      <c r="W59" s="88">
        <v>0</v>
      </c>
      <c r="X59" s="88">
        <v>0</v>
      </c>
      <c r="Y59" s="40">
        <v>360</v>
      </c>
      <c r="Z59" s="40">
        <v>3158.4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40">
        <v>816.75</v>
      </c>
      <c r="AJ59" s="40">
        <v>10460.4</v>
      </c>
      <c r="AK59" s="30" t="s">
        <v>49</v>
      </c>
      <c r="AL59" s="30" t="s">
        <v>49</v>
      </c>
      <c r="AM59" s="100">
        <v>126.87499999999999</v>
      </c>
      <c r="AN59" s="100">
        <v>157.89940828402368</v>
      </c>
      <c r="AP59" s="86"/>
    </row>
    <row r="60" spans="1:42" ht="18" customHeight="1" x14ac:dyDescent="0.2">
      <c r="B60" s="87" t="s">
        <v>43</v>
      </c>
      <c r="C60" s="40">
        <v>900</v>
      </c>
      <c r="D60" s="40">
        <v>4904</v>
      </c>
      <c r="E60" s="40">
        <v>0</v>
      </c>
      <c r="F60" s="40">
        <v>0</v>
      </c>
      <c r="G60" s="40">
        <v>0</v>
      </c>
      <c r="H60" s="40">
        <v>0</v>
      </c>
      <c r="I60" s="40">
        <v>900</v>
      </c>
      <c r="J60" s="40">
        <v>4904</v>
      </c>
      <c r="K60" s="40">
        <v>0</v>
      </c>
      <c r="L60" s="40">
        <v>0</v>
      </c>
      <c r="M60" s="40">
        <v>0</v>
      </c>
      <c r="N60" s="40">
        <v>0</v>
      </c>
      <c r="O60" s="88">
        <v>0</v>
      </c>
      <c r="P60" s="88">
        <v>0</v>
      </c>
      <c r="Q60" s="88">
        <v>0</v>
      </c>
      <c r="R60" s="88">
        <v>0</v>
      </c>
      <c r="S60" s="40">
        <v>0</v>
      </c>
      <c r="T60" s="40">
        <v>0</v>
      </c>
      <c r="U60" s="40">
        <v>0</v>
      </c>
      <c r="V60" s="40">
        <v>0</v>
      </c>
      <c r="W60" s="88">
        <v>0</v>
      </c>
      <c r="X60" s="88">
        <v>0</v>
      </c>
      <c r="Y60" s="88">
        <v>0</v>
      </c>
      <c r="Z60" s="88">
        <v>0</v>
      </c>
      <c r="AA60" s="88">
        <v>0</v>
      </c>
      <c r="AB60" s="88">
        <v>0</v>
      </c>
      <c r="AC60" s="40">
        <v>1275</v>
      </c>
      <c r="AD60" s="40">
        <v>11507.9</v>
      </c>
      <c r="AE60" s="88">
        <v>0</v>
      </c>
      <c r="AF60" s="88">
        <v>0</v>
      </c>
      <c r="AG60" s="88">
        <v>1275</v>
      </c>
      <c r="AH60" s="88">
        <v>11507.9</v>
      </c>
      <c r="AI60" s="88">
        <v>2175</v>
      </c>
      <c r="AJ60" s="88">
        <v>16411.900000000001</v>
      </c>
      <c r="AK60" s="100">
        <v>-93.032215755389785</v>
      </c>
      <c r="AL60" s="100">
        <v>-87.482539252282976</v>
      </c>
      <c r="AM60" s="100">
        <v>-95.561813228857389</v>
      </c>
      <c r="AN60" s="100">
        <v>-94.074960794933403</v>
      </c>
      <c r="AP60" s="86"/>
    </row>
    <row r="61" spans="1:42" ht="18" customHeight="1" x14ac:dyDescent="0.2">
      <c r="A61" s="83"/>
      <c r="B61" s="92" t="s">
        <v>4</v>
      </c>
      <c r="C61" s="73">
        <v>250143.01</v>
      </c>
      <c r="D61" s="73">
        <v>1950985.1100000003</v>
      </c>
      <c r="E61" s="73">
        <v>156969.98000000001</v>
      </c>
      <c r="F61" s="73">
        <v>1236772.3600000001</v>
      </c>
      <c r="G61" s="73">
        <v>255093.49</v>
      </c>
      <c r="H61" s="73">
        <v>1799131.7200000002</v>
      </c>
      <c r="I61" s="73">
        <v>662206.48</v>
      </c>
      <c r="J61" s="73">
        <v>4986889.1899999995</v>
      </c>
      <c r="K61" s="73">
        <v>211826.74</v>
      </c>
      <c r="L61" s="73">
        <v>1267907.1300000001</v>
      </c>
      <c r="M61" s="73">
        <v>357311.64</v>
      </c>
      <c r="N61" s="73">
        <v>2423679.63</v>
      </c>
      <c r="O61" s="85">
        <v>210647.19</v>
      </c>
      <c r="P61" s="85">
        <v>1333644.75</v>
      </c>
      <c r="Q61" s="73">
        <v>779785.57000000007</v>
      </c>
      <c r="R61" s="73">
        <v>5025231.51</v>
      </c>
      <c r="S61" s="73">
        <v>198157.14</v>
      </c>
      <c r="T61" s="73">
        <v>2045629.8299999998</v>
      </c>
      <c r="U61" s="73">
        <v>242449.36</v>
      </c>
      <c r="V61" s="73">
        <v>1246614.6599999999</v>
      </c>
      <c r="W61" s="85">
        <v>257466.63</v>
      </c>
      <c r="X61" s="85">
        <v>1782079.7600000002</v>
      </c>
      <c r="Y61" s="73">
        <v>698073.13</v>
      </c>
      <c r="Z61" s="73">
        <v>5074324.25</v>
      </c>
      <c r="AA61" s="73">
        <v>341570.93</v>
      </c>
      <c r="AB61" s="73">
        <v>2021490.7999999998</v>
      </c>
      <c r="AC61" s="73">
        <v>386022.83999999997</v>
      </c>
      <c r="AD61" s="73">
        <v>2664260.0799999996</v>
      </c>
      <c r="AE61" s="85">
        <v>188827.66</v>
      </c>
      <c r="AF61" s="85">
        <v>1178405.1499999999</v>
      </c>
      <c r="AG61" s="73">
        <v>916421.43</v>
      </c>
      <c r="AH61" s="73">
        <v>5864156.0299999993</v>
      </c>
      <c r="AI61" s="73">
        <v>3056486.61</v>
      </c>
      <c r="AJ61" s="73">
        <v>20950600.979999997</v>
      </c>
      <c r="AK61" s="101">
        <v>-15.092664405674128</v>
      </c>
      <c r="AL61" s="101">
        <v>-10.599558596150761</v>
      </c>
      <c r="AM61" s="101">
        <v>-2.7192183878103071</v>
      </c>
      <c r="AN61" s="101">
        <v>8.3621426514886252</v>
      </c>
      <c r="AP61" s="86"/>
    </row>
    <row r="62" spans="1:42" s="42" customFormat="1" ht="8.25" customHeight="1" x14ac:dyDescent="0.2"/>
    <row r="63" spans="1:42" s="39" customFormat="1" ht="3" customHeight="1" x14ac:dyDescent="0.2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</row>
    <row r="64" spans="1:42" s="39" customFormat="1" ht="6.75" customHeight="1" x14ac:dyDescent="0.2"/>
    <row r="65" spans="2:48" s="77" customFormat="1" ht="12.75" customHeight="1" x14ac:dyDescent="0.15">
      <c r="B65" s="115" t="s">
        <v>44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94"/>
      <c r="AP65" s="94"/>
      <c r="AQ65" s="94"/>
      <c r="AR65" s="94"/>
      <c r="AS65" s="94"/>
      <c r="AT65" s="94"/>
      <c r="AU65" s="94"/>
      <c r="AV65" s="94"/>
    </row>
    <row r="66" spans="2:48" s="77" customFormat="1" ht="12.75" customHeight="1" x14ac:dyDescent="0.15">
      <c r="B66" s="117" t="s">
        <v>45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95"/>
      <c r="AJ66" s="95"/>
      <c r="AK66" s="95"/>
      <c r="AL66" s="95"/>
      <c r="AM66" s="95"/>
      <c r="AN66" s="95"/>
    </row>
    <row r="67" spans="2:48" s="39" customFormat="1" ht="5.25" customHeight="1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</row>
    <row r="68" spans="2:48" s="39" customFormat="1" ht="12.75" customHeight="1" x14ac:dyDescent="0.2">
      <c r="B68" s="115" t="s">
        <v>46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94"/>
      <c r="AP68" s="94"/>
      <c r="AQ68" s="94"/>
      <c r="AR68" s="94"/>
      <c r="AS68" s="94"/>
      <c r="AT68" s="94"/>
      <c r="AU68" s="94"/>
      <c r="AV68" s="94"/>
    </row>
    <row r="69" spans="2:48" x14ac:dyDescent="0.2">
      <c r="B69" s="116" t="s">
        <v>144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</row>
    <row r="70" spans="2:48" x14ac:dyDescent="0.2">
      <c r="B70" s="116" t="s">
        <v>145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</row>
    <row r="72" spans="2:48" x14ac:dyDescent="0.2">
      <c r="B72" s="97"/>
    </row>
    <row r="74" spans="2:48" x14ac:dyDescent="0.2">
      <c r="C74" s="98"/>
      <c r="D74" s="98"/>
      <c r="E74" s="98"/>
      <c r="F74" s="98"/>
      <c r="G74" s="98"/>
      <c r="H74" s="98"/>
      <c r="I74" s="98"/>
      <c r="J74" s="98"/>
    </row>
    <row r="75" spans="2:48" x14ac:dyDescent="0.2">
      <c r="C75" s="98"/>
      <c r="D75" s="98"/>
      <c r="E75" s="98"/>
      <c r="F75" s="98"/>
      <c r="G75" s="98"/>
      <c r="H75" s="98"/>
      <c r="I75" s="98"/>
      <c r="J75" s="98"/>
    </row>
    <row r="76" spans="2:48" x14ac:dyDescent="0.2">
      <c r="C76" s="98"/>
      <c r="D76" s="98"/>
      <c r="E76" s="98"/>
      <c r="F76" s="98"/>
      <c r="G76" s="98"/>
      <c r="H76" s="98"/>
      <c r="I76" s="98"/>
      <c r="J76" s="98"/>
    </row>
    <row r="77" spans="2:48" x14ac:dyDescent="0.2">
      <c r="C77" s="98"/>
      <c r="D77" s="98"/>
      <c r="E77" s="98"/>
      <c r="F77" s="98"/>
      <c r="G77" s="98"/>
      <c r="H77" s="98"/>
      <c r="I77" s="98"/>
      <c r="J77" s="98"/>
      <c r="AI77" s="98"/>
      <c r="AJ77" s="98"/>
    </row>
  </sheetData>
  <sortState xmlns:xlrd2="http://schemas.microsoft.com/office/spreadsheetml/2017/richdata2" ref="A39:AV60">
    <sortCondition ref="B39:B60"/>
  </sortState>
  <mergeCells count="28">
    <mergeCell ref="B68:AN68"/>
    <mergeCell ref="B69:AN69"/>
    <mergeCell ref="B70:AN70"/>
    <mergeCell ref="AI4:AJ5"/>
    <mergeCell ref="W4:X5"/>
    <mergeCell ref="Y4:Z5"/>
    <mergeCell ref="AA4:AB5"/>
    <mergeCell ref="B66:AH66"/>
    <mergeCell ref="AC4:AD5"/>
    <mergeCell ref="AE4:AF5"/>
    <mergeCell ref="AG4:AH5"/>
    <mergeCell ref="B65:AN65"/>
    <mergeCell ref="B1:AN1"/>
    <mergeCell ref="B2:AN2"/>
    <mergeCell ref="B4:B6"/>
    <mergeCell ref="C4:D5"/>
    <mergeCell ref="E4:F5"/>
    <mergeCell ref="G4:H5"/>
    <mergeCell ref="I4:J5"/>
    <mergeCell ref="K4:L5"/>
    <mergeCell ref="M4:N5"/>
    <mergeCell ref="O4:P5"/>
    <mergeCell ref="AK4:AN4"/>
    <mergeCell ref="AK5:AL5"/>
    <mergeCell ref="AM5:AN5"/>
    <mergeCell ref="Q4:R5"/>
    <mergeCell ref="S4:T5"/>
    <mergeCell ref="U4:V5"/>
  </mergeCells>
  <hyperlinks>
    <hyperlink ref="B66" r:id="rId1" display="http://estatistica.madeira.gov.pt/" xr:uid="{6BAA46EB-D746-4403-A657-EE0B86F80ABF}"/>
    <hyperlink ref="B66:AH66" r:id="rId2" display="https://estatistica.madeira.gov.pt/" xr:uid="{F1810F14-0D12-4C15-A384-EFBFEA443461}"/>
    <hyperlink ref="AP2" location="Índice!A1" display="(Voltar ao índice)" xr:uid="{EEF5C3AC-E524-47E8-9E25-6E469F416B6C}"/>
  </hyperlinks>
  <printOptions horizontalCentered="1"/>
  <pageMargins left="0.27559055118110237" right="0.27559055118110237" top="0.6692913385826772" bottom="0.27559055118110237" header="0" footer="0"/>
  <pageSetup paperSize="9" scale="47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9B5C-56BE-4EAC-B352-C51814957377}">
  <sheetPr>
    <pageSetUpPr fitToPage="1"/>
  </sheetPr>
  <dimension ref="A1:AS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2" sqref="W2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34" s="3" customFormat="1" ht="18.75" customHeight="1" x14ac:dyDescent="0.2">
      <c r="B1" s="122" t="s">
        <v>147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34" s="8" customFormat="1" ht="15" customHeight="1" x14ac:dyDescent="0.2">
      <c r="B2" s="123" t="s">
        <v>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W2" s="66" t="s">
        <v>103</v>
      </c>
    </row>
    <row r="3" spans="1:34" x14ac:dyDescent="0.2">
      <c r="A3" s="4"/>
      <c r="U3" s="23"/>
    </row>
    <row r="4" spans="1:34" s="2" customFormat="1" ht="26.1" customHeight="1" x14ac:dyDescent="0.2">
      <c r="B4" s="124" t="s">
        <v>52</v>
      </c>
      <c r="C4" s="28" t="s">
        <v>67</v>
      </c>
      <c r="D4" s="6" t="s">
        <v>68</v>
      </c>
      <c r="E4" s="6" t="s">
        <v>69</v>
      </c>
      <c r="F4" s="6" t="s">
        <v>0</v>
      </c>
      <c r="G4" s="6" t="s">
        <v>71</v>
      </c>
      <c r="H4" s="6" t="s">
        <v>72</v>
      </c>
      <c r="I4" s="6" t="s">
        <v>73</v>
      </c>
      <c r="J4" s="7" t="s">
        <v>1</v>
      </c>
      <c r="K4" s="6" t="s">
        <v>74</v>
      </c>
      <c r="L4" s="6" t="s">
        <v>75</v>
      </c>
      <c r="M4" s="6" t="s">
        <v>76</v>
      </c>
      <c r="N4" s="7" t="s">
        <v>2</v>
      </c>
      <c r="O4" s="6" t="s">
        <v>77</v>
      </c>
      <c r="P4" s="6" t="s">
        <v>78</v>
      </c>
      <c r="Q4" s="6" t="s">
        <v>79</v>
      </c>
      <c r="R4" s="6" t="s">
        <v>3</v>
      </c>
      <c r="S4" s="28" t="s">
        <v>4</v>
      </c>
      <c r="T4" s="119" t="s">
        <v>6</v>
      </c>
      <c r="U4" s="119"/>
    </row>
    <row r="5" spans="1:34" s="2" customFormat="1" ht="24.75" customHeight="1" x14ac:dyDescent="0.2">
      <c r="B5" s="124"/>
      <c r="C5" s="120" t="s">
        <v>70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29" t="s">
        <v>161</v>
      </c>
      <c r="U5" s="71" t="s">
        <v>7</v>
      </c>
    </row>
    <row r="6" spans="1:34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4" ht="18" customHeight="1" x14ac:dyDescent="0.2">
      <c r="B7" s="22" t="s">
        <v>80</v>
      </c>
      <c r="C7" s="25"/>
      <c r="D7" s="25"/>
      <c r="E7" s="25"/>
      <c r="F7" s="2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1"/>
      <c r="U7" s="21"/>
      <c r="Y7" s="20"/>
      <c r="Z7" s="20"/>
    </row>
    <row r="8" spans="1:34" ht="18" customHeight="1" x14ac:dyDescent="0.2">
      <c r="A8" s="5"/>
      <c r="B8" s="13" t="s">
        <v>53</v>
      </c>
      <c r="C8" s="37">
        <v>49221.89</v>
      </c>
      <c r="D8" s="37">
        <v>39697.720000000008</v>
      </c>
      <c r="E8" s="37">
        <v>76462.460000000021</v>
      </c>
      <c r="F8" s="38">
        <v>165382.07000000004</v>
      </c>
      <c r="G8" s="37">
        <v>91858.33</v>
      </c>
      <c r="H8" s="37">
        <v>122876.53000000001</v>
      </c>
      <c r="I8" s="37">
        <v>60512.229999999996</v>
      </c>
      <c r="J8" s="38">
        <v>275247.09000000003</v>
      </c>
      <c r="K8" s="40">
        <v>63663.58</v>
      </c>
      <c r="L8" s="40">
        <v>72933.310000000012</v>
      </c>
      <c r="M8" s="40">
        <v>85667.12000000001</v>
      </c>
      <c r="N8" s="73">
        <v>222264.01</v>
      </c>
      <c r="O8" s="40">
        <v>96823.760000000038</v>
      </c>
      <c r="P8" s="40">
        <v>154174.68000000002</v>
      </c>
      <c r="Q8" s="40">
        <v>49812.659999999982</v>
      </c>
      <c r="R8" s="73">
        <v>300811.10000000003</v>
      </c>
      <c r="S8" s="38">
        <v>963704.27</v>
      </c>
      <c r="T8" s="26">
        <v>-28.164684979856759</v>
      </c>
      <c r="U8" s="26">
        <v>-16.333422466160631</v>
      </c>
      <c r="X8" s="26"/>
      <c r="Y8" s="26"/>
      <c r="Z8" s="26"/>
      <c r="AA8" s="26"/>
      <c r="AB8" s="26"/>
      <c r="AC8" s="40"/>
      <c r="AD8" s="40"/>
      <c r="AE8" s="26"/>
      <c r="AF8" s="26"/>
      <c r="AG8" s="20"/>
      <c r="AH8" s="20"/>
    </row>
    <row r="9" spans="1:34" ht="18" customHeight="1" x14ac:dyDescent="0.2">
      <c r="A9" s="5"/>
      <c r="B9" s="13" t="s">
        <v>54</v>
      </c>
      <c r="C9" s="37">
        <v>71789.320000000036</v>
      </c>
      <c r="D9" s="37">
        <v>17604.71</v>
      </c>
      <c r="E9" s="37">
        <v>74287.72</v>
      </c>
      <c r="F9" s="38">
        <v>163681.75000000003</v>
      </c>
      <c r="G9" s="37">
        <v>16537.389999999996</v>
      </c>
      <c r="H9" s="37">
        <v>92370.760000000024</v>
      </c>
      <c r="I9" s="37">
        <v>39477.980000000003</v>
      </c>
      <c r="J9" s="38">
        <v>148386.13000000003</v>
      </c>
      <c r="K9" s="40">
        <v>25377.200000000012</v>
      </c>
      <c r="L9" s="40">
        <v>46428.799999999996</v>
      </c>
      <c r="M9" s="40">
        <v>77530.91</v>
      </c>
      <c r="N9" s="73">
        <v>149336.91</v>
      </c>
      <c r="O9" s="40">
        <v>52062.23000000001</v>
      </c>
      <c r="P9" s="40">
        <v>77315.00999999998</v>
      </c>
      <c r="Q9" s="40">
        <v>36460.859999999993</v>
      </c>
      <c r="R9" s="73">
        <v>165838.09999999998</v>
      </c>
      <c r="S9" s="38">
        <v>627242.89</v>
      </c>
      <c r="T9" s="30">
        <v>-7.2390088376776074</v>
      </c>
      <c r="U9" s="30">
        <v>1.0861978104860004</v>
      </c>
      <c r="X9" s="26"/>
      <c r="Y9" s="26"/>
      <c r="Z9" s="26"/>
      <c r="AA9" s="26"/>
      <c r="AB9" s="26"/>
      <c r="AC9" s="40"/>
      <c r="AD9" s="40"/>
      <c r="AE9" s="26"/>
      <c r="AF9" s="26"/>
      <c r="AG9" s="20"/>
      <c r="AH9" s="20"/>
    </row>
    <row r="10" spans="1:34" ht="18" customHeight="1" x14ac:dyDescent="0.2">
      <c r="B10" s="13" t="s">
        <v>55</v>
      </c>
      <c r="C10" s="37">
        <v>99264.180000000008</v>
      </c>
      <c r="D10" s="37">
        <v>31778.429999999997</v>
      </c>
      <c r="E10" s="37">
        <v>65785.25999999998</v>
      </c>
      <c r="F10" s="38">
        <v>196827.87</v>
      </c>
      <c r="G10" s="37">
        <v>74206.880000000005</v>
      </c>
      <c r="H10" s="37">
        <v>78121.720000000045</v>
      </c>
      <c r="I10" s="37">
        <v>64313.569999999992</v>
      </c>
      <c r="J10" s="38">
        <v>216642.17000000004</v>
      </c>
      <c r="K10" s="40">
        <v>54563.6</v>
      </c>
      <c r="L10" s="40">
        <v>86865.039999999979</v>
      </c>
      <c r="M10" s="40">
        <v>42685.139999999992</v>
      </c>
      <c r="N10" s="73">
        <v>184113.77999999997</v>
      </c>
      <c r="O10" s="40">
        <v>73026.16</v>
      </c>
      <c r="P10" s="40">
        <v>82237.73</v>
      </c>
      <c r="Q10" s="40">
        <v>67949.5</v>
      </c>
      <c r="R10" s="73">
        <v>223213.39</v>
      </c>
      <c r="S10" s="38">
        <v>820797.21000000008</v>
      </c>
      <c r="T10" s="26">
        <v>-28.38563242729909</v>
      </c>
      <c r="U10" s="26">
        <v>-0.61928994856593755</v>
      </c>
      <c r="X10" s="26"/>
      <c r="Y10" s="26"/>
      <c r="Z10" s="26"/>
      <c r="AA10" s="26"/>
      <c r="AB10" s="26"/>
      <c r="AC10" s="40"/>
      <c r="AD10" s="40"/>
      <c r="AE10" s="26"/>
      <c r="AF10" s="26"/>
      <c r="AG10" s="20"/>
      <c r="AH10" s="20"/>
    </row>
    <row r="11" spans="1:34" ht="18" customHeight="1" x14ac:dyDescent="0.2">
      <c r="B11" s="13" t="s">
        <v>56</v>
      </c>
      <c r="C11" s="37">
        <v>2983.05</v>
      </c>
      <c r="D11" s="37">
        <v>37228.680000000008</v>
      </c>
      <c r="E11" s="37">
        <v>7264.9500000000007</v>
      </c>
      <c r="F11" s="38">
        <v>47476.680000000008</v>
      </c>
      <c r="G11" s="37">
        <v>8171.75</v>
      </c>
      <c r="H11" s="37">
        <v>28026.880000000005</v>
      </c>
      <c r="I11" s="37">
        <v>15517.24</v>
      </c>
      <c r="J11" s="38">
        <v>51715.87</v>
      </c>
      <c r="K11" s="40">
        <v>10118.36</v>
      </c>
      <c r="L11" s="40">
        <v>21440.330000000005</v>
      </c>
      <c r="M11" s="40">
        <v>24810.729999999996</v>
      </c>
      <c r="N11" s="73">
        <v>56369.42</v>
      </c>
      <c r="O11" s="40">
        <v>85285.8</v>
      </c>
      <c r="P11" s="40">
        <v>28208.35</v>
      </c>
      <c r="Q11" s="40">
        <v>5226.93</v>
      </c>
      <c r="R11" s="73">
        <v>118721.07999999999</v>
      </c>
      <c r="S11" s="38">
        <v>274283.05000000005</v>
      </c>
      <c r="T11" s="26">
        <v>91.844547863745049</v>
      </c>
      <c r="U11" s="26">
        <v>8.6312527228801237</v>
      </c>
      <c r="X11" s="26"/>
      <c r="Y11" s="26"/>
      <c r="Z11" s="26"/>
      <c r="AA11" s="26"/>
      <c r="AB11" s="26"/>
      <c r="AC11" s="40"/>
      <c r="AD11" s="40"/>
      <c r="AE11" s="26"/>
      <c r="AF11" s="26"/>
      <c r="AG11" s="20"/>
      <c r="AH11" s="20"/>
    </row>
    <row r="12" spans="1:34" ht="18" customHeight="1" x14ac:dyDescent="0.2">
      <c r="B12" s="22" t="s">
        <v>57</v>
      </c>
      <c r="C12" s="37">
        <v>64.5</v>
      </c>
      <c r="D12" s="37">
        <v>99</v>
      </c>
      <c r="E12" s="37">
        <v>244.75</v>
      </c>
      <c r="F12" s="38">
        <v>408.25</v>
      </c>
      <c r="G12" s="37">
        <v>24</v>
      </c>
      <c r="H12" s="37">
        <v>135.75</v>
      </c>
      <c r="I12" s="37">
        <v>86.25</v>
      </c>
      <c r="J12" s="38">
        <v>246</v>
      </c>
      <c r="K12" s="40">
        <v>43.5</v>
      </c>
      <c r="L12" s="40">
        <v>12.75</v>
      </c>
      <c r="M12" s="40">
        <v>72</v>
      </c>
      <c r="N12" s="73">
        <v>128.25</v>
      </c>
      <c r="O12" s="40">
        <v>23</v>
      </c>
      <c r="P12" s="40">
        <v>34.5</v>
      </c>
      <c r="Q12" s="40">
        <v>12</v>
      </c>
      <c r="R12" s="73">
        <v>69.5</v>
      </c>
      <c r="S12" s="38">
        <v>852</v>
      </c>
      <c r="T12" s="26">
        <v>-65.422885572139307</v>
      </c>
      <c r="U12" s="26">
        <v>34.384858044164048</v>
      </c>
      <c r="X12" s="26"/>
      <c r="Y12" s="26"/>
      <c r="Z12" s="26"/>
      <c r="AA12" s="26"/>
      <c r="AB12" s="26"/>
      <c r="AC12" s="40"/>
      <c r="AD12" s="40"/>
      <c r="AE12" s="26"/>
      <c r="AF12" s="26"/>
      <c r="AG12" s="20"/>
      <c r="AH12" s="20"/>
    </row>
    <row r="13" spans="1:34" ht="18" customHeight="1" x14ac:dyDescent="0.2">
      <c r="B13" s="22" t="s">
        <v>58</v>
      </c>
      <c r="C13" s="37">
        <v>7290.83</v>
      </c>
      <c r="D13" s="37">
        <v>4055.86</v>
      </c>
      <c r="E13" s="37">
        <v>7894.1500000000005</v>
      </c>
      <c r="F13" s="38">
        <v>19240.84</v>
      </c>
      <c r="G13" s="37">
        <v>3630.96</v>
      </c>
      <c r="H13" s="37">
        <v>7859.5400000000009</v>
      </c>
      <c r="I13" s="37">
        <v>6284.0300000000007</v>
      </c>
      <c r="J13" s="38">
        <v>17774.53</v>
      </c>
      <c r="K13" s="40">
        <v>9111.0999999999985</v>
      </c>
      <c r="L13" s="40">
        <v>2452.7800000000002</v>
      </c>
      <c r="M13" s="40">
        <v>6118.0300000000007</v>
      </c>
      <c r="N13" s="73">
        <v>17681.91</v>
      </c>
      <c r="O13" s="40">
        <v>4825.71</v>
      </c>
      <c r="P13" s="40">
        <v>9343.5800000000017</v>
      </c>
      <c r="Q13" s="40">
        <v>4838.5300000000007</v>
      </c>
      <c r="R13" s="73">
        <v>19007.82</v>
      </c>
      <c r="S13" s="38">
        <v>73705.100000000006</v>
      </c>
      <c r="T13" s="26">
        <v>-18.143835321476253</v>
      </c>
      <c r="U13" s="26">
        <v>17.090727119640349</v>
      </c>
      <c r="X13" s="26"/>
      <c r="Y13" s="26"/>
      <c r="Z13" s="26"/>
      <c r="AA13" s="26"/>
      <c r="AB13" s="26"/>
      <c r="AC13" s="40"/>
      <c r="AD13" s="40"/>
      <c r="AE13" s="26"/>
      <c r="AF13" s="26"/>
      <c r="AG13" s="20"/>
      <c r="AH13" s="20"/>
    </row>
    <row r="14" spans="1:34" ht="18" customHeight="1" x14ac:dyDescent="0.2">
      <c r="B14" s="22" t="s">
        <v>59</v>
      </c>
      <c r="C14" s="37">
        <v>22.5</v>
      </c>
      <c r="D14" s="40">
        <v>0</v>
      </c>
      <c r="E14" s="37">
        <v>18</v>
      </c>
      <c r="F14" s="38">
        <v>40.5</v>
      </c>
      <c r="G14" s="37">
        <v>0</v>
      </c>
      <c r="H14" s="40">
        <v>0</v>
      </c>
      <c r="I14" s="37">
        <v>0</v>
      </c>
      <c r="J14" s="38">
        <v>0</v>
      </c>
      <c r="K14" s="37">
        <v>0</v>
      </c>
      <c r="L14" s="40">
        <v>0</v>
      </c>
      <c r="M14" s="37">
        <v>0</v>
      </c>
      <c r="N14" s="73">
        <v>0</v>
      </c>
      <c r="O14" s="37">
        <v>0</v>
      </c>
      <c r="P14" s="37">
        <v>0</v>
      </c>
      <c r="Q14" s="37">
        <v>0</v>
      </c>
      <c r="R14" s="73">
        <v>0</v>
      </c>
      <c r="S14" s="38">
        <v>40.5</v>
      </c>
      <c r="T14" s="26">
        <v>-100</v>
      </c>
      <c r="U14" s="26">
        <v>-93.017241379310349</v>
      </c>
      <c r="X14" s="26"/>
      <c r="Y14" s="26"/>
      <c r="Z14" s="26"/>
      <c r="AA14" s="26"/>
      <c r="AB14" s="26"/>
      <c r="AC14" s="40"/>
      <c r="AD14" s="40"/>
      <c r="AE14" s="26"/>
      <c r="AF14" s="26"/>
      <c r="AG14" s="20"/>
      <c r="AH14" s="20"/>
    </row>
    <row r="15" spans="1:34" ht="18" customHeight="1" x14ac:dyDescent="0.2">
      <c r="B15" s="22" t="s">
        <v>60</v>
      </c>
      <c r="C15" s="37">
        <v>7340.83</v>
      </c>
      <c r="D15" s="37">
        <v>6783.1100000000006</v>
      </c>
      <c r="E15" s="37">
        <v>7436.9000000000005</v>
      </c>
      <c r="F15" s="38">
        <v>21560.84</v>
      </c>
      <c r="G15" s="37">
        <v>4843.6000000000004</v>
      </c>
      <c r="H15" s="37">
        <v>11416.11</v>
      </c>
      <c r="I15" s="37">
        <v>9024.6299999999992</v>
      </c>
      <c r="J15" s="38">
        <v>25284.34</v>
      </c>
      <c r="K15" s="40">
        <v>9599.1</v>
      </c>
      <c r="L15" s="40">
        <v>3763.4100000000003</v>
      </c>
      <c r="M15" s="40">
        <v>7207.53</v>
      </c>
      <c r="N15" s="73">
        <v>20570.04</v>
      </c>
      <c r="O15" s="40">
        <v>7632.5300000000007</v>
      </c>
      <c r="P15" s="40">
        <v>11892.33</v>
      </c>
      <c r="Q15" s="40">
        <v>4140.7</v>
      </c>
      <c r="R15" s="73">
        <v>23665.56</v>
      </c>
      <c r="S15" s="38">
        <v>91080.78</v>
      </c>
      <c r="T15" s="26">
        <v>-14.614085726656079</v>
      </c>
      <c r="U15" s="26">
        <v>8.0205650039137488</v>
      </c>
      <c r="X15" s="26"/>
      <c r="Y15" s="26"/>
      <c r="Z15" s="26"/>
      <c r="AA15" s="26"/>
      <c r="AB15" s="26"/>
      <c r="AC15" s="40"/>
      <c r="AD15" s="40"/>
      <c r="AE15" s="26"/>
      <c r="AF15" s="26"/>
      <c r="AG15" s="20"/>
      <c r="AH15" s="20"/>
    </row>
    <row r="16" spans="1:34" ht="18" customHeight="1" x14ac:dyDescent="0.2">
      <c r="B16" s="22" t="s">
        <v>61</v>
      </c>
      <c r="C16" s="37">
        <v>176.25</v>
      </c>
      <c r="D16" s="37">
        <v>97.5</v>
      </c>
      <c r="E16" s="37">
        <v>432.5</v>
      </c>
      <c r="F16" s="38">
        <v>706.25</v>
      </c>
      <c r="G16" s="37">
        <v>62</v>
      </c>
      <c r="H16" s="37">
        <v>137</v>
      </c>
      <c r="I16" s="37">
        <v>69.75</v>
      </c>
      <c r="J16" s="38">
        <v>268.75</v>
      </c>
      <c r="K16" s="40">
        <v>40.5</v>
      </c>
      <c r="L16" s="40">
        <v>10.5</v>
      </c>
      <c r="M16" s="40">
        <v>70.5</v>
      </c>
      <c r="N16" s="73">
        <v>121.5</v>
      </c>
      <c r="O16" s="40">
        <v>89.25</v>
      </c>
      <c r="P16" s="40">
        <v>41.5</v>
      </c>
      <c r="Q16" s="40">
        <v>6</v>
      </c>
      <c r="R16" s="73">
        <v>136.75</v>
      </c>
      <c r="S16" s="38">
        <v>1233.25</v>
      </c>
      <c r="T16" s="31">
        <v>-45.517928286852595</v>
      </c>
      <c r="U16" s="31">
        <v>345.21660649819495</v>
      </c>
      <c r="X16" s="26"/>
      <c r="Y16" s="26"/>
      <c r="Z16" s="26"/>
      <c r="AA16" s="26"/>
      <c r="AB16" s="26"/>
      <c r="AC16" s="40"/>
      <c r="AD16" s="40"/>
      <c r="AE16" s="26"/>
      <c r="AF16" s="26"/>
      <c r="AG16" s="20"/>
      <c r="AH16" s="20"/>
    </row>
    <row r="17" spans="2:45" ht="18" customHeight="1" x14ac:dyDescent="0.2">
      <c r="B17" s="22" t="s">
        <v>62</v>
      </c>
      <c r="C17" s="37">
        <v>12</v>
      </c>
      <c r="D17" s="37">
        <v>3</v>
      </c>
      <c r="E17" s="40">
        <v>0</v>
      </c>
      <c r="F17" s="38">
        <v>15</v>
      </c>
      <c r="G17" s="37">
        <v>3</v>
      </c>
      <c r="H17" s="37">
        <v>0</v>
      </c>
      <c r="I17" s="40">
        <v>2.25</v>
      </c>
      <c r="J17" s="38">
        <v>5.25</v>
      </c>
      <c r="K17" s="40">
        <v>4.5</v>
      </c>
      <c r="L17" s="40">
        <v>0</v>
      </c>
      <c r="M17" s="40">
        <v>0</v>
      </c>
      <c r="N17" s="73">
        <v>4.5</v>
      </c>
      <c r="O17" s="40">
        <v>14.25</v>
      </c>
      <c r="P17" s="40">
        <v>7.5</v>
      </c>
      <c r="Q17" s="40">
        <v>0</v>
      </c>
      <c r="R17" s="73">
        <v>21.75</v>
      </c>
      <c r="S17" s="38">
        <v>46.5</v>
      </c>
      <c r="T17" s="30">
        <v>3.5714285714285809</v>
      </c>
      <c r="U17" s="30">
        <v>45.3125</v>
      </c>
      <c r="X17" s="26"/>
      <c r="Y17" s="26"/>
      <c r="Z17" s="26"/>
      <c r="AA17" s="26"/>
      <c r="AB17" s="26"/>
      <c r="AC17" s="40"/>
      <c r="AD17" s="40"/>
      <c r="AE17" s="26"/>
      <c r="AF17" s="26"/>
      <c r="AG17" s="20"/>
      <c r="AH17" s="20"/>
    </row>
    <row r="18" spans="2:45" ht="18" customHeight="1" x14ac:dyDescent="0.2">
      <c r="B18" s="22" t="s">
        <v>63</v>
      </c>
      <c r="C18" s="37">
        <v>5370.33</v>
      </c>
      <c r="D18" s="37">
        <v>2305.11</v>
      </c>
      <c r="E18" s="37">
        <v>6049.4000000000005</v>
      </c>
      <c r="F18" s="38">
        <v>13724.84</v>
      </c>
      <c r="G18" s="37">
        <v>3689.7900000000004</v>
      </c>
      <c r="H18" s="37">
        <v>4445.6099999999997</v>
      </c>
      <c r="I18" s="37">
        <v>3248.38</v>
      </c>
      <c r="J18" s="38">
        <v>11383.779999999999</v>
      </c>
      <c r="K18" s="40">
        <v>7258.3499999999995</v>
      </c>
      <c r="L18" s="40">
        <v>2361.6600000000003</v>
      </c>
      <c r="M18" s="40">
        <v>4743.3999999999996</v>
      </c>
      <c r="N18" s="73">
        <v>14363.41</v>
      </c>
      <c r="O18" s="40">
        <v>4076.03</v>
      </c>
      <c r="P18" s="40">
        <v>5775.53</v>
      </c>
      <c r="Q18" s="40">
        <v>3146.33</v>
      </c>
      <c r="R18" s="73">
        <v>12997.89</v>
      </c>
      <c r="S18" s="38">
        <v>52469.919999999998</v>
      </c>
      <c r="T18" s="26">
        <v>-21.821905449296285</v>
      </c>
      <c r="U18" s="26">
        <v>15.740768518110016</v>
      </c>
      <c r="X18" s="26"/>
      <c r="Y18" s="26"/>
      <c r="Z18" s="26"/>
      <c r="AA18" s="26"/>
      <c r="AB18" s="26"/>
      <c r="AC18" s="40"/>
      <c r="AD18" s="40"/>
      <c r="AE18" s="26"/>
      <c r="AF18" s="26"/>
      <c r="AG18" s="20"/>
      <c r="AH18" s="20"/>
    </row>
    <row r="19" spans="2:45" ht="18" customHeight="1" x14ac:dyDescent="0.2">
      <c r="B19" s="22" t="s">
        <v>64</v>
      </c>
      <c r="C19" s="37">
        <v>378.75</v>
      </c>
      <c r="D19" s="37">
        <v>441.75</v>
      </c>
      <c r="E19" s="37">
        <v>325.5</v>
      </c>
      <c r="F19" s="38">
        <v>1146</v>
      </c>
      <c r="G19" s="37">
        <v>210.25</v>
      </c>
      <c r="H19" s="37">
        <v>255.5</v>
      </c>
      <c r="I19" s="37">
        <v>179.75</v>
      </c>
      <c r="J19" s="38">
        <v>645.5</v>
      </c>
      <c r="K19" s="40">
        <v>564.75</v>
      </c>
      <c r="L19" s="40">
        <v>120.75</v>
      </c>
      <c r="M19" s="40">
        <v>244.5</v>
      </c>
      <c r="N19" s="73">
        <v>930</v>
      </c>
      <c r="O19" s="40">
        <v>210.75</v>
      </c>
      <c r="P19" s="40">
        <v>476.25</v>
      </c>
      <c r="Q19" s="40">
        <v>282.75</v>
      </c>
      <c r="R19" s="73">
        <v>969.75</v>
      </c>
      <c r="S19" s="38">
        <v>3691.25</v>
      </c>
      <c r="T19" s="26">
        <v>15.446428571428573</v>
      </c>
      <c r="U19" s="26">
        <v>43.182699767261433</v>
      </c>
      <c r="X19" s="26"/>
      <c r="Y19" s="26"/>
      <c r="Z19" s="26"/>
      <c r="AA19" s="26"/>
      <c r="AB19" s="26"/>
      <c r="AC19" s="40"/>
      <c r="AD19" s="40"/>
      <c r="AE19" s="26"/>
      <c r="AF19" s="26"/>
      <c r="AG19" s="20"/>
      <c r="AH19" s="20"/>
    </row>
    <row r="20" spans="2:45" ht="18" customHeight="1" x14ac:dyDescent="0.2">
      <c r="B20" s="22" t="s">
        <v>65</v>
      </c>
      <c r="C20" s="37">
        <v>1858.25</v>
      </c>
      <c r="D20" s="37">
        <v>14255.75</v>
      </c>
      <c r="E20" s="37">
        <v>4350.75</v>
      </c>
      <c r="F20" s="38">
        <v>20464.75</v>
      </c>
      <c r="G20" s="37">
        <v>6244.75</v>
      </c>
      <c r="H20" s="37">
        <v>6978</v>
      </c>
      <c r="I20" s="37">
        <v>7605</v>
      </c>
      <c r="J20" s="38">
        <v>20827.75</v>
      </c>
      <c r="K20" s="40">
        <v>11806</v>
      </c>
      <c r="L20" s="40">
        <v>4565.25</v>
      </c>
      <c r="M20" s="40">
        <v>3850.25</v>
      </c>
      <c r="N20" s="73">
        <v>20221.5</v>
      </c>
      <c r="O20" s="40">
        <v>14009.75</v>
      </c>
      <c r="P20" s="40">
        <v>10025.25</v>
      </c>
      <c r="Q20" s="40">
        <v>12853.5</v>
      </c>
      <c r="R20" s="73">
        <v>36888.5</v>
      </c>
      <c r="S20" s="38">
        <v>98402.5</v>
      </c>
      <c r="T20" s="26">
        <v>72.054570895522389</v>
      </c>
      <c r="U20" s="26">
        <v>96.557337754429426</v>
      </c>
      <c r="X20" s="26"/>
      <c r="Y20" s="26"/>
      <c r="Z20" s="26"/>
      <c r="AA20" s="26"/>
      <c r="AB20" s="26"/>
      <c r="AC20" s="40"/>
      <c r="AD20" s="40"/>
      <c r="AE20" s="26"/>
      <c r="AF20" s="26"/>
      <c r="AG20" s="20"/>
      <c r="AH20" s="20"/>
    </row>
    <row r="21" spans="2:45" ht="18" customHeight="1" x14ac:dyDescent="0.2">
      <c r="B21" s="22" t="s">
        <v>66</v>
      </c>
      <c r="C21" s="37">
        <v>4370.33</v>
      </c>
      <c r="D21" s="37">
        <v>2619.36</v>
      </c>
      <c r="E21" s="37">
        <v>4541.1499999999996</v>
      </c>
      <c r="F21" s="38">
        <v>11530.84</v>
      </c>
      <c r="G21" s="37">
        <v>2344.0400000000004</v>
      </c>
      <c r="H21" s="37">
        <v>4688.24</v>
      </c>
      <c r="I21" s="37">
        <v>4326.13</v>
      </c>
      <c r="J21" s="38">
        <v>11358.41</v>
      </c>
      <c r="K21" s="40">
        <v>6006.5999999999995</v>
      </c>
      <c r="L21" s="40">
        <v>1494.78</v>
      </c>
      <c r="M21" s="40">
        <v>4466.5200000000004</v>
      </c>
      <c r="N21" s="73">
        <v>11967.9</v>
      </c>
      <c r="O21" s="40">
        <v>3491.71</v>
      </c>
      <c r="P21" s="40">
        <v>6490.63</v>
      </c>
      <c r="Q21" s="40">
        <v>4097.8999999999996</v>
      </c>
      <c r="R21" s="73">
        <v>14080.24</v>
      </c>
      <c r="S21" s="38">
        <v>48937.39</v>
      </c>
      <c r="T21" s="26">
        <v>-21.229426573426579</v>
      </c>
      <c r="U21" s="26">
        <v>10.182123156591238</v>
      </c>
      <c r="X21" s="26"/>
      <c r="Y21" s="26"/>
      <c r="Z21" s="26"/>
      <c r="AA21" s="26"/>
      <c r="AB21" s="26"/>
      <c r="AC21" s="40"/>
      <c r="AD21" s="40"/>
      <c r="AE21" s="26"/>
      <c r="AF21" s="26"/>
      <c r="AG21" s="20"/>
      <c r="AH21" s="20"/>
    </row>
    <row r="22" spans="2:45" ht="18" customHeight="1" x14ac:dyDescent="0.2">
      <c r="B22" s="27" t="s">
        <v>4</v>
      </c>
      <c r="C22" s="41">
        <v>250143.00999999998</v>
      </c>
      <c r="D22" s="41">
        <v>156969.97999999998</v>
      </c>
      <c r="E22" s="41">
        <v>255093.49</v>
      </c>
      <c r="F22" s="38">
        <v>662206.48</v>
      </c>
      <c r="G22" s="41">
        <v>211826.74000000002</v>
      </c>
      <c r="H22" s="41">
        <v>357311.64</v>
      </c>
      <c r="I22" s="41">
        <v>210647.18999999997</v>
      </c>
      <c r="J22" s="38">
        <v>779785.57</v>
      </c>
      <c r="K22" s="73">
        <v>198157.14</v>
      </c>
      <c r="L22" s="73">
        <v>242449.36000000002</v>
      </c>
      <c r="M22" s="73">
        <v>257466.63</v>
      </c>
      <c r="N22" s="73">
        <v>698073.13000000012</v>
      </c>
      <c r="O22" s="73">
        <v>341570.93000000017</v>
      </c>
      <c r="P22" s="73">
        <v>386022.84</v>
      </c>
      <c r="Q22" s="73">
        <v>188827.65999999995</v>
      </c>
      <c r="R22" s="73">
        <v>916421.43</v>
      </c>
      <c r="S22" s="38">
        <v>3056486.61</v>
      </c>
      <c r="T22" s="26">
        <v>-15.092703739391467</v>
      </c>
      <c r="U22" s="26">
        <v>-2.719207860666184</v>
      </c>
      <c r="X22" s="26"/>
      <c r="Y22" s="26"/>
      <c r="Z22" s="26"/>
      <c r="AA22" s="26"/>
      <c r="AB22" s="26"/>
      <c r="AC22" s="40"/>
      <c r="AD22" s="40"/>
      <c r="AE22" s="26"/>
      <c r="AF22" s="26"/>
      <c r="AG22" s="20"/>
      <c r="AH22" s="20"/>
    </row>
    <row r="23" spans="2:45" s="3" customFormat="1" ht="8.25" customHeight="1" x14ac:dyDescent="0.2"/>
    <row r="24" spans="2:45" s="8" customFormat="1" ht="3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2:45" s="8" customFormat="1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2:45" s="4" customFormat="1" ht="12.75" customHeight="1" x14ac:dyDescent="0.15">
      <c r="B26" s="125" t="s">
        <v>44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2:45" s="4" customFormat="1" ht="12.75" customHeight="1" x14ac:dyDescent="0.15">
      <c r="B27" s="118" t="s">
        <v>45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7"/>
      <c r="T27" s="17"/>
      <c r="U27" s="17"/>
    </row>
    <row r="28" spans="2:45" s="8" customFormat="1" ht="5.2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45" s="8" customFormat="1" ht="12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2:45" x14ac:dyDescent="0.2">
      <c r="B30" s="48"/>
      <c r="S30" s="59"/>
    </row>
    <row r="31" spans="2:45" x14ac:dyDescent="0.2">
      <c r="C31" s="59"/>
      <c r="D31" s="59"/>
      <c r="E31" s="59"/>
      <c r="F31" s="59"/>
      <c r="S31" s="59"/>
    </row>
  </sheetData>
  <mergeCells count="7">
    <mergeCell ref="B27:R27"/>
    <mergeCell ref="T4:U4"/>
    <mergeCell ref="C5:S5"/>
    <mergeCell ref="B1:U1"/>
    <mergeCell ref="B2:U2"/>
    <mergeCell ref="B4:B5"/>
    <mergeCell ref="B26:U26"/>
  </mergeCells>
  <hyperlinks>
    <hyperlink ref="B27" r:id="rId1" display="http://estatistica.madeira.gov.pt/" xr:uid="{059A3D94-B517-4EFE-8940-F0F553001359}"/>
    <hyperlink ref="B27:R27" r:id="rId2" display="https://estatistica.madeira.gov.pt/" xr:uid="{861CA263-3125-4FEA-AF29-F42E24162189}"/>
    <hyperlink ref="W2" location="Índice!A1" display="(Voltar ao índice)" xr:uid="{B4E0DCAC-1C8E-4718-B5FE-7F8CE11BDCFD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2131-53EB-4D72-A259-0F45CE5D83BC}">
  <sheetPr>
    <pageSetUpPr fitToPage="1"/>
  </sheetPr>
  <dimension ref="A1:AS3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W2" sqref="W2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34" s="3" customFormat="1" ht="18.75" customHeight="1" x14ac:dyDescent="0.2">
      <c r="B1" s="122" t="s">
        <v>126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34" s="8" customFormat="1" ht="15" customHeight="1" x14ac:dyDescent="0.2">
      <c r="B2" s="123" t="s">
        <v>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W2" s="66" t="s">
        <v>103</v>
      </c>
    </row>
    <row r="3" spans="1:34" x14ac:dyDescent="0.2">
      <c r="A3" s="4"/>
      <c r="U3" s="23"/>
    </row>
    <row r="4" spans="1:34" s="2" customFormat="1" ht="26.1" customHeight="1" x14ac:dyDescent="0.2">
      <c r="B4" s="124" t="s">
        <v>94</v>
      </c>
      <c r="C4" s="28" t="s">
        <v>67</v>
      </c>
      <c r="D4" s="6" t="s">
        <v>68</v>
      </c>
      <c r="E4" s="6" t="s">
        <v>69</v>
      </c>
      <c r="F4" s="6" t="s">
        <v>0</v>
      </c>
      <c r="G4" s="6" t="s">
        <v>71</v>
      </c>
      <c r="H4" s="6" t="s">
        <v>72</v>
      </c>
      <c r="I4" s="6" t="s">
        <v>73</v>
      </c>
      <c r="J4" s="7" t="s">
        <v>1</v>
      </c>
      <c r="K4" s="6" t="s">
        <v>74</v>
      </c>
      <c r="L4" s="6" t="s">
        <v>75</v>
      </c>
      <c r="M4" s="6" t="s">
        <v>76</v>
      </c>
      <c r="N4" s="7" t="s">
        <v>2</v>
      </c>
      <c r="O4" s="6" t="s">
        <v>77</v>
      </c>
      <c r="P4" s="6" t="s">
        <v>78</v>
      </c>
      <c r="Q4" s="6" t="s">
        <v>79</v>
      </c>
      <c r="R4" s="6" t="s">
        <v>3</v>
      </c>
      <c r="S4" s="28" t="s">
        <v>4</v>
      </c>
      <c r="T4" s="119" t="s">
        <v>6</v>
      </c>
      <c r="U4" s="119"/>
    </row>
    <row r="5" spans="1:34" s="2" customFormat="1" ht="24.75" customHeight="1" x14ac:dyDescent="0.2">
      <c r="B5" s="124"/>
      <c r="C5" s="120" t="s">
        <v>70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29" t="s">
        <v>161</v>
      </c>
      <c r="U5" s="71" t="s">
        <v>7</v>
      </c>
    </row>
    <row r="6" spans="1:34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4" ht="18" customHeight="1" x14ac:dyDescent="0.2">
      <c r="B7" s="22" t="s">
        <v>81</v>
      </c>
      <c r="C7" s="32">
        <v>14520</v>
      </c>
      <c r="D7" s="32">
        <v>2580</v>
      </c>
      <c r="E7" s="36">
        <v>0</v>
      </c>
      <c r="F7" s="33">
        <v>17100</v>
      </c>
      <c r="G7" s="32">
        <v>19230</v>
      </c>
      <c r="H7" s="32">
        <v>51840</v>
      </c>
      <c r="I7" s="36">
        <v>0</v>
      </c>
      <c r="J7" s="33">
        <v>71070</v>
      </c>
      <c r="K7" s="34">
        <v>8800</v>
      </c>
      <c r="L7" s="34">
        <v>18480</v>
      </c>
      <c r="M7" s="34">
        <v>14020</v>
      </c>
      <c r="N7" s="43">
        <v>41300</v>
      </c>
      <c r="O7" s="34">
        <v>660</v>
      </c>
      <c r="P7" s="34">
        <v>8740</v>
      </c>
      <c r="Q7" s="74">
        <v>0</v>
      </c>
      <c r="R7" s="43">
        <v>9400</v>
      </c>
      <c r="S7" s="33">
        <v>138870</v>
      </c>
      <c r="T7" s="26">
        <v>-73.127501429388218</v>
      </c>
      <c r="U7" s="26">
        <v>-5.7486086602416169</v>
      </c>
      <c r="X7" s="75"/>
      <c r="Y7" s="75"/>
      <c r="Z7" s="75"/>
      <c r="AA7" s="75"/>
      <c r="AB7" s="75"/>
      <c r="AC7" s="34"/>
      <c r="AD7" s="34"/>
      <c r="AE7" s="26"/>
      <c r="AF7" s="26"/>
      <c r="AG7" s="20"/>
      <c r="AH7" s="20"/>
    </row>
    <row r="8" spans="1:34" ht="18" customHeight="1" x14ac:dyDescent="0.2">
      <c r="A8" s="5"/>
      <c r="B8" s="22" t="s">
        <v>82</v>
      </c>
      <c r="C8" s="32">
        <v>87600</v>
      </c>
      <c r="D8" s="36">
        <v>0</v>
      </c>
      <c r="E8" s="32">
        <v>75000</v>
      </c>
      <c r="F8" s="33">
        <v>162600</v>
      </c>
      <c r="G8" s="32">
        <v>58600</v>
      </c>
      <c r="H8" s="36">
        <v>35000</v>
      </c>
      <c r="I8" s="32">
        <v>50000</v>
      </c>
      <c r="J8" s="33">
        <v>143600</v>
      </c>
      <c r="K8" s="34">
        <v>8600</v>
      </c>
      <c r="L8" s="34">
        <v>50000</v>
      </c>
      <c r="M8" s="34">
        <v>50000</v>
      </c>
      <c r="N8" s="43">
        <v>108600</v>
      </c>
      <c r="O8" s="34">
        <v>125000</v>
      </c>
      <c r="P8" s="34">
        <v>58600</v>
      </c>
      <c r="Q8" s="34">
        <v>50000</v>
      </c>
      <c r="R8" s="43">
        <v>233600</v>
      </c>
      <c r="S8" s="33">
        <v>648400</v>
      </c>
      <c r="T8" s="26">
        <v>11.132254995242619</v>
      </c>
      <c r="U8" s="26">
        <v>7.2019046359367733</v>
      </c>
      <c r="X8" s="75"/>
      <c r="Y8" s="75"/>
      <c r="Z8" s="75"/>
      <c r="AA8" s="75"/>
      <c r="AB8" s="75"/>
      <c r="AC8" s="34"/>
      <c r="AD8" s="34"/>
      <c r="AE8" s="26"/>
      <c r="AF8" s="26"/>
      <c r="AG8" s="20"/>
      <c r="AH8" s="20"/>
    </row>
    <row r="9" spans="1:34" ht="18" customHeight="1" x14ac:dyDescent="0.2">
      <c r="A9" s="5"/>
      <c r="B9" s="22" t="s">
        <v>83</v>
      </c>
      <c r="C9" s="32">
        <v>110632.53000000006</v>
      </c>
      <c r="D9" s="32">
        <v>118251.62999999998</v>
      </c>
      <c r="E9" s="32">
        <v>132966.70000000004</v>
      </c>
      <c r="F9" s="33">
        <v>361850.8600000001</v>
      </c>
      <c r="G9" s="32">
        <v>106607.24000000002</v>
      </c>
      <c r="H9" s="32">
        <v>210160.35999999981</v>
      </c>
      <c r="I9" s="32">
        <v>114138.34999999998</v>
      </c>
      <c r="J9" s="33">
        <v>430905.94999999984</v>
      </c>
      <c r="K9" s="34">
        <v>116571.58000000002</v>
      </c>
      <c r="L9" s="34">
        <v>152541.87000000002</v>
      </c>
      <c r="M9" s="34">
        <v>148518.50000000003</v>
      </c>
      <c r="N9" s="43">
        <v>417631.95000000007</v>
      </c>
      <c r="O9" s="34">
        <v>179134.09999999998</v>
      </c>
      <c r="P9" s="34">
        <v>250883.79000000004</v>
      </c>
      <c r="Q9" s="34">
        <v>94246.320000000051</v>
      </c>
      <c r="R9" s="43">
        <v>524264.21000000008</v>
      </c>
      <c r="S9" s="33">
        <v>1734652.9700000002</v>
      </c>
      <c r="T9" s="30">
        <v>-20.687521085125649</v>
      </c>
      <c r="U9" s="30">
        <v>-10.607799445193667</v>
      </c>
      <c r="X9" s="75"/>
      <c r="Y9" s="75"/>
      <c r="Z9" s="75"/>
      <c r="AA9" s="75"/>
      <c r="AB9" s="75"/>
      <c r="AC9" s="34"/>
      <c r="AD9" s="34"/>
      <c r="AE9" s="26"/>
      <c r="AF9" s="26"/>
      <c r="AG9" s="20"/>
      <c r="AH9" s="20"/>
    </row>
    <row r="10" spans="1:34" ht="18" customHeight="1" x14ac:dyDescent="0.2">
      <c r="B10" s="22" t="s">
        <v>84</v>
      </c>
      <c r="C10" s="32">
        <v>19348.310000000001</v>
      </c>
      <c r="D10" s="32">
        <v>23115.609999999997</v>
      </c>
      <c r="E10" s="32">
        <v>23388.94</v>
      </c>
      <c r="F10" s="33">
        <v>65852.86</v>
      </c>
      <c r="G10" s="32">
        <v>17131.559999999998</v>
      </c>
      <c r="H10" s="32">
        <v>42279.399999999994</v>
      </c>
      <c r="I10" s="32">
        <v>27865.97</v>
      </c>
      <c r="J10" s="33">
        <v>87276.93</v>
      </c>
      <c r="K10" s="34">
        <v>40358.510000000009</v>
      </c>
      <c r="L10" s="34">
        <v>12960.359999999997</v>
      </c>
      <c r="M10" s="34">
        <v>24183.100000000006</v>
      </c>
      <c r="N10" s="43">
        <v>77501.970000000016</v>
      </c>
      <c r="O10" s="34">
        <v>21820.850000000002</v>
      </c>
      <c r="P10" s="34">
        <v>43963.479999999996</v>
      </c>
      <c r="Q10" s="34">
        <v>30854.68</v>
      </c>
      <c r="R10" s="43">
        <v>96639.010000000009</v>
      </c>
      <c r="S10" s="33">
        <v>327270.77</v>
      </c>
      <c r="T10" s="26">
        <v>-9.9373637024472892</v>
      </c>
      <c r="U10" s="26">
        <v>18.192668005316094</v>
      </c>
      <c r="X10" s="75"/>
      <c r="Y10" s="75"/>
      <c r="Z10" s="75"/>
      <c r="AA10" s="75"/>
      <c r="AB10" s="75"/>
      <c r="AC10" s="34"/>
      <c r="AD10" s="34"/>
      <c r="AE10" s="26"/>
      <c r="AF10" s="26"/>
      <c r="AG10" s="20"/>
      <c r="AH10" s="20"/>
    </row>
    <row r="11" spans="1:34" ht="18" customHeight="1" x14ac:dyDescent="0.2">
      <c r="B11" s="22" t="s">
        <v>85</v>
      </c>
      <c r="C11" s="32">
        <v>12909.050000000003</v>
      </c>
      <c r="D11" s="32">
        <v>6560.5000000000027</v>
      </c>
      <c r="E11" s="32">
        <v>17880.599999999999</v>
      </c>
      <c r="F11" s="33">
        <v>37350.150000000009</v>
      </c>
      <c r="G11" s="32">
        <v>6702.2599999999993</v>
      </c>
      <c r="H11" s="32">
        <v>12222.000000000002</v>
      </c>
      <c r="I11" s="32">
        <v>15017.500000000002</v>
      </c>
      <c r="J11" s="33">
        <v>33941.760000000002</v>
      </c>
      <c r="K11" s="34">
        <v>17266.550000000003</v>
      </c>
      <c r="L11" s="34">
        <v>5455.8000000000011</v>
      </c>
      <c r="M11" s="34">
        <v>10783.250000000002</v>
      </c>
      <c r="N11" s="43">
        <v>33505.600000000006</v>
      </c>
      <c r="O11" s="34">
        <v>8151.0500000000011</v>
      </c>
      <c r="P11" s="34">
        <v>13460.800000000001</v>
      </c>
      <c r="Q11" s="34">
        <v>9996.3500000000022</v>
      </c>
      <c r="R11" s="43">
        <v>31608.200000000004</v>
      </c>
      <c r="S11" s="33">
        <v>136405.71000000002</v>
      </c>
      <c r="T11" s="26">
        <v>-21.587199206152306</v>
      </c>
      <c r="U11" s="26">
        <v>24.829062723063156</v>
      </c>
      <c r="X11" s="75"/>
      <c r="Y11" s="75"/>
      <c r="Z11" s="75"/>
      <c r="AA11" s="75"/>
      <c r="AB11" s="75"/>
      <c r="AC11" s="34"/>
      <c r="AD11" s="34"/>
      <c r="AE11" s="26"/>
      <c r="AF11" s="26"/>
      <c r="AG11" s="20"/>
      <c r="AH11" s="20"/>
    </row>
    <row r="12" spans="1:34" ht="18" customHeight="1" x14ac:dyDescent="0.2">
      <c r="B12" s="22" t="s">
        <v>86</v>
      </c>
      <c r="C12" s="32">
        <v>759.6</v>
      </c>
      <c r="D12" s="32">
        <v>499.45000000000005</v>
      </c>
      <c r="E12" s="32">
        <v>1046</v>
      </c>
      <c r="F12" s="33">
        <v>2305.0500000000002</v>
      </c>
      <c r="G12" s="32">
        <v>693.5</v>
      </c>
      <c r="H12" s="32">
        <v>1321.45</v>
      </c>
      <c r="I12" s="32">
        <v>1138.0999999999999</v>
      </c>
      <c r="J12" s="33">
        <v>3153.05</v>
      </c>
      <c r="K12" s="34">
        <v>2089.25</v>
      </c>
      <c r="L12" s="34">
        <v>557.54999999999995</v>
      </c>
      <c r="M12" s="34">
        <v>2109.65</v>
      </c>
      <c r="N12" s="43">
        <v>4756.4500000000007</v>
      </c>
      <c r="O12" s="34">
        <v>714.65</v>
      </c>
      <c r="P12" s="34">
        <v>1506.5</v>
      </c>
      <c r="Q12" s="34">
        <v>688.3</v>
      </c>
      <c r="R12" s="43">
        <v>2909.45</v>
      </c>
      <c r="S12" s="33">
        <v>13124</v>
      </c>
      <c r="T12" s="26">
        <v>-55.190974896041901</v>
      </c>
      <c r="U12" s="26">
        <v>-19.598113091956137</v>
      </c>
      <c r="X12" s="75"/>
      <c r="Y12" s="75"/>
      <c r="Z12" s="75"/>
      <c r="AA12" s="75"/>
      <c r="AB12" s="75"/>
      <c r="AC12" s="34"/>
      <c r="AD12" s="34"/>
      <c r="AE12" s="26"/>
      <c r="AF12" s="26"/>
      <c r="AG12" s="20"/>
      <c r="AH12" s="20"/>
    </row>
    <row r="13" spans="1:34" ht="18" customHeight="1" x14ac:dyDescent="0.2">
      <c r="B13" s="22" t="s">
        <v>87</v>
      </c>
      <c r="C13" s="32">
        <v>277</v>
      </c>
      <c r="D13" s="32">
        <v>208.25</v>
      </c>
      <c r="E13" s="32">
        <v>191.5</v>
      </c>
      <c r="F13" s="33">
        <v>676.75</v>
      </c>
      <c r="G13" s="32">
        <v>357.25</v>
      </c>
      <c r="H13" s="32">
        <v>302</v>
      </c>
      <c r="I13" s="32">
        <v>656.75</v>
      </c>
      <c r="J13" s="33">
        <v>1316</v>
      </c>
      <c r="K13" s="34">
        <v>410.25</v>
      </c>
      <c r="L13" s="34">
        <v>129.75</v>
      </c>
      <c r="M13" s="34">
        <v>289.75</v>
      </c>
      <c r="N13" s="43">
        <v>829.75</v>
      </c>
      <c r="O13" s="34">
        <v>287.25</v>
      </c>
      <c r="P13" s="34">
        <v>699.75</v>
      </c>
      <c r="Q13" s="34">
        <v>387</v>
      </c>
      <c r="R13" s="43">
        <v>1374</v>
      </c>
      <c r="S13" s="33">
        <v>4196.5</v>
      </c>
      <c r="T13" s="26">
        <v>-32.281912272055202</v>
      </c>
      <c r="U13" s="26">
        <v>19.900000000000006</v>
      </c>
      <c r="X13" s="75"/>
      <c r="Y13" s="75"/>
      <c r="Z13" s="75"/>
      <c r="AA13" s="75"/>
      <c r="AB13" s="75"/>
      <c r="AC13" s="34"/>
      <c r="AD13" s="34"/>
      <c r="AE13" s="26"/>
      <c r="AF13" s="26"/>
      <c r="AG13" s="20"/>
      <c r="AH13" s="20"/>
    </row>
    <row r="14" spans="1:34" ht="18" customHeight="1" x14ac:dyDescent="0.2">
      <c r="B14" s="22" t="s">
        <v>88</v>
      </c>
      <c r="C14" s="32">
        <v>6.75</v>
      </c>
      <c r="D14" s="34">
        <v>5.25</v>
      </c>
      <c r="E14" s="32">
        <v>43.5</v>
      </c>
      <c r="F14" s="33">
        <v>55.5</v>
      </c>
      <c r="G14" s="32">
        <v>33.75</v>
      </c>
      <c r="H14" s="34">
        <v>52.5</v>
      </c>
      <c r="I14" s="32">
        <v>18.75</v>
      </c>
      <c r="J14" s="33">
        <v>105</v>
      </c>
      <c r="K14" s="34">
        <v>107.25</v>
      </c>
      <c r="L14" s="34">
        <v>25.5</v>
      </c>
      <c r="M14" s="34">
        <v>35.25</v>
      </c>
      <c r="N14" s="43">
        <v>168</v>
      </c>
      <c r="O14" s="34">
        <v>97.5</v>
      </c>
      <c r="P14" s="34">
        <v>69</v>
      </c>
      <c r="Q14" s="34">
        <v>43.5</v>
      </c>
      <c r="R14" s="43">
        <v>210</v>
      </c>
      <c r="S14" s="33">
        <v>538.5</v>
      </c>
      <c r="T14" s="26">
        <v>14.754098360655732</v>
      </c>
      <c r="U14" s="26">
        <v>-11.430921052631582</v>
      </c>
      <c r="X14" s="75"/>
      <c r="Y14" s="75"/>
      <c r="Z14" s="75"/>
      <c r="AA14" s="75"/>
      <c r="AB14" s="75"/>
      <c r="AC14" s="34"/>
      <c r="AD14" s="34"/>
      <c r="AE14" s="26"/>
      <c r="AF14" s="26"/>
      <c r="AG14" s="20"/>
      <c r="AH14" s="20"/>
    </row>
    <row r="15" spans="1:34" ht="18" customHeight="1" x14ac:dyDescent="0.2">
      <c r="B15" s="22" t="s">
        <v>89</v>
      </c>
      <c r="C15" s="32">
        <v>23.25</v>
      </c>
      <c r="D15" s="32">
        <v>11.25</v>
      </c>
      <c r="E15" s="32">
        <v>9</v>
      </c>
      <c r="F15" s="33">
        <v>43.5</v>
      </c>
      <c r="G15" s="32">
        <v>31.5</v>
      </c>
      <c r="H15" s="32">
        <v>14.25</v>
      </c>
      <c r="I15" s="32">
        <v>11.25</v>
      </c>
      <c r="J15" s="33">
        <v>57</v>
      </c>
      <c r="K15" s="34">
        <v>29.25</v>
      </c>
      <c r="L15" s="34">
        <v>6</v>
      </c>
      <c r="M15" s="34">
        <v>8.25</v>
      </c>
      <c r="N15" s="43">
        <v>43.5</v>
      </c>
      <c r="O15" s="34">
        <v>6.75</v>
      </c>
      <c r="P15" s="34">
        <v>23.25</v>
      </c>
      <c r="Q15" s="34">
        <v>0.75</v>
      </c>
      <c r="R15" s="43">
        <v>30.75</v>
      </c>
      <c r="S15" s="33">
        <v>174.75</v>
      </c>
      <c r="T15" s="26">
        <v>-28.488372093023251</v>
      </c>
      <c r="U15" s="26">
        <v>50.646551724137922</v>
      </c>
      <c r="X15" s="75"/>
      <c r="Y15" s="75"/>
      <c r="Z15" s="75"/>
      <c r="AA15" s="75"/>
      <c r="AB15" s="75"/>
      <c r="AC15" s="34"/>
      <c r="AD15" s="34"/>
      <c r="AE15" s="26"/>
      <c r="AF15" s="26"/>
      <c r="AG15" s="20"/>
      <c r="AH15" s="20"/>
    </row>
    <row r="16" spans="1:34" ht="18" customHeight="1" x14ac:dyDescent="0.2">
      <c r="B16" s="22" t="s">
        <v>90</v>
      </c>
      <c r="C16" s="32">
        <v>49.25</v>
      </c>
      <c r="D16" s="32">
        <v>42</v>
      </c>
      <c r="E16" s="32">
        <v>114</v>
      </c>
      <c r="F16" s="33">
        <v>205.25</v>
      </c>
      <c r="G16" s="32">
        <v>40.5</v>
      </c>
      <c r="H16" s="32">
        <v>141</v>
      </c>
      <c r="I16" s="32">
        <v>31</v>
      </c>
      <c r="J16" s="33">
        <v>212.5</v>
      </c>
      <c r="K16" s="34">
        <v>33.25</v>
      </c>
      <c r="L16" s="34">
        <v>15</v>
      </c>
      <c r="M16" s="34">
        <v>25.5</v>
      </c>
      <c r="N16" s="43">
        <v>73.75</v>
      </c>
      <c r="O16" s="34">
        <v>35.5</v>
      </c>
      <c r="P16" s="34">
        <v>44.5</v>
      </c>
      <c r="Q16" s="34">
        <v>8.25</v>
      </c>
      <c r="R16" s="43">
        <v>88.25</v>
      </c>
      <c r="S16" s="33">
        <v>579.75</v>
      </c>
      <c r="T16" s="26">
        <v>-43.429487179487182</v>
      </c>
      <c r="U16" s="26">
        <v>-7.5358851674641176</v>
      </c>
      <c r="X16" s="75"/>
      <c r="Y16" s="75"/>
      <c r="Z16" s="75"/>
      <c r="AA16" s="75"/>
      <c r="AB16" s="75"/>
      <c r="AC16" s="34"/>
      <c r="AD16" s="34"/>
      <c r="AE16" s="26"/>
      <c r="AF16" s="26"/>
      <c r="AG16" s="20"/>
      <c r="AH16" s="20"/>
    </row>
    <row r="17" spans="2:45" ht="18" customHeight="1" x14ac:dyDescent="0.2">
      <c r="B17" s="22" t="s">
        <v>91</v>
      </c>
      <c r="C17" s="36">
        <v>0</v>
      </c>
      <c r="D17" s="32">
        <v>4.5</v>
      </c>
      <c r="E17" s="36">
        <v>0</v>
      </c>
      <c r="F17" s="33">
        <v>4.5</v>
      </c>
      <c r="G17" s="36">
        <v>0</v>
      </c>
      <c r="H17" s="32">
        <v>1.5</v>
      </c>
      <c r="I17" s="36">
        <v>0</v>
      </c>
      <c r="J17" s="33">
        <v>1.5</v>
      </c>
      <c r="K17" s="74">
        <v>0</v>
      </c>
      <c r="L17" s="74">
        <v>0</v>
      </c>
      <c r="M17" s="34">
        <v>10.5</v>
      </c>
      <c r="N17" s="43">
        <v>10.5</v>
      </c>
      <c r="O17" s="36">
        <v>7.5</v>
      </c>
      <c r="P17" s="74">
        <v>0</v>
      </c>
      <c r="Q17" s="74">
        <v>0</v>
      </c>
      <c r="R17" s="43">
        <v>7.5</v>
      </c>
      <c r="S17" s="33">
        <v>24</v>
      </c>
      <c r="T17" s="30">
        <v>-16.666666666666664</v>
      </c>
      <c r="U17" s="30">
        <v>-7.6923076923076872</v>
      </c>
      <c r="X17" s="75"/>
      <c r="Y17" s="75"/>
      <c r="Z17" s="75"/>
      <c r="AA17" s="75"/>
      <c r="AB17" s="75"/>
      <c r="AC17" s="34"/>
      <c r="AD17" s="34"/>
      <c r="AE17" s="26"/>
      <c r="AF17" s="26"/>
      <c r="AG17" s="20"/>
      <c r="AH17" s="20"/>
    </row>
    <row r="18" spans="2:45" ht="18" customHeight="1" x14ac:dyDescent="0.2">
      <c r="B18" s="22" t="s">
        <v>92</v>
      </c>
      <c r="C18" s="32">
        <v>1463.0200000000004</v>
      </c>
      <c r="D18" s="32">
        <v>4256.7900000000009</v>
      </c>
      <c r="E18" s="32">
        <v>2497.75</v>
      </c>
      <c r="F18" s="33">
        <v>8217.5600000000013</v>
      </c>
      <c r="G18" s="32">
        <v>1413.6500000000005</v>
      </c>
      <c r="H18" s="32">
        <v>2642.170000000001</v>
      </c>
      <c r="I18" s="32">
        <v>1360.75</v>
      </c>
      <c r="J18" s="33">
        <v>5416.5700000000015</v>
      </c>
      <c r="K18" s="34">
        <v>2407.75</v>
      </c>
      <c r="L18" s="34">
        <v>2000.02</v>
      </c>
      <c r="M18" s="34">
        <v>5761.25</v>
      </c>
      <c r="N18" s="43">
        <v>10169.02</v>
      </c>
      <c r="O18" s="34">
        <v>4459.5</v>
      </c>
      <c r="P18" s="34">
        <v>6798.25</v>
      </c>
      <c r="Q18" s="34">
        <v>1978.25</v>
      </c>
      <c r="R18" s="43">
        <v>13236</v>
      </c>
      <c r="S18" s="33">
        <v>37039.15</v>
      </c>
      <c r="T18" s="26">
        <v>3.3497306160693352</v>
      </c>
      <c r="U18" s="26">
        <v>39.580758215254754</v>
      </c>
      <c r="X18" s="75"/>
      <c r="Y18" s="75"/>
      <c r="Z18" s="75"/>
      <c r="AA18" s="75"/>
      <c r="AB18" s="75"/>
      <c r="AC18" s="34"/>
      <c r="AD18" s="34"/>
      <c r="AE18" s="26"/>
      <c r="AF18" s="26"/>
      <c r="AG18" s="20"/>
      <c r="AH18" s="20"/>
    </row>
    <row r="19" spans="2:45" ht="18" customHeight="1" x14ac:dyDescent="0.2">
      <c r="B19" s="22" t="s">
        <v>93</v>
      </c>
      <c r="C19" s="32">
        <v>2554.25</v>
      </c>
      <c r="D19" s="32">
        <v>1434.75</v>
      </c>
      <c r="E19" s="32">
        <v>1955.5</v>
      </c>
      <c r="F19" s="33">
        <v>5944.5</v>
      </c>
      <c r="G19" s="32">
        <v>985.53</v>
      </c>
      <c r="H19" s="32">
        <v>1335.01</v>
      </c>
      <c r="I19" s="32">
        <v>408.77</v>
      </c>
      <c r="J19" s="33">
        <v>2729.31</v>
      </c>
      <c r="K19" s="34">
        <v>1483.5</v>
      </c>
      <c r="L19" s="34">
        <v>277.51</v>
      </c>
      <c r="M19" s="34">
        <v>1721.63</v>
      </c>
      <c r="N19" s="43">
        <v>3482.6400000000003</v>
      </c>
      <c r="O19" s="34">
        <v>1196.2800000000002</v>
      </c>
      <c r="P19" s="34">
        <v>1233.52</v>
      </c>
      <c r="Q19" s="34">
        <v>624.26</v>
      </c>
      <c r="R19" s="43">
        <v>3054.0600000000004</v>
      </c>
      <c r="S19" s="33">
        <v>15210.510000000002</v>
      </c>
      <c r="T19" s="26">
        <v>-19.566499868317077</v>
      </c>
      <c r="U19" s="26">
        <v>-0.84413298565839678</v>
      </c>
      <c r="X19" s="75"/>
      <c r="Y19" s="75"/>
      <c r="Z19" s="75"/>
      <c r="AA19" s="75"/>
      <c r="AB19" s="75"/>
      <c r="AC19" s="34"/>
      <c r="AD19" s="34"/>
      <c r="AE19" s="26"/>
      <c r="AF19" s="26"/>
      <c r="AG19" s="20"/>
      <c r="AH19" s="20"/>
    </row>
    <row r="20" spans="2:45" ht="18" customHeight="1" x14ac:dyDescent="0.2">
      <c r="B20" s="27" t="s">
        <v>4</v>
      </c>
      <c r="C20" s="35">
        <v>250143.01000000007</v>
      </c>
      <c r="D20" s="35">
        <v>156969.97999999998</v>
      </c>
      <c r="E20" s="35">
        <v>255093.49000000005</v>
      </c>
      <c r="F20" s="33">
        <v>662206.48000000021</v>
      </c>
      <c r="G20" s="35">
        <v>211826.74000000002</v>
      </c>
      <c r="H20" s="35">
        <v>357311.63999999978</v>
      </c>
      <c r="I20" s="35">
        <v>210647.18999999997</v>
      </c>
      <c r="J20" s="33">
        <v>779785.57</v>
      </c>
      <c r="K20" s="43">
        <v>198157.14</v>
      </c>
      <c r="L20" s="43">
        <v>242449.36</v>
      </c>
      <c r="M20" s="43">
        <v>257466.63000000003</v>
      </c>
      <c r="N20" s="43">
        <v>698073.13</v>
      </c>
      <c r="O20" s="43">
        <v>341570.93</v>
      </c>
      <c r="P20" s="43">
        <v>386022.84</v>
      </c>
      <c r="Q20" s="43">
        <v>188827.66000000006</v>
      </c>
      <c r="R20" s="43">
        <v>916421.43</v>
      </c>
      <c r="S20" s="33">
        <v>3056486.61</v>
      </c>
      <c r="T20" s="26">
        <v>-15.092703739391467</v>
      </c>
      <c r="U20" s="26">
        <v>-2.719207860666184</v>
      </c>
      <c r="X20" s="75"/>
      <c r="Y20" s="75"/>
      <c r="Z20" s="75"/>
      <c r="AA20" s="75"/>
      <c r="AB20" s="75"/>
      <c r="AC20" s="34"/>
      <c r="AD20" s="34"/>
      <c r="AE20" s="26"/>
      <c r="AF20" s="26"/>
      <c r="AG20" s="20"/>
      <c r="AH20" s="20"/>
    </row>
    <row r="21" spans="2:45" s="3" customFormat="1" ht="8.25" customHeight="1" x14ac:dyDescent="0.2"/>
    <row r="22" spans="2:45" s="8" customFormat="1" ht="3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2:45" s="8" customFormat="1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5" s="4" customFormat="1" ht="12.75" customHeight="1" x14ac:dyDescent="0.15">
      <c r="B24" s="125" t="s">
        <v>44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2:45" s="4" customFormat="1" ht="12.75" customHeight="1" x14ac:dyDescent="0.15">
      <c r="B25" s="118" t="s">
        <v>45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7"/>
      <c r="T25" s="17"/>
      <c r="U25" s="17"/>
    </row>
    <row r="26" spans="2:45" s="8" customFormat="1" ht="5.2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45" s="8" customFormat="1" ht="12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2:45" x14ac:dyDescent="0.2">
      <c r="B28" s="48"/>
    </row>
    <row r="29" spans="2:45" x14ac:dyDescent="0.2">
      <c r="C29" s="36"/>
      <c r="D29" s="36"/>
      <c r="E29" s="36"/>
      <c r="F29" s="36"/>
    </row>
    <row r="30" spans="2:45" x14ac:dyDescent="0.2">
      <c r="C30" s="36"/>
    </row>
  </sheetData>
  <mergeCells count="7">
    <mergeCell ref="B25:R25"/>
    <mergeCell ref="B1:U1"/>
    <mergeCell ref="B2:U2"/>
    <mergeCell ref="B4:B5"/>
    <mergeCell ref="T4:U4"/>
    <mergeCell ref="C5:S5"/>
    <mergeCell ref="B24:U24"/>
  </mergeCells>
  <hyperlinks>
    <hyperlink ref="B25" r:id="rId1" display="http://estatistica.madeira.gov.pt/" xr:uid="{ABBFEB1D-679C-47B3-830C-4899AFAA8128}"/>
    <hyperlink ref="B25:R25" r:id="rId2" display="https://estatistica.madeira.gov.pt/" xr:uid="{E879044B-BABD-4F55-B0BE-0F524BE23C09}"/>
    <hyperlink ref="W2" location="Índice!A1" display="(Voltar ao índice)" xr:uid="{5D3DA460-A8E4-4C80-AB69-478819C0F261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37C0-29CA-4915-8F1A-B2F88D81218E}">
  <dimension ref="A1:AQ9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2" sqref="U2"/>
    </sheetView>
  </sheetViews>
  <sheetFormatPr defaultColWidth="9.140625" defaultRowHeight="12.75" outlineLevelCol="1" x14ac:dyDescent="0.2"/>
  <cols>
    <col min="1" max="1" width="6.7109375" style="2" customWidth="1"/>
    <col min="2" max="2" width="30.8554687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19" width="11.7109375" style="1" customWidth="1"/>
    <col min="20" max="20" width="6.7109375" style="1" customWidth="1"/>
    <col min="21" max="21" width="14.28515625" style="1" bestFit="1" customWidth="1"/>
    <col min="22" max="16384" width="9.140625" style="1"/>
  </cols>
  <sheetData>
    <row r="1" spans="1:26" s="3" customFormat="1" ht="18.75" customHeight="1" x14ac:dyDescent="0.2">
      <c r="B1" s="122" t="s">
        <v>148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6" s="8" customFormat="1" ht="15" customHeight="1" x14ac:dyDescent="0.2">
      <c r="B2" s="123" t="s">
        <v>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U2" s="66" t="s">
        <v>103</v>
      </c>
    </row>
    <row r="3" spans="1:26" x14ac:dyDescent="0.2">
      <c r="A3" s="4"/>
    </row>
    <row r="4" spans="1:26" s="2" customFormat="1" ht="26.1" customHeight="1" x14ac:dyDescent="0.2">
      <c r="B4" s="124" t="s">
        <v>124</v>
      </c>
      <c r="C4" s="28" t="s">
        <v>67</v>
      </c>
      <c r="D4" s="6" t="s">
        <v>68</v>
      </c>
      <c r="E4" s="6" t="s">
        <v>69</v>
      </c>
      <c r="F4" s="6" t="s">
        <v>0</v>
      </c>
      <c r="G4" s="6" t="s">
        <v>71</v>
      </c>
      <c r="H4" s="6" t="s">
        <v>72</v>
      </c>
      <c r="I4" s="6" t="s">
        <v>73</v>
      </c>
      <c r="J4" s="7" t="s">
        <v>1</v>
      </c>
      <c r="K4" s="6" t="s">
        <v>74</v>
      </c>
      <c r="L4" s="6" t="s">
        <v>75</v>
      </c>
      <c r="M4" s="6" t="s">
        <v>76</v>
      </c>
      <c r="N4" s="7" t="s">
        <v>2</v>
      </c>
      <c r="O4" s="6" t="s">
        <v>77</v>
      </c>
      <c r="P4" s="6" t="s">
        <v>78</v>
      </c>
      <c r="Q4" s="6" t="s">
        <v>79</v>
      </c>
      <c r="R4" s="6" t="s">
        <v>3</v>
      </c>
      <c r="S4" s="28" t="s">
        <v>4</v>
      </c>
    </row>
    <row r="5" spans="1:26" s="2" customFormat="1" ht="24.75" customHeight="1" x14ac:dyDescent="0.2">
      <c r="B5" s="124"/>
      <c r="C5" s="126" t="s">
        <v>70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4"/>
    </row>
    <row r="6" spans="1:26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6" ht="18" customHeight="1" x14ac:dyDescent="0.2">
      <c r="B7" s="12" t="s">
        <v>80</v>
      </c>
      <c r="C7" s="25"/>
      <c r="D7" s="25"/>
      <c r="E7" s="25"/>
      <c r="F7" s="2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W7" s="20"/>
      <c r="X7" s="20"/>
    </row>
    <row r="8" spans="1:26" ht="18" customHeight="1" x14ac:dyDescent="0.2">
      <c r="A8" s="5"/>
      <c r="B8" s="13" t="s">
        <v>81</v>
      </c>
      <c r="C8" s="37">
        <v>14520</v>
      </c>
      <c r="D8" s="37">
        <v>2580</v>
      </c>
      <c r="E8" s="37">
        <v>0</v>
      </c>
      <c r="F8" s="38">
        <v>17100</v>
      </c>
      <c r="G8" s="37">
        <v>19230</v>
      </c>
      <c r="H8" s="37">
        <v>51840</v>
      </c>
      <c r="I8" s="37">
        <v>0</v>
      </c>
      <c r="J8" s="38">
        <v>71070</v>
      </c>
      <c r="K8" s="40">
        <v>8800</v>
      </c>
      <c r="L8" s="40">
        <v>18480</v>
      </c>
      <c r="M8" s="40">
        <v>14020</v>
      </c>
      <c r="N8" s="73">
        <v>41300</v>
      </c>
      <c r="O8" s="40">
        <v>660</v>
      </c>
      <c r="P8" s="40">
        <v>8740</v>
      </c>
      <c r="Q8" s="40">
        <v>0</v>
      </c>
      <c r="R8" s="73">
        <v>9400</v>
      </c>
      <c r="S8" s="38">
        <v>138870</v>
      </c>
      <c r="V8" s="75"/>
      <c r="W8" s="75"/>
      <c r="X8" s="75"/>
      <c r="Y8" s="75"/>
      <c r="Z8" s="75"/>
    </row>
    <row r="9" spans="1:26" ht="18" customHeight="1" x14ac:dyDescent="0.2">
      <c r="A9" s="5"/>
      <c r="B9" s="13" t="s">
        <v>82</v>
      </c>
      <c r="C9" s="37">
        <v>87600</v>
      </c>
      <c r="D9" s="37">
        <v>0</v>
      </c>
      <c r="E9" s="37">
        <v>75000</v>
      </c>
      <c r="F9" s="38">
        <v>162600</v>
      </c>
      <c r="G9" s="37">
        <v>58600</v>
      </c>
      <c r="H9" s="37">
        <v>35000</v>
      </c>
      <c r="I9" s="37">
        <v>50000</v>
      </c>
      <c r="J9" s="38">
        <v>143600</v>
      </c>
      <c r="K9" s="40">
        <v>8600</v>
      </c>
      <c r="L9" s="40">
        <v>50000</v>
      </c>
      <c r="M9" s="40">
        <v>50000</v>
      </c>
      <c r="N9" s="73">
        <v>108600</v>
      </c>
      <c r="O9" s="40">
        <v>125000</v>
      </c>
      <c r="P9" s="40">
        <v>58600</v>
      </c>
      <c r="Q9" s="40">
        <v>50000</v>
      </c>
      <c r="R9" s="73">
        <v>233600</v>
      </c>
      <c r="S9" s="38">
        <v>648400</v>
      </c>
      <c r="V9" s="75"/>
      <c r="W9" s="75"/>
      <c r="X9" s="75"/>
      <c r="Y9" s="75"/>
      <c r="Z9" s="75"/>
    </row>
    <row r="10" spans="1:26" ht="18" customHeight="1" x14ac:dyDescent="0.2">
      <c r="B10" s="13" t="s">
        <v>83</v>
      </c>
      <c r="C10" s="37">
        <v>109998.03000000006</v>
      </c>
      <c r="D10" s="37">
        <v>108878.12999999998</v>
      </c>
      <c r="E10" s="37">
        <v>129956.20000000004</v>
      </c>
      <c r="F10" s="38">
        <v>348832.3600000001</v>
      </c>
      <c r="G10" s="37">
        <v>102152.24000000002</v>
      </c>
      <c r="H10" s="37">
        <v>206137.35999999981</v>
      </c>
      <c r="I10" s="37">
        <v>108751.84999999998</v>
      </c>
      <c r="J10" s="38">
        <v>417041.44999999984</v>
      </c>
      <c r="K10" s="40">
        <v>107274.58000000002</v>
      </c>
      <c r="L10" s="40">
        <v>149787.87000000002</v>
      </c>
      <c r="M10" s="40">
        <v>147893.00000000003</v>
      </c>
      <c r="N10" s="73">
        <v>404955.45000000007</v>
      </c>
      <c r="O10" s="40">
        <v>170134.09999999998</v>
      </c>
      <c r="P10" s="40">
        <v>244394.79000000004</v>
      </c>
      <c r="Q10" s="40">
        <v>85367.820000000036</v>
      </c>
      <c r="R10" s="73">
        <v>499896.71000000008</v>
      </c>
      <c r="S10" s="38">
        <v>1670725.9700000002</v>
      </c>
      <c r="V10" s="75"/>
      <c r="W10" s="75"/>
      <c r="X10" s="75"/>
      <c r="Y10" s="75"/>
      <c r="Z10" s="75"/>
    </row>
    <row r="11" spans="1:26" ht="18" customHeight="1" x14ac:dyDescent="0.2">
      <c r="B11" s="13" t="s">
        <v>84</v>
      </c>
      <c r="C11" s="37">
        <v>10159.309999999998</v>
      </c>
      <c r="D11" s="37">
        <v>13662.11</v>
      </c>
      <c r="E11" s="37">
        <v>17241.739999999998</v>
      </c>
      <c r="F11" s="38">
        <v>41063.159999999996</v>
      </c>
      <c r="G11" s="37">
        <v>8949.0600000000013</v>
      </c>
      <c r="H11" s="37">
        <v>27146.699999999997</v>
      </c>
      <c r="I11" s="37">
        <v>18132.369999999995</v>
      </c>
      <c r="J11" s="38">
        <v>54228.12999999999</v>
      </c>
      <c r="K11" s="40">
        <v>28793.210000000003</v>
      </c>
      <c r="L11" s="40">
        <v>8672.7599999999984</v>
      </c>
      <c r="M11" s="40">
        <v>15520.249999999996</v>
      </c>
      <c r="N11" s="73">
        <v>52986.22</v>
      </c>
      <c r="O11" s="40">
        <v>10269.950000000001</v>
      </c>
      <c r="P11" s="40">
        <v>29098.330000000009</v>
      </c>
      <c r="Q11" s="40">
        <v>23113.18</v>
      </c>
      <c r="R11" s="73">
        <v>62481.460000000014</v>
      </c>
      <c r="S11" s="38">
        <v>210758.97</v>
      </c>
      <c r="V11" s="75"/>
      <c r="W11" s="75"/>
      <c r="X11" s="75"/>
      <c r="Y11" s="75"/>
      <c r="Z11" s="75"/>
    </row>
    <row r="12" spans="1:26" ht="18" customHeight="1" x14ac:dyDescent="0.2">
      <c r="B12" s="13" t="s">
        <v>85</v>
      </c>
      <c r="C12" s="37">
        <v>918.5</v>
      </c>
      <c r="D12" s="37">
        <v>733.6</v>
      </c>
      <c r="E12" s="37">
        <v>1300.45</v>
      </c>
      <c r="F12" s="38">
        <v>2952.55</v>
      </c>
      <c r="G12" s="37">
        <v>1352.8</v>
      </c>
      <c r="H12" s="37">
        <v>479.50000000000006</v>
      </c>
      <c r="I12" s="37">
        <v>2427.9499999999994</v>
      </c>
      <c r="J12" s="38">
        <v>4260.2499999999991</v>
      </c>
      <c r="K12" s="40">
        <v>189.20000000000002</v>
      </c>
      <c r="L12" s="40">
        <v>453.05000000000007</v>
      </c>
      <c r="M12" s="40">
        <v>3092.7499999999995</v>
      </c>
      <c r="N12" s="73">
        <v>3734.9999999999995</v>
      </c>
      <c r="O12" s="40">
        <v>542.25</v>
      </c>
      <c r="P12" s="40">
        <v>928.65</v>
      </c>
      <c r="Q12" s="40">
        <v>827.4</v>
      </c>
      <c r="R12" s="73">
        <v>2298.3000000000002</v>
      </c>
      <c r="S12" s="38">
        <v>13246.099999999999</v>
      </c>
      <c r="V12" s="75"/>
      <c r="W12" s="75"/>
      <c r="X12" s="75"/>
      <c r="Y12" s="75"/>
      <c r="Z12" s="75"/>
    </row>
    <row r="13" spans="1:26" ht="18" customHeight="1" x14ac:dyDescent="0.2">
      <c r="B13" s="13" t="s">
        <v>86</v>
      </c>
      <c r="C13" s="37">
        <v>14.849999999999998</v>
      </c>
      <c r="D13" s="37">
        <v>82.199999999999989</v>
      </c>
      <c r="E13" s="37">
        <v>154.25</v>
      </c>
      <c r="F13" s="38">
        <v>251.29999999999998</v>
      </c>
      <c r="G13" s="37">
        <v>149.75</v>
      </c>
      <c r="H13" s="37">
        <v>136.44999999999999</v>
      </c>
      <c r="I13" s="37">
        <v>43.1</v>
      </c>
      <c r="J13" s="38">
        <v>329.3</v>
      </c>
      <c r="K13" s="40">
        <v>53.75</v>
      </c>
      <c r="L13" s="40">
        <v>252.05</v>
      </c>
      <c r="M13" s="40">
        <v>60.650000000000006</v>
      </c>
      <c r="N13" s="73">
        <v>366.45000000000005</v>
      </c>
      <c r="O13" s="40">
        <v>102.65</v>
      </c>
      <c r="P13" s="40">
        <v>59.25</v>
      </c>
      <c r="Q13" s="40">
        <v>96.55</v>
      </c>
      <c r="R13" s="73">
        <v>258.45</v>
      </c>
      <c r="S13" s="38">
        <v>1205.5</v>
      </c>
      <c r="V13" s="75"/>
      <c r="W13" s="75"/>
      <c r="X13" s="75"/>
      <c r="Y13" s="75"/>
      <c r="Z13" s="75"/>
    </row>
    <row r="14" spans="1:26" ht="18" customHeight="1" x14ac:dyDescent="0.2">
      <c r="B14" s="13" t="s">
        <v>88</v>
      </c>
      <c r="C14" s="37">
        <v>0</v>
      </c>
      <c r="D14" s="40">
        <v>0.75</v>
      </c>
      <c r="E14" s="37">
        <v>0</v>
      </c>
      <c r="F14" s="38">
        <v>0.75</v>
      </c>
      <c r="G14" s="37">
        <v>0</v>
      </c>
      <c r="H14" s="40">
        <v>0</v>
      </c>
      <c r="I14" s="37">
        <v>0</v>
      </c>
      <c r="J14" s="38">
        <v>0</v>
      </c>
      <c r="K14" s="40">
        <v>0</v>
      </c>
      <c r="L14" s="40">
        <v>0</v>
      </c>
      <c r="M14" s="40">
        <v>0</v>
      </c>
      <c r="N14" s="73">
        <v>0</v>
      </c>
      <c r="O14" s="40">
        <v>0.75</v>
      </c>
      <c r="P14" s="40">
        <v>0</v>
      </c>
      <c r="Q14" s="40">
        <v>0</v>
      </c>
      <c r="R14" s="73">
        <v>0.75</v>
      </c>
      <c r="S14" s="38">
        <v>1.5</v>
      </c>
      <c r="V14" s="75"/>
      <c r="W14" s="75"/>
      <c r="X14" s="75"/>
      <c r="Y14" s="75"/>
      <c r="Z14" s="75"/>
    </row>
    <row r="15" spans="1:26" ht="18" customHeight="1" x14ac:dyDescent="0.2">
      <c r="B15" s="13" t="s">
        <v>90</v>
      </c>
      <c r="C15" s="37">
        <v>45.75</v>
      </c>
      <c r="D15" s="37">
        <v>36.75</v>
      </c>
      <c r="E15" s="37">
        <v>107.25</v>
      </c>
      <c r="F15" s="38">
        <v>189.75</v>
      </c>
      <c r="G15" s="37">
        <v>34.5</v>
      </c>
      <c r="H15" s="37">
        <v>113.25</v>
      </c>
      <c r="I15" s="37">
        <v>3.75</v>
      </c>
      <c r="J15" s="38">
        <v>151.5</v>
      </c>
      <c r="K15" s="40">
        <v>11.25</v>
      </c>
      <c r="L15" s="40">
        <v>6</v>
      </c>
      <c r="M15" s="40">
        <v>12.75</v>
      </c>
      <c r="N15" s="73">
        <v>30</v>
      </c>
      <c r="O15" s="40">
        <v>18.75</v>
      </c>
      <c r="P15" s="40">
        <v>0.75</v>
      </c>
      <c r="Q15" s="40">
        <v>6.75</v>
      </c>
      <c r="R15" s="73">
        <v>26.25</v>
      </c>
      <c r="S15" s="38">
        <v>397.5</v>
      </c>
      <c r="V15" s="75"/>
      <c r="W15" s="75"/>
      <c r="X15" s="75"/>
      <c r="Y15" s="75"/>
      <c r="Z15" s="75"/>
    </row>
    <row r="16" spans="1:26" ht="18" customHeight="1" x14ac:dyDescent="0.2">
      <c r="B16" s="13" t="s">
        <v>91</v>
      </c>
      <c r="C16" s="37">
        <v>0</v>
      </c>
      <c r="D16" s="37">
        <v>4.5</v>
      </c>
      <c r="E16" s="37">
        <v>0</v>
      </c>
      <c r="F16" s="38">
        <v>4.5</v>
      </c>
      <c r="G16" s="37">
        <v>0</v>
      </c>
      <c r="H16" s="37">
        <v>1.5</v>
      </c>
      <c r="I16" s="37">
        <v>0</v>
      </c>
      <c r="J16" s="38">
        <v>1.5</v>
      </c>
      <c r="K16" s="40">
        <v>0</v>
      </c>
      <c r="L16" s="40">
        <v>0</v>
      </c>
      <c r="M16" s="40">
        <v>10.5</v>
      </c>
      <c r="N16" s="73">
        <v>10.5</v>
      </c>
      <c r="O16" s="40">
        <v>7.5</v>
      </c>
      <c r="P16" s="40">
        <v>0</v>
      </c>
      <c r="Q16" s="40">
        <v>0</v>
      </c>
      <c r="R16" s="73">
        <v>7.5</v>
      </c>
      <c r="S16" s="38">
        <v>24</v>
      </c>
      <c r="V16" s="75"/>
      <c r="W16" s="75"/>
      <c r="X16" s="75"/>
      <c r="Y16" s="75"/>
      <c r="Z16" s="75"/>
    </row>
    <row r="17" spans="2:26" ht="18" customHeight="1" x14ac:dyDescent="0.2">
      <c r="B17" s="13" t="s">
        <v>92</v>
      </c>
      <c r="C17" s="37">
        <v>0</v>
      </c>
      <c r="D17" s="37">
        <v>318</v>
      </c>
      <c r="E17" s="40">
        <v>40.5</v>
      </c>
      <c r="F17" s="38">
        <v>358.5</v>
      </c>
      <c r="G17" s="37">
        <v>306</v>
      </c>
      <c r="H17" s="37">
        <v>540.38</v>
      </c>
      <c r="I17" s="40">
        <v>402</v>
      </c>
      <c r="J17" s="38">
        <v>1248.3800000000001</v>
      </c>
      <c r="K17" s="40">
        <v>0</v>
      </c>
      <c r="L17" s="40">
        <v>15.75</v>
      </c>
      <c r="M17" s="40">
        <v>84</v>
      </c>
      <c r="N17" s="73">
        <v>99.75</v>
      </c>
      <c r="O17" s="40">
        <v>456</v>
      </c>
      <c r="P17" s="40">
        <v>97.5</v>
      </c>
      <c r="Q17" s="40">
        <v>38.25</v>
      </c>
      <c r="R17" s="73">
        <v>591.75</v>
      </c>
      <c r="S17" s="38">
        <v>2298.38</v>
      </c>
      <c r="V17" s="75"/>
      <c r="W17" s="75"/>
      <c r="X17" s="75"/>
      <c r="Y17" s="75"/>
      <c r="Z17" s="75"/>
    </row>
    <row r="18" spans="2:26" ht="18" customHeight="1" x14ac:dyDescent="0.2">
      <c r="B18" s="13" t="s">
        <v>93</v>
      </c>
      <c r="C18" s="37">
        <v>2</v>
      </c>
      <c r="D18" s="37">
        <v>13.5</v>
      </c>
      <c r="E18" s="37">
        <v>0</v>
      </c>
      <c r="F18" s="38">
        <v>15.5</v>
      </c>
      <c r="G18" s="37">
        <v>0</v>
      </c>
      <c r="H18" s="37">
        <v>0.75</v>
      </c>
      <c r="I18" s="37">
        <v>60</v>
      </c>
      <c r="J18" s="38">
        <v>60.75</v>
      </c>
      <c r="K18" s="40">
        <v>0.75</v>
      </c>
      <c r="L18" s="40">
        <v>0</v>
      </c>
      <c r="M18" s="40">
        <v>0</v>
      </c>
      <c r="N18" s="73">
        <v>0.75</v>
      </c>
      <c r="O18" s="40">
        <v>6</v>
      </c>
      <c r="P18" s="40">
        <v>16.5</v>
      </c>
      <c r="Q18" s="40">
        <v>0</v>
      </c>
      <c r="R18" s="73">
        <v>22.5</v>
      </c>
      <c r="S18" s="38">
        <v>99.5</v>
      </c>
      <c r="V18" s="75"/>
      <c r="W18" s="75"/>
      <c r="X18" s="75"/>
      <c r="Y18" s="75"/>
      <c r="Z18" s="75"/>
    </row>
    <row r="19" spans="2:26" ht="18" customHeight="1" x14ac:dyDescent="0.2">
      <c r="B19" s="12" t="s">
        <v>57</v>
      </c>
      <c r="C19" s="37"/>
      <c r="D19" s="37"/>
      <c r="E19" s="37"/>
      <c r="F19" s="38"/>
      <c r="G19" s="39"/>
      <c r="H19" s="39"/>
      <c r="I19" s="39"/>
      <c r="J19" s="39"/>
      <c r="K19" s="40"/>
      <c r="L19" s="40"/>
      <c r="M19" s="40"/>
      <c r="N19" s="73"/>
      <c r="O19" s="40"/>
      <c r="P19" s="40"/>
      <c r="Q19" s="40"/>
      <c r="R19" s="73"/>
      <c r="S19" s="38"/>
      <c r="V19" s="75"/>
      <c r="W19" s="75"/>
      <c r="X19" s="75"/>
      <c r="Y19" s="75"/>
      <c r="Z19" s="75"/>
    </row>
    <row r="20" spans="2:26" ht="18" customHeight="1" x14ac:dyDescent="0.2">
      <c r="B20" s="13" t="s">
        <v>85</v>
      </c>
      <c r="C20" s="37">
        <v>33</v>
      </c>
      <c r="D20" s="37">
        <v>76.5</v>
      </c>
      <c r="E20" s="37">
        <v>244</v>
      </c>
      <c r="F20" s="38">
        <v>353.5</v>
      </c>
      <c r="G20" s="37">
        <v>24</v>
      </c>
      <c r="H20" s="37">
        <v>117</v>
      </c>
      <c r="I20" s="37">
        <v>84</v>
      </c>
      <c r="J20" s="38">
        <v>225</v>
      </c>
      <c r="K20" s="40">
        <v>33</v>
      </c>
      <c r="L20" s="40">
        <v>6</v>
      </c>
      <c r="M20" s="40">
        <v>72</v>
      </c>
      <c r="N20" s="73">
        <v>111</v>
      </c>
      <c r="O20" s="40">
        <v>9.5</v>
      </c>
      <c r="P20" s="40">
        <v>24</v>
      </c>
      <c r="Q20" s="40">
        <v>12</v>
      </c>
      <c r="R20" s="73">
        <v>45.5</v>
      </c>
      <c r="S20" s="38">
        <v>735</v>
      </c>
      <c r="V20" s="75"/>
      <c r="W20" s="75"/>
      <c r="X20" s="75"/>
      <c r="Y20" s="75"/>
      <c r="Z20" s="75"/>
    </row>
    <row r="21" spans="2:26" ht="18" customHeight="1" x14ac:dyDescent="0.2">
      <c r="B21" s="13" t="s">
        <v>87</v>
      </c>
      <c r="C21" s="37">
        <v>0</v>
      </c>
      <c r="D21" s="37">
        <v>0</v>
      </c>
      <c r="E21" s="37">
        <v>0</v>
      </c>
      <c r="F21" s="41">
        <v>0</v>
      </c>
      <c r="G21" s="37">
        <v>0</v>
      </c>
      <c r="H21" s="37">
        <v>0</v>
      </c>
      <c r="I21" s="37">
        <v>0</v>
      </c>
      <c r="J21" s="41">
        <v>0</v>
      </c>
      <c r="K21" s="40">
        <v>0</v>
      </c>
      <c r="L21" s="40">
        <v>1.5</v>
      </c>
      <c r="M21" s="40">
        <v>0</v>
      </c>
      <c r="N21" s="73">
        <v>1.5</v>
      </c>
      <c r="O21" s="40">
        <v>0.75</v>
      </c>
      <c r="P21" s="40">
        <v>0</v>
      </c>
      <c r="Q21" s="40">
        <v>0</v>
      </c>
      <c r="R21" s="73">
        <v>0.75</v>
      </c>
      <c r="S21" s="38">
        <v>2.25</v>
      </c>
      <c r="V21" s="75"/>
      <c r="W21" s="75"/>
      <c r="X21" s="75"/>
      <c r="Y21" s="75"/>
      <c r="Z21" s="75"/>
    </row>
    <row r="22" spans="2:26" ht="18" customHeight="1" x14ac:dyDescent="0.2">
      <c r="B22" s="13" t="s">
        <v>95</v>
      </c>
      <c r="C22" s="37">
        <v>0</v>
      </c>
      <c r="D22" s="37">
        <v>0</v>
      </c>
      <c r="E22" s="37">
        <v>0.75</v>
      </c>
      <c r="F22" s="38">
        <v>0.75</v>
      </c>
      <c r="G22" s="37">
        <v>0</v>
      </c>
      <c r="H22" s="37">
        <v>0</v>
      </c>
      <c r="I22" s="37">
        <v>0</v>
      </c>
      <c r="J22" s="38">
        <v>0</v>
      </c>
      <c r="K22" s="40">
        <v>0</v>
      </c>
      <c r="L22" s="40">
        <v>0</v>
      </c>
      <c r="M22" s="40">
        <v>0</v>
      </c>
      <c r="N22" s="73">
        <v>0</v>
      </c>
      <c r="O22" s="40">
        <v>0</v>
      </c>
      <c r="P22" s="40">
        <v>2.25</v>
      </c>
      <c r="Q22" s="40">
        <v>0</v>
      </c>
      <c r="R22" s="73">
        <v>2.25</v>
      </c>
      <c r="S22" s="38">
        <v>3</v>
      </c>
      <c r="V22" s="75"/>
      <c r="W22" s="75"/>
      <c r="X22" s="75"/>
      <c r="Y22" s="75"/>
      <c r="Z22" s="75"/>
    </row>
    <row r="23" spans="2:26" ht="18" customHeight="1" x14ac:dyDescent="0.2">
      <c r="B23" s="13" t="s">
        <v>93</v>
      </c>
      <c r="C23" s="37">
        <v>31.5</v>
      </c>
      <c r="D23" s="37">
        <v>22.5</v>
      </c>
      <c r="E23" s="37">
        <v>0</v>
      </c>
      <c r="F23" s="38">
        <v>54</v>
      </c>
      <c r="G23" s="37">
        <v>0</v>
      </c>
      <c r="H23" s="37">
        <v>18.75</v>
      </c>
      <c r="I23" s="37">
        <v>2.25</v>
      </c>
      <c r="J23" s="38">
        <v>21</v>
      </c>
      <c r="K23" s="40">
        <v>10.5</v>
      </c>
      <c r="L23" s="40">
        <v>5.25</v>
      </c>
      <c r="M23" s="40">
        <v>0</v>
      </c>
      <c r="N23" s="73">
        <v>15.75</v>
      </c>
      <c r="O23" s="40">
        <v>12.75</v>
      </c>
      <c r="P23" s="40">
        <v>8.25</v>
      </c>
      <c r="Q23" s="40">
        <v>0</v>
      </c>
      <c r="R23" s="73">
        <v>21</v>
      </c>
      <c r="S23" s="38">
        <v>111.75</v>
      </c>
      <c r="V23" s="75"/>
      <c r="W23" s="75"/>
      <c r="X23" s="75"/>
      <c r="Y23" s="75"/>
      <c r="Z23" s="75"/>
    </row>
    <row r="24" spans="2:26" ht="18" customHeight="1" x14ac:dyDescent="0.2">
      <c r="B24" s="12" t="s">
        <v>58</v>
      </c>
      <c r="C24" s="37"/>
      <c r="D24" s="37"/>
      <c r="E24" s="37"/>
      <c r="F24" s="38"/>
      <c r="G24" s="39"/>
      <c r="H24" s="39"/>
      <c r="I24" s="39"/>
      <c r="J24" s="39"/>
      <c r="K24" s="40"/>
      <c r="L24" s="40"/>
      <c r="M24" s="40"/>
      <c r="N24" s="73"/>
      <c r="O24" s="40"/>
      <c r="P24" s="40"/>
      <c r="Q24" s="40"/>
      <c r="R24" s="73"/>
      <c r="S24" s="38"/>
      <c r="V24" s="75"/>
      <c r="W24" s="20"/>
      <c r="X24" s="20"/>
      <c r="Z24" s="75"/>
    </row>
    <row r="25" spans="2:26" ht="18" customHeight="1" x14ac:dyDescent="0.2">
      <c r="B25" s="13" t="s">
        <v>84</v>
      </c>
      <c r="C25" s="37">
        <v>2349.25</v>
      </c>
      <c r="D25" s="37">
        <v>1410.5</v>
      </c>
      <c r="E25" s="37">
        <v>2448.0500000000002</v>
      </c>
      <c r="F25" s="38">
        <v>6207.8</v>
      </c>
      <c r="G25" s="37">
        <v>1834.75</v>
      </c>
      <c r="H25" s="37">
        <v>4070.8</v>
      </c>
      <c r="I25" s="37">
        <v>2554.6</v>
      </c>
      <c r="J25" s="38">
        <v>8460.15</v>
      </c>
      <c r="K25" s="40">
        <v>2617.9499999999998</v>
      </c>
      <c r="L25" s="40">
        <v>852.9</v>
      </c>
      <c r="M25" s="40">
        <v>1398.65</v>
      </c>
      <c r="N25" s="73">
        <v>4869.5</v>
      </c>
      <c r="O25" s="40">
        <v>1734.6</v>
      </c>
      <c r="P25" s="40">
        <v>2757.4</v>
      </c>
      <c r="Q25" s="40">
        <v>1525.25</v>
      </c>
      <c r="R25" s="73">
        <v>6017.25</v>
      </c>
      <c r="S25" s="38">
        <v>25554.7</v>
      </c>
      <c r="V25" s="75"/>
      <c r="W25" s="75"/>
      <c r="X25" s="75"/>
      <c r="Y25" s="75"/>
      <c r="Z25" s="75"/>
    </row>
    <row r="26" spans="2:26" ht="18" customHeight="1" x14ac:dyDescent="0.2">
      <c r="B26" s="13" t="s">
        <v>85</v>
      </c>
      <c r="C26" s="37">
        <v>3731.7</v>
      </c>
      <c r="D26" s="37">
        <v>1133.8499999999999</v>
      </c>
      <c r="E26" s="37">
        <v>4036.35</v>
      </c>
      <c r="F26" s="38">
        <v>8901.9</v>
      </c>
      <c r="G26" s="37">
        <v>1107.45</v>
      </c>
      <c r="H26" s="37">
        <v>2811.0999999999995</v>
      </c>
      <c r="I26" s="37">
        <v>2635.05</v>
      </c>
      <c r="J26" s="38">
        <v>6553.5999999999995</v>
      </c>
      <c r="K26" s="40">
        <v>4471.6499999999996</v>
      </c>
      <c r="L26" s="40">
        <v>1281.25</v>
      </c>
      <c r="M26" s="40">
        <v>2382.75</v>
      </c>
      <c r="N26" s="73">
        <v>8135.65</v>
      </c>
      <c r="O26" s="40">
        <v>2118.6</v>
      </c>
      <c r="P26" s="40">
        <v>2782.0499999999997</v>
      </c>
      <c r="Q26" s="40">
        <v>2369.9</v>
      </c>
      <c r="R26" s="73">
        <v>7270.5499999999993</v>
      </c>
      <c r="S26" s="38">
        <v>30861.7</v>
      </c>
      <c r="V26" s="75"/>
      <c r="W26" s="75"/>
      <c r="X26" s="75"/>
      <c r="Y26" s="75"/>
      <c r="Z26" s="75"/>
    </row>
    <row r="27" spans="2:26" ht="18" customHeight="1" x14ac:dyDescent="0.2">
      <c r="B27" s="13" t="s">
        <v>86</v>
      </c>
      <c r="C27" s="37">
        <v>240</v>
      </c>
      <c r="D27" s="37">
        <v>217.5</v>
      </c>
      <c r="E27" s="37">
        <v>351.75</v>
      </c>
      <c r="F27" s="38">
        <v>809.25</v>
      </c>
      <c r="G27" s="37">
        <v>171</v>
      </c>
      <c r="H27" s="37">
        <v>333</v>
      </c>
      <c r="I27" s="37">
        <v>777.75</v>
      </c>
      <c r="J27" s="38">
        <v>1281.75</v>
      </c>
      <c r="K27" s="40">
        <v>804.75</v>
      </c>
      <c r="L27" s="40">
        <v>94</v>
      </c>
      <c r="M27" s="40">
        <v>660</v>
      </c>
      <c r="N27" s="73">
        <v>1558.75</v>
      </c>
      <c r="O27" s="40">
        <v>246.75</v>
      </c>
      <c r="P27" s="40">
        <v>715.5</v>
      </c>
      <c r="Q27" s="40">
        <v>207.75</v>
      </c>
      <c r="R27" s="73">
        <v>1170</v>
      </c>
      <c r="S27" s="38">
        <v>4819.75</v>
      </c>
      <c r="V27" s="75"/>
      <c r="W27" s="75"/>
      <c r="X27" s="75"/>
      <c r="Y27" s="75"/>
      <c r="Z27" s="75"/>
    </row>
    <row r="28" spans="2:26" ht="18" customHeight="1" x14ac:dyDescent="0.2">
      <c r="B28" s="13" t="s">
        <v>88</v>
      </c>
      <c r="C28" s="37">
        <v>6</v>
      </c>
      <c r="D28" s="37">
        <v>3</v>
      </c>
      <c r="E28" s="37">
        <v>30</v>
      </c>
      <c r="F28" s="38">
        <v>39</v>
      </c>
      <c r="G28" s="37">
        <v>18</v>
      </c>
      <c r="H28" s="37">
        <v>39</v>
      </c>
      <c r="I28" s="37">
        <v>0</v>
      </c>
      <c r="J28" s="38">
        <v>57</v>
      </c>
      <c r="K28" s="40">
        <v>48</v>
      </c>
      <c r="L28" s="40">
        <v>0</v>
      </c>
      <c r="M28" s="40">
        <v>21</v>
      </c>
      <c r="N28" s="73">
        <v>69</v>
      </c>
      <c r="O28" s="40">
        <v>51</v>
      </c>
      <c r="P28" s="40">
        <v>45</v>
      </c>
      <c r="Q28" s="40">
        <v>27</v>
      </c>
      <c r="R28" s="73">
        <v>123</v>
      </c>
      <c r="S28" s="38">
        <v>288</v>
      </c>
      <c r="V28" s="75"/>
      <c r="W28" s="75"/>
      <c r="X28" s="75"/>
      <c r="Y28" s="75"/>
      <c r="Z28" s="75"/>
    </row>
    <row r="29" spans="2:26" ht="18" customHeight="1" x14ac:dyDescent="0.2">
      <c r="B29" s="13" t="s">
        <v>89</v>
      </c>
      <c r="C29" s="37">
        <v>2.25</v>
      </c>
      <c r="D29" s="37">
        <v>6</v>
      </c>
      <c r="E29" s="37">
        <v>4.5</v>
      </c>
      <c r="F29" s="38">
        <v>12.75</v>
      </c>
      <c r="G29" s="37">
        <v>13.5</v>
      </c>
      <c r="H29" s="37">
        <v>2.25</v>
      </c>
      <c r="I29" s="37">
        <v>0</v>
      </c>
      <c r="J29" s="38">
        <v>15.75</v>
      </c>
      <c r="K29" s="40">
        <v>7.5</v>
      </c>
      <c r="L29" s="40">
        <v>0</v>
      </c>
      <c r="M29" s="40">
        <v>6.75</v>
      </c>
      <c r="N29" s="73">
        <v>14.25</v>
      </c>
      <c r="O29" s="40">
        <v>2.25</v>
      </c>
      <c r="P29" s="40">
        <v>6.75</v>
      </c>
      <c r="Q29" s="40">
        <v>0</v>
      </c>
      <c r="R29" s="73">
        <v>9</v>
      </c>
      <c r="S29" s="38">
        <v>51.75</v>
      </c>
      <c r="V29" s="75"/>
      <c r="W29" s="75"/>
      <c r="X29" s="75"/>
      <c r="Y29" s="75"/>
      <c r="Z29" s="75"/>
    </row>
    <row r="30" spans="2:26" ht="18" customHeight="1" x14ac:dyDescent="0.2">
      <c r="B30" s="13" t="s">
        <v>90</v>
      </c>
      <c r="C30" s="37">
        <v>0</v>
      </c>
      <c r="D30" s="37">
        <v>0</v>
      </c>
      <c r="E30" s="37">
        <v>0</v>
      </c>
      <c r="F30" s="38">
        <v>0</v>
      </c>
      <c r="G30" s="37">
        <v>0.75</v>
      </c>
      <c r="H30" s="37">
        <v>0</v>
      </c>
      <c r="I30" s="37">
        <v>0</v>
      </c>
      <c r="J30" s="38">
        <v>0.75</v>
      </c>
      <c r="K30" s="40">
        <v>1.5</v>
      </c>
      <c r="L30" s="40">
        <v>0</v>
      </c>
      <c r="M30" s="40">
        <v>0.75</v>
      </c>
      <c r="N30" s="73">
        <v>2.25</v>
      </c>
      <c r="O30" s="40">
        <v>4.5</v>
      </c>
      <c r="P30" s="40">
        <v>0</v>
      </c>
      <c r="Q30" s="40">
        <v>0.75</v>
      </c>
      <c r="R30" s="73">
        <v>5.25</v>
      </c>
      <c r="S30" s="38">
        <v>8.25</v>
      </c>
      <c r="V30" s="75"/>
      <c r="W30" s="75"/>
      <c r="X30" s="75"/>
      <c r="Y30" s="75"/>
      <c r="Z30" s="75"/>
    </row>
    <row r="31" spans="2:26" ht="18" customHeight="1" x14ac:dyDescent="0.2">
      <c r="B31" s="13" t="s">
        <v>92</v>
      </c>
      <c r="C31" s="37">
        <v>264.88</v>
      </c>
      <c r="D31" s="37">
        <v>1012.76</v>
      </c>
      <c r="E31" s="37">
        <v>515</v>
      </c>
      <c r="F31" s="38">
        <v>1792.6399999999999</v>
      </c>
      <c r="G31" s="37">
        <v>221.13</v>
      </c>
      <c r="H31" s="37">
        <v>416.26</v>
      </c>
      <c r="I31" s="37">
        <v>272</v>
      </c>
      <c r="J31" s="38">
        <v>909.39</v>
      </c>
      <c r="K31" s="40">
        <v>587.5</v>
      </c>
      <c r="L31" s="40">
        <v>165.38</v>
      </c>
      <c r="M31" s="40">
        <v>1345.5</v>
      </c>
      <c r="N31" s="73">
        <v>2098.38</v>
      </c>
      <c r="O31" s="40">
        <v>299.75</v>
      </c>
      <c r="P31" s="40">
        <v>2567.75</v>
      </c>
      <c r="Q31" s="40">
        <v>567.25</v>
      </c>
      <c r="R31" s="73">
        <v>3434.75</v>
      </c>
      <c r="S31" s="38">
        <v>8235.16</v>
      </c>
      <c r="V31" s="75"/>
      <c r="W31" s="75"/>
      <c r="X31" s="75"/>
      <c r="Y31" s="75"/>
      <c r="Z31" s="75"/>
    </row>
    <row r="32" spans="2:26" ht="18" customHeight="1" x14ac:dyDescent="0.2">
      <c r="B32" s="13" t="s">
        <v>93</v>
      </c>
      <c r="C32" s="37">
        <v>696.75</v>
      </c>
      <c r="D32" s="37">
        <v>272.25</v>
      </c>
      <c r="E32" s="37">
        <v>508.5</v>
      </c>
      <c r="F32" s="38">
        <v>1477.5</v>
      </c>
      <c r="G32" s="37">
        <v>264.38</v>
      </c>
      <c r="H32" s="37">
        <v>187.13</v>
      </c>
      <c r="I32" s="37">
        <v>44.63</v>
      </c>
      <c r="J32" s="38">
        <v>496.14</v>
      </c>
      <c r="K32" s="40">
        <v>572.25</v>
      </c>
      <c r="L32" s="40">
        <v>59.25</v>
      </c>
      <c r="M32" s="40">
        <v>302.63</v>
      </c>
      <c r="N32" s="73">
        <v>934.13</v>
      </c>
      <c r="O32" s="40">
        <v>368.26</v>
      </c>
      <c r="P32" s="40">
        <v>469.13</v>
      </c>
      <c r="Q32" s="40">
        <v>140.63</v>
      </c>
      <c r="R32" s="73">
        <v>978.02</v>
      </c>
      <c r="S32" s="38">
        <v>3885.79</v>
      </c>
      <c r="V32" s="75"/>
      <c r="W32" s="75"/>
      <c r="X32" s="75"/>
      <c r="Y32" s="75"/>
      <c r="Z32" s="75"/>
    </row>
    <row r="33" spans="2:26" ht="18" customHeight="1" x14ac:dyDescent="0.2">
      <c r="B33" s="12" t="s">
        <v>59</v>
      </c>
      <c r="C33" s="37"/>
      <c r="D33" s="37"/>
      <c r="E33" s="37"/>
      <c r="F33" s="38"/>
      <c r="G33" s="39"/>
      <c r="H33" s="39"/>
      <c r="I33" s="39"/>
      <c r="J33" s="39"/>
      <c r="K33" s="40"/>
      <c r="L33" s="40"/>
      <c r="M33" s="40"/>
      <c r="N33" s="73"/>
      <c r="O33" s="40"/>
      <c r="P33" s="40"/>
      <c r="Q33" s="40"/>
      <c r="R33" s="73"/>
      <c r="S33" s="38"/>
      <c r="V33" s="75"/>
      <c r="W33" s="75"/>
      <c r="X33" s="75"/>
      <c r="Y33" s="75"/>
      <c r="Z33" s="75"/>
    </row>
    <row r="34" spans="2:26" ht="18" customHeight="1" x14ac:dyDescent="0.2">
      <c r="B34" s="13" t="s">
        <v>84</v>
      </c>
      <c r="C34" s="37">
        <v>0</v>
      </c>
      <c r="D34" s="37">
        <v>0</v>
      </c>
      <c r="E34" s="37">
        <v>0</v>
      </c>
      <c r="F34" s="38">
        <v>0</v>
      </c>
      <c r="G34" s="40">
        <v>0</v>
      </c>
      <c r="H34" s="40">
        <v>0</v>
      </c>
      <c r="I34" s="40">
        <v>0</v>
      </c>
      <c r="J34" s="73">
        <v>0</v>
      </c>
      <c r="K34" s="40">
        <v>0</v>
      </c>
      <c r="L34" s="40">
        <v>0</v>
      </c>
      <c r="M34" s="40">
        <v>0</v>
      </c>
      <c r="N34" s="73">
        <v>0</v>
      </c>
      <c r="O34" s="40">
        <v>0</v>
      </c>
      <c r="P34" s="40">
        <v>0</v>
      </c>
      <c r="Q34" s="40">
        <v>0</v>
      </c>
      <c r="R34" s="73">
        <v>0</v>
      </c>
      <c r="S34" s="38">
        <v>0</v>
      </c>
      <c r="V34" s="75"/>
      <c r="W34" s="75"/>
      <c r="X34" s="75"/>
      <c r="Y34" s="75"/>
      <c r="Z34" s="75"/>
    </row>
    <row r="35" spans="2:26" ht="18" customHeight="1" x14ac:dyDescent="0.2">
      <c r="B35" s="13" t="s">
        <v>93</v>
      </c>
      <c r="C35" s="37">
        <v>22.5</v>
      </c>
      <c r="D35" s="37">
        <v>0</v>
      </c>
      <c r="E35" s="37">
        <v>18</v>
      </c>
      <c r="F35" s="38">
        <v>40.5</v>
      </c>
      <c r="G35" s="40">
        <v>0</v>
      </c>
      <c r="H35" s="40">
        <v>0</v>
      </c>
      <c r="I35" s="40">
        <v>0</v>
      </c>
      <c r="J35" s="73">
        <v>0</v>
      </c>
      <c r="K35" s="40">
        <v>0</v>
      </c>
      <c r="L35" s="40">
        <v>0</v>
      </c>
      <c r="M35" s="40">
        <v>0</v>
      </c>
      <c r="N35" s="73">
        <v>0</v>
      </c>
      <c r="O35" s="40">
        <v>0</v>
      </c>
      <c r="P35" s="40">
        <v>0</v>
      </c>
      <c r="Q35" s="40">
        <v>0</v>
      </c>
      <c r="R35" s="73">
        <v>0</v>
      </c>
      <c r="S35" s="38">
        <v>40.5</v>
      </c>
      <c r="V35" s="75"/>
      <c r="W35" s="75"/>
      <c r="X35" s="75"/>
      <c r="Y35" s="75"/>
      <c r="Z35" s="75"/>
    </row>
    <row r="36" spans="2:26" ht="18" customHeight="1" x14ac:dyDescent="0.2">
      <c r="B36" s="12" t="s">
        <v>60</v>
      </c>
      <c r="C36" s="37"/>
      <c r="D36" s="37"/>
      <c r="E36" s="37"/>
      <c r="F36" s="38"/>
      <c r="G36" s="39"/>
      <c r="H36" s="39"/>
      <c r="I36" s="39"/>
      <c r="J36" s="39"/>
      <c r="K36" s="40"/>
      <c r="L36" s="40"/>
      <c r="M36" s="40"/>
      <c r="N36" s="73"/>
      <c r="O36" s="40"/>
      <c r="P36" s="40"/>
      <c r="Q36" s="40"/>
      <c r="R36" s="40"/>
      <c r="S36" s="38"/>
      <c r="V36" s="75"/>
      <c r="W36" s="20"/>
      <c r="X36" s="20"/>
      <c r="Z36" s="75"/>
    </row>
    <row r="37" spans="2:26" ht="18" customHeight="1" x14ac:dyDescent="0.2">
      <c r="B37" s="13" t="s">
        <v>84</v>
      </c>
      <c r="C37" s="37">
        <v>2934.25</v>
      </c>
      <c r="D37" s="37">
        <v>3210.5</v>
      </c>
      <c r="E37" s="37">
        <v>1596.05</v>
      </c>
      <c r="F37" s="38">
        <v>7740.8</v>
      </c>
      <c r="G37" s="37">
        <v>2429.25</v>
      </c>
      <c r="H37" s="37">
        <v>5818.8</v>
      </c>
      <c r="I37" s="37">
        <v>3648.5</v>
      </c>
      <c r="J37" s="38">
        <v>11896.55</v>
      </c>
      <c r="K37" s="37">
        <v>3207.4500000000003</v>
      </c>
      <c r="L37" s="37">
        <v>1509.9</v>
      </c>
      <c r="M37" s="37">
        <v>3793.4</v>
      </c>
      <c r="N37" s="38">
        <v>8510.75</v>
      </c>
      <c r="O37" s="37">
        <v>2941.1</v>
      </c>
      <c r="P37" s="37">
        <v>6073.9</v>
      </c>
      <c r="Q37" s="37">
        <v>1094.75</v>
      </c>
      <c r="R37" s="38">
        <v>10109.75</v>
      </c>
      <c r="S37" s="38">
        <v>38257.85</v>
      </c>
      <c r="V37" s="75"/>
      <c r="W37" s="75"/>
      <c r="X37" s="75"/>
      <c r="Y37" s="75"/>
      <c r="Z37" s="75"/>
    </row>
    <row r="38" spans="2:26" ht="18" customHeight="1" x14ac:dyDescent="0.2">
      <c r="B38" s="13" t="s">
        <v>85</v>
      </c>
      <c r="C38" s="37">
        <v>3154.95</v>
      </c>
      <c r="D38" s="37">
        <v>1308.5999999999999</v>
      </c>
      <c r="E38" s="37">
        <v>4592.1000000000004</v>
      </c>
      <c r="F38" s="38">
        <v>9055.65</v>
      </c>
      <c r="G38" s="37">
        <v>1675.9600000000003</v>
      </c>
      <c r="H38" s="37">
        <v>4402.05</v>
      </c>
      <c r="I38" s="37">
        <v>4851</v>
      </c>
      <c r="J38" s="38">
        <v>10929.01</v>
      </c>
      <c r="K38" s="37">
        <v>5086.6499999999996</v>
      </c>
      <c r="L38" s="37">
        <v>1762.75</v>
      </c>
      <c r="M38" s="37">
        <v>1854.25</v>
      </c>
      <c r="N38" s="38">
        <v>8703.65</v>
      </c>
      <c r="O38" s="37">
        <v>1576.8</v>
      </c>
      <c r="P38" s="37">
        <v>3490.5499999999997</v>
      </c>
      <c r="Q38" s="37">
        <v>2389.6999999999998</v>
      </c>
      <c r="R38" s="38">
        <v>7457.0499999999993</v>
      </c>
      <c r="S38" s="38">
        <v>36145.360000000001</v>
      </c>
      <c r="V38" s="75"/>
      <c r="W38" s="75"/>
      <c r="X38" s="75"/>
      <c r="Y38" s="75"/>
      <c r="Z38" s="75"/>
    </row>
    <row r="39" spans="2:26" ht="18" customHeight="1" x14ac:dyDescent="0.2">
      <c r="B39" s="13" t="s">
        <v>86</v>
      </c>
      <c r="C39" s="37">
        <v>300</v>
      </c>
      <c r="D39" s="37">
        <v>162</v>
      </c>
      <c r="E39" s="37">
        <v>214.5</v>
      </c>
      <c r="F39" s="38">
        <v>676.5</v>
      </c>
      <c r="G39" s="37">
        <v>177</v>
      </c>
      <c r="H39" s="37">
        <v>606.75</v>
      </c>
      <c r="I39" s="37">
        <v>80.25</v>
      </c>
      <c r="J39" s="38">
        <v>864</v>
      </c>
      <c r="K39" s="37">
        <v>314.25</v>
      </c>
      <c r="L39" s="37">
        <v>75.25</v>
      </c>
      <c r="M39" s="37">
        <v>190.5</v>
      </c>
      <c r="N39" s="38">
        <v>580</v>
      </c>
      <c r="O39" s="37">
        <v>210</v>
      </c>
      <c r="P39" s="37">
        <v>269.5</v>
      </c>
      <c r="Q39" s="37">
        <v>151.5</v>
      </c>
      <c r="R39" s="38">
        <v>631</v>
      </c>
      <c r="S39" s="38">
        <v>2751.5</v>
      </c>
      <c r="V39" s="75"/>
      <c r="W39" s="75"/>
      <c r="X39" s="75"/>
      <c r="Y39" s="75"/>
      <c r="Z39" s="75"/>
    </row>
    <row r="40" spans="2:26" ht="18" customHeight="1" x14ac:dyDescent="0.2">
      <c r="B40" s="13" t="s">
        <v>87</v>
      </c>
      <c r="C40" s="37">
        <v>120.25</v>
      </c>
      <c r="D40" s="37">
        <v>38</v>
      </c>
      <c r="E40" s="37">
        <v>111.25</v>
      </c>
      <c r="F40" s="38">
        <v>269.5</v>
      </c>
      <c r="G40" s="37">
        <v>153.25</v>
      </c>
      <c r="H40" s="37">
        <v>126.5</v>
      </c>
      <c r="I40" s="37">
        <v>104</v>
      </c>
      <c r="J40" s="38">
        <v>383.75</v>
      </c>
      <c r="K40" s="37">
        <v>112.5</v>
      </c>
      <c r="L40" s="37">
        <v>36.75</v>
      </c>
      <c r="M40" s="37">
        <v>167.5</v>
      </c>
      <c r="N40" s="38">
        <v>316.75</v>
      </c>
      <c r="O40" s="37">
        <v>105.75</v>
      </c>
      <c r="P40" s="37">
        <v>295.5</v>
      </c>
      <c r="Q40" s="37">
        <v>177.75</v>
      </c>
      <c r="R40" s="38">
        <v>579</v>
      </c>
      <c r="S40" s="38">
        <v>1549</v>
      </c>
      <c r="V40" s="75"/>
      <c r="W40" s="75"/>
      <c r="X40" s="75"/>
      <c r="Y40" s="75"/>
      <c r="Z40" s="75"/>
    </row>
    <row r="41" spans="2:26" ht="18" customHeight="1" x14ac:dyDescent="0.2">
      <c r="B41" s="13" t="s">
        <v>88</v>
      </c>
      <c r="C41" s="37">
        <v>0.75</v>
      </c>
      <c r="D41" s="37">
        <v>1.5</v>
      </c>
      <c r="E41" s="37">
        <v>13.5</v>
      </c>
      <c r="F41" s="38">
        <v>15.75</v>
      </c>
      <c r="G41" s="37">
        <v>15.75</v>
      </c>
      <c r="H41" s="37">
        <v>13.5</v>
      </c>
      <c r="I41" s="37">
        <v>18.75</v>
      </c>
      <c r="J41" s="38">
        <v>48</v>
      </c>
      <c r="K41" s="37">
        <v>59.25</v>
      </c>
      <c r="L41" s="37">
        <v>25.5</v>
      </c>
      <c r="M41" s="37">
        <v>14.25</v>
      </c>
      <c r="N41" s="38">
        <v>99</v>
      </c>
      <c r="O41" s="37">
        <v>41.25</v>
      </c>
      <c r="P41" s="37">
        <v>9.75</v>
      </c>
      <c r="Q41" s="37">
        <v>15.75</v>
      </c>
      <c r="R41" s="38">
        <v>66.75</v>
      </c>
      <c r="S41" s="38">
        <v>229.5</v>
      </c>
      <c r="V41" s="75"/>
      <c r="W41" s="75"/>
      <c r="X41" s="75"/>
      <c r="Y41" s="75"/>
      <c r="Z41" s="75"/>
    </row>
    <row r="42" spans="2:26" ht="18" customHeight="1" x14ac:dyDescent="0.2">
      <c r="B42" s="13" t="s">
        <v>89</v>
      </c>
      <c r="C42" s="37">
        <v>21</v>
      </c>
      <c r="D42" s="37">
        <v>5.25</v>
      </c>
      <c r="E42" s="37">
        <v>4.5</v>
      </c>
      <c r="F42" s="38">
        <v>30.75</v>
      </c>
      <c r="G42" s="37">
        <v>18</v>
      </c>
      <c r="H42" s="37">
        <v>12</v>
      </c>
      <c r="I42" s="37">
        <v>11.25</v>
      </c>
      <c r="J42" s="38">
        <v>41.25</v>
      </c>
      <c r="K42" s="37">
        <v>21.75</v>
      </c>
      <c r="L42" s="37">
        <v>6</v>
      </c>
      <c r="M42" s="37">
        <v>1.5</v>
      </c>
      <c r="N42" s="38">
        <v>29.25</v>
      </c>
      <c r="O42" s="37">
        <v>4.5</v>
      </c>
      <c r="P42" s="37">
        <v>16.5</v>
      </c>
      <c r="Q42" s="37">
        <v>0.75</v>
      </c>
      <c r="R42" s="38">
        <v>21.75</v>
      </c>
      <c r="S42" s="38">
        <v>123</v>
      </c>
      <c r="V42" s="75"/>
      <c r="W42" s="75"/>
      <c r="X42" s="75"/>
      <c r="Y42" s="75"/>
      <c r="Z42" s="75"/>
    </row>
    <row r="43" spans="2:26" ht="18" customHeight="1" x14ac:dyDescent="0.2">
      <c r="B43" s="13" t="s">
        <v>90</v>
      </c>
      <c r="C43" s="37">
        <v>0</v>
      </c>
      <c r="D43" s="37">
        <v>0</v>
      </c>
      <c r="E43" s="37">
        <v>0</v>
      </c>
      <c r="F43" s="38">
        <v>0</v>
      </c>
      <c r="G43" s="37">
        <v>1.5</v>
      </c>
      <c r="H43" s="37">
        <v>0</v>
      </c>
      <c r="I43" s="37">
        <v>0</v>
      </c>
      <c r="J43" s="38">
        <v>1.5</v>
      </c>
      <c r="K43" s="37">
        <v>0</v>
      </c>
      <c r="L43" s="37">
        <v>0</v>
      </c>
      <c r="M43" s="37">
        <v>1.5</v>
      </c>
      <c r="N43" s="38">
        <v>1.5</v>
      </c>
      <c r="O43" s="37">
        <v>0</v>
      </c>
      <c r="P43" s="37">
        <v>28.5</v>
      </c>
      <c r="Q43" s="37">
        <v>0.75</v>
      </c>
      <c r="R43" s="38">
        <v>29.25</v>
      </c>
      <c r="S43" s="38">
        <v>32.25</v>
      </c>
      <c r="V43" s="75"/>
      <c r="W43" s="75"/>
      <c r="X43" s="75"/>
      <c r="Y43" s="75"/>
      <c r="Z43" s="75"/>
    </row>
    <row r="44" spans="2:26" ht="18" customHeight="1" x14ac:dyDescent="0.2">
      <c r="B44" s="13" t="s">
        <v>92</v>
      </c>
      <c r="C44" s="37">
        <v>394.13</v>
      </c>
      <c r="D44" s="37">
        <v>1877.2600000000002</v>
      </c>
      <c r="E44" s="37">
        <v>650.75</v>
      </c>
      <c r="F44" s="38">
        <v>2922.1400000000003</v>
      </c>
      <c r="G44" s="37">
        <v>238.63</v>
      </c>
      <c r="H44" s="37">
        <v>336.01</v>
      </c>
      <c r="I44" s="37">
        <v>297</v>
      </c>
      <c r="J44" s="38">
        <v>871.64</v>
      </c>
      <c r="K44" s="37">
        <v>650.25</v>
      </c>
      <c r="L44" s="37">
        <v>317.63</v>
      </c>
      <c r="M44" s="37">
        <v>1127.25</v>
      </c>
      <c r="N44" s="38">
        <v>2095.13</v>
      </c>
      <c r="O44" s="37">
        <v>2563.75</v>
      </c>
      <c r="P44" s="37">
        <v>1671.75</v>
      </c>
      <c r="Q44" s="37">
        <v>292.5</v>
      </c>
      <c r="R44" s="38">
        <v>4528</v>
      </c>
      <c r="S44" s="38">
        <v>10416.91</v>
      </c>
      <c r="V44" s="75"/>
      <c r="W44" s="75"/>
      <c r="X44" s="75"/>
      <c r="Y44" s="75"/>
      <c r="Z44" s="75"/>
    </row>
    <row r="45" spans="2:26" ht="18" customHeight="1" x14ac:dyDescent="0.2">
      <c r="B45" s="13" t="s">
        <v>93</v>
      </c>
      <c r="C45" s="37">
        <v>415.5</v>
      </c>
      <c r="D45" s="37">
        <v>180</v>
      </c>
      <c r="E45" s="37">
        <v>254.25</v>
      </c>
      <c r="F45" s="38">
        <v>849.75</v>
      </c>
      <c r="G45" s="37">
        <v>134.26</v>
      </c>
      <c r="H45" s="37">
        <v>100.5</v>
      </c>
      <c r="I45" s="37">
        <v>13.88</v>
      </c>
      <c r="J45" s="38">
        <v>248.64</v>
      </c>
      <c r="K45" s="37">
        <v>147</v>
      </c>
      <c r="L45" s="37">
        <v>29.63</v>
      </c>
      <c r="M45" s="37">
        <v>57.38</v>
      </c>
      <c r="N45" s="38">
        <v>234.01</v>
      </c>
      <c r="O45" s="37">
        <v>189.38</v>
      </c>
      <c r="P45" s="37">
        <v>36.379999999999995</v>
      </c>
      <c r="Q45" s="37">
        <v>17.25</v>
      </c>
      <c r="R45" s="38">
        <v>243.01</v>
      </c>
      <c r="S45" s="38">
        <v>1575.4099999999999</v>
      </c>
      <c r="V45" s="75"/>
      <c r="W45" s="75"/>
      <c r="X45" s="75"/>
      <c r="Y45" s="75"/>
      <c r="Z45" s="75"/>
    </row>
    <row r="46" spans="2:26" ht="18" customHeight="1" x14ac:dyDescent="0.2">
      <c r="B46" s="12" t="s">
        <v>61</v>
      </c>
      <c r="C46" s="37"/>
      <c r="D46" s="37"/>
      <c r="E46" s="37"/>
      <c r="F46" s="38"/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40"/>
      <c r="R46" s="40"/>
      <c r="S46" s="39"/>
      <c r="V46" s="75"/>
      <c r="W46" s="20"/>
      <c r="X46" s="20"/>
      <c r="Z46" s="75"/>
    </row>
    <row r="47" spans="2:26" ht="18" customHeight="1" x14ac:dyDescent="0.2">
      <c r="B47" s="13" t="s">
        <v>96</v>
      </c>
      <c r="C47" s="37">
        <v>78</v>
      </c>
      <c r="D47" s="37">
        <v>67.5</v>
      </c>
      <c r="E47" s="37">
        <v>301</v>
      </c>
      <c r="F47" s="38">
        <v>446.5</v>
      </c>
      <c r="G47" s="37">
        <v>35</v>
      </c>
      <c r="H47" s="37">
        <v>80</v>
      </c>
      <c r="I47" s="37">
        <v>69</v>
      </c>
      <c r="J47" s="38">
        <v>184</v>
      </c>
      <c r="K47" s="37">
        <v>36</v>
      </c>
      <c r="L47" s="37">
        <v>9</v>
      </c>
      <c r="M47" s="37">
        <v>66</v>
      </c>
      <c r="N47" s="38">
        <v>111</v>
      </c>
      <c r="O47" s="37">
        <v>12</v>
      </c>
      <c r="P47" s="37">
        <v>34</v>
      </c>
      <c r="Q47" s="37">
        <v>6</v>
      </c>
      <c r="R47" s="38">
        <v>52</v>
      </c>
      <c r="S47" s="38">
        <v>793.5</v>
      </c>
      <c r="V47" s="75"/>
      <c r="W47" s="75"/>
      <c r="X47" s="75"/>
      <c r="Y47" s="75"/>
      <c r="Z47" s="75"/>
    </row>
    <row r="48" spans="2:26" ht="18" customHeight="1" x14ac:dyDescent="0.2">
      <c r="B48" s="13" t="s">
        <v>87</v>
      </c>
      <c r="C48" s="37">
        <v>0</v>
      </c>
      <c r="D48" s="37">
        <v>0</v>
      </c>
      <c r="E48" s="37">
        <v>20.25</v>
      </c>
      <c r="F48" s="38">
        <v>20.25</v>
      </c>
      <c r="G48" s="37">
        <v>1.5</v>
      </c>
      <c r="H48" s="37">
        <v>22.5</v>
      </c>
      <c r="I48" s="37">
        <v>0.75</v>
      </c>
      <c r="J48" s="38">
        <v>24.75</v>
      </c>
      <c r="K48" s="37">
        <v>4.5</v>
      </c>
      <c r="L48" s="37">
        <v>1.5</v>
      </c>
      <c r="M48" s="37">
        <v>0</v>
      </c>
      <c r="N48" s="38">
        <v>6</v>
      </c>
      <c r="O48" s="37">
        <v>3.75</v>
      </c>
      <c r="P48" s="37">
        <v>6.75</v>
      </c>
      <c r="Q48" s="37">
        <v>0</v>
      </c>
      <c r="R48" s="38">
        <v>10.5</v>
      </c>
      <c r="S48" s="38">
        <v>61.5</v>
      </c>
      <c r="V48" s="75"/>
      <c r="W48" s="75"/>
      <c r="X48" s="75"/>
      <c r="Y48" s="75"/>
      <c r="Z48" s="75"/>
    </row>
    <row r="49" spans="2:26" ht="18" customHeight="1" x14ac:dyDescent="0.2">
      <c r="B49" s="13" t="s">
        <v>93</v>
      </c>
      <c r="C49" s="37">
        <v>98.25</v>
      </c>
      <c r="D49" s="37">
        <v>30</v>
      </c>
      <c r="E49" s="37">
        <v>111.25</v>
      </c>
      <c r="F49" s="38">
        <v>239.5</v>
      </c>
      <c r="G49" s="37">
        <v>25.5</v>
      </c>
      <c r="H49" s="37">
        <v>34.5</v>
      </c>
      <c r="I49" s="37">
        <v>0</v>
      </c>
      <c r="J49" s="38">
        <v>60</v>
      </c>
      <c r="K49" s="37">
        <v>0</v>
      </c>
      <c r="L49" s="37">
        <v>0</v>
      </c>
      <c r="M49" s="37">
        <v>4.5</v>
      </c>
      <c r="N49" s="38">
        <v>4.5</v>
      </c>
      <c r="O49" s="37">
        <v>73.5</v>
      </c>
      <c r="P49" s="37">
        <v>0.75</v>
      </c>
      <c r="Q49" s="37">
        <v>0</v>
      </c>
      <c r="R49" s="38">
        <v>74.25</v>
      </c>
      <c r="S49" s="38">
        <v>378.25</v>
      </c>
      <c r="V49" s="75"/>
      <c r="W49" s="75"/>
      <c r="X49" s="75"/>
      <c r="Y49" s="75"/>
      <c r="Z49" s="75"/>
    </row>
    <row r="50" spans="2:26" ht="18" customHeight="1" x14ac:dyDescent="0.2">
      <c r="B50" s="12" t="s">
        <v>62</v>
      </c>
      <c r="C50" s="37"/>
      <c r="D50" s="37"/>
      <c r="E50" s="37"/>
      <c r="F50" s="38"/>
      <c r="G50" s="39"/>
      <c r="H50" s="39"/>
      <c r="I50" s="39"/>
      <c r="J50" s="39"/>
      <c r="K50" s="40"/>
      <c r="L50" s="40"/>
      <c r="M50" s="40"/>
      <c r="N50" s="73"/>
      <c r="O50" s="40"/>
      <c r="P50" s="40"/>
      <c r="Q50" s="40"/>
      <c r="R50" s="40"/>
      <c r="S50" s="38"/>
      <c r="V50" s="75"/>
      <c r="W50" s="75"/>
      <c r="X50" s="75"/>
      <c r="Y50" s="75"/>
      <c r="Z50" s="75"/>
    </row>
    <row r="51" spans="2:26" ht="18" customHeight="1" x14ac:dyDescent="0.2">
      <c r="B51" s="13" t="s">
        <v>93</v>
      </c>
      <c r="C51" s="37">
        <v>12</v>
      </c>
      <c r="D51" s="37">
        <v>3</v>
      </c>
      <c r="E51" s="37">
        <v>0</v>
      </c>
      <c r="F51" s="38">
        <v>15</v>
      </c>
      <c r="G51" s="37">
        <v>3</v>
      </c>
      <c r="H51" s="37">
        <v>0</v>
      </c>
      <c r="I51" s="37">
        <v>2.25</v>
      </c>
      <c r="J51" s="38">
        <v>5.25</v>
      </c>
      <c r="K51" s="37">
        <v>4.5</v>
      </c>
      <c r="L51" s="37">
        <v>0</v>
      </c>
      <c r="M51" s="37">
        <v>0</v>
      </c>
      <c r="N51" s="38">
        <v>4.5</v>
      </c>
      <c r="O51" s="37">
        <v>14.25</v>
      </c>
      <c r="P51" s="37">
        <v>7.5</v>
      </c>
      <c r="Q51" s="37">
        <v>0</v>
      </c>
      <c r="R51" s="38">
        <v>21.75</v>
      </c>
      <c r="S51" s="38">
        <v>46.5</v>
      </c>
      <c r="V51" s="75"/>
      <c r="W51" s="75"/>
      <c r="X51" s="75"/>
      <c r="Y51" s="75"/>
      <c r="Z51" s="75"/>
    </row>
    <row r="52" spans="2:26" ht="18" customHeight="1" x14ac:dyDescent="0.2">
      <c r="B52" s="12" t="s">
        <v>63</v>
      </c>
      <c r="C52" s="37"/>
      <c r="D52" s="37"/>
      <c r="E52" s="37"/>
      <c r="F52" s="38"/>
      <c r="G52" s="39"/>
      <c r="H52" s="39"/>
      <c r="I52" s="39"/>
      <c r="J52" s="39"/>
      <c r="K52" s="40"/>
      <c r="L52" s="40"/>
      <c r="M52" s="40"/>
      <c r="N52" s="73"/>
      <c r="O52" s="40"/>
      <c r="P52" s="40"/>
      <c r="Q52" s="40"/>
      <c r="R52" s="40"/>
      <c r="S52" s="38"/>
      <c r="V52" s="75"/>
      <c r="W52" s="75"/>
      <c r="X52" s="75"/>
      <c r="Y52" s="75"/>
      <c r="Z52" s="75"/>
    </row>
    <row r="53" spans="2:26" ht="18" customHeight="1" x14ac:dyDescent="0.2">
      <c r="B53" s="13" t="s">
        <v>84</v>
      </c>
      <c r="C53" s="37">
        <v>2050.75</v>
      </c>
      <c r="D53" s="37">
        <v>240.5</v>
      </c>
      <c r="E53" s="37">
        <v>454.55</v>
      </c>
      <c r="F53" s="38">
        <v>2745.8</v>
      </c>
      <c r="G53" s="37">
        <v>2080.75</v>
      </c>
      <c r="H53" s="37">
        <v>1888.8</v>
      </c>
      <c r="I53" s="37">
        <v>539</v>
      </c>
      <c r="J53" s="38">
        <v>4508.55</v>
      </c>
      <c r="K53" s="40">
        <v>2194.9499999999998</v>
      </c>
      <c r="L53" s="40">
        <v>834.9</v>
      </c>
      <c r="M53" s="40">
        <v>1530.65</v>
      </c>
      <c r="N53" s="73">
        <v>4560.5</v>
      </c>
      <c r="O53" s="40">
        <v>2000.6</v>
      </c>
      <c r="P53" s="40">
        <v>1836.4</v>
      </c>
      <c r="Q53" s="40">
        <v>822.25</v>
      </c>
      <c r="R53" s="73">
        <v>4659.25</v>
      </c>
      <c r="S53" s="73">
        <v>16474.099999999999</v>
      </c>
      <c r="V53" s="75"/>
      <c r="W53" s="75"/>
      <c r="X53" s="75"/>
      <c r="Y53" s="75"/>
      <c r="Z53" s="75"/>
    </row>
    <row r="54" spans="2:26" ht="18" customHeight="1" x14ac:dyDescent="0.2">
      <c r="B54" s="13" t="s">
        <v>85</v>
      </c>
      <c r="C54" s="37">
        <v>2868.45</v>
      </c>
      <c r="D54" s="37">
        <v>1577.85</v>
      </c>
      <c r="E54" s="37">
        <v>4838.8500000000004</v>
      </c>
      <c r="F54" s="38">
        <v>9285.15</v>
      </c>
      <c r="G54" s="37">
        <v>1113.1500000000001</v>
      </c>
      <c r="H54" s="37">
        <v>1989.3</v>
      </c>
      <c r="I54" s="37">
        <v>2477.25</v>
      </c>
      <c r="J54" s="38">
        <v>5579.7</v>
      </c>
      <c r="K54" s="40">
        <v>4409.3999999999996</v>
      </c>
      <c r="L54" s="40">
        <v>1089.25</v>
      </c>
      <c r="M54" s="40">
        <v>1692</v>
      </c>
      <c r="N54" s="73">
        <v>7190.65</v>
      </c>
      <c r="O54" s="40">
        <v>1669.8</v>
      </c>
      <c r="P54" s="40">
        <v>2832.7499999999995</v>
      </c>
      <c r="Q54" s="40">
        <v>1773.95</v>
      </c>
      <c r="R54" s="73">
        <v>6276.4999999999991</v>
      </c>
      <c r="S54" s="73">
        <v>28332</v>
      </c>
      <c r="V54" s="75"/>
      <c r="W54" s="75"/>
      <c r="X54" s="75"/>
      <c r="Y54" s="75"/>
      <c r="Z54" s="75"/>
    </row>
    <row r="55" spans="2:26" ht="18" customHeight="1" x14ac:dyDescent="0.2">
      <c r="B55" s="13" t="s">
        <v>86</v>
      </c>
      <c r="C55" s="37">
        <v>100.5</v>
      </c>
      <c r="D55" s="37">
        <v>21</v>
      </c>
      <c r="E55" s="37">
        <v>184.5</v>
      </c>
      <c r="F55" s="38">
        <v>306</v>
      </c>
      <c r="G55" s="37">
        <v>126</v>
      </c>
      <c r="H55" s="37">
        <v>166.5</v>
      </c>
      <c r="I55" s="37">
        <v>64.5</v>
      </c>
      <c r="J55" s="38">
        <v>357</v>
      </c>
      <c r="K55" s="40">
        <v>220.5</v>
      </c>
      <c r="L55" s="40">
        <v>69.25</v>
      </c>
      <c r="M55" s="40">
        <v>1075.5</v>
      </c>
      <c r="N55" s="73">
        <v>1365.25</v>
      </c>
      <c r="O55" s="40">
        <v>125.25</v>
      </c>
      <c r="P55" s="40">
        <v>320.25</v>
      </c>
      <c r="Q55" s="40">
        <v>123.75</v>
      </c>
      <c r="R55" s="73">
        <v>569.25</v>
      </c>
      <c r="S55" s="73">
        <v>2597.5</v>
      </c>
      <c r="V55" s="75"/>
      <c r="W55" s="75"/>
      <c r="X55" s="75"/>
      <c r="Y55" s="75"/>
      <c r="Z55" s="75"/>
    </row>
    <row r="56" spans="2:26" ht="18" customHeight="1" x14ac:dyDescent="0.2">
      <c r="B56" s="13" t="s">
        <v>87</v>
      </c>
      <c r="C56" s="37">
        <v>9</v>
      </c>
      <c r="D56" s="37">
        <v>9</v>
      </c>
      <c r="E56" s="37">
        <v>9</v>
      </c>
      <c r="F56" s="38">
        <v>27</v>
      </c>
      <c r="G56" s="37">
        <v>22.5</v>
      </c>
      <c r="H56" s="37">
        <v>31.5</v>
      </c>
      <c r="I56" s="37">
        <v>44.25</v>
      </c>
      <c r="J56" s="38">
        <v>98.25</v>
      </c>
      <c r="K56" s="40">
        <v>9</v>
      </c>
      <c r="L56" s="40">
        <v>0</v>
      </c>
      <c r="M56" s="40">
        <v>4.5</v>
      </c>
      <c r="N56" s="73">
        <v>13.5</v>
      </c>
      <c r="O56" s="40">
        <v>4.5</v>
      </c>
      <c r="P56" s="40">
        <v>18</v>
      </c>
      <c r="Q56" s="40">
        <v>0</v>
      </c>
      <c r="R56" s="73">
        <v>22.5</v>
      </c>
      <c r="S56" s="73">
        <v>161.25</v>
      </c>
      <c r="V56" s="75"/>
      <c r="W56" s="75"/>
      <c r="X56" s="75"/>
      <c r="Y56" s="75"/>
      <c r="Z56" s="75"/>
    </row>
    <row r="57" spans="2:26" ht="18" customHeight="1" x14ac:dyDescent="0.2">
      <c r="B57" s="13" t="s">
        <v>90</v>
      </c>
      <c r="C57" s="37">
        <v>0</v>
      </c>
      <c r="D57" s="37">
        <v>0</v>
      </c>
      <c r="E57" s="37">
        <v>0</v>
      </c>
      <c r="F57" s="38">
        <v>0</v>
      </c>
      <c r="G57" s="37">
        <v>0</v>
      </c>
      <c r="H57" s="37">
        <v>21</v>
      </c>
      <c r="I57" s="37">
        <v>2.25</v>
      </c>
      <c r="J57" s="38">
        <v>23.25</v>
      </c>
      <c r="K57" s="40">
        <v>3.75</v>
      </c>
      <c r="L57" s="40">
        <v>1.5</v>
      </c>
      <c r="M57" s="40">
        <v>0</v>
      </c>
      <c r="N57" s="73">
        <v>5.25</v>
      </c>
      <c r="O57" s="40">
        <v>2.25</v>
      </c>
      <c r="P57" s="40">
        <v>0</v>
      </c>
      <c r="Q57" s="40">
        <v>0</v>
      </c>
      <c r="R57" s="73">
        <v>2.25</v>
      </c>
      <c r="S57" s="73">
        <v>30.75</v>
      </c>
      <c r="V57" s="75"/>
      <c r="W57" s="75"/>
      <c r="X57" s="75"/>
      <c r="Y57" s="75"/>
      <c r="Z57" s="75"/>
    </row>
    <row r="58" spans="2:26" ht="18" customHeight="1" x14ac:dyDescent="0.2">
      <c r="B58" s="13" t="s">
        <v>92</v>
      </c>
      <c r="C58" s="37">
        <v>14.63</v>
      </c>
      <c r="D58" s="37">
        <v>128.26</v>
      </c>
      <c r="E58" s="37">
        <v>139.5</v>
      </c>
      <c r="F58" s="38">
        <v>282.39</v>
      </c>
      <c r="G58" s="37">
        <v>140.01</v>
      </c>
      <c r="H58" s="37">
        <v>105.50999999999999</v>
      </c>
      <c r="I58" s="37">
        <v>96.75</v>
      </c>
      <c r="J58" s="38">
        <v>342.27</v>
      </c>
      <c r="K58" s="40">
        <v>249.75</v>
      </c>
      <c r="L58" s="40">
        <v>307.88</v>
      </c>
      <c r="M58" s="40">
        <v>341.75</v>
      </c>
      <c r="N58" s="73">
        <v>899.38</v>
      </c>
      <c r="O58" s="40">
        <v>153.25</v>
      </c>
      <c r="P58" s="40">
        <v>651.5</v>
      </c>
      <c r="Q58" s="40">
        <v>303</v>
      </c>
      <c r="R58" s="73">
        <v>1107.75</v>
      </c>
      <c r="S58" s="73">
        <v>2631.79</v>
      </c>
      <c r="V58" s="75"/>
      <c r="W58" s="75"/>
      <c r="X58" s="75"/>
      <c r="Y58" s="75"/>
      <c r="Z58" s="75"/>
    </row>
    <row r="59" spans="2:26" ht="18" customHeight="1" x14ac:dyDescent="0.2">
      <c r="B59" s="13" t="s">
        <v>93</v>
      </c>
      <c r="C59" s="37">
        <v>327</v>
      </c>
      <c r="D59" s="37">
        <v>328.5</v>
      </c>
      <c r="E59" s="37">
        <v>423</v>
      </c>
      <c r="F59" s="38">
        <v>1078.5</v>
      </c>
      <c r="G59" s="37">
        <v>207.38</v>
      </c>
      <c r="H59" s="37">
        <v>243</v>
      </c>
      <c r="I59" s="37">
        <v>24.38</v>
      </c>
      <c r="J59" s="38">
        <v>474.76</v>
      </c>
      <c r="K59" s="40">
        <v>171</v>
      </c>
      <c r="L59" s="40">
        <v>58.88</v>
      </c>
      <c r="M59" s="40">
        <v>99</v>
      </c>
      <c r="N59" s="73">
        <v>328.88</v>
      </c>
      <c r="O59" s="40">
        <v>120.38</v>
      </c>
      <c r="P59" s="40">
        <v>116.63</v>
      </c>
      <c r="Q59" s="40">
        <v>123.38</v>
      </c>
      <c r="R59" s="73">
        <v>360.39</v>
      </c>
      <c r="S59" s="73">
        <v>2242.5299999999997</v>
      </c>
      <c r="V59" s="75"/>
      <c r="W59" s="75"/>
      <c r="X59" s="75"/>
      <c r="Y59" s="75"/>
      <c r="Z59" s="75"/>
    </row>
    <row r="60" spans="2:26" ht="18" customHeight="1" x14ac:dyDescent="0.2">
      <c r="B60" s="12" t="s">
        <v>64</v>
      </c>
      <c r="C60" s="37"/>
      <c r="D60" s="37"/>
      <c r="E60" s="37"/>
      <c r="F60" s="38"/>
      <c r="G60" s="39"/>
      <c r="H60" s="39"/>
      <c r="I60" s="39"/>
      <c r="J60" s="39"/>
      <c r="K60" s="40"/>
      <c r="L60" s="40"/>
      <c r="M60" s="40"/>
      <c r="N60" s="73"/>
      <c r="O60" s="40"/>
      <c r="P60" s="40"/>
      <c r="Q60" s="40"/>
      <c r="R60" s="73"/>
      <c r="S60" s="73"/>
      <c r="V60" s="75"/>
      <c r="W60" s="75"/>
      <c r="X60" s="75"/>
      <c r="Y60" s="75"/>
      <c r="Z60" s="75"/>
    </row>
    <row r="61" spans="2:26" ht="18" customHeight="1" x14ac:dyDescent="0.2">
      <c r="B61" s="13" t="s">
        <v>85</v>
      </c>
      <c r="C61" s="37">
        <v>0</v>
      </c>
      <c r="D61" s="37">
        <v>0</v>
      </c>
      <c r="E61" s="37">
        <v>0</v>
      </c>
      <c r="F61" s="38">
        <v>0</v>
      </c>
      <c r="G61" s="37">
        <v>32.5</v>
      </c>
      <c r="H61" s="37">
        <v>3.5</v>
      </c>
      <c r="I61" s="37">
        <v>0.5</v>
      </c>
      <c r="J61" s="38">
        <v>36.5</v>
      </c>
      <c r="K61" s="40">
        <v>1.5</v>
      </c>
      <c r="L61" s="40">
        <v>4.5</v>
      </c>
      <c r="M61" s="40">
        <v>0</v>
      </c>
      <c r="N61" s="73">
        <v>6</v>
      </c>
      <c r="O61" s="40">
        <v>3</v>
      </c>
      <c r="P61" s="40">
        <v>4.5</v>
      </c>
      <c r="Q61" s="40">
        <v>0</v>
      </c>
      <c r="R61" s="73">
        <v>7.5</v>
      </c>
      <c r="S61" s="73">
        <v>50</v>
      </c>
      <c r="V61" s="75"/>
      <c r="W61" s="75"/>
      <c r="X61" s="75"/>
      <c r="Y61" s="75"/>
      <c r="Z61" s="75"/>
    </row>
    <row r="62" spans="2:26" ht="18" customHeight="1" x14ac:dyDescent="0.2">
      <c r="B62" s="13" t="s">
        <v>87</v>
      </c>
      <c r="C62" s="37">
        <v>48</v>
      </c>
      <c r="D62" s="37">
        <v>136.5</v>
      </c>
      <c r="E62" s="37">
        <v>13.5</v>
      </c>
      <c r="F62" s="38">
        <v>198</v>
      </c>
      <c r="G62" s="37">
        <v>62.25</v>
      </c>
      <c r="H62" s="37">
        <v>43.5</v>
      </c>
      <c r="I62" s="37">
        <v>39</v>
      </c>
      <c r="J62" s="38">
        <v>144.75</v>
      </c>
      <c r="K62" s="40">
        <v>170.25</v>
      </c>
      <c r="L62" s="40">
        <v>48.75</v>
      </c>
      <c r="M62" s="40">
        <v>50.25</v>
      </c>
      <c r="N62" s="73">
        <v>269.25</v>
      </c>
      <c r="O62" s="40">
        <v>31.5</v>
      </c>
      <c r="P62" s="40">
        <v>225</v>
      </c>
      <c r="Q62" s="40">
        <v>154.5</v>
      </c>
      <c r="R62" s="73">
        <v>411</v>
      </c>
      <c r="S62" s="73">
        <v>1023</v>
      </c>
      <c r="V62" s="75"/>
      <c r="W62" s="75"/>
      <c r="X62" s="75"/>
      <c r="Y62" s="75"/>
      <c r="Z62" s="75"/>
    </row>
    <row r="63" spans="2:26" ht="18" customHeight="1" x14ac:dyDescent="0.2">
      <c r="B63" s="13" t="s">
        <v>88</v>
      </c>
      <c r="C63" s="37">
        <v>0</v>
      </c>
      <c r="D63" s="37">
        <v>0</v>
      </c>
      <c r="E63" s="37">
        <v>0</v>
      </c>
      <c r="F63" s="38">
        <v>0</v>
      </c>
      <c r="G63" s="37">
        <v>0</v>
      </c>
      <c r="H63" s="37">
        <v>0</v>
      </c>
      <c r="I63" s="37">
        <v>0</v>
      </c>
      <c r="J63" s="38">
        <v>0</v>
      </c>
      <c r="K63" s="40">
        <v>0</v>
      </c>
      <c r="L63" s="40">
        <v>0</v>
      </c>
      <c r="M63" s="40">
        <v>0</v>
      </c>
      <c r="N63" s="73">
        <v>0</v>
      </c>
      <c r="O63" s="40">
        <v>0</v>
      </c>
      <c r="P63" s="40">
        <v>0</v>
      </c>
      <c r="Q63" s="40">
        <v>0</v>
      </c>
      <c r="R63" s="73">
        <v>0</v>
      </c>
      <c r="S63" s="73">
        <v>0</v>
      </c>
      <c r="V63" s="75"/>
      <c r="W63" s="75"/>
      <c r="X63" s="75"/>
      <c r="Y63" s="75"/>
      <c r="Z63" s="75"/>
    </row>
    <row r="64" spans="2:26" ht="18" customHeight="1" x14ac:dyDescent="0.2">
      <c r="B64" s="13" t="s">
        <v>90</v>
      </c>
      <c r="C64" s="37">
        <v>1.5</v>
      </c>
      <c r="D64" s="37">
        <v>4.5</v>
      </c>
      <c r="E64" s="37">
        <v>0</v>
      </c>
      <c r="F64" s="38">
        <v>6</v>
      </c>
      <c r="G64" s="37">
        <v>0.75</v>
      </c>
      <c r="H64" s="37">
        <v>5.25</v>
      </c>
      <c r="I64" s="37">
        <v>0</v>
      </c>
      <c r="J64" s="38">
        <v>6</v>
      </c>
      <c r="K64" s="40">
        <v>9.75</v>
      </c>
      <c r="L64" s="40">
        <v>7.5</v>
      </c>
      <c r="M64" s="40">
        <v>0</v>
      </c>
      <c r="N64" s="73">
        <v>17.25</v>
      </c>
      <c r="O64" s="40">
        <v>9</v>
      </c>
      <c r="P64" s="40">
        <v>4.5</v>
      </c>
      <c r="Q64" s="40">
        <v>0</v>
      </c>
      <c r="R64" s="73">
        <v>13.5</v>
      </c>
      <c r="S64" s="73">
        <v>42.75</v>
      </c>
      <c r="V64" s="75"/>
      <c r="W64" s="75"/>
      <c r="X64" s="75"/>
      <c r="Y64" s="75"/>
      <c r="Z64" s="75"/>
    </row>
    <row r="65" spans="2:26" ht="18" customHeight="1" x14ac:dyDescent="0.2">
      <c r="B65" s="13" t="s">
        <v>93</v>
      </c>
      <c r="C65" s="37">
        <v>329.25</v>
      </c>
      <c r="D65" s="37">
        <v>300.75</v>
      </c>
      <c r="E65" s="37">
        <v>312</v>
      </c>
      <c r="F65" s="38">
        <v>942</v>
      </c>
      <c r="G65" s="37">
        <v>114.75</v>
      </c>
      <c r="H65" s="37">
        <v>203.25</v>
      </c>
      <c r="I65" s="37">
        <v>140.25</v>
      </c>
      <c r="J65" s="38">
        <v>458.25</v>
      </c>
      <c r="K65" s="40">
        <v>383.25</v>
      </c>
      <c r="L65" s="40">
        <v>60</v>
      </c>
      <c r="M65" s="40">
        <v>194.25</v>
      </c>
      <c r="N65" s="73">
        <v>637.5</v>
      </c>
      <c r="O65" s="40">
        <v>167.25</v>
      </c>
      <c r="P65" s="40">
        <v>242.25</v>
      </c>
      <c r="Q65" s="40">
        <v>128.25</v>
      </c>
      <c r="R65" s="73">
        <v>537.75</v>
      </c>
      <c r="S65" s="73">
        <v>2575.5</v>
      </c>
      <c r="V65" s="75"/>
      <c r="W65" s="75"/>
      <c r="X65" s="75"/>
      <c r="Y65" s="75"/>
      <c r="Z65" s="75"/>
    </row>
    <row r="66" spans="2:26" ht="18" customHeight="1" x14ac:dyDescent="0.2">
      <c r="B66" s="12" t="s">
        <v>65</v>
      </c>
      <c r="C66" s="37"/>
      <c r="D66" s="37"/>
      <c r="E66" s="37"/>
      <c r="F66" s="38"/>
      <c r="G66" s="39"/>
      <c r="H66" s="39"/>
      <c r="I66" s="39"/>
      <c r="J66" s="39"/>
      <c r="K66" s="40"/>
      <c r="L66" s="40"/>
      <c r="M66" s="40"/>
      <c r="N66" s="73"/>
      <c r="O66" s="40"/>
      <c r="P66" s="40"/>
      <c r="Q66" s="40"/>
      <c r="R66" s="40"/>
      <c r="S66" s="38"/>
      <c r="V66" s="75"/>
      <c r="W66" s="75"/>
      <c r="X66" s="75"/>
      <c r="Y66" s="75"/>
      <c r="Z66" s="75"/>
    </row>
    <row r="67" spans="2:26" ht="18" customHeight="1" x14ac:dyDescent="0.2">
      <c r="B67" s="13" t="s">
        <v>83</v>
      </c>
      <c r="C67" s="37">
        <v>634.5</v>
      </c>
      <c r="D67" s="37">
        <v>9373.5</v>
      </c>
      <c r="E67" s="37">
        <v>3010.5</v>
      </c>
      <c r="F67" s="38">
        <v>13018.5</v>
      </c>
      <c r="G67" s="37">
        <v>4455</v>
      </c>
      <c r="H67" s="37">
        <v>4023</v>
      </c>
      <c r="I67" s="37">
        <v>5386.5</v>
      </c>
      <c r="J67" s="38">
        <v>13864.5</v>
      </c>
      <c r="K67" s="40">
        <v>9297</v>
      </c>
      <c r="L67" s="40">
        <v>2754</v>
      </c>
      <c r="M67" s="40">
        <v>625.5</v>
      </c>
      <c r="N67" s="73">
        <v>12676.5</v>
      </c>
      <c r="O67" s="40">
        <v>9000</v>
      </c>
      <c r="P67" s="40">
        <v>6489</v>
      </c>
      <c r="Q67" s="40">
        <v>8878.5</v>
      </c>
      <c r="R67" s="73">
        <v>24367.5</v>
      </c>
      <c r="S67" s="38">
        <v>63927</v>
      </c>
      <c r="V67" s="75"/>
      <c r="W67" s="75"/>
      <c r="X67" s="75"/>
      <c r="Y67" s="75"/>
      <c r="Z67" s="75"/>
    </row>
    <row r="68" spans="2:26" ht="18" customHeight="1" x14ac:dyDescent="0.2">
      <c r="B68" s="13" t="s">
        <v>84</v>
      </c>
      <c r="C68" s="37">
        <v>279</v>
      </c>
      <c r="D68" s="37">
        <v>3820.5</v>
      </c>
      <c r="E68" s="37">
        <v>445.5</v>
      </c>
      <c r="F68" s="38">
        <v>4545</v>
      </c>
      <c r="G68" s="37">
        <v>882</v>
      </c>
      <c r="H68" s="37">
        <v>1647</v>
      </c>
      <c r="I68" s="37">
        <v>1678.5</v>
      </c>
      <c r="J68" s="38">
        <v>4207.5</v>
      </c>
      <c r="K68" s="40">
        <v>1444.5</v>
      </c>
      <c r="L68" s="40">
        <v>459</v>
      </c>
      <c r="M68" s="40">
        <v>576</v>
      </c>
      <c r="N68" s="73">
        <v>2479.5</v>
      </c>
      <c r="O68" s="40">
        <v>3136.5</v>
      </c>
      <c r="P68" s="40">
        <v>2038.5</v>
      </c>
      <c r="Q68" s="40">
        <v>2583</v>
      </c>
      <c r="R68" s="73">
        <v>7758</v>
      </c>
      <c r="S68" s="38">
        <v>18990</v>
      </c>
      <c r="V68" s="75"/>
      <c r="W68" s="75"/>
      <c r="X68" s="75"/>
      <c r="Y68" s="75"/>
      <c r="Z68" s="75"/>
    </row>
    <row r="69" spans="2:26" ht="18" customHeight="1" x14ac:dyDescent="0.2">
      <c r="B69" s="13" t="s">
        <v>85</v>
      </c>
      <c r="C69" s="37">
        <v>45</v>
      </c>
      <c r="D69" s="37">
        <v>126</v>
      </c>
      <c r="E69" s="37">
        <v>90</v>
      </c>
      <c r="F69" s="38">
        <v>261</v>
      </c>
      <c r="G69" s="37">
        <v>378</v>
      </c>
      <c r="H69" s="37">
        <v>292.5</v>
      </c>
      <c r="I69" s="37">
        <v>297</v>
      </c>
      <c r="J69" s="38">
        <v>967.5</v>
      </c>
      <c r="K69" s="40">
        <v>456</v>
      </c>
      <c r="L69" s="40">
        <v>211.5</v>
      </c>
      <c r="M69" s="40">
        <v>267.5</v>
      </c>
      <c r="N69" s="73">
        <v>935</v>
      </c>
      <c r="O69" s="40">
        <v>841.5</v>
      </c>
      <c r="P69" s="40">
        <v>406.5</v>
      </c>
      <c r="Q69" s="40">
        <v>621</v>
      </c>
      <c r="R69" s="73">
        <v>1869</v>
      </c>
      <c r="S69" s="38">
        <v>4032.5</v>
      </c>
      <c r="V69" s="75"/>
      <c r="W69" s="75"/>
      <c r="X69" s="75"/>
      <c r="Y69" s="75"/>
      <c r="Z69" s="75"/>
    </row>
    <row r="70" spans="2:26" ht="18" customHeight="1" x14ac:dyDescent="0.2">
      <c r="B70" s="13" t="s">
        <v>86</v>
      </c>
      <c r="C70" s="37">
        <v>0</v>
      </c>
      <c r="D70" s="37">
        <v>0</v>
      </c>
      <c r="E70" s="37">
        <v>0</v>
      </c>
      <c r="F70" s="38">
        <v>0</v>
      </c>
      <c r="G70" s="37">
        <v>9</v>
      </c>
      <c r="H70" s="37">
        <v>0</v>
      </c>
      <c r="I70" s="37">
        <v>9</v>
      </c>
      <c r="J70" s="38">
        <v>18</v>
      </c>
      <c r="K70" s="40">
        <v>94.5</v>
      </c>
      <c r="L70" s="40">
        <v>0</v>
      </c>
      <c r="M70" s="40">
        <v>0</v>
      </c>
      <c r="N70" s="73">
        <v>94.5</v>
      </c>
      <c r="O70" s="40">
        <v>0</v>
      </c>
      <c r="P70" s="40">
        <v>9</v>
      </c>
      <c r="Q70" s="40">
        <v>0</v>
      </c>
      <c r="R70" s="73">
        <v>9</v>
      </c>
      <c r="S70" s="38">
        <v>121.5</v>
      </c>
      <c r="V70" s="75"/>
      <c r="W70" s="75"/>
      <c r="X70" s="75"/>
      <c r="Y70" s="75"/>
      <c r="Z70" s="75"/>
    </row>
    <row r="71" spans="2:26" ht="18" customHeight="1" x14ac:dyDescent="0.2">
      <c r="B71" s="13" t="s">
        <v>87</v>
      </c>
      <c r="C71" s="37">
        <v>54.75</v>
      </c>
      <c r="D71" s="37">
        <v>24.75</v>
      </c>
      <c r="E71" s="37">
        <v>37.5</v>
      </c>
      <c r="F71" s="38">
        <v>117</v>
      </c>
      <c r="G71" s="37">
        <v>80.25</v>
      </c>
      <c r="H71" s="37">
        <v>55.5</v>
      </c>
      <c r="I71" s="37">
        <v>12</v>
      </c>
      <c r="J71" s="38">
        <v>147.75</v>
      </c>
      <c r="K71" s="40">
        <v>21.75</v>
      </c>
      <c r="L71" s="40">
        <v>41.25</v>
      </c>
      <c r="M71" s="40">
        <v>40.5</v>
      </c>
      <c r="N71" s="73">
        <v>103.5</v>
      </c>
      <c r="O71" s="40">
        <v>139.5</v>
      </c>
      <c r="P71" s="40">
        <v>59.25</v>
      </c>
      <c r="Q71" s="40">
        <v>34.5</v>
      </c>
      <c r="R71" s="73">
        <v>233.25</v>
      </c>
      <c r="S71" s="38">
        <v>601.5</v>
      </c>
      <c r="V71" s="75"/>
      <c r="W71" s="75"/>
      <c r="X71" s="75"/>
      <c r="Y71" s="75"/>
      <c r="Z71" s="75"/>
    </row>
    <row r="72" spans="2:26" ht="18" customHeight="1" x14ac:dyDescent="0.2">
      <c r="B72" s="13" t="s">
        <v>90</v>
      </c>
      <c r="C72" s="37">
        <v>2</v>
      </c>
      <c r="D72" s="37">
        <v>0</v>
      </c>
      <c r="E72" s="37">
        <v>6</v>
      </c>
      <c r="F72" s="38">
        <v>8</v>
      </c>
      <c r="G72" s="37">
        <v>3</v>
      </c>
      <c r="H72" s="37">
        <v>1.5</v>
      </c>
      <c r="I72" s="37">
        <v>25</v>
      </c>
      <c r="J72" s="38">
        <v>29.5</v>
      </c>
      <c r="K72" s="40">
        <v>7</v>
      </c>
      <c r="L72" s="40">
        <v>0</v>
      </c>
      <c r="M72" s="40">
        <v>10.5</v>
      </c>
      <c r="N72" s="73">
        <v>17.5</v>
      </c>
      <c r="O72" s="40">
        <v>1</v>
      </c>
      <c r="P72" s="40">
        <v>8.5</v>
      </c>
      <c r="Q72" s="40">
        <v>0</v>
      </c>
      <c r="R72" s="73">
        <v>9.5</v>
      </c>
      <c r="S72" s="38">
        <v>64.5</v>
      </c>
      <c r="V72" s="75"/>
      <c r="W72" s="75"/>
      <c r="X72" s="75"/>
      <c r="Y72" s="75"/>
      <c r="Z72" s="75"/>
    </row>
    <row r="73" spans="2:26" ht="18" customHeight="1" x14ac:dyDescent="0.2">
      <c r="B73" s="13" t="s">
        <v>92</v>
      </c>
      <c r="C73" s="37">
        <v>688.5</v>
      </c>
      <c r="D73" s="37">
        <v>797.75</v>
      </c>
      <c r="E73" s="37">
        <v>681</v>
      </c>
      <c r="F73" s="38">
        <v>2167.25</v>
      </c>
      <c r="G73" s="37">
        <v>370</v>
      </c>
      <c r="H73" s="37">
        <v>957</v>
      </c>
      <c r="I73" s="37">
        <v>191.75</v>
      </c>
      <c r="J73" s="38">
        <v>1518.75</v>
      </c>
      <c r="K73" s="40">
        <v>466.5</v>
      </c>
      <c r="L73" s="40">
        <v>1085.25</v>
      </c>
      <c r="M73" s="40">
        <v>1800</v>
      </c>
      <c r="N73" s="73">
        <v>3351.75</v>
      </c>
      <c r="O73" s="40">
        <v>814</v>
      </c>
      <c r="P73" s="40">
        <v>952.5</v>
      </c>
      <c r="Q73" s="40">
        <v>654.5</v>
      </c>
      <c r="R73" s="73">
        <v>2421</v>
      </c>
      <c r="S73" s="38">
        <v>9458.75</v>
      </c>
      <c r="V73" s="75"/>
      <c r="W73" s="75"/>
      <c r="X73" s="75"/>
      <c r="Y73" s="75"/>
      <c r="Z73" s="75"/>
    </row>
    <row r="74" spans="2:26" ht="18" customHeight="1" x14ac:dyDescent="0.2">
      <c r="B74" s="13" t="s">
        <v>93</v>
      </c>
      <c r="C74" s="37">
        <v>154.5</v>
      </c>
      <c r="D74" s="37">
        <v>113.25</v>
      </c>
      <c r="E74" s="37">
        <v>80.25</v>
      </c>
      <c r="F74" s="38">
        <v>348</v>
      </c>
      <c r="G74" s="37">
        <v>67.5</v>
      </c>
      <c r="H74" s="37">
        <v>1.5</v>
      </c>
      <c r="I74" s="37">
        <v>5.25</v>
      </c>
      <c r="J74" s="38">
        <v>74.25</v>
      </c>
      <c r="K74" s="40">
        <v>18.75</v>
      </c>
      <c r="L74" s="40">
        <v>14.25</v>
      </c>
      <c r="M74" s="40">
        <v>530.25</v>
      </c>
      <c r="N74" s="73">
        <v>563.25</v>
      </c>
      <c r="O74" s="40">
        <v>77.25</v>
      </c>
      <c r="P74" s="40">
        <v>62</v>
      </c>
      <c r="Q74" s="40">
        <v>82</v>
      </c>
      <c r="R74" s="73">
        <v>221.25</v>
      </c>
      <c r="S74" s="38">
        <v>1206.75</v>
      </c>
      <c r="V74" s="75"/>
      <c r="W74" s="75"/>
      <c r="X74" s="75"/>
      <c r="Y74" s="75"/>
      <c r="Z74" s="75"/>
    </row>
    <row r="75" spans="2:26" ht="18" customHeight="1" x14ac:dyDescent="0.2">
      <c r="B75" s="12" t="s">
        <v>66</v>
      </c>
      <c r="C75" s="37"/>
      <c r="D75" s="37"/>
      <c r="E75" s="37"/>
      <c r="F75" s="38"/>
      <c r="G75" s="39"/>
      <c r="H75" s="39"/>
      <c r="I75" s="39"/>
      <c r="J75" s="39"/>
      <c r="K75" s="40"/>
      <c r="L75" s="40"/>
      <c r="M75" s="40"/>
      <c r="N75" s="73"/>
      <c r="O75" s="40"/>
      <c r="P75" s="40"/>
      <c r="Q75" s="40"/>
      <c r="R75" s="73"/>
      <c r="S75" s="38"/>
      <c r="V75" s="75"/>
      <c r="W75" s="75"/>
      <c r="X75" s="75"/>
      <c r="Y75" s="75"/>
      <c r="Z75" s="75"/>
    </row>
    <row r="76" spans="2:26" ht="18" customHeight="1" x14ac:dyDescent="0.2">
      <c r="B76" s="13" t="s">
        <v>84</v>
      </c>
      <c r="C76" s="37">
        <v>1575.75</v>
      </c>
      <c r="D76" s="37">
        <v>771.5</v>
      </c>
      <c r="E76" s="37">
        <v>1203.05</v>
      </c>
      <c r="F76" s="38">
        <v>3550.3</v>
      </c>
      <c r="G76" s="37">
        <v>955.75</v>
      </c>
      <c r="H76" s="37">
        <v>1707.3</v>
      </c>
      <c r="I76" s="37">
        <v>1313</v>
      </c>
      <c r="J76" s="38">
        <v>3976.05</v>
      </c>
      <c r="K76" s="40">
        <v>2100.4499999999998</v>
      </c>
      <c r="L76" s="40">
        <v>630.9</v>
      </c>
      <c r="M76" s="40">
        <v>1364.15</v>
      </c>
      <c r="N76" s="73">
        <v>4095.5</v>
      </c>
      <c r="O76" s="40">
        <v>1738.1</v>
      </c>
      <c r="P76" s="40">
        <v>2158.9499999999998</v>
      </c>
      <c r="Q76" s="40">
        <v>1716.25</v>
      </c>
      <c r="R76" s="73">
        <v>5613.2999999999993</v>
      </c>
      <c r="S76" s="38">
        <v>17235.150000000001</v>
      </c>
      <c r="V76" s="75"/>
      <c r="W76" s="75"/>
      <c r="X76" s="75"/>
      <c r="Y76" s="75"/>
      <c r="Z76" s="75"/>
    </row>
    <row r="77" spans="2:26" ht="18" customHeight="1" x14ac:dyDescent="0.2">
      <c r="B77" s="13" t="s">
        <v>85</v>
      </c>
      <c r="C77" s="37">
        <v>2079.4499999999998</v>
      </c>
      <c r="D77" s="37">
        <v>1536.6</v>
      </c>
      <c r="E77" s="37">
        <v>2477.85</v>
      </c>
      <c r="F77" s="38">
        <v>6093.9</v>
      </c>
      <c r="G77" s="37">
        <v>983.4</v>
      </c>
      <c r="H77" s="37">
        <v>2047.05</v>
      </c>
      <c r="I77" s="37">
        <v>2175.75</v>
      </c>
      <c r="J77" s="38">
        <v>5206.2</v>
      </c>
      <c r="K77" s="40">
        <v>2583.15</v>
      </c>
      <c r="L77" s="40">
        <v>638.5</v>
      </c>
      <c r="M77" s="40">
        <v>1356</v>
      </c>
      <c r="N77" s="73">
        <v>4577.6499999999996</v>
      </c>
      <c r="O77" s="40">
        <v>1377.6</v>
      </c>
      <c r="P77" s="40">
        <v>2957.7999999999997</v>
      </c>
      <c r="Q77" s="40">
        <v>1996.4</v>
      </c>
      <c r="R77" s="73">
        <v>6331.7999999999993</v>
      </c>
      <c r="S77" s="38">
        <v>22209.549999999996</v>
      </c>
      <c r="V77" s="75"/>
      <c r="W77" s="75"/>
      <c r="X77" s="75"/>
      <c r="Y77" s="75"/>
      <c r="Z77" s="75"/>
    </row>
    <row r="78" spans="2:26" ht="18" customHeight="1" x14ac:dyDescent="0.2">
      <c r="B78" s="13" t="s">
        <v>86</v>
      </c>
      <c r="C78" s="37">
        <v>104.25</v>
      </c>
      <c r="D78" s="37">
        <v>16.75</v>
      </c>
      <c r="E78" s="37">
        <v>141</v>
      </c>
      <c r="F78" s="38">
        <v>262</v>
      </c>
      <c r="G78" s="37">
        <v>60.75</v>
      </c>
      <c r="H78" s="37">
        <v>78.75</v>
      </c>
      <c r="I78" s="37">
        <v>163.5</v>
      </c>
      <c r="J78" s="38">
        <v>303</v>
      </c>
      <c r="K78" s="40">
        <v>601.5</v>
      </c>
      <c r="L78" s="40">
        <v>67</v>
      </c>
      <c r="M78" s="40">
        <v>123</v>
      </c>
      <c r="N78" s="73">
        <v>791.5</v>
      </c>
      <c r="O78" s="40">
        <v>30</v>
      </c>
      <c r="P78" s="40">
        <v>133</v>
      </c>
      <c r="Q78" s="40">
        <v>108.75</v>
      </c>
      <c r="R78" s="73">
        <v>271.75</v>
      </c>
      <c r="S78" s="38">
        <v>1628.25</v>
      </c>
      <c r="V78" s="75"/>
      <c r="W78" s="75"/>
      <c r="X78" s="75"/>
      <c r="Y78" s="75"/>
      <c r="Z78" s="75"/>
    </row>
    <row r="79" spans="2:26" ht="18" customHeight="1" x14ac:dyDescent="0.2">
      <c r="B79" s="13" t="s">
        <v>87</v>
      </c>
      <c r="C79" s="37">
        <v>45</v>
      </c>
      <c r="D79" s="37">
        <v>0</v>
      </c>
      <c r="E79" s="37">
        <v>0</v>
      </c>
      <c r="F79" s="38">
        <v>45</v>
      </c>
      <c r="G79" s="37">
        <v>37.5</v>
      </c>
      <c r="H79" s="37">
        <v>22.5</v>
      </c>
      <c r="I79" s="37">
        <v>456.75</v>
      </c>
      <c r="J79" s="38">
        <v>516.75</v>
      </c>
      <c r="K79" s="40">
        <v>92.25</v>
      </c>
      <c r="L79" s="40">
        <v>0</v>
      </c>
      <c r="M79" s="40">
        <v>27</v>
      </c>
      <c r="N79" s="73">
        <v>119.25</v>
      </c>
      <c r="O79" s="40">
        <v>1.5</v>
      </c>
      <c r="P79" s="40">
        <v>95.25</v>
      </c>
      <c r="Q79" s="40">
        <v>20.25</v>
      </c>
      <c r="R79" s="73">
        <v>117</v>
      </c>
      <c r="S79" s="38">
        <v>798</v>
      </c>
      <c r="V79" s="75"/>
      <c r="W79" s="75"/>
      <c r="X79" s="75"/>
      <c r="Y79" s="75"/>
      <c r="Z79" s="75"/>
    </row>
    <row r="80" spans="2:26" ht="18" customHeight="1" x14ac:dyDescent="0.2">
      <c r="B80" s="13" t="s">
        <v>88</v>
      </c>
      <c r="C80" s="37">
        <v>0</v>
      </c>
      <c r="D80" s="37">
        <v>0</v>
      </c>
      <c r="E80" s="37">
        <v>0</v>
      </c>
      <c r="F80" s="38">
        <v>0</v>
      </c>
      <c r="G80" s="37">
        <v>0</v>
      </c>
      <c r="H80" s="37">
        <v>0</v>
      </c>
      <c r="I80" s="37">
        <v>0</v>
      </c>
      <c r="J80" s="38">
        <v>0</v>
      </c>
      <c r="K80" s="37">
        <v>0</v>
      </c>
      <c r="L80" s="37">
        <v>0</v>
      </c>
      <c r="M80" s="37">
        <v>0</v>
      </c>
      <c r="N80" s="38">
        <v>0</v>
      </c>
      <c r="O80" s="40">
        <v>4.5</v>
      </c>
      <c r="P80" s="40">
        <v>14.25</v>
      </c>
      <c r="Q80" s="40">
        <v>0.75</v>
      </c>
      <c r="R80" s="73">
        <v>19.5</v>
      </c>
      <c r="S80" s="38">
        <v>19.5</v>
      </c>
      <c r="V80" s="75"/>
      <c r="W80" s="75"/>
      <c r="X80" s="75"/>
      <c r="Y80" s="75"/>
      <c r="Z80" s="75"/>
    </row>
    <row r="81" spans="2:43" ht="18" customHeight="1" x14ac:dyDescent="0.2">
      <c r="B81" s="13" t="s">
        <v>90</v>
      </c>
      <c r="C81" s="37">
        <v>0</v>
      </c>
      <c r="D81" s="37">
        <v>0.75</v>
      </c>
      <c r="E81" s="37">
        <v>0</v>
      </c>
      <c r="F81" s="38">
        <v>0.75</v>
      </c>
      <c r="G81" s="37">
        <v>0</v>
      </c>
      <c r="H81" s="37">
        <v>0</v>
      </c>
      <c r="I81" s="37">
        <v>0</v>
      </c>
      <c r="J81" s="38">
        <v>0</v>
      </c>
      <c r="K81" s="40">
        <v>0</v>
      </c>
      <c r="L81" s="40">
        <v>0</v>
      </c>
      <c r="M81" s="40">
        <v>0</v>
      </c>
      <c r="N81" s="73">
        <v>0</v>
      </c>
      <c r="O81" s="40">
        <v>0</v>
      </c>
      <c r="P81" s="40">
        <v>0</v>
      </c>
      <c r="Q81" s="40">
        <v>0</v>
      </c>
      <c r="R81" s="73">
        <v>0</v>
      </c>
      <c r="S81" s="38">
        <v>0.75</v>
      </c>
      <c r="V81" s="75"/>
      <c r="W81" s="75"/>
      <c r="X81" s="75"/>
      <c r="Y81" s="75"/>
      <c r="Z81" s="75"/>
    </row>
    <row r="82" spans="2:43" ht="18" customHeight="1" x14ac:dyDescent="0.2">
      <c r="B82" s="13" t="s">
        <v>92</v>
      </c>
      <c r="C82" s="37">
        <v>100.88</v>
      </c>
      <c r="D82" s="37">
        <v>122.75999999999999</v>
      </c>
      <c r="E82" s="37">
        <v>471</v>
      </c>
      <c r="F82" s="38">
        <v>694.64</v>
      </c>
      <c r="G82" s="37">
        <v>137.88</v>
      </c>
      <c r="H82" s="37">
        <v>287.01</v>
      </c>
      <c r="I82" s="37">
        <v>101.25</v>
      </c>
      <c r="J82" s="38">
        <v>526.14</v>
      </c>
      <c r="K82" s="40">
        <v>453.75</v>
      </c>
      <c r="L82" s="40">
        <v>108.13</v>
      </c>
      <c r="M82" s="40">
        <v>1062.75</v>
      </c>
      <c r="N82" s="73">
        <v>1624.63</v>
      </c>
      <c r="O82" s="40">
        <v>172.75</v>
      </c>
      <c r="P82" s="40">
        <v>857.25</v>
      </c>
      <c r="Q82" s="40">
        <v>122.75</v>
      </c>
      <c r="R82" s="73">
        <v>1152.75</v>
      </c>
      <c r="S82" s="38">
        <v>3998.16</v>
      </c>
      <c r="V82" s="75"/>
      <c r="W82" s="75"/>
      <c r="X82" s="75"/>
      <c r="Y82" s="75"/>
      <c r="Z82" s="75"/>
    </row>
    <row r="83" spans="2:43" ht="18" customHeight="1" x14ac:dyDescent="0.2">
      <c r="B83" s="13" t="s">
        <v>93</v>
      </c>
      <c r="C83" s="37">
        <v>465</v>
      </c>
      <c r="D83" s="37">
        <v>171</v>
      </c>
      <c r="E83" s="37">
        <v>248.25</v>
      </c>
      <c r="F83" s="38">
        <v>884.25</v>
      </c>
      <c r="G83" s="37">
        <v>168.76</v>
      </c>
      <c r="H83" s="37">
        <v>545.63</v>
      </c>
      <c r="I83" s="37">
        <v>115.88</v>
      </c>
      <c r="J83" s="38">
        <v>830.27</v>
      </c>
      <c r="K83" s="40">
        <v>175.5</v>
      </c>
      <c r="L83" s="40">
        <v>50.25</v>
      </c>
      <c r="M83" s="40">
        <v>533.62</v>
      </c>
      <c r="N83" s="73">
        <v>759.37</v>
      </c>
      <c r="O83" s="40">
        <v>167.26</v>
      </c>
      <c r="P83" s="40">
        <v>274.13</v>
      </c>
      <c r="Q83" s="40">
        <v>132.75</v>
      </c>
      <c r="R83" s="73">
        <v>574.14</v>
      </c>
      <c r="S83" s="38">
        <v>3048.0299999999997</v>
      </c>
      <c r="V83" s="75"/>
      <c r="W83" s="75"/>
      <c r="X83" s="75"/>
      <c r="Y83" s="75"/>
      <c r="Z83" s="75"/>
    </row>
    <row r="84" spans="2:43" ht="18" customHeight="1" x14ac:dyDescent="0.2">
      <c r="B84" s="27" t="s">
        <v>4</v>
      </c>
      <c r="C84" s="41">
        <v>250143.01000000013</v>
      </c>
      <c r="D84" s="41">
        <v>156969.98000000001</v>
      </c>
      <c r="E84" s="41">
        <v>255093.49000000002</v>
      </c>
      <c r="F84" s="38">
        <v>662206.48000000056</v>
      </c>
      <c r="G84" s="41">
        <v>211826.74000000005</v>
      </c>
      <c r="H84" s="41">
        <v>357311.63999999978</v>
      </c>
      <c r="I84" s="41">
        <v>210647.19</v>
      </c>
      <c r="J84" s="38">
        <v>779785.57000000007</v>
      </c>
      <c r="K84" s="73">
        <v>198157.14000000004</v>
      </c>
      <c r="L84" s="73">
        <v>242449.36000000002</v>
      </c>
      <c r="M84" s="73">
        <v>257466.63</v>
      </c>
      <c r="N84" s="73">
        <v>698073.13000000012</v>
      </c>
      <c r="O84" s="73">
        <v>341570.92999999988</v>
      </c>
      <c r="P84" s="73">
        <v>386022.84000000014</v>
      </c>
      <c r="Q84" s="73">
        <v>188827.66000000003</v>
      </c>
      <c r="R84" s="73">
        <v>916421.43000000028</v>
      </c>
      <c r="S84" s="38">
        <v>3056486.6100000008</v>
      </c>
      <c r="V84" s="75"/>
      <c r="W84" s="75"/>
      <c r="X84" s="75"/>
      <c r="Y84" s="75"/>
      <c r="Z84" s="75"/>
    </row>
    <row r="85" spans="2:43" s="3" customFormat="1" ht="8.25" customHeight="1" x14ac:dyDescent="0.2"/>
    <row r="86" spans="2:43" s="8" customFormat="1" ht="3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</row>
    <row r="87" spans="2:43" s="8" customFormat="1" ht="6.7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2:43" s="4" customFormat="1" ht="12.75" customHeight="1" x14ac:dyDescent="0.15">
      <c r="B88" s="125" t="s">
        <v>44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</row>
    <row r="89" spans="2:43" s="4" customFormat="1" ht="12.75" customHeight="1" x14ac:dyDescent="0.15">
      <c r="B89" s="118" t="s">
        <v>45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7"/>
    </row>
    <row r="90" spans="2:43" s="8" customFormat="1" ht="5.25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2:43" s="8" customFormat="1" ht="12.75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</row>
    <row r="92" spans="2:43" x14ac:dyDescent="0.2">
      <c r="B92" s="48"/>
    </row>
    <row r="93" spans="2:43" x14ac:dyDescent="0.2">
      <c r="C93" s="59"/>
      <c r="D93" s="59"/>
      <c r="E93" s="59"/>
      <c r="F93" s="59"/>
    </row>
  </sheetData>
  <mergeCells count="6">
    <mergeCell ref="B1:S1"/>
    <mergeCell ref="B2:S2"/>
    <mergeCell ref="B4:B5"/>
    <mergeCell ref="C5:S5"/>
    <mergeCell ref="B89:R89"/>
    <mergeCell ref="B88:S88"/>
  </mergeCells>
  <phoneticPr fontId="9" type="noConversion"/>
  <hyperlinks>
    <hyperlink ref="B89" r:id="rId1" display="http://estatistica.madeira.gov.pt/" xr:uid="{90020665-05F7-4E9A-AF21-8D63E2F8B863}"/>
    <hyperlink ref="B89:R89" r:id="rId2" display="https://estatistica.madeira.gov.pt/" xr:uid="{464B523E-EFA6-4712-AE06-CB3E1B91A100}"/>
    <hyperlink ref="U2" location="Índice!A1" display="(Voltar ao índice)" xr:uid="{A47F6220-6BD2-49B5-8D84-243A817E7D73}"/>
  </hyperlinks>
  <printOptions horizontalCentered="1"/>
  <pageMargins left="0.27559055118110237" right="0.27559055118110237" top="0.6692913385826772" bottom="0.27559055118110237" header="0" footer="0"/>
  <pageSetup paperSize="9" scale="80" fitToWidth="2" fitToHeight="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8</vt:i4>
      </vt:variant>
    </vt:vector>
  </HeadingPairs>
  <TitlesOfParts>
    <vt:vector size="15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Q.4!Títulos_de_Impressão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2023-01-30T14:51:25Z</cp:lastPrinted>
  <dcterms:created xsi:type="dcterms:W3CDTF">2022-04-18T15:08:11Z</dcterms:created>
  <dcterms:modified xsi:type="dcterms:W3CDTF">2023-01-30T16:01:38Z</dcterms:modified>
</cp:coreProperties>
</file>