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EsteLivro" defaultThemeVersion="166925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Industria\Vinhos\ANO_2025\4T2025\TRIMESTRAIS\"/>
    </mc:Choice>
  </mc:AlternateContent>
  <xr:revisionPtr revIDLastSave="0" documentId="13_ncr:1_{89C5D4D6-EBE0-49F0-AFA0-562908E3666A}" xr6:coauthVersionLast="47" xr6:coauthVersionMax="47" xr10:uidLastSave="{00000000-0000-0000-0000-000000000000}"/>
  <bookViews>
    <workbookView xWindow="-103" yWindow="-103" windowWidth="33120" windowHeight="18000" xr2:uid="{DBA8C10B-36A6-4B02-A504-6A2C119A4E97}"/>
  </bookViews>
  <sheets>
    <sheet name="Índice" sheetId="8" r:id="rId1"/>
    <sheet name="Sinais convencionais" sheetId="9" r:id="rId2"/>
    <sheet name="Notas_Técnicas" sheetId="12" r:id="rId3"/>
    <sheet name="Q.1" sheetId="7" r:id="rId4"/>
    <sheet name="Q.2" sheetId="4" r:id="rId5"/>
    <sheet name="Q.3" sheetId="5" r:id="rId6"/>
    <sheet name="Q.4" sheetId="6" r:id="rId7"/>
  </sheets>
  <definedNames>
    <definedName name="_xlnm._FilterDatabase" localSheetId="3" hidden="1">Q.1!$B$8:$AJ$11</definedName>
    <definedName name="_xlnm._FilterDatabase" localSheetId="6" hidden="1">Q.4!$B$7:$S$95</definedName>
    <definedName name="AAA">#REF!</definedName>
    <definedName name="AAAA">#REF!</definedName>
    <definedName name="_xlnm.Print_Area" localSheetId="0">Índice!$B$1:$B$8</definedName>
    <definedName name="_xlnm.Print_Area" localSheetId="2">Notas_Técnicas!$B$1:$E$39</definedName>
    <definedName name="_xlnm.Print_Area" localSheetId="3">Q.1!$B$1:$AN$76</definedName>
    <definedName name="_xlnm.Print_Area" localSheetId="4">Q.2!$B$1:$U$27</definedName>
    <definedName name="_xlnm.Print_Area" localSheetId="5">Q.3!$B$1:$U$25</definedName>
    <definedName name="_xlnm.Print_Area" localSheetId="6">Q.4!$B$1:$S$101</definedName>
    <definedName name="_xlnm.Print_Area" localSheetId="1">'Sinais convencionais'!$B$1:$E$18</definedName>
    <definedName name="marco_1digito">#REF!</definedName>
    <definedName name="_xlnm.Print_Titles" localSheetId="6">Q.4!$1:$6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8" l="1"/>
  <c r="B8" i="8"/>
  <c r="B7" i="8"/>
  <c r="B6" i="8"/>
  <c r="B5" i="8"/>
</calcChain>
</file>

<file path=xl/sharedStrings.xml><?xml version="1.0" encoding="utf-8"?>
<sst xmlns="http://schemas.openxmlformats.org/spreadsheetml/2006/main" count="446" uniqueCount="168">
  <si>
    <t>Sinais convencionais</t>
  </si>
  <si>
    <t xml:space="preserve"> SINAIS CONVENCIONAIS </t>
  </si>
  <si>
    <t xml:space="preserve"> </t>
  </si>
  <si>
    <t>Sinais Convencionais:</t>
  </si>
  <si>
    <t>(Voltar ao índice)</t>
  </si>
  <si>
    <t>…</t>
  </si>
  <si>
    <t>-</t>
  </si>
  <si>
    <t>Valor confidencial</t>
  </si>
  <si>
    <t>x</t>
  </si>
  <si>
    <t>Valor não disponível</t>
  </si>
  <si>
    <t>ә</t>
  </si>
  <si>
    <t>Valor inferior a metade do módulo da unidade utilizada</t>
  </si>
  <si>
    <t>//</t>
  </si>
  <si>
    <t>Não aplicável</t>
  </si>
  <si>
    <t>Pe</t>
  </si>
  <si>
    <t>Valor preliminar</t>
  </si>
  <si>
    <t>Po</t>
  </si>
  <si>
    <t>Valor provisório</t>
  </si>
  <si>
    <t>Rc</t>
  </si>
  <si>
    <t>Valor retificado</t>
  </si>
  <si>
    <t>Rv</t>
  </si>
  <si>
    <t>Valor revisto</t>
  </si>
  <si>
    <t>Nota - por razões de arredondamento, os totais podem não corresponder à soma das parcelas</t>
  </si>
  <si>
    <t>Unidade de Medida:</t>
  </si>
  <si>
    <t>%</t>
  </si>
  <si>
    <t>Percentagem</t>
  </si>
  <si>
    <t>Notas Técnicas</t>
  </si>
  <si>
    <t>Castas</t>
  </si>
  <si>
    <t>Tinta Negra</t>
  </si>
  <si>
    <t>Trata-se de uma casta muito versátil e vigorosa, de bagos médios a pequenos, com a película muito fina e mole, que facilmente se adaptou às condições existentes na ilha, desde a sua introdução. A Tinta Negra produz vinhos Secos, Meio Secos, Meio Doces e Doces. Representa entre 80 a 85% do total da produção de &gt;Vinho Madeira.</t>
  </si>
  <si>
    <t>Sercial</t>
  </si>
  <si>
    <t>A casta Sercial, também conhecida por Esgana Cão, devido à sua notável adstringência e elevada acidez, cresce também em outras regiões do Continente português. Trata-se de uma casta resistente ao míldio e oídio, que se caracteriza por cachos pequenos em forma de pinha e de bagos compactos e muito ácidos, de uma cor amarelo esverdeada. Diferencia-se das outras castas pela sua elevada acidez e adstringência.  Produz vinhos no estilo seco.</t>
  </si>
  <si>
    <t>Verdelho</t>
  </si>
  <si>
    <t>É provável que a Verdelho existente na Madeira seja oriunda do continente português, Açores ou de Itália. Caracteriza-se por cachos pequenos e médios, bagos oblongos e comprimidos lateralmente, com película resistente. Produz vinhos ligeiramente mais encorpados e menos ácidos que os provenientes da casta Sercial. Produz vinhos de tipo Meio Seco.</t>
  </si>
  <si>
    <t>Boal</t>
  </si>
  <si>
    <t>Oriunda do continente português a casta Boal apresenta cachos grandes e possui uma película resistente. Produz vinhos de tipo Meio Doce, medianamente encorpados e ricos, que são muito apreciados pelo seu equilíbrio acidez/doçura e pelo seu característico aroma adquirido ao longo do envelhecimento em cascos.</t>
  </si>
  <si>
    <t>Malvasia-Cândida e Malvasia-de-São-Jorge</t>
  </si>
  <si>
    <t xml:space="preserve">A casta Malvasia-Cândida foi a primeira a ser plantada na ilha da Madeira e é originária de Creta. Caracteriza-se por cachos grandes e cónicos, com bagos grandes e oblongos. A Malvasia-Cândida foi desde sempre tratada com muito esmero e cuidado, tornando os seus vinhos muito apreciados e cobiçados. </t>
  </si>
  <si>
    <t>O Vinho da Madeira da casta Malvasia-Cândida produzido pelos padres jesuítas no século XVIII é considerado o rei dos Vinhos de toda a produção de Vinhos Madeira. Tal como a Malvasia-Cândida, a casta Malvasia-de-São-Jorge produz vinhos no estilo doce, sendo entre os Madeiras, os que apresentam maior riqueza e untuosidade.</t>
  </si>
  <si>
    <t>Terrantez</t>
  </si>
  <si>
    <t>Casta de amadurecimento precoce. Carateriza-se por cachos pequenos, cilíndrico-cónicos, compactos e de pedúnculo curto. Os bagos são arredondados, pequenos e de cor verde-amarelado, com pelicula fina e a polpa de consistência mole. O Terrantez produz Vinhos Madeira do tipo meio doce e meio seco.</t>
  </si>
  <si>
    <t>Grau de doçura</t>
  </si>
  <si>
    <t>Extra Seco</t>
  </si>
  <si>
    <t>Açucares totais (g/L) : máx.:49</t>
  </si>
  <si>
    <t>Seco</t>
  </si>
  <si>
    <t>Açucares totais (g/L) : mín.:49 - máx.:59</t>
  </si>
  <si>
    <t>Meio Seco</t>
  </si>
  <si>
    <t>Açucares totais (g/L) : mín.:59 - máx.:78</t>
  </si>
  <si>
    <t>Meio Doce</t>
  </si>
  <si>
    <t>Açucares totais (g/L) : mín.:78 - máx.:100</t>
  </si>
  <si>
    <t>Doce</t>
  </si>
  <si>
    <t>Açucares totais (g/L) : mín.:100</t>
  </si>
  <si>
    <t>1. Comercialização de Vinho "Madeira" por Mercados, por mês e trimestre</t>
  </si>
  <si>
    <t>Ano de 2025</t>
  </si>
  <si>
    <t>Mercados</t>
  </si>
  <si>
    <t>Janeiro</t>
  </si>
  <si>
    <t>Fevereiro</t>
  </si>
  <si>
    <t>Março</t>
  </si>
  <si>
    <t>1.º Trimestre</t>
  </si>
  <si>
    <t>Abril</t>
  </si>
  <si>
    <t>Maio</t>
  </si>
  <si>
    <t>Junho</t>
  </si>
  <si>
    <t>2.º Trimestre</t>
  </si>
  <si>
    <t>Julho</t>
  </si>
  <si>
    <t>Agosto</t>
  </si>
  <si>
    <t>Setembro</t>
  </si>
  <si>
    <t>3.º Trimestre</t>
  </si>
  <si>
    <t>Outubro</t>
  </si>
  <si>
    <t>Novembro</t>
  </si>
  <si>
    <t>Dezembro</t>
  </si>
  <si>
    <t>4.º Trimestre</t>
  </si>
  <si>
    <t>Total</t>
  </si>
  <si>
    <t>Variação (%)</t>
  </si>
  <si>
    <t>Homóloga acumulada</t>
  </si>
  <si>
    <t>Quantidade (litros)</t>
  </si>
  <si>
    <t>Valor (euros)</t>
  </si>
  <si>
    <t>Quantidade</t>
  </si>
  <si>
    <t>Valor</t>
  </si>
  <si>
    <t>Portugal</t>
  </si>
  <si>
    <t>Açores</t>
  </si>
  <si>
    <t>Continente</t>
  </si>
  <si>
    <t>Madeira</t>
  </si>
  <si>
    <t>INTRA-UE 27</t>
  </si>
  <si>
    <t>Alemanha</t>
  </si>
  <si>
    <t>Áustria</t>
  </si>
  <si>
    <t>Bélgica</t>
  </si>
  <si>
    <t>Bulgária</t>
  </si>
  <si>
    <t>Chéquia</t>
  </si>
  <si>
    <t>Chipre</t>
  </si>
  <si>
    <t>Croácia</t>
  </si>
  <si>
    <t>Dinamarca</t>
  </si>
  <si>
    <t>Eslováquia</t>
  </si>
  <si>
    <t>Espanha</t>
  </si>
  <si>
    <t>Estónia</t>
  </si>
  <si>
    <t>Finlândia</t>
  </si>
  <si>
    <t>França</t>
  </si>
  <si>
    <t>Grécia</t>
  </si>
  <si>
    <t>Irlanda</t>
  </si>
  <si>
    <t>Itália</t>
  </si>
  <si>
    <t>Letónia</t>
  </si>
  <si>
    <t>Lituânia</t>
  </si>
  <si>
    <t>Luxemburgo</t>
  </si>
  <si>
    <t>Malta</t>
  </si>
  <si>
    <t>Países Baixos</t>
  </si>
  <si>
    <t>Polónia</t>
  </si>
  <si>
    <t>Suécia</t>
  </si>
  <si>
    <t xml:space="preserve">EXTRA-UE 27 </t>
  </si>
  <si>
    <t>Argentina</t>
  </si>
  <si>
    <t>Austrália</t>
  </si>
  <si>
    <t>Bermudas</t>
  </si>
  <si>
    <t>Brasil</t>
  </si>
  <si>
    <t>Canadá</t>
  </si>
  <si>
    <t>Cazaquistão</t>
  </si>
  <si>
    <t>China</t>
  </si>
  <si>
    <t>Estados Unidos</t>
  </si>
  <si>
    <t>Israel</t>
  </si>
  <si>
    <t>Japão</t>
  </si>
  <si>
    <t>Macau</t>
  </si>
  <si>
    <t>México</t>
  </si>
  <si>
    <t>Noruega</t>
  </si>
  <si>
    <t>Nova Zelândia</t>
  </si>
  <si>
    <t>Reino Unido</t>
  </si>
  <si>
    <t>Rússia</t>
  </si>
  <si>
    <t>Singapura</t>
  </si>
  <si>
    <t>Suíça</t>
  </si>
  <si>
    <t>Tailândia</t>
  </si>
  <si>
    <t>Taiwan</t>
  </si>
  <si>
    <t>Ucrânia</t>
  </si>
  <si>
    <t>Venezuela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</si>
  <si>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IVBAM - Instituto do Vinho, do Bordado e do Artesanato da Madeira, I.P.</t>
    </r>
  </si>
  <si>
    <t>https://estatistica.madeira.gov.pt/</t>
  </si>
  <si>
    <t>2. Comercialização de Vinho "Madeira" por Casta, por mês e trimestre</t>
  </si>
  <si>
    <t>Casta</t>
  </si>
  <si>
    <t>Castas Autorizadas e Recomendadas</t>
  </si>
  <si>
    <t>Bastardo</t>
  </si>
  <si>
    <t>Listrão</t>
  </si>
  <si>
    <t>Malvasia</t>
  </si>
  <si>
    <t>Malvasia Cândida</t>
  </si>
  <si>
    <t>Moscatel Graúdo</t>
  </si>
  <si>
    <t>3. Comercialização de Vinho "Madeira" por Idade, por mês e trimestre</t>
  </si>
  <si>
    <t>Idade</t>
  </si>
  <si>
    <t>Madeira s/ Aditivos</t>
  </si>
  <si>
    <t>Modificado</t>
  </si>
  <si>
    <t>Corrente</t>
  </si>
  <si>
    <t>5 anos</t>
  </si>
  <si>
    <t>10 anos</t>
  </si>
  <si>
    <t>15 anos</t>
  </si>
  <si>
    <t>20 anos</t>
  </si>
  <si>
    <t>30 anos</t>
  </si>
  <si>
    <t>40 anos</t>
  </si>
  <si>
    <t>50 anos</t>
  </si>
  <si>
    <t>+ 50 anos</t>
  </si>
  <si>
    <t>Colheita</t>
  </si>
  <si>
    <t>Frasqueira</t>
  </si>
  <si>
    <t>4. Comercialização de Vinho "Madeira" por Casta e Idade, por mês e trimestre</t>
  </si>
  <si>
    <t>Casta / Idade</t>
  </si>
  <si>
    <t>50  anos</t>
  </si>
  <si>
    <t>+ 50 Anos</t>
  </si>
  <si>
    <t>10 Anos</t>
  </si>
  <si>
    <t>Costa Rica</t>
  </si>
  <si>
    <t>Homóloga do 4.º Trimestre</t>
  </si>
  <si>
    <t>Angola</t>
  </si>
  <si>
    <t>Emirados Arabes Unidos</t>
  </si>
  <si>
    <t>COMERCIALIZAÇÃO DE VINHO "MADEIRA" - 4.º Trimestre de 2025</t>
  </si>
  <si>
    <t>Índia</t>
  </si>
  <si>
    <t>Malásia</t>
  </si>
  <si>
    <t>Namíbia</t>
  </si>
  <si>
    <t>Coreia, República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</si>
</sst>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"/>
    <numFmt numFmtId="166" formatCode="###\ ###\ ###"/>
    <numFmt numFmtId="167" formatCode="#\ ###\ ###"/>
    <numFmt numFmtId="168" formatCode="#\ ###\ ##0"/>
    <numFmt numFmtId="169" formatCode="#\ ###\ ###.0"/>
    <numFmt numFmtId="170" formatCode="General_)"/>
    <numFmt numFmtId="171" formatCode="#,##0.0"/>
    <numFmt numFmtId="172" formatCode="#\ ##0.0"/>
    <numFmt numFmtId="173" formatCode="#.#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b/>
      <sz val="7"/>
      <name val="Arial"/>
      <family val="2"/>
    </font>
    <font>
      <u/>
      <sz val="7"/>
      <color rgb="FF012B5B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u/>
      <sz val="9"/>
      <color indexed="12"/>
      <name val="Arial"/>
      <family val="2"/>
    </font>
    <font>
      <sz val="12"/>
      <name val="Helv"/>
    </font>
    <font>
      <sz val="5"/>
      <color rgb="FFB2B2B2"/>
      <name val="Georgia"/>
      <family val="1"/>
    </font>
    <font>
      <b/>
      <u/>
      <sz val="10"/>
      <name val="Arial"/>
      <family val="2"/>
    </font>
    <font>
      <u/>
      <sz val="9"/>
      <color rgb="FF0000FF"/>
      <name val="Arial"/>
      <family val="2"/>
    </font>
    <font>
      <u/>
      <sz val="10"/>
      <color rgb="FF0000FF"/>
      <name val="Arial"/>
      <family val="2"/>
    </font>
    <font>
      <b/>
      <sz val="14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8">
    <xf numFmtId="0" fontId="0" fillId="0" borderId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/>
    <xf numFmtId="170" fontId="18" fillId="0" borderId="0"/>
    <xf numFmtId="0" fontId="3" fillId="0" borderId="0"/>
    <xf numFmtId="0" fontId="2" fillId="0" borderId="0"/>
    <xf numFmtId="0" fontId="1" fillId="0" borderId="0"/>
  </cellStyleXfs>
  <cellXfs count="128">
    <xf numFmtId="0" fontId="0" fillId="0" borderId="0" xfId="0"/>
    <xf numFmtId="0" fontId="0" fillId="2" borderId="0" xfId="0" applyFill="1"/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9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6" fillId="4" borderId="0" xfId="0" applyFont="1" applyFill="1" applyAlignment="1">
      <alignment horizontal="left" vertical="center" indent="1"/>
    </xf>
    <xf numFmtId="0" fontId="9" fillId="4" borderId="0" xfId="0" applyFont="1" applyFill="1" applyAlignment="1">
      <alignment horizontal="left" vertical="center" indent="2"/>
    </xf>
    <xf numFmtId="165" fontId="9" fillId="2" borderId="0" xfId="0" applyNumberFormat="1" applyFont="1" applyFill="1"/>
    <xf numFmtId="166" fontId="9" fillId="3" borderId="0" xfId="0" applyNumberFormat="1" applyFont="1" applyFill="1"/>
    <xf numFmtId="166" fontId="9" fillId="2" borderId="0" xfId="0" applyNumberFormat="1" applyFont="1" applyFill="1"/>
    <xf numFmtId="0" fontId="13" fillId="2" borderId="0" xfId="1" applyFont="1" applyFill="1" applyAlignment="1" applyProtection="1">
      <alignment horizontal="left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164" fontId="9" fillId="2" borderId="0" xfId="0" applyNumberFormat="1" applyFont="1" applyFill="1"/>
    <xf numFmtId="0" fontId="9" fillId="4" borderId="0" xfId="0" applyFont="1" applyFill="1" applyAlignment="1">
      <alignment horizontal="left" vertical="center" indent="1"/>
    </xf>
    <xf numFmtId="0" fontId="7" fillId="4" borderId="0" xfId="0" applyFont="1" applyFill="1" applyAlignment="1">
      <alignment horizontal="right"/>
    </xf>
    <xf numFmtId="169" fontId="9" fillId="2" borderId="0" xfId="0" applyNumberFormat="1" applyFont="1" applyFill="1" applyAlignment="1">
      <alignment horizontal="right" vertical="center"/>
    </xf>
    <xf numFmtId="169" fontId="9" fillId="4" borderId="0" xfId="0" applyNumberFormat="1" applyFont="1" applyFill="1" applyAlignment="1">
      <alignment horizontal="right" vertical="center"/>
    </xf>
    <xf numFmtId="0" fontId="6" fillId="4" borderId="0" xfId="0" applyFont="1" applyFill="1" applyAlignment="1">
      <alignment horizontal="left" vertical="center" indent="3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167" fontId="9" fillId="4" borderId="0" xfId="0" applyNumberFormat="1" applyFont="1" applyFill="1" applyAlignment="1">
      <alignment horizontal="right" vertical="center"/>
    </xf>
    <xf numFmtId="167" fontId="6" fillId="2" borderId="0" xfId="0" applyNumberFormat="1" applyFont="1" applyFill="1" applyAlignment="1">
      <alignment horizontal="right" vertical="center"/>
    </xf>
    <xf numFmtId="167" fontId="9" fillId="2" borderId="0" xfId="0" applyNumberFormat="1" applyFont="1" applyFill="1" applyAlignment="1">
      <alignment vertical="center"/>
    </xf>
    <xf numFmtId="167" fontId="6" fillId="4" borderId="0" xfId="0" applyNumberFormat="1" applyFont="1" applyFill="1" applyAlignment="1">
      <alignment horizontal="right" vertical="center"/>
    </xf>
    <xf numFmtId="1" fontId="9" fillId="2" borderId="0" xfId="0" applyNumberFormat="1" applyFont="1" applyFill="1" applyAlignment="1">
      <alignment vertical="center"/>
    </xf>
    <xf numFmtId="168" fontId="9" fillId="4" borderId="0" xfId="0" applyNumberFormat="1" applyFont="1" applyFill="1" applyAlignment="1">
      <alignment horizontal="right" vertical="center"/>
    </xf>
    <xf numFmtId="168" fontId="6" fillId="2" borderId="0" xfId="0" applyNumberFormat="1" applyFont="1" applyFill="1" applyAlignment="1">
      <alignment horizontal="right" vertical="center"/>
    </xf>
    <xf numFmtId="168" fontId="9" fillId="2" borderId="0" xfId="0" applyNumberFormat="1" applyFont="1" applyFill="1"/>
    <xf numFmtId="168" fontId="9" fillId="2" borderId="0" xfId="0" applyNumberFormat="1" applyFont="1" applyFill="1" applyAlignment="1">
      <alignment vertical="center"/>
    </xf>
    <xf numFmtId="168" fontId="6" fillId="4" borderId="0" xfId="0" applyNumberFormat="1" applyFont="1" applyFill="1" applyAlignment="1">
      <alignment horizontal="right" vertical="center"/>
    </xf>
    <xf numFmtId="168" fontId="6" fillId="2" borderId="0" xfId="0" applyNumberFormat="1" applyFont="1" applyFill="1"/>
    <xf numFmtId="0" fontId="15" fillId="0" borderId="0" xfId="3" applyFont="1" applyAlignment="1">
      <alignment horizontal="center"/>
    </xf>
    <xf numFmtId="0" fontId="4" fillId="0" borderId="0" xfId="3"/>
    <xf numFmtId="0" fontId="14" fillId="0" borderId="0" xfId="2" applyAlignment="1" applyProtection="1"/>
    <xf numFmtId="0" fontId="16" fillId="0" borderId="0" xfId="3" applyFont="1" applyAlignment="1">
      <alignment horizontal="left" vertical="center"/>
    </xf>
    <xf numFmtId="0" fontId="17" fillId="0" borderId="0" xfId="2" applyFont="1" applyAlignment="1" applyProtection="1">
      <alignment vertical="center"/>
    </xf>
    <xf numFmtId="0" fontId="17" fillId="0" borderId="0" xfId="2" applyFont="1" applyFill="1" applyAlignment="1" applyProtection="1"/>
    <xf numFmtId="0" fontId="4" fillId="0" borderId="0" xfId="3" applyAlignment="1">
      <alignment horizontal="center" vertical="center"/>
    </xf>
    <xf numFmtId="170" fontId="4" fillId="0" borderId="0" xfId="4" quotePrefix="1" applyFont="1" applyAlignment="1">
      <alignment horizontal="center" vertical="center"/>
    </xf>
    <xf numFmtId="0" fontId="4" fillId="0" borderId="0" xfId="3" applyAlignment="1">
      <alignment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left" indent="1"/>
    </xf>
    <xf numFmtId="0" fontId="4" fillId="0" borderId="9" xfId="3" applyBorder="1" applyAlignment="1">
      <alignment horizontal="center" wrapText="1"/>
    </xf>
    <xf numFmtId="0" fontId="4" fillId="0" borderId="10" xfId="3" applyBorder="1" applyAlignment="1">
      <alignment horizontal="justify" vertical="top" wrapText="1"/>
    </xf>
    <xf numFmtId="0" fontId="4" fillId="0" borderId="0" xfId="3" applyAlignment="1">
      <alignment horizontal="center" wrapText="1"/>
    </xf>
    <xf numFmtId="0" fontId="4" fillId="0" borderId="0" xfId="3" applyAlignment="1">
      <alignment horizontal="justify" vertical="top" wrapText="1"/>
    </xf>
    <xf numFmtId="168" fontId="0" fillId="2" borderId="0" xfId="0" applyNumberFormat="1" applyFill="1"/>
    <xf numFmtId="0" fontId="20" fillId="0" borderId="0" xfId="3" applyFont="1"/>
    <xf numFmtId="0" fontId="19" fillId="5" borderId="0" xfId="0" applyFont="1" applyFill="1" applyAlignment="1">
      <alignment horizontal="center" vertical="top" wrapText="1"/>
    </xf>
    <xf numFmtId="0" fontId="20" fillId="0" borderId="0" xfId="3" applyFont="1" applyAlignment="1">
      <alignment horizontal="left"/>
    </xf>
    <xf numFmtId="0" fontId="4" fillId="0" borderId="0" xfId="3" applyAlignment="1">
      <alignment horizontal="justify" vertical="center" wrapText="1"/>
    </xf>
    <xf numFmtId="0" fontId="21" fillId="5" borderId="0" xfId="1" applyFont="1" applyFill="1" applyAlignment="1" applyProtection="1">
      <alignment vertical="center"/>
    </xf>
    <xf numFmtId="0" fontId="22" fillId="0" borderId="0" xfId="1" applyFont="1" applyAlignment="1" applyProtection="1"/>
    <xf numFmtId="0" fontId="21" fillId="0" borderId="0" xfId="1" applyFont="1" applyAlignment="1" applyProtection="1">
      <alignment vertical="center"/>
    </xf>
    <xf numFmtId="0" fontId="8" fillId="0" borderId="0" xfId="3" applyFont="1" applyAlignment="1">
      <alignment horizontal="left"/>
    </xf>
    <xf numFmtId="0" fontId="8" fillId="0" borderId="0" xfId="3" applyFont="1" applyAlignment="1">
      <alignment horizontal="justify" vertical="center"/>
    </xf>
    <xf numFmtId="0" fontId="4" fillId="0" borderId="0" xfId="3" applyAlignment="1">
      <alignment horizontal="justify" vertical="center"/>
    </xf>
    <xf numFmtId="0" fontId="4" fillId="0" borderId="0" xfId="3" applyAlignment="1">
      <alignment horizontal="left"/>
    </xf>
    <xf numFmtId="0" fontId="5" fillId="3" borderId="11" xfId="0" applyFont="1" applyFill="1" applyBorder="1" applyAlignment="1">
      <alignment horizontal="center" vertical="center" wrapText="1"/>
    </xf>
    <xf numFmtId="0" fontId="23" fillId="0" borderId="0" xfId="3" applyFont="1" applyAlignment="1">
      <alignment horizontal="left" vertical="center"/>
    </xf>
    <xf numFmtId="168" fontId="6" fillId="2" borderId="0" xfId="0" applyNumberFormat="1" applyFont="1" applyFill="1" applyAlignment="1">
      <alignment vertical="center"/>
    </xf>
    <xf numFmtId="168" fontId="7" fillId="2" borderId="0" xfId="0" applyNumberFormat="1" applyFont="1" applyFill="1"/>
    <xf numFmtId="168" fontId="4" fillId="2" borderId="0" xfId="0" applyNumberFormat="1" applyFont="1" applyFill="1"/>
    <xf numFmtId="168" fontId="5" fillId="3" borderId="5" xfId="0" applyNumberFormat="1" applyFont="1" applyFill="1" applyBorder="1" applyAlignment="1">
      <alignment horizontal="center" vertical="center" wrapText="1"/>
    </xf>
    <xf numFmtId="168" fontId="5" fillId="3" borderId="5" xfId="0" applyNumberFormat="1" applyFont="1" applyFill="1" applyBorder="1" applyAlignment="1">
      <alignment horizontal="center" vertical="center"/>
    </xf>
    <xf numFmtId="168" fontId="5" fillId="2" borderId="0" xfId="0" applyNumberFormat="1" applyFont="1" applyFill="1" applyAlignment="1">
      <alignment horizontal="center" vertical="center"/>
    </xf>
    <xf numFmtId="168" fontId="5" fillId="2" borderId="0" xfId="0" applyNumberFormat="1" applyFont="1" applyFill="1" applyAlignment="1">
      <alignment horizontal="center" vertical="center" wrapText="1"/>
    </xf>
    <xf numFmtId="168" fontId="8" fillId="2" borderId="0" xfId="0" applyNumberFormat="1" applyFont="1" applyFill="1"/>
    <xf numFmtId="168" fontId="9" fillId="2" borderId="0" xfId="0" applyNumberFormat="1" applyFont="1" applyFill="1" applyAlignment="1">
      <alignment horizontal="left" vertical="center" indent="2"/>
    </xf>
    <xf numFmtId="168" fontId="9" fillId="2" borderId="0" xfId="0" applyNumberFormat="1" applyFont="1" applyFill="1" applyAlignment="1">
      <alignment horizontal="left"/>
    </xf>
    <xf numFmtId="1" fontId="6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left" vertical="center"/>
    </xf>
    <xf numFmtId="164" fontId="9" fillId="5" borderId="0" xfId="0" applyNumberFormat="1" applyFont="1" applyFill="1" applyAlignment="1">
      <alignment horizontal="right" vertical="center"/>
    </xf>
    <xf numFmtId="164" fontId="9" fillId="5" borderId="0" xfId="0" applyNumberFormat="1" applyFont="1" applyFill="1" applyAlignment="1">
      <alignment vertical="center"/>
    </xf>
    <xf numFmtId="0" fontId="4" fillId="0" borderId="0" xfId="3" applyAlignment="1">
      <alignment horizontal="left" vertical="center"/>
    </xf>
    <xf numFmtId="168" fontId="24" fillId="4" borderId="0" xfId="0" applyNumberFormat="1" applyFont="1" applyFill="1" applyAlignment="1">
      <alignment horizontal="right" vertical="center"/>
    </xf>
    <xf numFmtId="173" fontId="0" fillId="2" borderId="0" xfId="0" applyNumberFormat="1" applyFill="1"/>
    <xf numFmtId="164" fontId="0" fillId="2" borderId="0" xfId="0" applyNumberFormat="1" applyFill="1"/>
    <xf numFmtId="0" fontId="6" fillId="4" borderId="0" xfId="0" applyFont="1" applyFill="1" applyAlignment="1">
      <alignment horizontal="left" vertical="center" indent="2"/>
    </xf>
    <xf numFmtId="167" fontId="6" fillId="2" borderId="0" xfId="0" applyNumberFormat="1" applyFont="1" applyFill="1" applyAlignment="1">
      <alignment vertical="center"/>
    </xf>
    <xf numFmtId="168" fontId="6" fillId="2" borderId="0" xfId="0" applyNumberFormat="1" applyFont="1" applyFill="1" applyAlignment="1">
      <alignment horizontal="left" vertical="center" indent="1"/>
    </xf>
    <xf numFmtId="171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 indent="3"/>
    </xf>
    <xf numFmtId="168" fontId="6" fillId="5" borderId="0" xfId="0" applyNumberFormat="1" applyFont="1" applyFill="1" applyAlignment="1">
      <alignment vertical="center"/>
    </xf>
    <xf numFmtId="168" fontId="6" fillId="5" borderId="0" xfId="0" applyNumberFormat="1" applyFont="1" applyFill="1" applyAlignment="1">
      <alignment horizontal="right" vertical="center"/>
    </xf>
    <xf numFmtId="167" fontId="6" fillId="5" borderId="0" xfId="0" applyNumberFormat="1" applyFont="1" applyFill="1" applyAlignment="1">
      <alignment horizontal="right" vertical="center"/>
    </xf>
    <xf numFmtId="171" fontId="6" fillId="5" borderId="0" xfId="0" applyNumberFormat="1" applyFont="1" applyFill="1" applyAlignment="1">
      <alignment horizontal="right" vertical="center"/>
    </xf>
    <xf numFmtId="171" fontId="9" fillId="5" borderId="0" xfId="0" applyNumberFormat="1" applyFont="1" applyFill="1" applyAlignment="1">
      <alignment horizontal="right" vertical="center"/>
    </xf>
    <xf numFmtId="172" fontId="9" fillId="5" borderId="0" xfId="0" applyNumberFormat="1" applyFont="1" applyFill="1" applyAlignment="1">
      <alignment horizontal="right" vertical="center"/>
    </xf>
    <xf numFmtId="164" fontId="6" fillId="5" borderId="0" xfId="0" applyNumberFormat="1" applyFont="1" applyFill="1" applyAlignment="1">
      <alignment vertical="center"/>
    </xf>
    <xf numFmtId="164" fontId="6" fillId="5" borderId="0" xfId="0" applyNumberFormat="1" applyFont="1" applyFill="1" applyAlignment="1">
      <alignment horizontal="right" vertical="center"/>
    </xf>
    <xf numFmtId="168" fontId="6" fillId="2" borderId="0" xfId="0" applyNumberFormat="1" applyFont="1" applyFill="1" applyAlignment="1">
      <alignment horizontal="left" vertical="center"/>
    </xf>
    <xf numFmtId="168" fontId="9" fillId="5" borderId="0" xfId="0" applyNumberFormat="1" applyFont="1" applyFill="1" applyAlignment="1">
      <alignment horizontal="left" vertical="center" indent="2"/>
    </xf>
    <xf numFmtId="167" fontId="9" fillId="2" borderId="0" xfId="0" applyNumberFormat="1" applyFont="1" applyFill="1" applyAlignment="1">
      <alignment horizontal="right" vertical="center"/>
    </xf>
    <xf numFmtId="2" fontId="9" fillId="4" borderId="0" xfId="0" applyNumberFormat="1" applyFont="1" applyFill="1" applyAlignment="1">
      <alignment horizontal="right" vertical="center"/>
    </xf>
    <xf numFmtId="168" fontId="9" fillId="2" borderId="0" xfId="0" applyNumberFormat="1" applyFont="1" applyFill="1" applyAlignment="1">
      <alignment horizontal="right" vertical="center"/>
    </xf>
    <xf numFmtId="0" fontId="16" fillId="3" borderId="0" xfId="3" applyFont="1" applyFill="1" applyAlignment="1">
      <alignment horizontal="left" vertical="center"/>
    </xf>
    <xf numFmtId="0" fontId="8" fillId="0" borderId="0" xfId="3" applyFont="1" applyAlignment="1">
      <alignment horizontal="left" vertical="center" indent="1"/>
    </xf>
    <xf numFmtId="0" fontId="4" fillId="0" borderId="0" xfId="3" applyAlignment="1">
      <alignment horizontal="justify" vertical="center" wrapText="1"/>
    </xf>
    <xf numFmtId="0" fontId="4" fillId="0" borderId="0" xfId="3" applyAlignment="1">
      <alignment horizontal="left" indent="1"/>
    </xf>
    <xf numFmtId="0" fontId="8" fillId="0" borderId="0" xfId="3" applyFont="1" applyAlignment="1">
      <alignment horizontal="left" indent="1"/>
    </xf>
    <xf numFmtId="0" fontId="8" fillId="0" borderId="0" xfId="3" applyFont="1" applyAlignment="1">
      <alignment horizontal="left" vertical="center"/>
    </xf>
    <xf numFmtId="168" fontId="8" fillId="4" borderId="0" xfId="0" applyNumberFormat="1" applyFont="1" applyFill="1" applyAlignment="1">
      <alignment horizontal="center" vertical="center" wrapText="1"/>
    </xf>
    <xf numFmtId="168" fontId="10" fillId="4" borderId="0" xfId="0" applyNumberFormat="1" applyFont="1" applyFill="1" applyAlignment="1">
      <alignment horizontal="center" vertical="center" wrapText="1"/>
    </xf>
    <xf numFmtId="168" fontId="5" fillId="3" borderId="1" xfId="0" applyNumberFormat="1" applyFont="1" applyFill="1" applyBorder="1" applyAlignment="1">
      <alignment horizontal="center" vertical="center"/>
    </xf>
    <xf numFmtId="168" fontId="5" fillId="3" borderId="7" xfId="0" applyNumberFormat="1" applyFont="1" applyFill="1" applyBorder="1" applyAlignment="1">
      <alignment horizontal="center" vertical="center"/>
    </xf>
    <xf numFmtId="168" fontId="5" fillId="3" borderId="2" xfId="0" applyNumberFormat="1" applyFont="1" applyFill="1" applyBorder="1" applyAlignment="1">
      <alignment horizontal="center" vertical="center"/>
    </xf>
    <xf numFmtId="168" fontId="5" fillId="3" borderId="4" xfId="0" applyNumberFormat="1" applyFont="1" applyFill="1" applyBorder="1" applyAlignment="1">
      <alignment horizontal="center" vertical="center"/>
    </xf>
    <xf numFmtId="168" fontId="7" fillId="2" borderId="0" xfId="0" applyNumberFormat="1" applyFont="1" applyFill="1" applyAlignment="1">
      <alignment horizontal="left" vertical="center"/>
    </xf>
    <xf numFmtId="168" fontId="7" fillId="2" borderId="0" xfId="0" applyNumberFormat="1" applyFont="1" applyFill="1" applyAlignment="1">
      <alignment horizontal="left"/>
    </xf>
    <xf numFmtId="0" fontId="13" fillId="2" borderId="0" xfId="1" applyFont="1" applyFill="1" applyAlignment="1" applyProtection="1">
      <alignment horizontal="left"/>
    </xf>
    <xf numFmtId="0" fontId="7" fillId="2" borderId="0" xfId="0" applyFont="1" applyFill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left"/>
    </xf>
  </cellXfs>
  <cellStyles count="8">
    <cellStyle name="Hiperligação" xfId="1" builtinId="8"/>
    <cellStyle name="Hiperligação 2" xfId="2" xr:uid="{9E412FD0-5903-48B4-A69D-A47A389C4610}"/>
    <cellStyle name="Normal" xfId="0" builtinId="0"/>
    <cellStyle name="Normal 2" xfId="3" xr:uid="{680E0AE5-288D-450E-B0F9-8FE845BD60DE}"/>
    <cellStyle name="Normal 2 2" xfId="5" xr:uid="{E23B5228-E032-40B1-A0C0-99B78372737A}"/>
    <cellStyle name="Normal 3" xfId="6" xr:uid="{030BB0D5-3409-40CE-B9D9-43C951FF0EDE}"/>
    <cellStyle name="Normal 4" xfId="7" xr:uid="{BE6B9F4B-0BBE-43F5-8CAA-1D584E8EB66C}"/>
    <cellStyle name="Normal_Q2_1_03_2000" xfId="4" xr:uid="{3D2F05FD-3527-43D0-B2BD-FC1746668384}"/>
  </cellStyles>
  <dxfs count="0"/>
  <tableStyles count="0" defaultTableStyle="TableStyleMedium2" defaultPivotStyle="PivotStyleLight16"/>
  <colors>
    <mruColors>
      <color rgb="FFFF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6FF4E-8C57-43B6-B30D-0B289E33C083}">
  <sheetPr codeName="Folha1"/>
  <dimension ref="B1:B8"/>
  <sheetViews>
    <sheetView showGridLines="0" tabSelected="1" workbookViewId="0">
      <selection activeCell="B1" sqref="B1"/>
    </sheetView>
  </sheetViews>
  <sheetFormatPr defaultColWidth="9.07421875" defaultRowHeight="12.45" x14ac:dyDescent="0.3"/>
  <cols>
    <col min="1" max="1" width="1.69140625" style="40" customWidth="1"/>
    <col min="2" max="2" width="82.4609375" style="40" customWidth="1"/>
    <col min="3" max="16384" width="9.07421875" style="40"/>
  </cols>
  <sheetData>
    <row r="1" spans="2:2" ht="28.5" customHeight="1" x14ac:dyDescent="0.3">
      <c r="B1" s="67" t="s">
        <v>163</v>
      </c>
    </row>
    <row r="2" spans="2:2" ht="15" customHeight="1" x14ac:dyDescent="0.5">
      <c r="B2" s="39"/>
    </row>
    <row r="3" spans="2:2" ht="15" customHeight="1" x14ac:dyDescent="0.3">
      <c r="B3" s="41" t="s">
        <v>0</v>
      </c>
    </row>
    <row r="4" spans="2:2" ht="15" customHeight="1" x14ac:dyDescent="0.3">
      <c r="B4" s="60" t="str">
        <f>+Notas_Técnicas!B1</f>
        <v>Notas Técnicas</v>
      </c>
    </row>
    <row r="5" spans="2:2" ht="15" customHeight="1" x14ac:dyDescent="0.3">
      <c r="B5" s="41" t="str">
        <f>+Q.1!B1</f>
        <v>1. Comercialização de Vinho "Madeira" por Mercados, por mês e trimestre</v>
      </c>
    </row>
    <row r="6" spans="2:2" ht="15" customHeight="1" x14ac:dyDescent="0.3">
      <c r="B6" s="41" t="str">
        <f>+Q.2!B1</f>
        <v>2. Comercialização de Vinho "Madeira" por Casta, por mês e trimestre</v>
      </c>
    </row>
    <row r="7" spans="2:2" ht="15" customHeight="1" x14ac:dyDescent="0.3">
      <c r="B7" s="41" t="str">
        <f>+Q.3!B1</f>
        <v>3. Comercialização de Vinho "Madeira" por Idade, por mês e trimestre</v>
      </c>
    </row>
    <row r="8" spans="2:2" ht="15" customHeight="1" x14ac:dyDescent="0.3">
      <c r="B8" s="41" t="str">
        <f>+Q.4!B1</f>
        <v>4. Comercialização de Vinho "Madeira" por Casta e Idade, por mês e trimestre</v>
      </c>
    </row>
  </sheetData>
  <hyperlinks>
    <hyperlink ref="B3" location="'Sinais convencionais'!A1" display="Sinais convencionais" xr:uid="{61A63DD1-EB4C-472C-9D97-1E3513CC20C0}"/>
    <hyperlink ref="B5" location="Q.1!A1" display="Q.1!A1" xr:uid="{9E1D6C11-C79A-4818-B5AD-B31979E858C5}"/>
    <hyperlink ref="B6" location="Q.2!A1" display="Q.2!A1" xr:uid="{488F4F41-1691-4033-8E63-FB86B92B4053}"/>
    <hyperlink ref="B7" location="Q.3!A1" display="Q.3!A1" xr:uid="{BF4E6948-61C6-416B-ADCC-B5D45B893BBD}"/>
    <hyperlink ref="B8" location="Q.4!A1" display="Q.4!A1" xr:uid="{FDDFE51E-F6D2-426A-B937-5B9FFDE01815}"/>
    <hyperlink ref="B4" location="Notas_Técnicas!A1" display="Notas_Técnicas!A1" xr:uid="{8FB59999-9010-47E3-A369-0F5F52FE7114}"/>
  </hyperlinks>
  <printOptions horizontalCentered="1"/>
  <pageMargins left="0.47244094488188981" right="0.47244094488188981" top="0.6692913385826772" bottom="0.4724409448818898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F3F2-ED88-4242-8BAD-E866FE5B644D}">
  <sheetPr codeName="Folha2"/>
  <dimension ref="B1:H19"/>
  <sheetViews>
    <sheetView showGridLines="0" workbookViewId="0">
      <selection activeCell="G3" sqref="G3"/>
    </sheetView>
  </sheetViews>
  <sheetFormatPr defaultColWidth="9.07421875" defaultRowHeight="12.45" x14ac:dyDescent="0.3"/>
  <cols>
    <col min="1" max="1" width="2.53515625" style="40" customWidth="1"/>
    <col min="2" max="2" width="14.69140625" style="40" customWidth="1"/>
    <col min="3" max="3" width="6.69140625" style="40" customWidth="1"/>
    <col min="4" max="4" width="56.69140625" style="40" customWidth="1"/>
    <col min="5" max="5" width="9.07421875" style="40"/>
    <col min="6" max="6" width="6.69140625" style="40" customWidth="1"/>
    <col min="7" max="7" width="14.3046875" style="40" bestFit="1" customWidth="1"/>
    <col min="8" max="16384" width="9.07421875" style="40"/>
  </cols>
  <sheetData>
    <row r="1" spans="2:8" ht="21" customHeight="1" x14ac:dyDescent="0.3">
      <c r="B1" s="104" t="s">
        <v>1</v>
      </c>
      <c r="C1" s="104"/>
      <c r="D1" s="104"/>
      <c r="E1" s="104"/>
    </row>
    <row r="2" spans="2:8" ht="3" customHeight="1" x14ac:dyDescent="0.3">
      <c r="B2" s="42"/>
      <c r="C2" s="42"/>
      <c r="D2" s="42"/>
      <c r="E2" s="42"/>
      <c r="G2" s="40" t="s">
        <v>2</v>
      </c>
    </row>
    <row r="3" spans="2:8" ht="16.5" customHeight="1" x14ac:dyDescent="0.3">
      <c r="B3" s="105" t="s">
        <v>3</v>
      </c>
      <c r="C3" s="105"/>
      <c r="D3" s="105"/>
      <c r="E3" s="42"/>
      <c r="G3" s="59" t="s">
        <v>4</v>
      </c>
      <c r="H3" s="43"/>
    </row>
    <row r="4" spans="2:8" ht="3" customHeight="1" x14ac:dyDescent="0.3">
      <c r="B4" s="42"/>
      <c r="C4" s="42"/>
      <c r="D4" s="42"/>
      <c r="E4" s="42"/>
      <c r="G4" s="44"/>
    </row>
    <row r="5" spans="2:8" ht="15" customHeight="1" x14ac:dyDescent="0.3">
      <c r="B5" s="45" t="s">
        <v>5</v>
      </c>
      <c r="C5" s="46" t="s">
        <v>6</v>
      </c>
      <c r="D5" s="47" t="s">
        <v>7</v>
      </c>
      <c r="E5" s="48"/>
    </row>
    <row r="6" spans="2:8" ht="15" customHeight="1" x14ac:dyDescent="0.3">
      <c r="B6" s="45" t="s">
        <v>8</v>
      </c>
      <c r="C6" s="46" t="s">
        <v>6</v>
      </c>
      <c r="D6" s="47" t="s">
        <v>9</v>
      </c>
      <c r="E6" s="48"/>
    </row>
    <row r="7" spans="2:8" ht="15" customHeight="1" x14ac:dyDescent="0.3">
      <c r="B7" s="45" t="s">
        <v>10</v>
      </c>
      <c r="C7" s="46" t="s">
        <v>6</v>
      </c>
      <c r="D7" s="82" t="s">
        <v>11</v>
      </c>
      <c r="E7" s="48"/>
    </row>
    <row r="8" spans="2:8" ht="15" customHeight="1" x14ac:dyDescent="0.3">
      <c r="B8" s="45" t="s">
        <v>12</v>
      </c>
      <c r="C8" s="46" t="s">
        <v>6</v>
      </c>
      <c r="D8" s="47" t="s">
        <v>13</v>
      </c>
      <c r="E8" s="48"/>
    </row>
    <row r="9" spans="2:8" ht="15" customHeight="1" x14ac:dyDescent="0.3">
      <c r="B9" s="45" t="s">
        <v>14</v>
      </c>
      <c r="C9" s="46" t="s">
        <v>6</v>
      </c>
      <c r="D9" s="47" t="s">
        <v>15</v>
      </c>
    </row>
    <row r="10" spans="2:8" ht="15" customHeight="1" x14ac:dyDescent="0.3">
      <c r="B10" s="45" t="s">
        <v>16</v>
      </c>
      <c r="C10" s="46" t="s">
        <v>6</v>
      </c>
      <c r="D10" s="47" t="s">
        <v>17</v>
      </c>
    </row>
    <row r="11" spans="2:8" ht="15" customHeight="1" x14ac:dyDescent="0.3">
      <c r="B11" s="45" t="s">
        <v>18</v>
      </c>
      <c r="C11" s="46" t="s">
        <v>6</v>
      </c>
      <c r="D11" s="40" t="s">
        <v>19</v>
      </c>
    </row>
    <row r="12" spans="2:8" ht="15" customHeight="1" x14ac:dyDescent="0.3">
      <c r="B12" s="45" t="s">
        <v>20</v>
      </c>
      <c r="C12" s="46" t="s">
        <v>6</v>
      </c>
      <c r="D12" s="106" t="s">
        <v>21</v>
      </c>
      <c r="E12" s="106"/>
    </row>
    <row r="13" spans="2:8" ht="4.5" customHeight="1" x14ac:dyDescent="0.3"/>
    <row r="14" spans="2:8" x14ac:dyDescent="0.3">
      <c r="B14" s="107" t="s">
        <v>22</v>
      </c>
      <c r="C14" s="107"/>
      <c r="D14" s="107"/>
      <c r="E14" s="107"/>
    </row>
    <row r="16" spans="2:8" x14ac:dyDescent="0.3">
      <c r="B16" s="108" t="s">
        <v>23</v>
      </c>
      <c r="C16" s="108"/>
    </row>
    <row r="17" spans="2:4" ht="3" customHeight="1" x14ac:dyDescent="0.3">
      <c r="B17" s="49"/>
      <c r="C17" s="49"/>
    </row>
    <row r="18" spans="2:4" ht="12.9" thickBot="1" x14ac:dyDescent="0.35">
      <c r="B18" s="50" t="s">
        <v>24</v>
      </c>
      <c r="C18" s="46" t="s">
        <v>6</v>
      </c>
      <c r="D18" s="51" t="s">
        <v>25</v>
      </c>
    </row>
    <row r="19" spans="2:4" x14ac:dyDescent="0.3">
      <c r="C19" s="52"/>
      <c r="D19" s="53"/>
    </row>
  </sheetData>
  <mergeCells count="5">
    <mergeCell ref="B1:E1"/>
    <mergeCell ref="B3:D3"/>
    <mergeCell ref="D12:E12"/>
    <mergeCell ref="B14:E14"/>
    <mergeCell ref="B16:C16"/>
  </mergeCells>
  <hyperlinks>
    <hyperlink ref="G3" location="Índice!A1" display="(Voltar ao índice)" xr:uid="{D76A3F7A-02CF-447C-81FF-C4E1717941CD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08C1D-EF04-4660-A231-2E341983DB08}">
  <sheetPr codeName="Folha3">
    <pageSetUpPr fitToPage="1"/>
  </sheetPr>
  <dimension ref="B1:G42"/>
  <sheetViews>
    <sheetView showGridLines="0" workbookViewId="0">
      <selection activeCell="G2" sqref="G2"/>
    </sheetView>
  </sheetViews>
  <sheetFormatPr defaultColWidth="9.07421875" defaultRowHeight="12.45" x14ac:dyDescent="0.3"/>
  <cols>
    <col min="1" max="1" width="3" style="40" customWidth="1"/>
    <col min="2" max="2" width="14.69140625" style="40" customWidth="1"/>
    <col min="3" max="3" width="6.69140625" style="40" customWidth="1"/>
    <col min="4" max="4" width="56.69140625" style="40" customWidth="1"/>
    <col min="5" max="5" width="42.53515625" style="40" customWidth="1"/>
    <col min="6" max="6" width="6.69140625" style="40" customWidth="1"/>
    <col min="7" max="7" width="14.3046875" style="40" bestFit="1" customWidth="1"/>
    <col min="8" max="16384" width="9.07421875" style="40"/>
  </cols>
  <sheetData>
    <row r="1" spans="2:7" ht="21" customHeight="1" x14ac:dyDescent="0.3">
      <c r="B1" s="104" t="s">
        <v>26</v>
      </c>
      <c r="C1" s="104"/>
      <c r="D1" s="104"/>
      <c r="E1" s="104"/>
    </row>
    <row r="2" spans="2:7" ht="15" customHeight="1" x14ac:dyDescent="0.3">
      <c r="G2" s="61" t="s">
        <v>4</v>
      </c>
    </row>
    <row r="3" spans="2:7" ht="15" customHeight="1" x14ac:dyDescent="0.3">
      <c r="B3" s="55" t="s">
        <v>27</v>
      </c>
    </row>
    <row r="4" spans="2:7" ht="15" customHeight="1" x14ac:dyDescent="0.3">
      <c r="B4" s="55"/>
    </row>
    <row r="5" spans="2:7" ht="15" customHeight="1" x14ac:dyDescent="0.3">
      <c r="B5" s="63" t="s">
        <v>28</v>
      </c>
      <c r="C5" s="64"/>
      <c r="D5" s="64"/>
      <c r="E5" s="64"/>
    </row>
    <row r="6" spans="2:7" ht="42" customHeight="1" x14ac:dyDescent="0.3">
      <c r="B6" s="106" t="s">
        <v>29</v>
      </c>
      <c r="C6" s="106"/>
      <c r="D6" s="106"/>
      <c r="E6" s="106"/>
    </row>
    <row r="7" spans="2:7" ht="15" customHeight="1" x14ac:dyDescent="0.3">
      <c r="B7" s="58"/>
      <c r="C7" s="58"/>
      <c r="D7" s="58"/>
      <c r="E7" s="58"/>
    </row>
    <row r="8" spans="2:7" ht="15" customHeight="1" x14ac:dyDescent="0.3">
      <c r="B8" s="63" t="s">
        <v>30</v>
      </c>
      <c r="C8" s="64"/>
      <c r="D8" s="64"/>
      <c r="E8" s="64"/>
    </row>
    <row r="9" spans="2:7" ht="54.45" customHeight="1" x14ac:dyDescent="0.3">
      <c r="B9" s="106" t="s">
        <v>31</v>
      </c>
      <c r="C9" s="106"/>
      <c r="D9" s="106"/>
      <c r="E9" s="106"/>
    </row>
    <row r="10" spans="2:7" ht="15" customHeight="1" x14ac:dyDescent="0.3">
      <c r="B10" s="106"/>
      <c r="C10" s="106"/>
      <c r="D10" s="106"/>
      <c r="E10" s="106"/>
    </row>
    <row r="11" spans="2:7" ht="15" customHeight="1" x14ac:dyDescent="0.3">
      <c r="B11" s="63" t="s">
        <v>32</v>
      </c>
      <c r="C11" s="64"/>
      <c r="D11" s="64"/>
      <c r="E11" s="64"/>
    </row>
    <row r="12" spans="2:7" ht="41.4" customHeight="1" x14ac:dyDescent="0.3">
      <c r="B12" s="106" t="s">
        <v>33</v>
      </c>
      <c r="C12" s="106"/>
      <c r="D12" s="106"/>
      <c r="E12" s="106"/>
    </row>
    <row r="13" spans="2:7" ht="15" customHeight="1" x14ac:dyDescent="0.3">
      <c r="B13" s="64"/>
      <c r="C13" s="64"/>
      <c r="D13" s="64"/>
      <c r="E13" s="64"/>
    </row>
    <row r="14" spans="2:7" ht="15" customHeight="1" x14ac:dyDescent="0.3">
      <c r="B14" s="63" t="s">
        <v>34</v>
      </c>
      <c r="C14" s="64"/>
      <c r="D14" s="64"/>
      <c r="E14" s="64"/>
    </row>
    <row r="15" spans="2:7" ht="36.65" customHeight="1" x14ac:dyDescent="0.3">
      <c r="B15" s="106" t="s">
        <v>35</v>
      </c>
      <c r="C15" s="106"/>
      <c r="D15" s="106"/>
      <c r="E15" s="106"/>
    </row>
    <row r="16" spans="2:7" ht="15" customHeight="1" x14ac:dyDescent="0.3">
      <c r="B16" s="64"/>
      <c r="C16" s="64"/>
      <c r="D16" s="64"/>
      <c r="E16" s="64"/>
    </row>
    <row r="17" spans="2:5" ht="15" customHeight="1" x14ac:dyDescent="0.3">
      <c r="B17" s="109" t="s">
        <v>36</v>
      </c>
      <c r="C17" s="109"/>
      <c r="D17" s="109"/>
      <c r="E17" s="64"/>
    </row>
    <row r="18" spans="2:5" ht="41.7" customHeight="1" x14ac:dyDescent="0.3">
      <c r="B18" s="106" t="s">
        <v>37</v>
      </c>
      <c r="C18" s="106"/>
      <c r="D18" s="106"/>
      <c r="E18" s="106"/>
    </row>
    <row r="19" spans="2:5" ht="39.9" customHeight="1" x14ac:dyDescent="0.3">
      <c r="B19" s="106" t="s">
        <v>38</v>
      </c>
      <c r="C19" s="106"/>
      <c r="D19" s="106"/>
      <c r="E19" s="106"/>
    </row>
    <row r="20" spans="2:5" ht="15" customHeight="1" x14ac:dyDescent="0.3">
      <c r="B20" s="64"/>
      <c r="C20" s="64"/>
      <c r="D20" s="64"/>
      <c r="E20" s="64"/>
    </row>
    <row r="21" spans="2:5" ht="15" customHeight="1" x14ac:dyDescent="0.3">
      <c r="B21" s="63" t="s">
        <v>39</v>
      </c>
      <c r="C21" s="64"/>
      <c r="D21" s="64"/>
      <c r="E21" s="64"/>
    </row>
    <row r="22" spans="2:5" ht="40.950000000000003" customHeight="1" x14ac:dyDescent="0.3">
      <c r="B22" s="106" t="s">
        <v>40</v>
      </c>
      <c r="C22" s="106"/>
      <c r="D22" s="106"/>
      <c r="E22" s="106"/>
    </row>
    <row r="23" spans="2:5" ht="15" customHeight="1" x14ac:dyDescent="0.3"/>
    <row r="24" spans="2:5" ht="15" customHeight="1" x14ac:dyDescent="0.3">
      <c r="B24" s="57" t="s">
        <v>41</v>
      </c>
    </row>
    <row r="26" spans="2:5" x14ac:dyDescent="0.3">
      <c r="B26" s="62" t="s">
        <v>42</v>
      </c>
    </row>
    <row r="27" spans="2:5" x14ac:dyDescent="0.3">
      <c r="B27" s="65" t="s">
        <v>43</v>
      </c>
    </row>
    <row r="28" spans="2:5" x14ac:dyDescent="0.3">
      <c r="B28" s="49"/>
    </row>
    <row r="29" spans="2:5" x14ac:dyDescent="0.3">
      <c r="B29" s="62" t="s">
        <v>44</v>
      </c>
    </row>
    <row r="30" spans="2:5" x14ac:dyDescent="0.3">
      <c r="B30" s="65" t="s">
        <v>45</v>
      </c>
    </row>
    <row r="31" spans="2:5" x14ac:dyDescent="0.3">
      <c r="B31" s="49"/>
    </row>
    <row r="32" spans="2:5" x14ac:dyDescent="0.3">
      <c r="B32" s="62" t="s">
        <v>46</v>
      </c>
    </row>
    <row r="33" spans="2:6" x14ac:dyDescent="0.3">
      <c r="B33" s="65" t="s">
        <v>47</v>
      </c>
    </row>
    <row r="34" spans="2:6" x14ac:dyDescent="0.3">
      <c r="B34" s="49"/>
    </row>
    <row r="35" spans="2:6" x14ac:dyDescent="0.3">
      <c r="B35" s="62" t="s">
        <v>48</v>
      </c>
    </row>
    <row r="36" spans="2:6" x14ac:dyDescent="0.3">
      <c r="B36" s="65" t="s">
        <v>49</v>
      </c>
    </row>
    <row r="37" spans="2:6" x14ac:dyDescent="0.3">
      <c r="B37" s="49"/>
    </row>
    <row r="38" spans="2:6" x14ac:dyDescent="0.3">
      <c r="B38" s="62" t="s">
        <v>50</v>
      </c>
    </row>
    <row r="39" spans="2:6" x14ac:dyDescent="0.3">
      <c r="B39" s="65" t="s">
        <v>51</v>
      </c>
    </row>
    <row r="41" spans="2:6" x14ac:dyDescent="0.3">
      <c r="C41"/>
      <c r="D41"/>
      <c r="E41"/>
      <c r="F41"/>
    </row>
    <row r="42" spans="2:6" x14ac:dyDescent="0.3">
      <c r="B42" s="56"/>
      <c r="C42" s="56"/>
      <c r="D42" s="56"/>
      <c r="E42" s="56"/>
      <c r="F42" s="56"/>
    </row>
  </sheetData>
  <mergeCells count="10">
    <mergeCell ref="B1:E1"/>
    <mergeCell ref="B6:E6"/>
    <mergeCell ref="B22:E22"/>
    <mergeCell ref="B9:E9"/>
    <mergeCell ref="B10:E10"/>
    <mergeCell ref="B12:E12"/>
    <mergeCell ref="B15:E15"/>
    <mergeCell ref="B18:E18"/>
    <mergeCell ref="B19:E19"/>
    <mergeCell ref="B17:D17"/>
  </mergeCells>
  <hyperlinks>
    <hyperlink ref="G2" location="Índice!A1" display="(Voltar ao índice)" xr:uid="{B10143FD-91C4-446A-8C21-9E0E39A315B8}"/>
  </hyperlinks>
  <printOptions horizontalCentered="1"/>
  <pageMargins left="0.27559055118110237" right="0.27559055118110237" top="0.6692913385826772" bottom="0.27559055118110237" header="0" footer="0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06CF5-134A-4C4A-8A2D-84AF058758C8}">
  <sheetPr codeName="Folha4">
    <pageSetUpPr fitToPage="1"/>
  </sheetPr>
  <dimension ref="A1:BR76"/>
  <sheetViews>
    <sheetView zoomScaleNormal="100" workbookViewId="0">
      <pane xSplit="2" ySplit="6" topLeftCell="C7" activePane="bottomRight" state="frozen"/>
      <selection pane="topRight" activeCell="W22" sqref="W22"/>
      <selection pane="bottomLeft" activeCell="W22" sqref="W22"/>
      <selection pane="bottomRight" activeCell="B1" sqref="B1:AN1"/>
    </sheetView>
  </sheetViews>
  <sheetFormatPr defaultColWidth="9.07421875" defaultRowHeight="12.45" outlineLevelCol="1" x14ac:dyDescent="0.3"/>
  <cols>
    <col min="1" max="1" width="6.69140625" style="70" customWidth="1"/>
    <col min="2" max="2" width="29.84375" style="54" bestFit="1" customWidth="1"/>
    <col min="3" max="8" width="10.69140625" style="54" customWidth="1" outlineLevel="1"/>
    <col min="9" max="9" width="12.84375" style="54" customWidth="1"/>
    <col min="10" max="10" width="10.69140625" style="54" customWidth="1"/>
    <col min="11" max="16" width="10.69140625" style="54" customWidth="1" outlineLevel="1"/>
    <col min="17" max="18" width="10.69140625" style="54" customWidth="1"/>
    <col min="19" max="24" width="10.69140625" style="54" customWidth="1" outlineLevel="1"/>
    <col min="25" max="26" width="10.69140625" style="54" customWidth="1"/>
    <col min="27" max="32" width="10.69140625" style="54" customWidth="1" outlineLevel="1"/>
    <col min="33" max="36" width="10.69140625" style="54" customWidth="1"/>
    <col min="37" max="40" width="11.69140625" style="54" customWidth="1"/>
    <col min="41" max="41" width="6.69140625" style="54" customWidth="1"/>
    <col min="42" max="42" width="14.3046875" style="54" bestFit="1" customWidth="1"/>
    <col min="43" max="43" width="9.07421875" style="54" customWidth="1"/>
    <col min="44" max="45" width="10.69140625" style="54" bestFit="1" customWidth="1"/>
    <col min="46" max="47" width="9.07421875" style="54"/>
    <col min="48" max="48" width="10.69140625" style="54" bestFit="1" customWidth="1"/>
    <col min="49" max="62" width="9.07421875" style="54"/>
    <col min="63" max="63" width="12.84375" style="54" bestFit="1" customWidth="1"/>
    <col min="64" max="16384" width="9.07421875" style="54"/>
  </cols>
  <sheetData>
    <row r="1" spans="1:66" s="38" customFormat="1" ht="18.75" customHeight="1" x14ac:dyDescent="0.25">
      <c r="B1" s="110" t="s">
        <v>52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</row>
    <row r="2" spans="1:66" s="35" customFormat="1" ht="15" customHeight="1" x14ac:dyDescent="0.25">
      <c r="B2" s="111" t="s">
        <v>53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P2" s="61" t="s">
        <v>4</v>
      </c>
    </row>
    <row r="3" spans="1:66" x14ac:dyDescent="0.3">
      <c r="A3" s="69"/>
      <c r="AI3" s="84"/>
      <c r="AJ3" s="84"/>
    </row>
    <row r="4" spans="1:66" s="70" customFormat="1" ht="18" customHeight="1" x14ac:dyDescent="0.3">
      <c r="B4" s="112" t="s">
        <v>54</v>
      </c>
      <c r="C4" s="113" t="s">
        <v>55</v>
      </c>
      <c r="D4" s="113"/>
      <c r="E4" s="113" t="s">
        <v>56</v>
      </c>
      <c r="F4" s="113"/>
      <c r="G4" s="113" t="s">
        <v>57</v>
      </c>
      <c r="H4" s="113"/>
      <c r="I4" s="113" t="s">
        <v>58</v>
      </c>
      <c r="J4" s="113"/>
      <c r="K4" s="113" t="s">
        <v>59</v>
      </c>
      <c r="L4" s="113"/>
      <c r="M4" s="113" t="s">
        <v>60</v>
      </c>
      <c r="N4" s="113"/>
      <c r="O4" s="113" t="s">
        <v>61</v>
      </c>
      <c r="P4" s="113"/>
      <c r="Q4" s="113" t="s">
        <v>62</v>
      </c>
      <c r="R4" s="113"/>
      <c r="S4" s="113" t="s">
        <v>63</v>
      </c>
      <c r="T4" s="113"/>
      <c r="U4" s="113" t="s">
        <v>64</v>
      </c>
      <c r="V4" s="113"/>
      <c r="W4" s="113" t="s">
        <v>65</v>
      </c>
      <c r="X4" s="113"/>
      <c r="Y4" s="113" t="s">
        <v>66</v>
      </c>
      <c r="Z4" s="113"/>
      <c r="AA4" s="113" t="s">
        <v>67</v>
      </c>
      <c r="AB4" s="113"/>
      <c r="AC4" s="113" t="s">
        <v>68</v>
      </c>
      <c r="AD4" s="113"/>
      <c r="AE4" s="113" t="s">
        <v>69</v>
      </c>
      <c r="AF4" s="113"/>
      <c r="AG4" s="113" t="s">
        <v>70</v>
      </c>
      <c r="AH4" s="113"/>
      <c r="AI4" s="113" t="s">
        <v>71</v>
      </c>
      <c r="AJ4" s="113"/>
      <c r="AK4" s="114" t="s">
        <v>72</v>
      </c>
      <c r="AL4" s="114"/>
      <c r="AM4" s="114"/>
      <c r="AN4" s="114"/>
    </row>
    <row r="5" spans="1:66" s="70" customFormat="1" ht="18" customHeight="1" x14ac:dyDescent="0.3">
      <c r="B5" s="112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5" t="s">
        <v>160</v>
      </c>
      <c r="AL5" s="115"/>
      <c r="AM5" s="115" t="s">
        <v>73</v>
      </c>
      <c r="AN5" s="115"/>
    </row>
    <row r="6" spans="1:66" s="70" customFormat="1" ht="32.25" customHeight="1" x14ac:dyDescent="0.3">
      <c r="B6" s="112"/>
      <c r="C6" s="71" t="s">
        <v>74</v>
      </c>
      <c r="D6" s="71" t="s">
        <v>75</v>
      </c>
      <c r="E6" s="71" t="s">
        <v>74</v>
      </c>
      <c r="F6" s="71" t="s">
        <v>75</v>
      </c>
      <c r="G6" s="71" t="s">
        <v>74</v>
      </c>
      <c r="H6" s="71" t="s">
        <v>75</v>
      </c>
      <c r="I6" s="71" t="s">
        <v>74</v>
      </c>
      <c r="J6" s="71" t="s">
        <v>75</v>
      </c>
      <c r="K6" s="71" t="s">
        <v>74</v>
      </c>
      <c r="L6" s="71" t="s">
        <v>75</v>
      </c>
      <c r="M6" s="71" t="s">
        <v>74</v>
      </c>
      <c r="N6" s="71" t="s">
        <v>75</v>
      </c>
      <c r="O6" s="71" t="s">
        <v>74</v>
      </c>
      <c r="P6" s="71" t="s">
        <v>75</v>
      </c>
      <c r="Q6" s="71" t="s">
        <v>74</v>
      </c>
      <c r="R6" s="71" t="s">
        <v>75</v>
      </c>
      <c r="S6" s="71" t="s">
        <v>74</v>
      </c>
      <c r="T6" s="71" t="s">
        <v>75</v>
      </c>
      <c r="U6" s="71" t="s">
        <v>74</v>
      </c>
      <c r="V6" s="71" t="s">
        <v>75</v>
      </c>
      <c r="W6" s="71" t="s">
        <v>74</v>
      </c>
      <c r="X6" s="71" t="s">
        <v>75</v>
      </c>
      <c r="Y6" s="71" t="s">
        <v>74</v>
      </c>
      <c r="Z6" s="71" t="s">
        <v>75</v>
      </c>
      <c r="AA6" s="71" t="s">
        <v>74</v>
      </c>
      <c r="AB6" s="71" t="s">
        <v>75</v>
      </c>
      <c r="AC6" s="71" t="s">
        <v>74</v>
      </c>
      <c r="AD6" s="71" t="s">
        <v>75</v>
      </c>
      <c r="AE6" s="71" t="s">
        <v>74</v>
      </c>
      <c r="AF6" s="71" t="s">
        <v>75</v>
      </c>
      <c r="AG6" s="71" t="s">
        <v>74</v>
      </c>
      <c r="AH6" s="71" t="s">
        <v>75</v>
      </c>
      <c r="AI6" s="71" t="s">
        <v>74</v>
      </c>
      <c r="AJ6" s="71" t="s">
        <v>75</v>
      </c>
      <c r="AK6" s="72" t="s">
        <v>76</v>
      </c>
      <c r="AL6" s="72" t="s">
        <v>77</v>
      </c>
      <c r="AM6" s="72" t="s">
        <v>76</v>
      </c>
      <c r="AN6" s="72" t="s">
        <v>77</v>
      </c>
    </row>
    <row r="7" spans="1:66" s="35" customFormat="1" ht="5.25" customHeight="1" x14ac:dyDescent="0.25">
      <c r="B7" s="73"/>
      <c r="C7" s="73"/>
      <c r="D7" s="73"/>
      <c r="E7" s="73"/>
      <c r="F7" s="73"/>
      <c r="G7" s="73"/>
      <c r="H7" s="73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</row>
    <row r="8" spans="1:66" ht="18" customHeight="1" x14ac:dyDescent="0.3">
      <c r="A8" s="75"/>
      <c r="B8" s="99" t="s">
        <v>78</v>
      </c>
      <c r="C8" s="68">
        <v>33436.380000000005</v>
      </c>
      <c r="D8" s="68">
        <v>365455.41000000015</v>
      </c>
      <c r="E8" s="68">
        <v>41208.060000000005</v>
      </c>
      <c r="F8" s="68">
        <v>323134.77</v>
      </c>
      <c r="G8" s="68">
        <v>30679.350000000006</v>
      </c>
      <c r="H8" s="68">
        <v>326342.00999999989</v>
      </c>
      <c r="I8" s="68">
        <v>105323.79000000001</v>
      </c>
      <c r="J8" s="68">
        <v>1014932.1900000001</v>
      </c>
      <c r="K8" s="68">
        <v>61479.92</v>
      </c>
      <c r="L8" s="68">
        <v>559479.9</v>
      </c>
      <c r="M8" s="68">
        <v>54045.15</v>
      </c>
      <c r="N8" s="68">
        <v>494873.02999999997</v>
      </c>
      <c r="O8" s="68">
        <v>25985.69</v>
      </c>
      <c r="P8" s="68">
        <v>332006.56000000006</v>
      </c>
      <c r="Q8" s="68">
        <v>141510.76</v>
      </c>
      <c r="R8" s="68">
        <v>1386359.49</v>
      </c>
      <c r="S8" s="68">
        <v>66117.72</v>
      </c>
      <c r="T8" s="68">
        <v>627315.78</v>
      </c>
      <c r="U8" s="68">
        <v>23672</v>
      </c>
      <c r="V8" s="68">
        <v>270698.69</v>
      </c>
      <c r="W8" s="68">
        <v>40303.31</v>
      </c>
      <c r="X8" s="68">
        <v>398085.57</v>
      </c>
      <c r="Y8" s="68">
        <v>130093.03</v>
      </c>
      <c r="Z8" s="68">
        <v>1296100.04</v>
      </c>
      <c r="AA8" s="68">
        <v>66874.379999999946</v>
      </c>
      <c r="AB8" s="68">
        <v>642242.13</v>
      </c>
      <c r="AC8" s="68">
        <v>59581.440000000017</v>
      </c>
      <c r="AD8" s="68">
        <v>615877.71</v>
      </c>
      <c r="AE8" s="68">
        <v>57812.939999999944</v>
      </c>
      <c r="AF8" s="68">
        <v>599692.66000000038</v>
      </c>
      <c r="AG8" s="68">
        <v>184268.75999999992</v>
      </c>
      <c r="AH8" s="68">
        <v>1857812.4999999986</v>
      </c>
      <c r="AI8" s="91">
        <v>561196.34000000032</v>
      </c>
      <c r="AJ8" s="91">
        <v>5555204.2200000007</v>
      </c>
      <c r="AK8" s="94">
        <v>-6.4899610890676973</v>
      </c>
      <c r="AL8" s="94">
        <v>-4.7817784281355857</v>
      </c>
      <c r="AM8" s="94">
        <v>-13.833436459045799</v>
      </c>
      <c r="AN8" s="94">
        <v>-8.6773596631930303</v>
      </c>
      <c r="AP8" s="88"/>
      <c r="AQ8" s="68"/>
      <c r="AR8" s="68"/>
      <c r="AS8" s="68"/>
      <c r="AT8" s="68"/>
      <c r="AU8" s="95"/>
      <c r="AV8" s="95"/>
      <c r="AW8" s="95"/>
      <c r="AX8" s="95"/>
      <c r="AY8" s="95"/>
      <c r="AZ8" s="95"/>
      <c r="BA8" s="95"/>
      <c r="BB8" s="95"/>
      <c r="BG8" s="68"/>
      <c r="BH8" s="68"/>
      <c r="BI8" s="68"/>
      <c r="BJ8" s="68"/>
      <c r="BK8" s="89"/>
      <c r="BL8" s="89"/>
      <c r="BM8" s="89"/>
      <c r="BN8" s="89"/>
    </row>
    <row r="9" spans="1:66" ht="18" customHeight="1" x14ac:dyDescent="0.3">
      <c r="A9" s="75"/>
      <c r="B9" s="76" t="s">
        <v>79</v>
      </c>
      <c r="C9" s="36">
        <v>0</v>
      </c>
      <c r="D9" s="36">
        <v>0</v>
      </c>
      <c r="E9" s="36">
        <v>84</v>
      </c>
      <c r="F9" s="36">
        <v>1737.86</v>
      </c>
      <c r="G9" s="36">
        <v>0</v>
      </c>
      <c r="H9" s="36">
        <v>0</v>
      </c>
      <c r="I9" s="68">
        <v>84</v>
      </c>
      <c r="J9" s="68">
        <v>1737.86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68">
        <v>0</v>
      </c>
      <c r="R9" s="68">
        <v>0</v>
      </c>
      <c r="S9" s="36">
        <v>0</v>
      </c>
      <c r="T9" s="36">
        <v>0</v>
      </c>
      <c r="U9" s="36">
        <v>43</v>
      </c>
      <c r="V9" s="36">
        <v>942.2</v>
      </c>
      <c r="W9" s="36">
        <v>0</v>
      </c>
      <c r="X9" s="36">
        <v>0</v>
      </c>
      <c r="Y9" s="68">
        <v>43</v>
      </c>
      <c r="Z9" s="68">
        <v>942.2</v>
      </c>
      <c r="AA9" s="36">
        <v>0</v>
      </c>
      <c r="AB9" s="36">
        <v>0</v>
      </c>
      <c r="AC9" s="36">
        <v>254.25</v>
      </c>
      <c r="AD9" s="36">
        <v>6211.4</v>
      </c>
      <c r="AE9" s="36">
        <v>0</v>
      </c>
      <c r="AF9" s="36">
        <v>0</v>
      </c>
      <c r="AG9" s="68">
        <v>254.25</v>
      </c>
      <c r="AH9" s="68">
        <v>6211.4</v>
      </c>
      <c r="AI9" s="91">
        <v>381.25</v>
      </c>
      <c r="AJ9" s="91">
        <v>8891.4599999999991</v>
      </c>
      <c r="AK9" s="95">
        <v>41.250000000000007</v>
      </c>
      <c r="AL9" s="95">
        <v>547.02083333333326</v>
      </c>
      <c r="AM9" s="95">
        <v>-14.277684092186627</v>
      </c>
      <c r="AN9" s="96">
        <v>73.948751256959724</v>
      </c>
      <c r="AP9" s="76"/>
      <c r="AQ9" s="68"/>
      <c r="AR9" s="68"/>
      <c r="AS9" s="68"/>
      <c r="AT9" s="68"/>
      <c r="AU9" s="95"/>
      <c r="AV9" s="95"/>
      <c r="AW9" s="95"/>
      <c r="AX9" s="95"/>
      <c r="AY9" s="95"/>
      <c r="AZ9" s="95"/>
      <c r="BA9" s="95"/>
      <c r="BB9" s="95"/>
      <c r="BG9" s="68"/>
      <c r="BH9" s="68"/>
      <c r="BI9" s="68"/>
      <c r="BJ9" s="68"/>
      <c r="BK9" s="89"/>
      <c r="BL9" s="89"/>
      <c r="BM9" s="89"/>
      <c r="BN9" s="89"/>
    </row>
    <row r="10" spans="1:66" ht="18" customHeight="1" x14ac:dyDescent="0.3">
      <c r="B10" s="76" t="s">
        <v>80</v>
      </c>
      <c r="C10" s="36">
        <v>7647.5499999999975</v>
      </c>
      <c r="D10" s="36">
        <v>73216.37</v>
      </c>
      <c r="E10" s="36">
        <v>7344.3700000000008</v>
      </c>
      <c r="F10" s="36">
        <v>46074.81</v>
      </c>
      <c r="G10" s="36">
        <v>5573.6</v>
      </c>
      <c r="H10" s="36">
        <v>52338.400000000001</v>
      </c>
      <c r="I10" s="68">
        <v>20565.519999999997</v>
      </c>
      <c r="J10" s="68">
        <v>171629.58</v>
      </c>
      <c r="K10" s="36">
        <v>9004.77</v>
      </c>
      <c r="L10" s="36">
        <v>80723.64</v>
      </c>
      <c r="M10" s="36">
        <v>5160.3</v>
      </c>
      <c r="N10" s="36">
        <v>67989.17</v>
      </c>
      <c r="O10" s="36">
        <v>5187.7700000000004</v>
      </c>
      <c r="P10" s="36">
        <v>57616.28</v>
      </c>
      <c r="Q10" s="68">
        <v>19352.84</v>
      </c>
      <c r="R10" s="68">
        <v>206329.09</v>
      </c>
      <c r="S10" s="36">
        <v>16901.150000000001</v>
      </c>
      <c r="T10" s="36">
        <v>132866.4</v>
      </c>
      <c r="U10" s="36">
        <v>2824.35</v>
      </c>
      <c r="V10" s="36">
        <v>33675.07</v>
      </c>
      <c r="W10" s="36">
        <v>4637.0200000000004</v>
      </c>
      <c r="X10" s="36">
        <v>56729.01</v>
      </c>
      <c r="Y10" s="68">
        <v>24362.52</v>
      </c>
      <c r="Z10" s="68">
        <v>223270.48</v>
      </c>
      <c r="AA10" s="36">
        <v>12488.58</v>
      </c>
      <c r="AB10" s="36">
        <v>97452.459999999992</v>
      </c>
      <c r="AC10" s="36">
        <v>8345.02</v>
      </c>
      <c r="AD10" s="36">
        <v>118004.54000000001</v>
      </c>
      <c r="AE10" s="36">
        <v>7502.0400000000009</v>
      </c>
      <c r="AF10" s="36">
        <v>157274.14000000001</v>
      </c>
      <c r="AG10" s="68">
        <v>28335.640000000014</v>
      </c>
      <c r="AH10" s="68">
        <v>372731.14000000013</v>
      </c>
      <c r="AI10" s="91">
        <v>92616.520000000019</v>
      </c>
      <c r="AJ10" s="91">
        <v>973960.28999999992</v>
      </c>
      <c r="AK10" s="95">
        <v>28.533176323939035</v>
      </c>
      <c r="AL10" s="95">
        <v>10.335232714922537</v>
      </c>
      <c r="AM10" s="95">
        <v>-25.168949845476419</v>
      </c>
      <c r="AN10" s="95">
        <v>-17.279703833638258</v>
      </c>
      <c r="AP10" s="76"/>
      <c r="AQ10" s="68"/>
      <c r="AR10" s="68"/>
      <c r="AS10" s="68"/>
      <c r="AT10" s="68"/>
      <c r="AU10" s="95"/>
      <c r="AV10" s="95"/>
      <c r="AW10" s="95"/>
      <c r="AX10" s="95"/>
      <c r="AY10" s="95"/>
      <c r="AZ10" s="95"/>
      <c r="BA10" s="95"/>
      <c r="BB10" s="95"/>
      <c r="BG10" s="68"/>
      <c r="BH10" s="68"/>
      <c r="BI10" s="68"/>
      <c r="BJ10" s="68"/>
      <c r="BK10" s="89"/>
      <c r="BL10" s="89"/>
      <c r="BM10" s="89"/>
      <c r="BN10" s="89"/>
    </row>
    <row r="11" spans="1:66" ht="18" customHeight="1" x14ac:dyDescent="0.3">
      <c r="B11" s="76" t="s">
        <v>81</v>
      </c>
      <c r="C11" s="36">
        <v>25788.830000000005</v>
      </c>
      <c r="D11" s="36">
        <v>292239.04000000015</v>
      </c>
      <c r="E11" s="36">
        <v>33779.69</v>
      </c>
      <c r="F11" s="36">
        <v>275322.10000000003</v>
      </c>
      <c r="G11" s="36">
        <v>25105.750000000007</v>
      </c>
      <c r="H11" s="36">
        <v>274003.60999999987</v>
      </c>
      <c r="I11" s="68">
        <v>84674.270000000019</v>
      </c>
      <c r="J11" s="68">
        <v>841564.75</v>
      </c>
      <c r="K11" s="36">
        <v>52475.15</v>
      </c>
      <c r="L11" s="36">
        <v>478756.26</v>
      </c>
      <c r="M11" s="36">
        <v>48884.85</v>
      </c>
      <c r="N11" s="36">
        <v>426883.86</v>
      </c>
      <c r="O11" s="36">
        <v>20797.919999999998</v>
      </c>
      <c r="P11" s="36">
        <v>274390.28000000003</v>
      </c>
      <c r="Q11" s="68">
        <v>122157.92</v>
      </c>
      <c r="R11" s="68">
        <v>1180030.3999999999</v>
      </c>
      <c r="S11" s="36">
        <v>49216.57</v>
      </c>
      <c r="T11" s="36">
        <v>494449.38</v>
      </c>
      <c r="U11" s="36">
        <v>20804.650000000001</v>
      </c>
      <c r="V11" s="36">
        <v>236081.42</v>
      </c>
      <c r="W11" s="36">
        <v>35666.29</v>
      </c>
      <c r="X11" s="36">
        <v>341356.56</v>
      </c>
      <c r="Y11" s="68">
        <v>105687.51000000001</v>
      </c>
      <c r="Z11" s="68">
        <v>1071887.3600000001</v>
      </c>
      <c r="AA11" s="36">
        <v>54385.799999999981</v>
      </c>
      <c r="AB11" s="36">
        <v>544789.66999999993</v>
      </c>
      <c r="AC11" s="36">
        <v>50982.170000000006</v>
      </c>
      <c r="AD11" s="36">
        <v>491661.7699999999</v>
      </c>
      <c r="AE11" s="36">
        <v>50310.89999999998</v>
      </c>
      <c r="AF11" s="36">
        <v>442418.51999999955</v>
      </c>
      <c r="AG11" s="68">
        <v>155678.8700000002</v>
      </c>
      <c r="AH11" s="68">
        <v>1478869.9599999969</v>
      </c>
      <c r="AI11" s="91">
        <v>468198.57000000053</v>
      </c>
      <c r="AJ11" s="91">
        <v>4572352.4699999951</v>
      </c>
      <c r="AK11" s="95">
        <v>-10.955335837751701</v>
      </c>
      <c r="AL11" s="95">
        <v>-8.2776520214522868</v>
      </c>
      <c r="AM11" s="95">
        <v>-11.171288120051425</v>
      </c>
      <c r="AN11" s="95">
        <v>-6.6967210527208216</v>
      </c>
      <c r="AP11" s="76"/>
      <c r="AQ11" s="68"/>
      <c r="AR11" s="68"/>
      <c r="AS11" s="68"/>
      <c r="AT11" s="68"/>
      <c r="AU11" s="95"/>
      <c r="AV11" s="95"/>
      <c r="AW11" s="95"/>
      <c r="AX11" s="95"/>
      <c r="AY11" s="95"/>
      <c r="AZ11" s="95"/>
      <c r="BA11" s="95"/>
      <c r="BB11" s="95"/>
      <c r="BG11" s="68"/>
      <c r="BH11" s="68"/>
      <c r="BI11" s="68"/>
      <c r="BJ11" s="68"/>
      <c r="BK11" s="89"/>
      <c r="BL11" s="89"/>
      <c r="BM11" s="89"/>
      <c r="BN11" s="89"/>
    </row>
    <row r="12" spans="1:66" ht="6" customHeight="1" x14ac:dyDescent="0.3">
      <c r="B12" s="76"/>
      <c r="C12" s="36"/>
      <c r="D12" s="36"/>
      <c r="E12" s="36"/>
      <c r="F12" s="36"/>
      <c r="G12" s="36"/>
      <c r="H12" s="36"/>
      <c r="I12" s="68"/>
      <c r="J12" s="68"/>
      <c r="K12" s="36"/>
      <c r="L12" s="36"/>
      <c r="M12" s="36"/>
      <c r="N12" s="36"/>
      <c r="O12" s="36"/>
      <c r="P12" s="36"/>
      <c r="Q12" s="68"/>
      <c r="R12" s="68"/>
      <c r="S12" s="36"/>
      <c r="T12" s="36"/>
      <c r="U12" s="36"/>
      <c r="V12" s="36"/>
      <c r="W12" s="36"/>
      <c r="X12" s="36"/>
      <c r="Y12" s="68"/>
      <c r="Z12" s="68"/>
      <c r="AA12" s="36"/>
      <c r="AB12" s="36"/>
      <c r="AC12" s="36"/>
      <c r="AD12" s="36"/>
      <c r="AE12" s="36"/>
      <c r="AF12" s="36"/>
      <c r="AG12" s="68"/>
      <c r="AH12" s="68"/>
      <c r="AI12" s="91"/>
      <c r="AJ12" s="91"/>
      <c r="AK12" s="95"/>
      <c r="AL12" s="95"/>
      <c r="AM12" s="95"/>
      <c r="AN12" s="95"/>
      <c r="AP12" s="76"/>
      <c r="AQ12" s="68"/>
      <c r="AR12" s="68"/>
      <c r="AS12" s="68"/>
      <c r="AT12" s="68"/>
      <c r="AU12" s="95"/>
      <c r="AV12" s="95"/>
      <c r="AW12" s="95"/>
      <c r="AX12" s="95"/>
      <c r="AY12" s="95"/>
      <c r="AZ12" s="95"/>
      <c r="BA12" s="95"/>
      <c r="BB12" s="95"/>
      <c r="BG12" s="68"/>
      <c r="BH12" s="68"/>
      <c r="BI12" s="68"/>
      <c r="BJ12" s="68"/>
      <c r="BK12" s="89"/>
      <c r="BL12" s="89"/>
      <c r="BM12" s="89"/>
      <c r="BN12" s="89"/>
    </row>
    <row r="13" spans="1:66" ht="18" customHeight="1" x14ac:dyDescent="0.3">
      <c r="B13" s="88" t="s">
        <v>82</v>
      </c>
      <c r="C13" s="68">
        <v>143878.5</v>
      </c>
      <c r="D13" s="68">
        <v>617370.4700000002</v>
      </c>
      <c r="E13" s="68">
        <v>105618.55</v>
      </c>
      <c r="F13" s="68">
        <v>578923.81000000006</v>
      </c>
      <c r="G13" s="68">
        <v>96158.5</v>
      </c>
      <c r="H13" s="68">
        <v>486101.88000000012</v>
      </c>
      <c r="I13" s="68">
        <v>345655.55</v>
      </c>
      <c r="J13" s="68">
        <v>1682396.1600000004</v>
      </c>
      <c r="K13" s="68">
        <v>121775.52</v>
      </c>
      <c r="L13" s="68">
        <v>500861.12</v>
      </c>
      <c r="M13" s="68">
        <v>147248</v>
      </c>
      <c r="N13" s="68">
        <v>684550.34999999986</v>
      </c>
      <c r="O13" s="68">
        <v>100901.54999999999</v>
      </c>
      <c r="P13" s="68">
        <v>529548.21</v>
      </c>
      <c r="Q13" s="68">
        <v>369925.07</v>
      </c>
      <c r="R13" s="68">
        <v>1714959.6799999997</v>
      </c>
      <c r="S13" s="68">
        <v>153209</v>
      </c>
      <c r="T13" s="68">
        <v>674289.88</v>
      </c>
      <c r="U13" s="68">
        <v>163759.46999999997</v>
      </c>
      <c r="V13" s="68">
        <v>713577.37</v>
      </c>
      <c r="W13" s="68">
        <v>103939.75</v>
      </c>
      <c r="X13" s="68">
        <v>535741.23</v>
      </c>
      <c r="Y13" s="68">
        <v>420908.22</v>
      </c>
      <c r="Z13" s="68">
        <v>1923608.48</v>
      </c>
      <c r="AA13" s="68">
        <v>192957.02000000002</v>
      </c>
      <c r="AB13" s="68">
        <v>857347.52999999991</v>
      </c>
      <c r="AC13" s="68">
        <v>150403.04999999999</v>
      </c>
      <c r="AD13" s="68">
        <v>680375.4299999997</v>
      </c>
      <c r="AE13" s="68">
        <v>110044.3</v>
      </c>
      <c r="AF13" s="68">
        <v>457949.13999999972</v>
      </c>
      <c r="AG13" s="68">
        <v>453404.37</v>
      </c>
      <c r="AH13" s="68">
        <v>1995672.1000000003</v>
      </c>
      <c r="AI13" s="91">
        <v>1589893.2100000002</v>
      </c>
      <c r="AJ13" s="91">
        <v>7316636.4199999999</v>
      </c>
      <c r="AK13" s="94">
        <v>1.5702852206802342</v>
      </c>
      <c r="AL13" s="94">
        <v>-2.0615360726976228</v>
      </c>
      <c r="AM13" s="94">
        <v>4.7552421759280872</v>
      </c>
      <c r="AN13" s="94">
        <v>6.7630857759424012</v>
      </c>
      <c r="AP13" s="88"/>
      <c r="AQ13" s="68"/>
      <c r="AR13" s="68"/>
      <c r="AS13" s="68"/>
      <c r="AT13" s="68"/>
      <c r="AU13" s="95"/>
      <c r="AV13" s="95"/>
      <c r="AW13" s="95"/>
      <c r="AX13" s="95"/>
      <c r="AY13" s="95"/>
      <c r="AZ13" s="95"/>
      <c r="BA13" s="95"/>
      <c r="BB13" s="95"/>
      <c r="BG13" s="68"/>
      <c r="BH13" s="68"/>
      <c r="BI13" s="68"/>
      <c r="BJ13" s="68"/>
      <c r="BK13" s="89"/>
      <c r="BL13" s="89"/>
      <c r="BM13" s="89"/>
      <c r="BN13" s="89"/>
    </row>
    <row r="14" spans="1:66" ht="18" customHeight="1" x14ac:dyDescent="0.3">
      <c r="B14" s="76" t="s">
        <v>83</v>
      </c>
      <c r="C14" s="36">
        <v>14553</v>
      </c>
      <c r="D14" s="36">
        <v>55832.639999999999</v>
      </c>
      <c r="E14" s="36">
        <v>16645.8</v>
      </c>
      <c r="F14" s="36">
        <v>77335.75</v>
      </c>
      <c r="G14" s="36">
        <v>30411</v>
      </c>
      <c r="H14" s="36">
        <v>139919.00000000015</v>
      </c>
      <c r="I14" s="68">
        <v>61609.8</v>
      </c>
      <c r="J14" s="68">
        <v>273087.39000000013</v>
      </c>
      <c r="K14" s="36">
        <v>14562</v>
      </c>
      <c r="L14" s="36">
        <v>58142.879999999997</v>
      </c>
      <c r="M14" s="36">
        <v>18900.349999999999</v>
      </c>
      <c r="N14" s="36">
        <v>94780.34</v>
      </c>
      <c r="O14" s="36">
        <v>17143.2</v>
      </c>
      <c r="P14" s="36">
        <v>83690.06</v>
      </c>
      <c r="Q14" s="68">
        <v>50605.55</v>
      </c>
      <c r="R14" s="68">
        <v>236613.28</v>
      </c>
      <c r="S14" s="36">
        <v>3645</v>
      </c>
      <c r="T14" s="36">
        <v>42941.94</v>
      </c>
      <c r="U14" s="36">
        <v>50478.67</v>
      </c>
      <c r="V14" s="36">
        <v>204716.22</v>
      </c>
      <c r="W14" s="36">
        <v>270</v>
      </c>
      <c r="X14" s="36">
        <v>3117</v>
      </c>
      <c r="Y14" s="68">
        <v>54393.67</v>
      </c>
      <c r="Z14" s="68">
        <v>250775.16</v>
      </c>
      <c r="AA14" s="36">
        <v>29663.27</v>
      </c>
      <c r="AB14" s="36">
        <v>121653.09</v>
      </c>
      <c r="AC14" s="36">
        <v>36949.5</v>
      </c>
      <c r="AD14" s="36">
        <v>160196.18000000002</v>
      </c>
      <c r="AE14" s="36">
        <v>22177</v>
      </c>
      <c r="AF14" s="36">
        <v>72522.960000000006</v>
      </c>
      <c r="AG14" s="68">
        <v>88789.77</v>
      </c>
      <c r="AH14" s="68">
        <v>354372.22999999975</v>
      </c>
      <c r="AI14" s="91">
        <v>255398.78999999998</v>
      </c>
      <c r="AJ14" s="91">
        <v>1114848.0599999996</v>
      </c>
      <c r="AK14" s="95">
        <v>-2.2565916975681777</v>
      </c>
      <c r="AL14" s="95">
        <v>-10.649281917176967</v>
      </c>
      <c r="AM14" s="95">
        <v>0.58321607102136408</v>
      </c>
      <c r="AN14" s="95">
        <v>-6.3842021031928597</v>
      </c>
      <c r="AP14" s="76"/>
      <c r="AQ14" s="68"/>
      <c r="AR14" s="68"/>
      <c r="AS14" s="68"/>
      <c r="AT14" s="68"/>
      <c r="AU14" s="95"/>
      <c r="AV14" s="95"/>
      <c r="AW14" s="95"/>
      <c r="AX14" s="95"/>
      <c r="AY14" s="95"/>
      <c r="AZ14" s="95"/>
      <c r="BA14" s="95"/>
      <c r="BB14" s="95"/>
      <c r="BG14" s="68"/>
      <c r="BH14" s="68"/>
      <c r="BI14" s="68"/>
      <c r="BJ14" s="68"/>
      <c r="BK14" s="89"/>
      <c r="BL14" s="89"/>
      <c r="BM14" s="89"/>
      <c r="BN14" s="89"/>
    </row>
    <row r="15" spans="1:66" ht="18" customHeight="1" x14ac:dyDescent="0.3">
      <c r="B15" s="76" t="s">
        <v>84</v>
      </c>
      <c r="C15" s="36">
        <v>0</v>
      </c>
      <c r="D15" s="36">
        <v>0</v>
      </c>
      <c r="E15" s="36">
        <v>523.5</v>
      </c>
      <c r="F15" s="36">
        <v>3706.65</v>
      </c>
      <c r="G15" s="36">
        <v>0.75</v>
      </c>
      <c r="H15" s="36">
        <v>993</v>
      </c>
      <c r="I15" s="68">
        <v>524.25</v>
      </c>
      <c r="J15" s="68">
        <v>4699.6499999999996</v>
      </c>
      <c r="K15" s="36">
        <v>0</v>
      </c>
      <c r="L15" s="36">
        <v>0</v>
      </c>
      <c r="M15" s="36">
        <v>894</v>
      </c>
      <c r="N15" s="36">
        <v>15354.65</v>
      </c>
      <c r="O15" s="36">
        <v>15396</v>
      </c>
      <c r="P15" s="36">
        <v>72036.06</v>
      </c>
      <c r="Q15" s="68">
        <v>16290</v>
      </c>
      <c r="R15" s="68">
        <v>87390.709999999992</v>
      </c>
      <c r="S15" s="36">
        <v>472.5</v>
      </c>
      <c r="T15" s="36">
        <v>2123.86</v>
      </c>
      <c r="U15" s="36">
        <v>0</v>
      </c>
      <c r="V15" s="36">
        <v>0</v>
      </c>
      <c r="W15" s="36">
        <v>0</v>
      </c>
      <c r="X15" s="36">
        <v>0</v>
      </c>
      <c r="Y15" s="68">
        <v>472.5</v>
      </c>
      <c r="Z15" s="68">
        <v>2123.86</v>
      </c>
      <c r="AA15" s="36">
        <v>15555</v>
      </c>
      <c r="AB15" s="36">
        <v>77389.01999999999</v>
      </c>
      <c r="AC15" s="36">
        <v>945</v>
      </c>
      <c r="AD15" s="36">
        <v>4247.71</v>
      </c>
      <c r="AE15" s="36">
        <v>0</v>
      </c>
      <c r="AF15" s="36">
        <v>0</v>
      </c>
      <c r="AG15" s="68">
        <v>16500</v>
      </c>
      <c r="AH15" s="68">
        <v>81636.73</v>
      </c>
      <c r="AI15" s="91">
        <v>33786.75</v>
      </c>
      <c r="AJ15" s="91">
        <v>175850.94999999998</v>
      </c>
      <c r="AK15" s="95">
        <v>1.9935095039406603</v>
      </c>
      <c r="AL15" s="95">
        <v>3.5016109065957979</v>
      </c>
      <c r="AM15" s="95">
        <v>-30.774786403589648</v>
      </c>
      <c r="AN15" s="95">
        <v>-23.8124808476183</v>
      </c>
      <c r="AP15" s="76"/>
      <c r="AQ15" s="68"/>
      <c r="AR15" s="68"/>
      <c r="AS15" s="68"/>
      <c r="AT15" s="68"/>
      <c r="AU15" s="95"/>
      <c r="AV15" s="95"/>
      <c r="AW15" s="95"/>
      <c r="AX15" s="95"/>
      <c r="AY15" s="95"/>
      <c r="AZ15" s="95"/>
      <c r="BA15" s="95"/>
      <c r="BB15" s="95"/>
      <c r="BG15" s="68"/>
      <c r="BH15" s="68"/>
      <c r="BI15" s="68"/>
      <c r="BJ15" s="68"/>
      <c r="BK15" s="89"/>
      <c r="BL15" s="89"/>
      <c r="BM15" s="89"/>
      <c r="BN15" s="89"/>
    </row>
    <row r="16" spans="1:66" ht="18" customHeight="1" x14ac:dyDescent="0.3">
      <c r="B16" s="76" t="s">
        <v>85</v>
      </c>
      <c r="C16" s="36">
        <v>31264</v>
      </c>
      <c r="D16" s="36">
        <v>103823.76000000001</v>
      </c>
      <c r="E16" s="36">
        <v>12344.25</v>
      </c>
      <c r="F16" s="36">
        <v>119850.18999999999</v>
      </c>
      <c r="G16" s="36">
        <v>1545</v>
      </c>
      <c r="H16" s="36">
        <v>32621</v>
      </c>
      <c r="I16" s="68">
        <v>45153.25</v>
      </c>
      <c r="J16" s="68">
        <v>256294.95</v>
      </c>
      <c r="K16" s="36">
        <v>2362.5</v>
      </c>
      <c r="L16" s="36">
        <v>17293.5</v>
      </c>
      <c r="M16" s="36">
        <v>7501.5</v>
      </c>
      <c r="N16" s="36">
        <v>47232.36</v>
      </c>
      <c r="O16" s="36">
        <v>31185</v>
      </c>
      <c r="P16" s="36">
        <v>158346.47</v>
      </c>
      <c r="Q16" s="68">
        <v>41049</v>
      </c>
      <c r="R16" s="68">
        <v>222872.33000000002</v>
      </c>
      <c r="S16" s="36">
        <v>12462</v>
      </c>
      <c r="T16" s="36">
        <v>86057.279999999999</v>
      </c>
      <c r="U16" s="36">
        <v>0</v>
      </c>
      <c r="V16" s="36">
        <v>0</v>
      </c>
      <c r="W16" s="36">
        <v>270</v>
      </c>
      <c r="X16" s="36">
        <v>6722.4</v>
      </c>
      <c r="Y16" s="68">
        <v>12732</v>
      </c>
      <c r="Z16" s="68">
        <v>92779.68</v>
      </c>
      <c r="AA16" s="36">
        <v>11944.5</v>
      </c>
      <c r="AB16" s="36">
        <v>78099.239999999991</v>
      </c>
      <c r="AC16" s="36">
        <v>32644.5</v>
      </c>
      <c r="AD16" s="36">
        <v>175262.07</v>
      </c>
      <c r="AE16" s="36">
        <v>14676</v>
      </c>
      <c r="AF16" s="36">
        <v>107924.88</v>
      </c>
      <c r="AG16" s="68">
        <v>59265</v>
      </c>
      <c r="AH16" s="68">
        <v>361286.19000000006</v>
      </c>
      <c r="AI16" s="91">
        <v>158199.25</v>
      </c>
      <c r="AJ16" s="91">
        <v>933233.15000000026</v>
      </c>
      <c r="AK16" s="95">
        <v>92.908932596613141</v>
      </c>
      <c r="AL16" s="95">
        <v>53.592897538525563</v>
      </c>
      <c r="AM16" s="95">
        <v>20.967091366143208</v>
      </c>
      <c r="AN16" s="95">
        <v>7.3135421855282434</v>
      </c>
      <c r="AP16" s="76"/>
      <c r="AQ16" s="68"/>
      <c r="AR16" s="68"/>
      <c r="AS16" s="68"/>
      <c r="AT16" s="68"/>
      <c r="AU16" s="95"/>
      <c r="AV16" s="95"/>
      <c r="AW16" s="95"/>
      <c r="AX16" s="95"/>
      <c r="AY16" s="95"/>
      <c r="AZ16" s="95"/>
      <c r="BA16" s="95"/>
      <c r="BB16" s="95"/>
      <c r="BG16" s="68"/>
      <c r="BH16" s="68"/>
      <c r="BI16" s="68"/>
      <c r="BJ16" s="68"/>
      <c r="BK16" s="89"/>
      <c r="BL16" s="89"/>
      <c r="BM16" s="89"/>
      <c r="BN16" s="89"/>
    </row>
    <row r="17" spans="2:66" ht="18" customHeight="1" x14ac:dyDescent="0.3">
      <c r="B17" s="76" t="s">
        <v>86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68">
        <v>0</v>
      </c>
      <c r="J17" s="68">
        <v>0</v>
      </c>
      <c r="K17" s="36">
        <v>0</v>
      </c>
      <c r="L17" s="36">
        <v>0</v>
      </c>
      <c r="M17" s="36">
        <v>162</v>
      </c>
      <c r="N17" s="36">
        <v>2259.79</v>
      </c>
      <c r="O17" s="36">
        <v>0</v>
      </c>
      <c r="P17" s="36">
        <v>0</v>
      </c>
      <c r="Q17" s="68">
        <v>162</v>
      </c>
      <c r="R17" s="68">
        <v>2259.79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68">
        <v>0</v>
      </c>
      <c r="Z17" s="68">
        <v>0</v>
      </c>
      <c r="AA17" s="36">
        <v>472.5</v>
      </c>
      <c r="AB17" s="36">
        <v>3294.86</v>
      </c>
      <c r="AC17" s="36">
        <v>0</v>
      </c>
      <c r="AD17" s="36">
        <v>0</v>
      </c>
      <c r="AE17" s="36">
        <v>0</v>
      </c>
      <c r="AF17" s="36">
        <v>0</v>
      </c>
      <c r="AG17" s="68">
        <v>472.5</v>
      </c>
      <c r="AH17" s="68">
        <v>3294.86</v>
      </c>
      <c r="AI17" s="91">
        <v>634.5</v>
      </c>
      <c r="AJ17" s="91">
        <v>5554.65</v>
      </c>
      <c r="AK17" s="95" t="s">
        <v>12</v>
      </c>
      <c r="AL17" s="95" t="s">
        <v>12</v>
      </c>
      <c r="AM17" s="95" t="s">
        <v>12</v>
      </c>
      <c r="AN17" s="95" t="s">
        <v>12</v>
      </c>
      <c r="AP17" s="76"/>
      <c r="AQ17" s="68"/>
      <c r="AR17" s="68"/>
      <c r="AS17" s="68"/>
      <c r="AT17" s="68"/>
      <c r="AU17" s="95"/>
      <c r="AV17" s="95"/>
      <c r="AW17" s="95"/>
      <c r="AX17" s="95"/>
      <c r="AY17" s="95"/>
      <c r="AZ17" s="95"/>
      <c r="BA17" s="95"/>
      <c r="BB17" s="95"/>
      <c r="BG17" s="68"/>
      <c r="BH17" s="68"/>
      <c r="BI17" s="68"/>
      <c r="BJ17" s="68"/>
      <c r="BK17" s="89"/>
      <c r="BL17" s="89"/>
      <c r="BM17" s="89"/>
      <c r="BN17" s="89"/>
    </row>
    <row r="18" spans="2:66" ht="18" customHeight="1" x14ac:dyDescent="0.3">
      <c r="B18" s="76" t="s">
        <v>87</v>
      </c>
      <c r="C18" s="36">
        <v>0</v>
      </c>
      <c r="D18" s="36">
        <v>0</v>
      </c>
      <c r="E18" s="36">
        <v>0</v>
      </c>
      <c r="F18" s="36">
        <v>0</v>
      </c>
      <c r="G18" s="36">
        <v>457.5</v>
      </c>
      <c r="H18" s="36">
        <v>4356.119999999999</v>
      </c>
      <c r="I18" s="68">
        <v>457.5</v>
      </c>
      <c r="J18" s="68">
        <v>4356.119999999999</v>
      </c>
      <c r="K18" s="36">
        <v>0</v>
      </c>
      <c r="L18" s="36">
        <v>0</v>
      </c>
      <c r="M18" s="36">
        <v>1242</v>
      </c>
      <c r="N18" s="36">
        <v>8438.4</v>
      </c>
      <c r="O18" s="36">
        <v>787.5</v>
      </c>
      <c r="P18" s="36">
        <v>6336.84</v>
      </c>
      <c r="Q18" s="68">
        <v>2029.5</v>
      </c>
      <c r="R18" s="68">
        <v>14775.24</v>
      </c>
      <c r="S18" s="36">
        <v>0</v>
      </c>
      <c r="T18" s="36">
        <v>0</v>
      </c>
      <c r="U18" s="36">
        <v>0</v>
      </c>
      <c r="V18" s="36">
        <v>0</v>
      </c>
      <c r="W18" s="36">
        <v>440</v>
      </c>
      <c r="X18" s="36">
        <v>1518</v>
      </c>
      <c r="Y18" s="68">
        <v>440</v>
      </c>
      <c r="Z18" s="68">
        <v>1518</v>
      </c>
      <c r="AA18" s="36">
        <v>255</v>
      </c>
      <c r="AB18" s="36">
        <v>2246.1999999999998</v>
      </c>
      <c r="AC18" s="36">
        <v>693</v>
      </c>
      <c r="AD18" s="36">
        <v>9845.16</v>
      </c>
      <c r="AE18" s="36">
        <v>1242</v>
      </c>
      <c r="AF18" s="36">
        <v>6789.6</v>
      </c>
      <c r="AG18" s="68">
        <v>2190</v>
      </c>
      <c r="AH18" s="68">
        <v>18880.96</v>
      </c>
      <c r="AI18" s="91">
        <v>5117</v>
      </c>
      <c r="AJ18" s="91">
        <v>39530.319999999992</v>
      </c>
      <c r="AK18" s="95">
        <v>49.20797138477262</v>
      </c>
      <c r="AL18" s="95">
        <v>6.917033089932012</v>
      </c>
      <c r="AM18" s="95">
        <v>-0.77083434333640177</v>
      </c>
      <c r="AN18" s="95">
        <v>-14.358736713850206</v>
      </c>
      <c r="AP18" s="76"/>
      <c r="AQ18" s="68"/>
      <c r="AR18" s="68"/>
      <c r="AS18" s="68"/>
      <c r="AT18" s="68"/>
      <c r="AU18" s="95"/>
      <c r="AV18" s="95"/>
      <c r="AW18" s="95"/>
      <c r="AX18" s="95"/>
      <c r="AY18" s="95"/>
      <c r="AZ18" s="95"/>
      <c r="BA18" s="95"/>
      <c r="BB18" s="95"/>
      <c r="BG18" s="68"/>
      <c r="BH18" s="68"/>
      <c r="BI18" s="68"/>
      <c r="BJ18" s="68"/>
      <c r="BK18" s="89"/>
      <c r="BL18" s="89"/>
      <c r="BM18" s="89"/>
      <c r="BN18" s="89"/>
    </row>
    <row r="19" spans="2:66" ht="18" customHeight="1" x14ac:dyDescent="0.3">
      <c r="B19" s="76" t="s">
        <v>88</v>
      </c>
      <c r="C19" s="36">
        <v>0</v>
      </c>
      <c r="D19" s="36">
        <v>0</v>
      </c>
      <c r="E19" s="36">
        <v>0</v>
      </c>
      <c r="F19" s="36">
        <v>0</v>
      </c>
      <c r="G19" s="36">
        <v>225</v>
      </c>
      <c r="H19" s="36">
        <v>1914</v>
      </c>
      <c r="I19" s="68">
        <v>225</v>
      </c>
      <c r="J19" s="68">
        <v>1914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68">
        <v>0</v>
      </c>
      <c r="R19" s="68">
        <v>0</v>
      </c>
      <c r="S19" s="36">
        <v>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  <c r="Y19" s="68">
        <v>0</v>
      </c>
      <c r="Z19" s="68">
        <v>0</v>
      </c>
      <c r="AA19" s="36">
        <v>0</v>
      </c>
      <c r="AB19" s="36">
        <v>0</v>
      </c>
      <c r="AC19" s="36">
        <v>225</v>
      </c>
      <c r="AD19" s="36">
        <v>1914</v>
      </c>
      <c r="AE19" s="36">
        <v>0</v>
      </c>
      <c r="AF19" s="36">
        <v>0</v>
      </c>
      <c r="AG19" s="68">
        <v>225</v>
      </c>
      <c r="AH19" s="68">
        <v>1914</v>
      </c>
      <c r="AI19" s="91">
        <v>450</v>
      </c>
      <c r="AJ19" s="91">
        <v>3828</v>
      </c>
      <c r="AK19" s="95">
        <v>-7.4074074074074066</v>
      </c>
      <c r="AL19" s="95">
        <v>-38.812697803778661</v>
      </c>
      <c r="AM19" s="95">
        <v>49.25373134328359</v>
      </c>
      <c r="AN19" s="95">
        <v>-45.904085739480415</v>
      </c>
      <c r="AP19" s="76"/>
      <c r="AQ19" s="68"/>
      <c r="AR19" s="68"/>
      <c r="AS19" s="68"/>
      <c r="AT19" s="68"/>
      <c r="AU19" s="95"/>
      <c r="AV19" s="95"/>
      <c r="AW19" s="95"/>
      <c r="AX19" s="95"/>
      <c r="AY19" s="95"/>
      <c r="AZ19" s="95"/>
      <c r="BA19" s="95"/>
      <c r="BB19" s="95"/>
      <c r="BG19" s="68"/>
      <c r="BH19" s="68"/>
      <c r="BI19" s="68"/>
      <c r="BJ19" s="68"/>
      <c r="BK19" s="89"/>
      <c r="BL19" s="89"/>
      <c r="BM19" s="89"/>
      <c r="BN19" s="89"/>
    </row>
    <row r="20" spans="2:66" ht="18" customHeight="1" x14ac:dyDescent="0.3">
      <c r="B20" s="76" t="s">
        <v>89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68">
        <v>0</v>
      </c>
      <c r="J20" s="68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68">
        <v>0</v>
      </c>
      <c r="R20" s="68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68">
        <v>0</v>
      </c>
      <c r="Z20" s="68">
        <v>0</v>
      </c>
      <c r="AA20" s="36">
        <v>0</v>
      </c>
      <c r="AB20" s="36">
        <v>0</v>
      </c>
      <c r="AC20" s="36">
        <v>0</v>
      </c>
      <c r="AD20" s="36">
        <v>0</v>
      </c>
      <c r="AE20" s="36">
        <v>180</v>
      </c>
      <c r="AF20" s="36">
        <v>1188</v>
      </c>
      <c r="AG20" s="68">
        <v>180</v>
      </c>
      <c r="AH20" s="68">
        <v>1188</v>
      </c>
      <c r="AI20" s="91">
        <v>180</v>
      </c>
      <c r="AJ20" s="91">
        <v>1188</v>
      </c>
      <c r="AK20" s="95">
        <v>0</v>
      </c>
      <c r="AL20" s="95">
        <v>-13.650239860444824</v>
      </c>
      <c r="AM20" s="95">
        <v>0</v>
      </c>
      <c r="AN20" s="95">
        <v>-13.650239860444824</v>
      </c>
      <c r="AP20" s="76"/>
      <c r="AQ20" s="68"/>
      <c r="AR20" s="68"/>
      <c r="AS20" s="68"/>
      <c r="AT20" s="68"/>
      <c r="AU20" s="95"/>
      <c r="AV20" s="95"/>
      <c r="AW20" s="95"/>
      <c r="AX20" s="95"/>
      <c r="AY20" s="95"/>
      <c r="AZ20" s="95"/>
      <c r="BA20" s="95"/>
      <c r="BB20" s="95"/>
      <c r="BG20" s="68"/>
      <c r="BH20" s="68"/>
      <c r="BI20" s="68"/>
      <c r="BJ20" s="68"/>
      <c r="BK20" s="89"/>
      <c r="BL20" s="89"/>
      <c r="BM20" s="89"/>
      <c r="BN20" s="89"/>
    </row>
    <row r="21" spans="2:66" ht="18" customHeight="1" x14ac:dyDescent="0.3">
      <c r="B21" s="76" t="s">
        <v>90</v>
      </c>
      <c r="C21" s="36">
        <v>2304</v>
      </c>
      <c r="D21" s="36">
        <v>14455.2</v>
      </c>
      <c r="E21" s="36">
        <v>0</v>
      </c>
      <c r="F21" s="36">
        <v>0</v>
      </c>
      <c r="G21" s="36">
        <v>468</v>
      </c>
      <c r="H21" s="36">
        <v>4275</v>
      </c>
      <c r="I21" s="68">
        <v>2772</v>
      </c>
      <c r="J21" s="68">
        <v>18730.2</v>
      </c>
      <c r="K21" s="36">
        <v>6951</v>
      </c>
      <c r="L21" s="36">
        <v>52491.12</v>
      </c>
      <c r="M21" s="36">
        <v>2052</v>
      </c>
      <c r="N21" s="36">
        <v>17830.439999999999</v>
      </c>
      <c r="O21" s="36">
        <v>0</v>
      </c>
      <c r="P21" s="36">
        <v>0</v>
      </c>
      <c r="Q21" s="68">
        <v>9003</v>
      </c>
      <c r="R21" s="68">
        <v>70321.56</v>
      </c>
      <c r="S21" s="36">
        <v>8199</v>
      </c>
      <c r="T21" s="36">
        <v>55181.919999999998</v>
      </c>
      <c r="U21" s="36">
        <v>0</v>
      </c>
      <c r="V21" s="36">
        <v>0</v>
      </c>
      <c r="W21" s="36">
        <v>9250</v>
      </c>
      <c r="X21" s="36">
        <v>32820</v>
      </c>
      <c r="Y21" s="68">
        <v>17449</v>
      </c>
      <c r="Z21" s="68">
        <v>88001.919999999998</v>
      </c>
      <c r="AA21" s="36">
        <v>2125.5</v>
      </c>
      <c r="AB21" s="36">
        <v>22127.599999999999</v>
      </c>
      <c r="AC21" s="36">
        <v>7302</v>
      </c>
      <c r="AD21" s="36">
        <v>50184.08</v>
      </c>
      <c r="AE21" s="36">
        <v>0</v>
      </c>
      <c r="AF21" s="36">
        <v>0</v>
      </c>
      <c r="AG21" s="68">
        <v>9427.5</v>
      </c>
      <c r="AH21" s="68">
        <v>72311.680000000008</v>
      </c>
      <c r="AI21" s="91">
        <v>38651.5</v>
      </c>
      <c r="AJ21" s="91">
        <v>249365.36</v>
      </c>
      <c r="AK21" s="95">
        <v>-23.792009376957747</v>
      </c>
      <c r="AL21" s="95">
        <v>-36.912088151770398</v>
      </c>
      <c r="AM21" s="95">
        <v>-9.4945119274110983</v>
      </c>
      <c r="AN21" s="95">
        <v>-18.607662145761562</v>
      </c>
      <c r="AP21" s="76"/>
      <c r="AQ21" s="68"/>
      <c r="AR21" s="68"/>
      <c r="AS21" s="68"/>
      <c r="AT21" s="68"/>
      <c r="AU21" s="95"/>
      <c r="AV21" s="95"/>
      <c r="AW21" s="95"/>
      <c r="AX21" s="95"/>
      <c r="AY21" s="95"/>
      <c r="AZ21" s="95"/>
      <c r="BA21" s="95"/>
      <c r="BB21" s="95"/>
      <c r="BG21" s="68"/>
      <c r="BH21" s="68"/>
      <c r="BI21" s="68"/>
      <c r="BJ21" s="68"/>
      <c r="BK21" s="89"/>
      <c r="BL21" s="89"/>
      <c r="BM21" s="89"/>
      <c r="BN21" s="89"/>
    </row>
    <row r="22" spans="2:66" ht="18" customHeight="1" x14ac:dyDescent="0.3">
      <c r="B22" s="76" t="s">
        <v>91</v>
      </c>
      <c r="C22" s="36">
        <v>354</v>
      </c>
      <c r="D22" s="36">
        <v>2920.3199999999997</v>
      </c>
      <c r="E22" s="36">
        <v>229.5</v>
      </c>
      <c r="F22" s="36">
        <v>3121.5600000000004</v>
      </c>
      <c r="G22" s="36">
        <v>0</v>
      </c>
      <c r="H22" s="36">
        <v>0</v>
      </c>
      <c r="I22" s="68">
        <v>583.5</v>
      </c>
      <c r="J22" s="68">
        <v>6041.88</v>
      </c>
      <c r="K22" s="36">
        <v>0</v>
      </c>
      <c r="L22" s="36">
        <v>0</v>
      </c>
      <c r="M22" s="36">
        <v>0</v>
      </c>
      <c r="N22" s="36">
        <v>0</v>
      </c>
      <c r="O22" s="36">
        <v>2137.5</v>
      </c>
      <c r="P22" s="36">
        <v>12919.22</v>
      </c>
      <c r="Q22" s="68">
        <v>2137.5</v>
      </c>
      <c r="R22" s="68">
        <v>12919.22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68">
        <v>0</v>
      </c>
      <c r="Z22" s="68">
        <v>0</v>
      </c>
      <c r="AA22" s="36">
        <v>746.25</v>
      </c>
      <c r="AB22" s="36">
        <v>5380.68</v>
      </c>
      <c r="AC22" s="36">
        <v>1417.5</v>
      </c>
      <c r="AD22" s="36">
        <v>9972.9</v>
      </c>
      <c r="AE22" s="36">
        <v>144</v>
      </c>
      <c r="AF22" s="36">
        <v>1004.9999999999999</v>
      </c>
      <c r="AG22" s="68">
        <v>2307.75</v>
      </c>
      <c r="AH22" s="68">
        <v>16358.579999999998</v>
      </c>
      <c r="AI22" s="91">
        <v>5028.75</v>
      </c>
      <c r="AJ22" s="91">
        <v>35319.679999999993</v>
      </c>
      <c r="AK22" s="95" t="s">
        <v>12</v>
      </c>
      <c r="AL22" s="95" t="s">
        <v>12</v>
      </c>
      <c r="AM22" s="95">
        <v>478.01724137931035</v>
      </c>
      <c r="AN22" s="95">
        <v>262.59415265434268</v>
      </c>
      <c r="AP22" s="76"/>
      <c r="AQ22" s="68"/>
      <c r="AR22" s="68"/>
      <c r="AS22" s="68"/>
      <c r="AT22" s="68"/>
      <c r="AU22" s="95"/>
      <c r="AV22" s="95"/>
      <c r="AW22" s="95"/>
      <c r="AX22" s="95"/>
      <c r="AY22" s="95"/>
      <c r="AZ22" s="95"/>
      <c r="BA22" s="95"/>
      <c r="BB22" s="95"/>
      <c r="BG22" s="68"/>
      <c r="BH22" s="68"/>
      <c r="BI22" s="68"/>
      <c r="BJ22" s="68"/>
      <c r="BK22" s="89"/>
      <c r="BL22" s="89"/>
      <c r="BM22" s="89"/>
      <c r="BN22" s="89"/>
    </row>
    <row r="23" spans="2:66" ht="18" customHeight="1" x14ac:dyDescent="0.3">
      <c r="B23" s="76" t="s">
        <v>92</v>
      </c>
      <c r="C23" s="36">
        <v>1035</v>
      </c>
      <c r="D23" s="36">
        <v>5559.6</v>
      </c>
      <c r="E23" s="36">
        <v>481.5</v>
      </c>
      <c r="F23" s="36">
        <v>7250.66</v>
      </c>
      <c r="G23" s="36">
        <v>1697.25</v>
      </c>
      <c r="H23" s="36">
        <v>17175.489999999998</v>
      </c>
      <c r="I23" s="68">
        <v>3213.75</v>
      </c>
      <c r="J23" s="68">
        <v>29985.75</v>
      </c>
      <c r="K23" s="36">
        <v>159.52000000000001</v>
      </c>
      <c r="L23" s="36">
        <v>3434.8</v>
      </c>
      <c r="M23" s="36">
        <v>3604.5</v>
      </c>
      <c r="N23" s="36">
        <v>73110.78</v>
      </c>
      <c r="O23" s="36">
        <v>1279.75</v>
      </c>
      <c r="P23" s="36">
        <v>10778.4</v>
      </c>
      <c r="Q23" s="68">
        <v>5043.7700000000004</v>
      </c>
      <c r="R23" s="68">
        <v>87323.98</v>
      </c>
      <c r="S23" s="36">
        <v>360</v>
      </c>
      <c r="T23" s="36">
        <v>2258.4</v>
      </c>
      <c r="U23" s="36">
        <v>484.5</v>
      </c>
      <c r="V23" s="36">
        <v>25438.16</v>
      </c>
      <c r="W23" s="36">
        <v>1161</v>
      </c>
      <c r="X23" s="36">
        <v>11757.2</v>
      </c>
      <c r="Y23" s="68">
        <v>2005.5</v>
      </c>
      <c r="Z23" s="68">
        <v>39453.760000000002</v>
      </c>
      <c r="AA23" s="36">
        <v>1539</v>
      </c>
      <c r="AB23" s="36">
        <v>13623.6</v>
      </c>
      <c r="AC23" s="36">
        <v>687</v>
      </c>
      <c r="AD23" s="36">
        <v>6270.6</v>
      </c>
      <c r="AE23" s="36">
        <v>412.5</v>
      </c>
      <c r="AF23" s="36">
        <v>7543.56</v>
      </c>
      <c r="AG23" s="68">
        <v>2638.5</v>
      </c>
      <c r="AH23" s="68">
        <v>27437.760000000006</v>
      </c>
      <c r="AI23" s="91">
        <v>12901.52</v>
      </c>
      <c r="AJ23" s="91">
        <v>184201.25</v>
      </c>
      <c r="AK23" s="95">
        <v>-19.250191277735272</v>
      </c>
      <c r="AL23" s="95">
        <v>-37.484341328730231</v>
      </c>
      <c r="AM23" s="95">
        <v>34.146295814920727</v>
      </c>
      <c r="AN23" s="95">
        <v>69.206865195863074</v>
      </c>
      <c r="AP23" s="76"/>
      <c r="AQ23" s="68"/>
      <c r="AR23" s="68"/>
      <c r="AS23" s="68"/>
      <c r="AT23" s="68"/>
      <c r="AU23" s="95"/>
      <c r="AV23" s="95"/>
      <c r="AW23" s="95"/>
      <c r="AX23" s="95"/>
      <c r="AY23" s="95"/>
      <c r="AZ23" s="95"/>
      <c r="BA23" s="95"/>
      <c r="BB23" s="95"/>
      <c r="BG23" s="68"/>
      <c r="BH23" s="68"/>
      <c r="BI23" s="68"/>
      <c r="BJ23" s="68"/>
      <c r="BK23" s="89"/>
      <c r="BL23" s="89"/>
      <c r="BM23" s="89"/>
      <c r="BN23" s="89"/>
    </row>
    <row r="24" spans="2:66" ht="18" customHeight="1" x14ac:dyDescent="0.3">
      <c r="B24" s="76" t="s">
        <v>93</v>
      </c>
      <c r="C24" s="36">
        <v>0</v>
      </c>
      <c r="D24" s="36">
        <v>0</v>
      </c>
      <c r="E24" s="36">
        <v>0</v>
      </c>
      <c r="F24" s="36">
        <v>0</v>
      </c>
      <c r="G24" s="36">
        <v>472.5</v>
      </c>
      <c r="H24" s="36">
        <v>3955.35</v>
      </c>
      <c r="I24" s="68">
        <v>472.5</v>
      </c>
      <c r="J24" s="68">
        <v>3955.35</v>
      </c>
      <c r="K24" s="36">
        <v>900</v>
      </c>
      <c r="L24" s="36">
        <v>5742</v>
      </c>
      <c r="M24" s="36">
        <v>0</v>
      </c>
      <c r="N24" s="36">
        <v>0</v>
      </c>
      <c r="O24" s="36">
        <v>0</v>
      </c>
      <c r="P24" s="36">
        <v>0</v>
      </c>
      <c r="Q24" s="68">
        <v>900</v>
      </c>
      <c r="R24" s="68">
        <v>5742</v>
      </c>
      <c r="S24" s="36">
        <v>0</v>
      </c>
      <c r="T24" s="36">
        <v>0</v>
      </c>
      <c r="U24" s="36">
        <v>0</v>
      </c>
      <c r="V24" s="36">
        <v>0</v>
      </c>
      <c r="W24" s="36">
        <v>0</v>
      </c>
      <c r="X24" s="36">
        <v>0</v>
      </c>
      <c r="Y24" s="68">
        <v>0</v>
      </c>
      <c r="Z24" s="68">
        <v>0</v>
      </c>
      <c r="AA24" s="36">
        <v>450</v>
      </c>
      <c r="AB24" s="36">
        <v>2442</v>
      </c>
      <c r="AC24" s="36">
        <v>0</v>
      </c>
      <c r="AD24" s="36">
        <v>0</v>
      </c>
      <c r="AE24" s="36">
        <v>0</v>
      </c>
      <c r="AF24" s="36">
        <v>0</v>
      </c>
      <c r="AG24" s="68">
        <v>450</v>
      </c>
      <c r="AH24" s="68">
        <v>2442</v>
      </c>
      <c r="AI24" s="91">
        <v>1822.5</v>
      </c>
      <c r="AJ24" s="91">
        <v>12139.35</v>
      </c>
      <c r="AK24" s="95">
        <v>-50</v>
      </c>
      <c r="AL24" s="95">
        <v>-55.600000000000009</v>
      </c>
      <c r="AM24" s="95">
        <v>43.278301886792448</v>
      </c>
      <c r="AN24" s="95">
        <v>-33.444320232200738</v>
      </c>
      <c r="AP24" s="76"/>
      <c r="AQ24" s="68"/>
      <c r="AR24" s="68"/>
      <c r="AS24" s="68"/>
      <c r="AT24" s="68"/>
      <c r="AU24" s="95"/>
      <c r="AV24" s="95"/>
      <c r="AW24" s="95"/>
      <c r="AX24" s="95"/>
      <c r="AY24" s="95"/>
      <c r="AZ24" s="95"/>
      <c r="BA24" s="95"/>
      <c r="BB24" s="95"/>
      <c r="BG24" s="68"/>
      <c r="BH24" s="68"/>
      <c r="BI24" s="68"/>
      <c r="BJ24" s="68"/>
      <c r="BK24" s="89"/>
      <c r="BL24" s="89"/>
      <c r="BM24" s="89"/>
      <c r="BN24" s="89"/>
    </row>
    <row r="25" spans="2:66" ht="18" customHeight="1" x14ac:dyDescent="0.3">
      <c r="B25" s="76" t="s">
        <v>94</v>
      </c>
      <c r="C25" s="36">
        <v>1687.5</v>
      </c>
      <c r="D25" s="36">
        <v>13299.390000000001</v>
      </c>
      <c r="E25" s="36">
        <v>666</v>
      </c>
      <c r="F25" s="36">
        <v>5908.4400000000005</v>
      </c>
      <c r="G25" s="36">
        <v>0</v>
      </c>
      <c r="H25" s="36">
        <v>0</v>
      </c>
      <c r="I25" s="68">
        <v>2353.5</v>
      </c>
      <c r="J25" s="68">
        <v>19207.830000000002</v>
      </c>
      <c r="K25" s="36">
        <v>0</v>
      </c>
      <c r="L25" s="36">
        <v>0</v>
      </c>
      <c r="M25" s="36">
        <v>994.5</v>
      </c>
      <c r="N25" s="36">
        <v>6757.08</v>
      </c>
      <c r="O25" s="36">
        <v>2454</v>
      </c>
      <c r="P25" s="36">
        <v>21665.16</v>
      </c>
      <c r="Q25" s="68">
        <v>3448.5</v>
      </c>
      <c r="R25" s="68">
        <v>28422.239999999998</v>
      </c>
      <c r="S25" s="36">
        <v>1062</v>
      </c>
      <c r="T25" s="36">
        <v>8975.0400000000009</v>
      </c>
      <c r="U25" s="36">
        <v>0</v>
      </c>
      <c r="V25" s="36">
        <v>0</v>
      </c>
      <c r="W25" s="36">
        <v>4158</v>
      </c>
      <c r="X25" s="36">
        <v>29967.119999999999</v>
      </c>
      <c r="Y25" s="68">
        <v>5220</v>
      </c>
      <c r="Z25" s="68">
        <v>38942.160000000003</v>
      </c>
      <c r="AA25" s="36">
        <v>0</v>
      </c>
      <c r="AB25" s="36">
        <v>0</v>
      </c>
      <c r="AC25" s="36">
        <v>0</v>
      </c>
      <c r="AD25" s="36">
        <v>0</v>
      </c>
      <c r="AE25" s="36">
        <v>105</v>
      </c>
      <c r="AF25" s="36">
        <v>1815.6</v>
      </c>
      <c r="AG25" s="68">
        <v>105</v>
      </c>
      <c r="AH25" s="68">
        <v>1815.6</v>
      </c>
      <c r="AI25" s="91">
        <v>11127</v>
      </c>
      <c r="AJ25" s="91">
        <v>88387.83</v>
      </c>
      <c r="AK25" s="95">
        <v>-96.300211416490484</v>
      </c>
      <c r="AL25" s="95">
        <v>-91.98945339799657</v>
      </c>
      <c r="AM25" s="95">
        <v>16.105685703880933</v>
      </c>
      <c r="AN25" s="95">
        <v>16.356362251958402</v>
      </c>
      <c r="AP25" s="76"/>
      <c r="AQ25" s="68"/>
      <c r="AR25" s="68"/>
      <c r="AS25" s="68"/>
      <c r="AT25" s="68"/>
      <c r="AU25" s="95"/>
      <c r="AV25" s="95"/>
      <c r="AW25" s="95"/>
      <c r="AX25" s="95"/>
      <c r="AY25" s="95"/>
      <c r="AZ25" s="95"/>
      <c r="BA25" s="95"/>
      <c r="BB25" s="95"/>
      <c r="BG25" s="68"/>
      <c r="BH25" s="68"/>
      <c r="BI25" s="68"/>
      <c r="BJ25" s="68"/>
      <c r="BK25" s="89"/>
      <c r="BL25" s="89"/>
      <c r="BM25" s="89"/>
      <c r="BN25" s="89"/>
    </row>
    <row r="26" spans="2:66" ht="18" customHeight="1" x14ac:dyDescent="0.3">
      <c r="B26" s="76" t="s">
        <v>95</v>
      </c>
      <c r="C26" s="36">
        <v>79181</v>
      </c>
      <c r="D26" s="36">
        <v>346687.46</v>
      </c>
      <c r="E26" s="36">
        <v>65618.5</v>
      </c>
      <c r="F26" s="36">
        <v>264967.5</v>
      </c>
      <c r="G26" s="36">
        <v>50560</v>
      </c>
      <c r="H26" s="36">
        <v>198691.20000000001</v>
      </c>
      <c r="I26" s="68">
        <v>195359.5</v>
      </c>
      <c r="J26" s="68">
        <v>810346.15999999992</v>
      </c>
      <c r="K26" s="36">
        <v>89240</v>
      </c>
      <c r="L26" s="36">
        <v>319194.40000000002</v>
      </c>
      <c r="M26" s="36">
        <v>92698</v>
      </c>
      <c r="N26" s="36">
        <v>280304.3</v>
      </c>
      <c r="O26" s="36">
        <v>27726</v>
      </c>
      <c r="P26" s="36">
        <v>130211.95</v>
      </c>
      <c r="Q26" s="68">
        <v>209664</v>
      </c>
      <c r="R26" s="68">
        <v>729710.64999999991</v>
      </c>
      <c r="S26" s="36">
        <v>102303.5</v>
      </c>
      <c r="T26" s="36">
        <v>305692.83999999997</v>
      </c>
      <c r="U26" s="36">
        <v>103653.5</v>
      </c>
      <c r="V26" s="36">
        <v>390601.4</v>
      </c>
      <c r="W26" s="36">
        <v>65569.75</v>
      </c>
      <c r="X26" s="36">
        <v>263436.55</v>
      </c>
      <c r="Y26" s="68">
        <v>271526.75</v>
      </c>
      <c r="Z26" s="68">
        <v>959730.79</v>
      </c>
      <c r="AA26" s="36">
        <v>116065</v>
      </c>
      <c r="AB26" s="36">
        <v>443015.8</v>
      </c>
      <c r="AC26" s="36">
        <v>49140</v>
      </c>
      <c r="AD26" s="36">
        <v>135408.20000000001</v>
      </c>
      <c r="AE26" s="36">
        <v>62568</v>
      </c>
      <c r="AF26" s="36">
        <v>210302</v>
      </c>
      <c r="AG26" s="68">
        <v>227773</v>
      </c>
      <c r="AH26" s="68">
        <v>788726</v>
      </c>
      <c r="AI26" s="91">
        <v>904323.25</v>
      </c>
      <c r="AJ26" s="91">
        <v>3288513.5999999996</v>
      </c>
      <c r="AK26" s="95">
        <v>-1.1459831997691072</v>
      </c>
      <c r="AL26" s="95">
        <v>3.0409804652525407</v>
      </c>
      <c r="AM26" s="95">
        <v>5.9437942964856383</v>
      </c>
      <c r="AN26" s="95">
        <v>14.165880654811346</v>
      </c>
      <c r="AP26" s="76"/>
      <c r="AQ26" s="68"/>
      <c r="AR26" s="68"/>
      <c r="AS26" s="68"/>
      <c r="AT26" s="68"/>
      <c r="AU26" s="95"/>
      <c r="AV26" s="95"/>
      <c r="AW26" s="95"/>
      <c r="AX26" s="95"/>
      <c r="AY26" s="95"/>
      <c r="AZ26" s="95"/>
      <c r="BA26" s="95"/>
      <c r="BB26" s="95"/>
      <c r="BG26" s="68"/>
      <c r="BH26" s="68"/>
      <c r="BI26" s="68"/>
      <c r="BJ26" s="68"/>
      <c r="BK26" s="89"/>
      <c r="BL26" s="89"/>
      <c r="BM26" s="89"/>
      <c r="BN26" s="89"/>
    </row>
    <row r="27" spans="2:66" ht="18" customHeight="1" x14ac:dyDescent="0.3">
      <c r="B27" s="76" t="s">
        <v>96</v>
      </c>
      <c r="C27" s="36">
        <v>0</v>
      </c>
      <c r="D27" s="36">
        <v>0</v>
      </c>
      <c r="E27" s="36">
        <v>0</v>
      </c>
      <c r="F27" s="36">
        <v>0</v>
      </c>
      <c r="G27" s="36">
        <v>739.5</v>
      </c>
      <c r="H27" s="36">
        <v>7114.25</v>
      </c>
      <c r="I27" s="68">
        <v>739.5</v>
      </c>
      <c r="J27" s="68">
        <v>7114.25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68">
        <v>0</v>
      </c>
      <c r="R27" s="68">
        <v>0</v>
      </c>
      <c r="S27" s="36">
        <v>0</v>
      </c>
      <c r="T27" s="36">
        <v>0</v>
      </c>
      <c r="U27" s="36">
        <v>0</v>
      </c>
      <c r="V27" s="36">
        <v>0</v>
      </c>
      <c r="W27" s="36">
        <v>363</v>
      </c>
      <c r="X27" s="36">
        <v>3178.98</v>
      </c>
      <c r="Y27" s="68">
        <v>363</v>
      </c>
      <c r="Z27" s="68">
        <v>3178.98</v>
      </c>
      <c r="AA27" s="36">
        <v>0</v>
      </c>
      <c r="AB27" s="36">
        <v>0</v>
      </c>
      <c r="AC27" s="36">
        <v>0</v>
      </c>
      <c r="AD27" s="36">
        <v>0</v>
      </c>
      <c r="AE27" s="36">
        <v>0</v>
      </c>
      <c r="AF27" s="36">
        <v>0</v>
      </c>
      <c r="AG27" s="68">
        <v>0</v>
      </c>
      <c r="AH27" s="68">
        <v>0</v>
      </c>
      <c r="AI27" s="91">
        <v>1102.5</v>
      </c>
      <c r="AJ27" s="91">
        <v>10293.23</v>
      </c>
      <c r="AK27" s="95" t="s">
        <v>12</v>
      </c>
      <c r="AL27" s="95" t="s">
        <v>12</v>
      </c>
      <c r="AM27" s="95">
        <v>2.6536312849162025</v>
      </c>
      <c r="AN27" s="95">
        <v>1.87927580527667</v>
      </c>
      <c r="AP27" s="76"/>
      <c r="AQ27" s="68"/>
      <c r="AR27" s="68"/>
      <c r="AS27" s="68"/>
      <c r="AT27" s="68"/>
      <c r="AU27" s="95"/>
      <c r="AV27" s="95"/>
      <c r="AW27" s="95"/>
      <c r="AX27" s="95"/>
      <c r="AY27" s="95"/>
      <c r="AZ27" s="95"/>
      <c r="BA27" s="95"/>
      <c r="BB27" s="95"/>
      <c r="BG27" s="68"/>
      <c r="BH27" s="68"/>
      <c r="BI27" s="68"/>
      <c r="BJ27" s="68"/>
      <c r="BK27" s="89"/>
      <c r="BL27" s="89"/>
      <c r="BM27" s="89"/>
      <c r="BN27" s="89"/>
    </row>
    <row r="28" spans="2:66" ht="18" customHeight="1" x14ac:dyDescent="0.3">
      <c r="B28" s="76" t="s">
        <v>97</v>
      </c>
      <c r="C28" s="36">
        <v>0</v>
      </c>
      <c r="D28" s="36">
        <v>0</v>
      </c>
      <c r="E28" s="36">
        <v>505.5</v>
      </c>
      <c r="F28" s="36">
        <v>4142.08</v>
      </c>
      <c r="G28" s="36">
        <v>0</v>
      </c>
      <c r="H28" s="36">
        <v>0</v>
      </c>
      <c r="I28" s="68">
        <v>505.5</v>
      </c>
      <c r="J28" s="68">
        <v>4142.08</v>
      </c>
      <c r="K28" s="36">
        <v>0</v>
      </c>
      <c r="L28" s="36">
        <v>0</v>
      </c>
      <c r="M28" s="36">
        <v>861</v>
      </c>
      <c r="N28" s="36">
        <v>4911.6000000000004</v>
      </c>
      <c r="O28" s="36">
        <v>0</v>
      </c>
      <c r="P28" s="36">
        <v>0</v>
      </c>
      <c r="Q28" s="68">
        <v>861</v>
      </c>
      <c r="R28" s="68">
        <v>4911.6000000000004</v>
      </c>
      <c r="S28" s="36">
        <v>1606.5</v>
      </c>
      <c r="T28" s="36">
        <v>12410.91</v>
      </c>
      <c r="U28" s="36">
        <v>0</v>
      </c>
      <c r="V28" s="36">
        <v>0</v>
      </c>
      <c r="W28" s="36">
        <v>513</v>
      </c>
      <c r="X28" s="36">
        <v>16495.759999999998</v>
      </c>
      <c r="Y28" s="68">
        <v>2119.5</v>
      </c>
      <c r="Z28" s="68">
        <v>28906.67</v>
      </c>
      <c r="AA28" s="36">
        <v>0</v>
      </c>
      <c r="AB28" s="36">
        <v>0</v>
      </c>
      <c r="AC28" s="36">
        <v>420</v>
      </c>
      <c r="AD28" s="36">
        <v>3803.2</v>
      </c>
      <c r="AE28" s="36">
        <v>0</v>
      </c>
      <c r="AF28" s="36">
        <v>0</v>
      </c>
      <c r="AG28" s="68">
        <v>420</v>
      </c>
      <c r="AH28" s="68">
        <v>3803.2</v>
      </c>
      <c r="AI28" s="91">
        <v>3906</v>
      </c>
      <c r="AJ28" s="91">
        <v>41763.550000000003</v>
      </c>
      <c r="AK28" s="95">
        <v>-46.747812856599467</v>
      </c>
      <c r="AL28" s="95">
        <v>-37.868391818597672</v>
      </c>
      <c r="AM28" s="95">
        <v>34.229110465815602</v>
      </c>
      <c r="AN28" s="95">
        <v>-34.390953633459795</v>
      </c>
      <c r="AP28" s="76"/>
      <c r="AQ28" s="68"/>
      <c r="AR28" s="68"/>
      <c r="AS28" s="68"/>
      <c r="AT28" s="68"/>
      <c r="AU28" s="95"/>
      <c r="AV28" s="95"/>
      <c r="AW28" s="95"/>
      <c r="AX28" s="95"/>
      <c r="AY28" s="95"/>
      <c r="AZ28" s="95"/>
      <c r="BA28" s="95"/>
      <c r="BB28" s="95"/>
      <c r="BG28" s="68"/>
      <c r="BH28" s="68"/>
      <c r="BI28" s="68"/>
      <c r="BJ28" s="68"/>
      <c r="BK28" s="89"/>
      <c r="BL28" s="89"/>
      <c r="BM28" s="89"/>
      <c r="BN28" s="89"/>
    </row>
    <row r="29" spans="2:66" ht="18" customHeight="1" x14ac:dyDescent="0.3">
      <c r="B29" s="76" t="s">
        <v>98</v>
      </c>
      <c r="C29" s="36">
        <v>1111.5</v>
      </c>
      <c r="D29" s="36">
        <v>7720.9800000000005</v>
      </c>
      <c r="E29" s="36">
        <v>0</v>
      </c>
      <c r="F29" s="36">
        <v>0</v>
      </c>
      <c r="G29" s="36">
        <v>2065.5</v>
      </c>
      <c r="H29" s="36">
        <v>19706.559999999998</v>
      </c>
      <c r="I29" s="68">
        <v>3177</v>
      </c>
      <c r="J29" s="68">
        <v>27427.539999999997</v>
      </c>
      <c r="K29" s="36">
        <v>94.5</v>
      </c>
      <c r="L29" s="36">
        <v>831.6</v>
      </c>
      <c r="M29" s="36">
        <v>462</v>
      </c>
      <c r="N29" s="36">
        <v>3911.6</v>
      </c>
      <c r="O29" s="36">
        <v>0</v>
      </c>
      <c r="P29" s="36">
        <v>0</v>
      </c>
      <c r="Q29" s="68">
        <v>556.5</v>
      </c>
      <c r="R29" s="68">
        <v>4743.2</v>
      </c>
      <c r="S29" s="36">
        <v>2682</v>
      </c>
      <c r="T29" s="36">
        <v>29228.799999999999</v>
      </c>
      <c r="U29" s="36">
        <v>0</v>
      </c>
      <c r="V29" s="36">
        <v>0</v>
      </c>
      <c r="W29" s="36">
        <v>735</v>
      </c>
      <c r="X29" s="36">
        <v>18161.04</v>
      </c>
      <c r="Y29" s="68">
        <v>3417</v>
      </c>
      <c r="Z29" s="68">
        <v>47389.84</v>
      </c>
      <c r="AA29" s="36">
        <v>949.5</v>
      </c>
      <c r="AB29" s="36">
        <v>8370.2799999999988</v>
      </c>
      <c r="AC29" s="36">
        <v>60</v>
      </c>
      <c r="AD29" s="36">
        <v>3300</v>
      </c>
      <c r="AE29" s="36">
        <v>945</v>
      </c>
      <c r="AF29" s="36">
        <v>4914</v>
      </c>
      <c r="AG29" s="68">
        <v>1954.5</v>
      </c>
      <c r="AH29" s="68">
        <v>16584.28</v>
      </c>
      <c r="AI29" s="91">
        <v>9105</v>
      </c>
      <c r="AJ29" s="91">
        <v>96144.86</v>
      </c>
      <c r="AK29" s="95">
        <v>-17.111959287531807</v>
      </c>
      <c r="AL29" s="95">
        <v>-12.584572892398194</v>
      </c>
      <c r="AM29" s="95">
        <v>10.023563530904479</v>
      </c>
      <c r="AN29" s="95">
        <v>37.967381418480926</v>
      </c>
      <c r="AP29" s="76"/>
      <c r="AQ29" s="68"/>
      <c r="AR29" s="68"/>
      <c r="AS29" s="68"/>
      <c r="AT29" s="68"/>
      <c r="AU29" s="95"/>
      <c r="AV29" s="95"/>
      <c r="AW29" s="95"/>
      <c r="AX29" s="95"/>
      <c r="AY29" s="95"/>
      <c r="AZ29" s="95"/>
      <c r="BA29" s="95"/>
      <c r="BB29" s="95"/>
      <c r="BG29" s="68"/>
      <c r="BH29" s="68"/>
      <c r="BI29" s="68"/>
      <c r="BJ29" s="68"/>
      <c r="BK29" s="89"/>
      <c r="BL29" s="89"/>
      <c r="BM29" s="89"/>
      <c r="BN29" s="89"/>
    </row>
    <row r="30" spans="2:66" ht="18" customHeight="1" x14ac:dyDescent="0.3">
      <c r="B30" s="76" t="s">
        <v>99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68">
        <v>0</v>
      </c>
      <c r="J30" s="68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68">
        <v>0</v>
      </c>
      <c r="R30" s="68">
        <v>0</v>
      </c>
      <c r="S30" s="36">
        <v>1699.5</v>
      </c>
      <c r="T30" s="36">
        <v>18987.740000000002</v>
      </c>
      <c r="U30" s="36">
        <v>0</v>
      </c>
      <c r="V30" s="36">
        <v>0</v>
      </c>
      <c r="W30" s="36">
        <v>0</v>
      </c>
      <c r="X30" s="36">
        <v>0</v>
      </c>
      <c r="Y30" s="68">
        <v>1699.5</v>
      </c>
      <c r="Z30" s="68">
        <v>18987.740000000002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68">
        <v>0</v>
      </c>
      <c r="AH30" s="68">
        <v>0</v>
      </c>
      <c r="AI30" s="91">
        <v>1699.5</v>
      </c>
      <c r="AJ30" s="91">
        <v>18987.740000000002</v>
      </c>
      <c r="AK30" s="95" t="s">
        <v>12</v>
      </c>
      <c r="AL30" s="95" t="s">
        <v>12</v>
      </c>
      <c r="AM30" s="95">
        <v>94.673539518900341</v>
      </c>
      <c r="AN30" s="95">
        <v>102.31922293351974</v>
      </c>
      <c r="AP30" s="76"/>
      <c r="AQ30" s="68"/>
      <c r="AR30" s="68"/>
      <c r="AS30" s="68"/>
      <c r="AT30" s="68"/>
      <c r="AU30" s="95"/>
      <c r="AV30" s="95"/>
      <c r="AW30" s="95"/>
      <c r="AX30" s="95"/>
      <c r="AY30" s="95"/>
      <c r="AZ30" s="95"/>
      <c r="BA30" s="95"/>
      <c r="BB30" s="95"/>
      <c r="BG30" s="68"/>
      <c r="BH30" s="68"/>
      <c r="BI30" s="68"/>
      <c r="BJ30" s="68"/>
      <c r="BK30" s="89"/>
      <c r="BL30" s="89"/>
      <c r="BM30" s="89"/>
      <c r="BN30" s="89"/>
    </row>
    <row r="31" spans="2:66" ht="18" customHeight="1" x14ac:dyDescent="0.3">
      <c r="B31" s="76" t="s">
        <v>100</v>
      </c>
      <c r="C31" s="36">
        <v>0</v>
      </c>
      <c r="D31" s="36">
        <v>0</v>
      </c>
      <c r="E31" s="36">
        <v>540</v>
      </c>
      <c r="F31" s="36">
        <v>4152.6000000000004</v>
      </c>
      <c r="G31" s="36">
        <v>0</v>
      </c>
      <c r="H31" s="36">
        <v>0</v>
      </c>
      <c r="I31" s="68">
        <v>540</v>
      </c>
      <c r="J31" s="68">
        <v>4152.6000000000004</v>
      </c>
      <c r="K31" s="36">
        <v>0</v>
      </c>
      <c r="L31" s="36">
        <v>0</v>
      </c>
      <c r="M31" s="36">
        <v>249</v>
      </c>
      <c r="N31" s="36">
        <v>2379.0500000000002</v>
      </c>
      <c r="O31" s="36">
        <v>927.2</v>
      </c>
      <c r="P31" s="36">
        <v>15227.81</v>
      </c>
      <c r="Q31" s="68">
        <v>1176.2</v>
      </c>
      <c r="R31" s="68">
        <v>17606.86</v>
      </c>
      <c r="S31" s="36">
        <v>315</v>
      </c>
      <c r="T31" s="36">
        <v>1638</v>
      </c>
      <c r="U31" s="36">
        <v>0</v>
      </c>
      <c r="V31" s="36">
        <v>0</v>
      </c>
      <c r="W31" s="36">
        <v>540</v>
      </c>
      <c r="X31" s="36">
        <v>4257.4799999999996</v>
      </c>
      <c r="Y31" s="68">
        <v>855</v>
      </c>
      <c r="Z31" s="68">
        <v>5895.48</v>
      </c>
      <c r="AA31" s="36">
        <v>0</v>
      </c>
      <c r="AB31" s="36">
        <v>0</v>
      </c>
      <c r="AC31" s="36">
        <v>0</v>
      </c>
      <c r="AD31" s="36">
        <v>0</v>
      </c>
      <c r="AE31" s="36">
        <v>931.5</v>
      </c>
      <c r="AF31" s="36">
        <v>6852.6</v>
      </c>
      <c r="AG31" s="68">
        <v>931.5</v>
      </c>
      <c r="AH31" s="68">
        <v>6852.6</v>
      </c>
      <c r="AI31" s="91">
        <v>3502.7</v>
      </c>
      <c r="AJ31" s="91">
        <v>34507.54</v>
      </c>
      <c r="AK31" s="95" t="s">
        <v>12</v>
      </c>
      <c r="AL31" s="95" t="s">
        <v>12</v>
      </c>
      <c r="AM31" s="95">
        <v>37.847304210940557</v>
      </c>
      <c r="AN31" s="95">
        <v>66.563082240049482</v>
      </c>
      <c r="AP31" s="76"/>
      <c r="AQ31" s="68"/>
      <c r="AR31" s="68"/>
      <c r="AS31" s="68"/>
      <c r="AT31" s="68"/>
      <c r="AU31" s="95"/>
      <c r="AV31" s="95"/>
      <c r="AW31" s="95"/>
      <c r="AX31" s="95"/>
      <c r="AY31" s="95"/>
      <c r="AZ31" s="95"/>
      <c r="BA31" s="95"/>
      <c r="BB31" s="95"/>
      <c r="BG31" s="68"/>
      <c r="BH31" s="68"/>
      <c r="BI31" s="68"/>
      <c r="BJ31" s="68"/>
      <c r="BK31" s="89"/>
      <c r="BL31" s="89"/>
      <c r="BM31" s="89"/>
      <c r="BN31" s="89"/>
    </row>
    <row r="32" spans="2:66" ht="18" customHeight="1" x14ac:dyDescent="0.3">
      <c r="B32" s="76" t="s">
        <v>101</v>
      </c>
      <c r="C32" s="36">
        <v>387</v>
      </c>
      <c r="D32" s="36">
        <v>2766.3</v>
      </c>
      <c r="E32" s="36">
        <v>0</v>
      </c>
      <c r="F32" s="36">
        <v>0</v>
      </c>
      <c r="G32" s="36">
        <v>0</v>
      </c>
      <c r="H32" s="36">
        <v>0</v>
      </c>
      <c r="I32" s="68">
        <v>387</v>
      </c>
      <c r="J32" s="68">
        <v>2766.3</v>
      </c>
      <c r="K32" s="36">
        <v>117</v>
      </c>
      <c r="L32" s="36">
        <v>2009.74</v>
      </c>
      <c r="M32" s="36">
        <v>783</v>
      </c>
      <c r="N32" s="36">
        <v>8037.63</v>
      </c>
      <c r="O32" s="36">
        <v>0</v>
      </c>
      <c r="P32" s="36">
        <v>0</v>
      </c>
      <c r="Q32" s="68">
        <v>900</v>
      </c>
      <c r="R32" s="68">
        <v>10047.370000000001</v>
      </c>
      <c r="S32" s="36">
        <v>0</v>
      </c>
      <c r="T32" s="36">
        <v>0</v>
      </c>
      <c r="U32" s="36">
        <v>1920</v>
      </c>
      <c r="V32" s="36">
        <v>14873.24</v>
      </c>
      <c r="W32" s="36">
        <v>0</v>
      </c>
      <c r="X32" s="36">
        <v>0</v>
      </c>
      <c r="Y32" s="68">
        <v>1920</v>
      </c>
      <c r="Z32" s="68">
        <v>14873.24</v>
      </c>
      <c r="AA32" s="36">
        <v>0</v>
      </c>
      <c r="AB32" s="36">
        <v>0</v>
      </c>
      <c r="AC32" s="36">
        <v>63</v>
      </c>
      <c r="AD32" s="36">
        <v>546.24</v>
      </c>
      <c r="AE32" s="36">
        <v>664.8</v>
      </c>
      <c r="AF32" s="36">
        <v>4213.62</v>
      </c>
      <c r="AG32" s="68">
        <v>727.8</v>
      </c>
      <c r="AH32" s="68">
        <v>4759.8599999999997</v>
      </c>
      <c r="AI32" s="91">
        <v>3934.8</v>
      </c>
      <c r="AJ32" s="91">
        <v>32446.769999999997</v>
      </c>
      <c r="AK32" s="95">
        <v>9.4765342960288823</v>
      </c>
      <c r="AL32" s="95">
        <v>-11.805447470817132</v>
      </c>
      <c r="AM32" s="95">
        <v>27.87364726528223</v>
      </c>
      <c r="AN32" s="95">
        <v>39.562783051391293</v>
      </c>
      <c r="AP32" s="76"/>
      <c r="AQ32" s="68"/>
      <c r="AR32" s="68"/>
      <c r="AS32" s="68"/>
      <c r="AT32" s="68"/>
      <c r="AU32" s="95"/>
      <c r="AV32" s="95"/>
      <c r="AW32" s="95"/>
      <c r="AX32" s="95"/>
      <c r="AY32" s="95"/>
      <c r="AZ32" s="95"/>
      <c r="BA32" s="95"/>
      <c r="BB32" s="95"/>
      <c r="BG32" s="68"/>
      <c r="BH32" s="68"/>
      <c r="BI32" s="68"/>
      <c r="BJ32" s="68"/>
      <c r="BK32" s="89"/>
      <c r="BL32" s="89"/>
      <c r="BM32" s="89"/>
      <c r="BN32" s="89"/>
    </row>
    <row r="33" spans="1:66" ht="18" customHeight="1" x14ac:dyDescent="0.3">
      <c r="B33" s="76" t="s">
        <v>102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68">
        <v>0</v>
      </c>
      <c r="J33" s="68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68">
        <v>0</v>
      </c>
      <c r="R33" s="68">
        <v>0</v>
      </c>
      <c r="S33" s="36">
        <v>405</v>
      </c>
      <c r="T33" s="36">
        <v>3563.1</v>
      </c>
      <c r="U33" s="36">
        <v>0</v>
      </c>
      <c r="V33" s="36">
        <v>0</v>
      </c>
      <c r="W33" s="36">
        <v>0</v>
      </c>
      <c r="X33" s="36">
        <v>0</v>
      </c>
      <c r="Y33" s="68">
        <v>405</v>
      </c>
      <c r="Z33" s="68">
        <v>3563.1</v>
      </c>
      <c r="AA33" s="36">
        <v>0</v>
      </c>
      <c r="AB33" s="36">
        <v>0</v>
      </c>
      <c r="AC33" s="36">
        <v>0</v>
      </c>
      <c r="AD33" s="36">
        <v>0</v>
      </c>
      <c r="AE33" s="36">
        <v>297</v>
      </c>
      <c r="AF33" s="36">
        <v>6191.92</v>
      </c>
      <c r="AG33" s="68">
        <v>297</v>
      </c>
      <c r="AH33" s="68">
        <v>6191.92</v>
      </c>
      <c r="AI33" s="91">
        <v>702</v>
      </c>
      <c r="AJ33" s="91">
        <v>9755.02</v>
      </c>
      <c r="AK33" s="95">
        <v>-9.5890410958904155</v>
      </c>
      <c r="AL33" s="95">
        <v>-7.6236809872697542</v>
      </c>
      <c r="AM33" s="95">
        <v>19.999999999999996</v>
      </c>
      <c r="AN33" s="95">
        <v>5.192203176355914</v>
      </c>
      <c r="AP33" s="76"/>
      <c r="AQ33" s="68"/>
      <c r="AR33" s="68"/>
      <c r="AS33" s="68"/>
      <c r="AT33" s="68"/>
      <c r="AU33" s="95"/>
      <c r="AV33" s="95"/>
      <c r="AW33" s="95"/>
      <c r="AX33" s="95"/>
      <c r="AY33" s="95"/>
      <c r="AZ33" s="95"/>
      <c r="BA33" s="95"/>
      <c r="BB33" s="95"/>
      <c r="BG33" s="68"/>
      <c r="BH33" s="68"/>
      <c r="BI33" s="68"/>
      <c r="BJ33" s="68"/>
      <c r="BK33" s="89"/>
      <c r="BL33" s="89"/>
      <c r="BM33" s="89"/>
      <c r="BN33" s="89"/>
    </row>
    <row r="34" spans="1:66" ht="18" customHeight="1" x14ac:dyDescent="0.3">
      <c r="B34" s="76" t="s">
        <v>103</v>
      </c>
      <c r="C34" s="36">
        <v>1048.5</v>
      </c>
      <c r="D34" s="36">
        <v>11597.419999999998</v>
      </c>
      <c r="E34" s="36">
        <v>2698.5</v>
      </c>
      <c r="F34" s="36">
        <v>26665.200000000001</v>
      </c>
      <c r="G34" s="36">
        <v>582</v>
      </c>
      <c r="H34" s="36">
        <v>8498.31</v>
      </c>
      <c r="I34" s="68">
        <v>4329</v>
      </c>
      <c r="J34" s="68">
        <v>46760.929999999993</v>
      </c>
      <c r="K34" s="36">
        <v>6463.5</v>
      </c>
      <c r="L34" s="36">
        <v>33133.64</v>
      </c>
      <c r="M34" s="36">
        <v>9402.65</v>
      </c>
      <c r="N34" s="36">
        <v>64730.46</v>
      </c>
      <c r="O34" s="36">
        <v>1385.4</v>
      </c>
      <c r="P34" s="36">
        <v>11976.24</v>
      </c>
      <c r="Q34" s="68">
        <v>17251.55</v>
      </c>
      <c r="R34" s="68">
        <v>109840.34000000001</v>
      </c>
      <c r="S34" s="36">
        <v>6649.5</v>
      </c>
      <c r="T34" s="36">
        <v>37315.050000000003</v>
      </c>
      <c r="U34" s="36">
        <v>6655.8</v>
      </c>
      <c r="V34" s="36">
        <v>75163.75</v>
      </c>
      <c r="W34" s="36">
        <v>4186.5</v>
      </c>
      <c r="X34" s="36">
        <v>22301.8</v>
      </c>
      <c r="Y34" s="68">
        <v>17491.8</v>
      </c>
      <c r="Z34" s="68">
        <v>134780.6</v>
      </c>
      <c r="AA34" s="36">
        <v>11781</v>
      </c>
      <c r="AB34" s="36">
        <v>51014.960000000006</v>
      </c>
      <c r="AC34" s="36">
        <v>2329.8000000000002</v>
      </c>
      <c r="AD34" s="36">
        <v>15251.52</v>
      </c>
      <c r="AE34" s="36">
        <v>5040</v>
      </c>
      <c r="AF34" s="36">
        <v>23497.599999999999</v>
      </c>
      <c r="AG34" s="68">
        <v>19150.8</v>
      </c>
      <c r="AH34" s="68">
        <v>89764.079999999987</v>
      </c>
      <c r="AI34" s="91">
        <v>58223.149999999994</v>
      </c>
      <c r="AJ34" s="91">
        <v>381145.9499999999</v>
      </c>
      <c r="AK34" s="95">
        <v>-37.643511614428334</v>
      </c>
      <c r="AL34" s="95">
        <v>-49.446356890245255</v>
      </c>
      <c r="AM34" s="95">
        <v>-16.194211063435315</v>
      </c>
      <c r="AN34" s="95">
        <v>-14.742344892946202</v>
      </c>
      <c r="AP34" s="76"/>
      <c r="AQ34" s="68"/>
      <c r="AR34" s="68"/>
      <c r="AS34" s="68"/>
      <c r="AT34" s="68"/>
      <c r="AU34" s="95"/>
      <c r="AV34" s="95"/>
      <c r="AW34" s="95"/>
      <c r="AX34" s="95"/>
      <c r="AY34" s="95"/>
      <c r="AZ34" s="95"/>
      <c r="BA34" s="95"/>
      <c r="BB34" s="95"/>
      <c r="BG34" s="68"/>
      <c r="BH34" s="68"/>
      <c r="BI34" s="68"/>
      <c r="BJ34" s="68"/>
      <c r="BK34" s="89"/>
      <c r="BL34" s="89"/>
      <c r="BM34" s="89"/>
      <c r="BN34" s="89"/>
    </row>
    <row r="35" spans="1:66" ht="18" customHeight="1" x14ac:dyDescent="0.3">
      <c r="B35" s="76" t="s">
        <v>104</v>
      </c>
      <c r="C35" s="36">
        <v>378</v>
      </c>
      <c r="D35" s="36">
        <v>1682.4</v>
      </c>
      <c r="E35" s="36">
        <v>2434.5</v>
      </c>
      <c r="F35" s="36">
        <v>15922.51</v>
      </c>
      <c r="G35" s="36">
        <v>0</v>
      </c>
      <c r="H35" s="36">
        <v>0</v>
      </c>
      <c r="I35" s="68">
        <v>2812.5</v>
      </c>
      <c r="J35" s="68">
        <v>17604.91</v>
      </c>
      <c r="K35" s="36">
        <v>283.5</v>
      </c>
      <c r="L35" s="36">
        <v>1401</v>
      </c>
      <c r="M35" s="36">
        <v>7441.5</v>
      </c>
      <c r="N35" s="36">
        <v>54511.87</v>
      </c>
      <c r="O35" s="36">
        <v>0</v>
      </c>
      <c r="P35" s="36">
        <v>0</v>
      </c>
      <c r="Q35" s="68">
        <v>7725</v>
      </c>
      <c r="R35" s="68">
        <v>55912.87</v>
      </c>
      <c r="S35" s="36">
        <v>472.5</v>
      </c>
      <c r="T35" s="36">
        <v>2381.4</v>
      </c>
      <c r="U35" s="36">
        <v>567</v>
      </c>
      <c r="V35" s="36">
        <v>2784.6</v>
      </c>
      <c r="W35" s="36">
        <v>3402</v>
      </c>
      <c r="X35" s="36">
        <v>25414.2</v>
      </c>
      <c r="Y35" s="68">
        <v>4441.5</v>
      </c>
      <c r="Z35" s="68">
        <v>30580.2</v>
      </c>
      <c r="AA35" s="36">
        <v>0</v>
      </c>
      <c r="AB35" s="36">
        <v>0</v>
      </c>
      <c r="AC35" s="36">
        <v>5759.25</v>
      </c>
      <c r="AD35" s="36">
        <v>44198.720000000008</v>
      </c>
      <c r="AE35" s="36">
        <v>661.5</v>
      </c>
      <c r="AF35" s="36">
        <v>3187.7999999999997</v>
      </c>
      <c r="AG35" s="68">
        <v>6420.75</v>
      </c>
      <c r="AH35" s="68">
        <v>47386.520000000004</v>
      </c>
      <c r="AI35" s="91">
        <v>21399.75</v>
      </c>
      <c r="AJ35" s="91">
        <v>151484.5</v>
      </c>
      <c r="AK35" s="95">
        <v>33.849280800500317</v>
      </c>
      <c r="AL35" s="95">
        <v>51.337288810054751</v>
      </c>
      <c r="AM35" s="95">
        <v>23.959509948735768</v>
      </c>
      <c r="AN35" s="95">
        <v>16.19942813292672</v>
      </c>
      <c r="AP35" s="76"/>
      <c r="AQ35" s="68"/>
      <c r="AR35" s="68"/>
      <c r="AS35" s="68"/>
      <c r="AT35" s="68"/>
      <c r="AU35" s="95"/>
      <c r="AV35" s="95"/>
      <c r="AW35" s="95"/>
      <c r="AX35" s="95"/>
      <c r="AY35" s="95"/>
      <c r="AZ35" s="95"/>
      <c r="BA35" s="95"/>
      <c r="BB35" s="95"/>
      <c r="BG35" s="68"/>
      <c r="BH35" s="68"/>
      <c r="BI35" s="68"/>
      <c r="BJ35" s="68"/>
      <c r="BK35" s="89"/>
      <c r="BL35" s="89"/>
      <c r="BM35" s="89"/>
      <c r="BN35" s="89"/>
    </row>
    <row r="36" spans="1:66" ht="18" customHeight="1" x14ac:dyDescent="0.3">
      <c r="B36" s="76" t="s">
        <v>105</v>
      </c>
      <c r="C36" s="36">
        <v>10575</v>
      </c>
      <c r="D36" s="36">
        <v>51025</v>
      </c>
      <c r="E36" s="36">
        <v>2931</v>
      </c>
      <c r="F36" s="36">
        <v>45900.67</v>
      </c>
      <c r="G36" s="36">
        <v>6934.5</v>
      </c>
      <c r="H36" s="36">
        <v>46882.6</v>
      </c>
      <c r="I36" s="68">
        <v>20440.5</v>
      </c>
      <c r="J36" s="68">
        <v>143808.26999999999</v>
      </c>
      <c r="K36" s="36">
        <v>642</v>
      </c>
      <c r="L36" s="36">
        <v>7186.44</v>
      </c>
      <c r="M36" s="36">
        <v>0</v>
      </c>
      <c r="N36" s="36">
        <v>0</v>
      </c>
      <c r="O36" s="36">
        <v>480</v>
      </c>
      <c r="P36" s="36">
        <v>6360</v>
      </c>
      <c r="Q36" s="68">
        <v>1122</v>
      </c>
      <c r="R36" s="68">
        <v>13546.439999999999</v>
      </c>
      <c r="S36" s="36">
        <v>10875</v>
      </c>
      <c r="T36" s="36">
        <v>65533.599999999999</v>
      </c>
      <c r="U36" s="36">
        <v>0</v>
      </c>
      <c r="V36" s="36">
        <v>0</v>
      </c>
      <c r="W36" s="36">
        <v>13081.5</v>
      </c>
      <c r="X36" s="36">
        <v>96593.7</v>
      </c>
      <c r="Y36" s="68">
        <v>23956.5</v>
      </c>
      <c r="Z36" s="68">
        <v>162127.29999999999</v>
      </c>
      <c r="AA36" s="36">
        <v>1410.5</v>
      </c>
      <c r="AB36" s="36">
        <v>28690.2</v>
      </c>
      <c r="AC36" s="36">
        <v>11767.5</v>
      </c>
      <c r="AD36" s="36">
        <v>59974.85</v>
      </c>
      <c r="AE36" s="36">
        <v>0</v>
      </c>
      <c r="AF36" s="36">
        <v>0</v>
      </c>
      <c r="AG36" s="68">
        <v>13178</v>
      </c>
      <c r="AH36" s="68">
        <v>88665.05</v>
      </c>
      <c r="AI36" s="91">
        <v>58697</v>
      </c>
      <c r="AJ36" s="91">
        <v>408147.06000000006</v>
      </c>
      <c r="AK36" s="95">
        <v>-23.943092950105328</v>
      </c>
      <c r="AL36" s="95">
        <v>-16.839587204192863</v>
      </c>
      <c r="AM36" s="95">
        <v>6.9746673956624816</v>
      </c>
      <c r="AN36" s="95">
        <v>25.938936069831442</v>
      </c>
      <c r="AP36" s="76"/>
      <c r="AQ36" s="68"/>
      <c r="AR36" s="68"/>
      <c r="AS36" s="68"/>
      <c r="AT36" s="68"/>
      <c r="AU36" s="95"/>
      <c r="AV36" s="95"/>
      <c r="AW36" s="95"/>
      <c r="AX36" s="95"/>
      <c r="AY36" s="95"/>
      <c r="AZ36" s="95"/>
      <c r="BA36" s="95"/>
      <c r="BB36" s="95"/>
      <c r="BG36" s="68"/>
      <c r="BH36" s="68"/>
      <c r="BI36" s="68"/>
      <c r="BJ36" s="68"/>
      <c r="BK36" s="89"/>
      <c r="BL36" s="89"/>
      <c r="BM36" s="89"/>
      <c r="BN36" s="89"/>
    </row>
    <row r="37" spans="1:66" ht="6" customHeight="1" x14ac:dyDescent="0.3">
      <c r="B37" s="76"/>
      <c r="C37" s="36"/>
      <c r="D37" s="36"/>
      <c r="E37" s="36"/>
      <c r="F37" s="36"/>
      <c r="G37" s="36"/>
      <c r="H37" s="36"/>
      <c r="I37" s="68"/>
      <c r="J37" s="68"/>
      <c r="K37" s="36"/>
      <c r="L37" s="36"/>
      <c r="M37" s="36"/>
      <c r="N37" s="36"/>
      <c r="O37" s="36"/>
      <c r="P37" s="36"/>
      <c r="Q37" s="68"/>
      <c r="R37" s="68"/>
      <c r="S37" s="36"/>
      <c r="T37" s="36"/>
      <c r="U37" s="36"/>
      <c r="V37" s="36"/>
      <c r="W37" s="36"/>
      <c r="X37" s="36"/>
      <c r="Y37" s="68"/>
      <c r="Z37" s="68"/>
      <c r="AA37" s="36"/>
      <c r="AB37" s="36"/>
      <c r="AC37" s="36"/>
      <c r="AD37" s="36"/>
      <c r="AE37" s="36"/>
      <c r="AF37" s="36"/>
      <c r="AG37" s="68"/>
      <c r="AH37" s="68"/>
      <c r="AI37" s="91"/>
      <c r="AJ37" s="91"/>
      <c r="AK37" s="94"/>
      <c r="AL37" s="94"/>
      <c r="AM37" s="95"/>
      <c r="AN37" s="95"/>
      <c r="AP37" s="76"/>
      <c r="AQ37" s="68"/>
      <c r="AR37" s="68"/>
      <c r="AS37" s="68"/>
      <c r="AT37" s="68"/>
      <c r="AU37" s="95"/>
      <c r="AV37" s="95"/>
      <c r="AW37" s="95"/>
      <c r="AX37" s="95"/>
      <c r="AY37" s="95"/>
      <c r="AZ37" s="95"/>
      <c r="BA37" s="95"/>
      <c r="BB37" s="95"/>
      <c r="BG37" s="68"/>
      <c r="BH37" s="68"/>
      <c r="BI37" s="68"/>
      <c r="BJ37" s="68"/>
      <c r="BK37" s="89"/>
      <c r="BL37" s="89"/>
      <c r="BM37" s="89"/>
      <c r="BN37" s="89"/>
    </row>
    <row r="38" spans="1:66" ht="18" customHeight="1" x14ac:dyDescent="0.3">
      <c r="B38" s="88" t="s">
        <v>106</v>
      </c>
      <c r="C38" s="68">
        <v>62723.25</v>
      </c>
      <c r="D38" s="68">
        <v>664183.95000000007</v>
      </c>
      <c r="E38" s="68">
        <v>45886.5</v>
      </c>
      <c r="F38" s="68">
        <v>335054.86</v>
      </c>
      <c r="G38" s="68">
        <v>86877.5</v>
      </c>
      <c r="H38" s="68">
        <v>734101.65999999992</v>
      </c>
      <c r="I38" s="68">
        <v>195487.25</v>
      </c>
      <c r="J38" s="68">
        <v>1733340.4700000007</v>
      </c>
      <c r="K38" s="68">
        <v>68335.25</v>
      </c>
      <c r="L38" s="68">
        <v>655734.74000000034</v>
      </c>
      <c r="M38" s="68">
        <v>70703.25</v>
      </c>
      <c r="N38" s="68">
        <v>470867.93999999989</v>
      </c>
      <c r="O38" s="68">
        <v>91412.900000000009</v>
      </c>
      <c r="P38" s="68">
        <v>639421.56999999972</v>
      </c>
      <c r="Q38" s="68">
        <v>230451.40000000002</v>
      </c>
      <c r="R38" s="68">
        <v>1766024.2499999998</v>
      </c>
      <c r="S38" s="68">
        <v>72389.5</v>
      </c>
      <c r="T38" s="68">
        <v>602548.1399999999</v>
      </c>
      <c r="U38" s="68">
        <v>63620.5</v>
      </c>
      <c r="V38" s="68">
        <v>618585.41999999969</v>
      </c>
      <c r="W38" s="68">
        <v>79271.75</v>
      </c>
      <c r="X38" s="68">
        <v>731719.55</v>
      </c>
      <c r="Y38" s="68">
        <v>215281.75</v>
      </c>
      <c r="Z38" s="68">
        <v>1952853.1100000013</v>
      </c>
      <c r="AA38" s="68">
        <v>103735.5</v>
      </c>
      <c r="AB38" s="68">
        <v>790412.6799999997</v>
      </c>
      <c r="AC38" s="68">
        <v>69178.5</v>
      </c>
      <c r="AD38" s="68">
        <v>457778.37999999989</v>
      </c>
      <c r="AE38" s="68">
        <v>89939.1</v>
      </c>
      <c r="AF38" s="68">
        <v>994839.97</v>
      </c>
      <c r="AG38" s="68">
        <v>262853.09999999998</v>
      </c>
      <c r="AH38" s="68">
        <v>2243031.0299999984</v>
      </c>
      <c r="AI38" s="91">
        <v>904073.5</v>
      </c>
      <c r="AJ38" s="91">
        <v>7695248.8600000003</v>
      </c>
      <c r="AK38" s="94">
        <v>-17.247136709140211</v>
      </c>
      <c r="AL38" s="94">
        <v>-6.1623232548615121</v>
      </c>
      <c r="AM38" s="94">
        <v>-6.58642941769142</v>
      </c>
      <c r="AN38" s="94">
        <v>-2.455390324992679</v>
      </c>
      <c r="AP38" s="88"/>
      <c r="AQ38" s="68"/>
      <c r="AR38" s="68"/>
      <c r="AS38" s="68"/>
      <c r="AT38" s="68"/>
      <c r="AU38" s="95"/>
      <c r="AV38" s="95"/>
      <c r="AW38" s="95"/>
      <c r="AX38" s="95"/>
      <c r="AY38" s="95"/>
      <c r="AZ38" s="95"/>
      <c r="BA38" s="95"/>
      <c r="BB38" s="95"/>
      <c r="BG38" s="68"/>
      <c r="BH38" s="68"/>
      <c r="BI38" s="68"/>
      <c r="BJ38" s="68"/>
      <c r="BK38" s="89"/>
      <c r="BL38" s="89"/>
      <c r="BM38" s="89"/>
      <c r="BN38" s="89"/>
    </row>
    <row r="39" spans="1:66" ht="18" customHeight="1" x14ac:dyDescent="0.3">
      <c r="A39" s="76"/>
      <c r="B39" s="76" t="s">
        <v>161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68">
        <v>0</v>
      </c>
      <c r="J39" s="68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68">
        <v>0</v>
      </c>
      <c r="R39" s="68">
        <v>0</v>
      </c>
      <c r="S39" s="36">
        <v>0</v>
      </c>
      <c r="T39" s="36">
        <v>0</v>
      </c>
      <c r="U39" s="36">
        <v>0</v>
      </c>
      <c r="V39" s="36">
        <v>0</v>
      </c>
      <c r="W39" s="36">
        <v>435</v>
      </c>
      <c r="X39" s="36">
        <v>6607.5</v>
      </c>
      <c r="Y39" s="68">
        <v>435</v>
      </c>
      <c r="Z39" s="68">
        <v>6607.5</v>
      </c>
      <c r="AA39" s="36">
        <v>0</v>
      </c>
      <c r="AB39" s="36">
        <v>0</v>
      </c>
      <c r="AC39" s="36">
        <v>0</v>
      </c>
      <c r="AD39" s="36">
        <v>0</v>
      </c>
      <c r="AE39" s="36">
        <v>0</v>
      </c>
      <c r="AF39" s="36">
        <v>0</v>
      </c>
      <c r="AG39" s="68">
        <v>0</v>
      </c>
      <c r="AH39" s="68">
        <v>0</v>
      </c>
      <c r="AI39" s="91">
        <v>435</v>
      </c>
      <c r="AJ39" s="91">
        <v>6607.5</v>
      </c>
      <c r="AK39" s="95" t="s">
        <v>12</v>
      </c>
      <c r="AL39" s="95" t="s">
        <v>12</v>
      </c>
      <c r="AM39" s="95" t="s">
        <v>12</v>
      </c>
      <c r="AN39" s="95" t="s">
        <v>12</v>
      </c>
      <c r="AP39" s="76"/>
      <c r="AQ39" s="68"/>
      <c r="AR39" s="68"/>
      <c r="AS39" s="68"/>
      <c r="AT39" s="68"/>
      <c r="AU39" s="95"/>
      <c r="AV39" s="95"/>
      <c r="AW39" s="95"/>
      <c r="AX39" s="95"/>
      <c r="AY39" s="95"/>
      <c r="AZ39" s="95"/>
      <c r="BA39" s="95"/>
      <c r="BB39" s="95"/>
      <c r="BG39" s="68"/>
      <c r="BH39" s="68"/>
      <c r="BI39" s="68"/>
      <c r="BJ39" s="68"/>
      <c r="BK39" s="89"/>
      <c r="BL39" s="89"/>
      <c r="BM39" s="89"/>
      <c r="BN39" s="89"/>
    </row>
    <row r="40" spans="1:66" ht="18" customHeight="1" x14ac:dyDescent="0.3">
      <c r="A40" s="76"/>
      <c r="B40" s="76" t="s">
        <v>107</v>
      </c>
      <c r="C40" s="36">
        <v>0</v>
      </c>
      <c r="D40" s="36">
        <v>0</v>
      </c>
      <c r="E40" s="36">
        <v>0</v>
      </c>
      <c r="F40" s="36">
        <v>0</v>
      </c>
      <c r="G40" s="36">
        <v>259.5</v>
      </c>
      <c r="H40" s="36">
        <v>35726.879999999997</v>
      </c>
      <c r="I40" s="68">
        <v>259.5</v>
      </c>
      <c r="J40" s="68">
        <v>35726.879999999997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68">
        <v>0</v>
      </c>
      <c r="R40" s="68">
        <v>0</v>
      </c>
      <c r="S40" s="36">
        <v>0</v>
      </c>
      <c r="T40" s="36">
        <v>0</v>
      </c>
      <c r="U40" s="36">
        <v>0</v>
      </c>
      <c r="V40" s="36">
        <v>0</v>
      </c>
      <c r="W40" s="36">
        <v>0</v>
      </c>
      <c r="X40" s="36">
        <v>0</v>
      </c>
      <c r="Y40" s="68">
        <v>0</v>
      </c>
      <c r="Z40" s="68">
        <v>0</v>
      </c>
      <c r="AA40" s="36">
        <v>0</v>
      </c>
      <c r="AB40" s="36">
        <v>0</v>
      </c>
      <c r="AC40" s="36">
        <v>0</v>
      </c>
      <c r="AD40" s="36">
        <v>0</v>
      </c>
      <c r="AE40" s="36">
        <v>0</v>
      </c>
      <c r="AF40" s="36">
        <v>0</v>
      </c>
      <c r="AG40" s="68">
        <v>0</v>
      </c>
      <c r="AH40" s="68">
        <v>0</v>
      </c>
      <c r="AI40" s="91">
        <v>259.5</v>
      </c>
      <c r="AJ40" s="91">
        <v>35726.879999999997</v>
      </c>
      <c r="AK40" s="95" t="s">
        <v>12</v>
      </c>
      <c r="AL40" s="95" t="s">
        <v>12</v>
      </c>
      <c r="AM40" s="95" t="s">
        <v>12</v>
      </c>
      <c r="AN40" s="95" t="s">
        <v>12</v>
      </c>
      <c r="AP40" s="76"/>
      <c r="AQ40" s="68"/>
      <c r="AR40" s="68"/>
      <c r="AS40" s="68"/>
      <c r="AT40" s="68"/>
      <c r="AU40" s="95"/>
      <c r="AV40" s="95"/>
      <c r="AW40" s="95"/>
      <c r="AX40" s="95"/>
      <c r="AY40" s="95"/>
      <c r="AZ40" s="95"/>
      <c r="BA40" s="95"/>
      <c r="BB40" s="95"/>
      <c r="BG40" s="68"/>
      <c r="BH40" s="68"/>
      <c r="BI40" s="68"/>
      <c r="BJ40" s="68"/>
      <c r="BK40" s="89"/>
      <c r="BL40" s="89"/>
      <c r="BM40" s="89"/>
      <c r="BN40" s="89"/>
    </row>
    <row r="41" spans="1:66" ht="18" customHeight="1" x14ac:dyDescent="0.3">
      <c r="A41" s="76"/>
      <c r="B41" s="76" t="s">
        <v>108</v>
      </c>
      <c r="C41" s="36">
        <v>0</v>
      </c>
      <c r="D41" s="36">
        <v>0</v>
      </c>
      <c r="E41" s="36">
        <v>3982.5</v>
      </c>
      <c r="F41" s="36">
        <v>38220.600000000006</v>
      </c>
      <c r="G41" s="36">
        <v>0</v>
      </c>
      <c r="H41" s="36">
        <v>0</v>
      </c>
      <c r="I41" s="68">
        <v>3982.5</v>
      </c>
      <c r="J41" s="68">
        <v>38220.600000000006</v>
      </c>
      <c r="K41" s="36">
        <v>689.25</v>
      </c>
      <c r="L41" s="36">
        <v>11989.62</v>
      </c>
      <c r="M41" s="36">
        <v>0</v>
      </c>
      <c r="N41" s="36">
        <v>0</v>
      </c>
      <c r="O41" s="36">
        <v>0</v>
      </c>
      <c r="P41" s="36">
        <v>0</v>
      </c>
      <c r="Q41" s="68">
        <v>689.25</v>
      </c>
      <c r="R41" s="68">
        <v>11989.62</v>
      </c>
      <c r="S41" s="36">
        <v>0</v>
      </c>
      <c r="T41" s="36">
        <v>0</v>
      </c>
      <c r="U41" s="36">
        <v>1260</v>
      </c>
      <c r="V41" s="36">
        <v>11508</v>
      </c>
      <c r="W41" s="36">
        <v>932.25</v>
      </c>
      <c r="X41" s="36">
        <v>9239.1500000000015</v>
      </c>
      <c r="Y41" s="68">
        <v>2192.25</v>
      </c>
      <c r="Z41" s="68">
        <v>20747.150000000001</v>
      </c>
      <c r="AA41" s="36">
        <v>843</v>
      </c>
      <c r="AB41" s="36">
        <v>9944.4599999999991</v>
      </c>
      <c r="AC41" s="36">
        <v>0</v>
      </c>
      <c r="AD41" s="36">
        <v>0</v>
      </c>
      <c r="AE41" s="36">
        <v>0</v>
      </c>
      <c r="AF41" s="36">
        <v>0</v>
      </c>
      <c r="AG41" s="68">
        <v>843</v>
      </c>
      <c r="AH41" s="68">
        <v>9944.4599999999991</v>
      </c>
      <c r="AI41" s="91">
        <v>7707</v>
      </c>
      <c r="AJ41" s="91">
        <v>80901.830000000016</v>
      </c>
      <c r="AK41" s="95">
        <v>-45.961538461538467</v>
      </c>
      <c r="AL41" s="95">
        <v>-39.911030867285916</v>
      </c>
      <c r="AM41" s="95">
        <v>82.069454287739191</v>
      </c>
      <c r="AN41" s="95">
        <v>38.087610083547041</v>
      </c>
      <c r="AP41" s="76"/>
      <c r="AQ41" s="68"/>
      <c r="AR41" s="68"/>
      <c r="AS41" s="68"/>
      <c r="AT41" s="68"/>
      <c r="AU41" s="95"/>
      <c r="AV41" s="95"/>
      <c r="AW41" s="95"/>
      <c r="AX41" s="95"/>
      <c r="AY41" s="95"/>
      <c r="AZ41" s="95"/>
      <c r="BA41" s="95"/>
      <c r="BB41" s="95"/>
      <c r="BG41" s="68"/>
      <c r="BH41" s="68"/>
      <c r="BI41" s="68"/>
      <c r="BJ41" s="68"/>
      <c r="BK41" s="89"/>
      <c r="BL41" s="89"/>
      <c r="BM41" s="89"/>
      <c r="BN41" s="89"/>
    </row>
    <row r="42" spans="1:66" ht="18" customHeight="1" x14ac:dyDescent="0.3">
      <c r="A42" s="76"/>
      <c r="B42" s="76" t="s">
        <v>109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68">
        <v>0</v>
      </c>
      <c r="J42" s="68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68">
        <v>0</v>
      </c>
      <c r="R42" s="68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  <c r="Y42" s="68">
        <v>0</v>
      </c>
      <c r="Z42" s="68">
        <v>0</v>
      </c>
      <c r="AA42" s="36">
        <v>90</v>
      </c>
      <c r="AB42" s="36">
        <v>873.6</v>
      </c>
      <c r="AC42" s="36">
        <v>0</v>
      </c>
      <c r="AD42" s="36">
        <v>0</v>
      </c>
      <c r="AE42" s="36">
        <v>0</v>
      </c>
      <c r="AF42" s="36">
        <v>0</v>
      </c>
      <c r="AG42" s="68">
        <v>90</v>
      </c>
      <c r="AH42" s="68">
        <v>873.6</v>
      </c>
      <c r="AI42" s="91">
        <v>90</v>
      </c>
      <c r="AJ42" s="91">
        <v>873.6</v>
      </c>
      <c r="AK42" s="95" t="s">
        <v>12</v>
      </c>
      <c r="AL42" s="95" t="s">
        <v>12</v>
      </c>
      <c r="AM42" s="95">
        <v>-60</v>
      </c>
      <c r="AN42" s="95">
        <v>-65.571056987467486</v>
      </c>
      <c r="AP42" s="76"/>
      <c r="AQ42" s="68"/>
      <c r="AR42" s="68"/>
      <c r="AS42" s="68"/>
      <c r="AT42" s="68"/>
      <c r="AU42" s="95"/>
      <c r="AV42" s="95"/>
      <c r="AW42" s="95"/>
      <c r="AX42" s="95"/>
      <c r="AY42" s="95"/>
      <c r="AZ42" s="95"/>
      <c r="BA42" s="95"/>
      <c r="BB42" s="95"/>
      <c r="BG42" s="68"/>
      <c r="BH42" s="68"/>
      <c r="BI42" s="68"/>
      <c r="BJ42" s="68"/>
      <c r="BK42" s="89"/>
      <c r="BL42" s="89"/>
      <c r="BM42" s="89"/>
      <c r="BN42" s="89"/>
    </row>
    <row r="43" spans="1:66" ht="18" customHeight="1" x14ac:dyDescent="0.3">
      <c r="A43" s="76"/>
      <c r="B43" s="76" t="s">
        <v>110</v>
      </c>
      <c r="C43" s="36">
        <v>462</v>
      </c>
      <c r="D43" s="36">
        <v>5571</v>
      </c>
      <c r="E43" s="36">
        <v>0</v>
      </c>
      <c r="F43" s="36">
        <v>0</v>
      </c>
      <c r="G43" s="36">
        <v>0</v>
      </c>
      <c r="H43" s="36">
        <v>0</v>
      </c>
      <c r="I43" s="68">
        <v>462</v>
      </c>
      <c r="J43" s="68">
        <v>5571</v>
      </c>
      <c r="K43" s="36">
        <v>0</v>
      </c>
      <c r="L43" s="36">
        <v>0</v>
      </c>
      <c r="M43" s="36">
        <v>0</v>
      </c>
      <c r="N43" s="36">
        <v>0</v>
      </c>
      <c r="O43" s="36">
        <v>849</v>
      </c>
      <c r="P43" s="36">
        <v>6794.4</v>
      </c>
      <c r="Q43" s="68">
        <v>849</v>
      </c>
      <c r="R43" s="68">
        <v>6794.4</v>
      </c>
      <c r="S43" s="36">
        <v>621</v>
      </c>
      <c r="T43" s="36">
        <v>10716</v>
      </c>
      <c r="U43" s="36">
        <v>0</v>
      </c>
      <c r="V43" s="36">
        <v>0</v>
      </c>
      <c r="W43" s="36">
        <v>534</v>
      </c>
      <c r="X43" s="36">
        <v>8551.56</v>
      </c>
      <c r="Y43" s="68">
        <v>1155</v>
      </c>
      <c r="Z43" s="68">
        <v>19267.559999999998</v>
      </c>
      <c r="AA43" s="36">
        <v>90</v>
      </c>
      <c r="AB43" s="36">
        <v>1944</v>
      </c>
      <c r="AC43" s="36">
        <v>0</v>
      </c>
      <c r="AD43" s="36">
        <v>0</v>
      </c>
      <c r="AE43" s="36">
        <v>0</v>
      </c>
      <c r="AF43" s="36">
        <v>0</v>
      </c>
      <c r="AG43" s="68">
        <v>90</v>
      </c>
      <c r="AH43" s="68">
        <v>1944</v>
      </c>
      <c r="AI43" s="91">
        <v>2556</v>
      </c>
      <c r="AJ43" s="91">
        <v>33576.959999999999</v>
      </c>
      <c r="AK43" s="95" t="s">
        <v>12</v>
      </c>
      <c r="AL43" s="95" t="s">
        <v>12</v>
      </c>
      <c r="AM43" s="95">
        <v>-75.700881270855319</v>
      </c>
      <c r="AN43" s="95">
        <v>-45.373072408382221</v>
      </c>
      <c r="AP43" s="76"/>
      <c r="AQ43" s="68"/>
      <c r="AR43" s="68"/>
      <c r="AS43" s="68"/>
      <c r="AT43" s="68"/>
      <c r="AU43" s="95"/>
      <c r="AV43" s="95"/>
      <c r="AW43" s="95"/>
      <c r="AX43" s="95"/>
      <c r="AY43" s="95"/>
      <c r="AZ43" s="95"/>
      <c r="BA43" s="95"/>
      <c r="BB43" s="95"/>
      <c r="BG43" s="68"/>
      <c r="BH43" s="68"/>
      <c r="BI43" s="68"/>
      <c r="BJ43" s="68"/>
      <c r="BK43" s="89"/>
      <c r="BL43" s="89"/>
      <c r="BM43" s="89"/>
      <c r="BN43" s="89"/>
    </row>
    <row r="44" spans="1:66" ht="18" customHeight="1" x14ac:dyDescent="0.3">
      <c r="A44" s="76"/>
      <c r="B44" s="100" t="s">
        <v>111</v>
      </c>
      <c r="C44" s="36">
        <v>540</v>
      </c>
      <c r="D44" s="36">
        <v>3241</v>
      </c>
      <c r="E44" s="36">
        <v>11862</v>
      </c>
      <c r="F44" s="36">
        <v>100754.06999999999</v>
      </c>
      <c r="G44" s="36">
        <v>1926</v>
      </c>
      <c r="H44" s="36">
        <v>19331.920000000002</v>
      </c>
      <c r="I44" s="68">
        <v>14328</v>
      </c>
      <c r="J44" s="68">
        <v>123326.99000000002</v>
      </c>
      <c r="K44" s="36">
        <v>378</v>
      </c>
      <c r="L44" s="36">
        <v>4109.7</v>
      </c>
      <c r="M44" s="36">
        <v>6052.5</v>
      </c>
      <c r="N44" s="36">
        <v>49669.159999999996</v>
      </c>
      <c r="O44" s="36">
        <v>1828.6</v>
      </c>
      <c r="P44" s="36">
        <v>16727.480000000003</v>
      </c>
      <c r="Q44" s="68">
        <v>8259.0999999999985</v>
      </c>
      <c r="R44" s="68">
        <v>70506.34</v>
      </c>
      <c r="S44" s="36">
        <v>2833.5</v>
      </c>
      <c r="T44" s="36">
        <v>32073.1</v>
      </c>
      <c r="U44" s="36">
        <v>0</v>
      </c>
      <c r="V44" s="36">
        <v>0</v>
      </c>
      <c r="W44" s="36">
        <v>1107</v>
      </c>
      <c r="X44" s="36">
        <v>14543.2</v>
      </c>
      <c r="Y44" s="68">
        <v>3940.5</v>
      </c>
      <c r="Z44" s="68">
        <v>46616.299999999996</v>
      </c>
      <c r="AA44" s="36">
        <v>8154</v>
      </c>
      <c r="AB44" s="36">
        <v>63982.01</v>
      </c>
      <c r="AC44" s="36">
        <v>0</v>
      </c>
      <c r="AD44" s="36">
        <v>0</v>
      </c>
      <c r="AE44" s="36">
        <v>630</v>
      </c>
      <c r="AF44" s="36">
        <v>5789</v>
      </c>
      <c r="AG44" s="68">
        <v>8784</v>
      </c>
      <c r="AH44" s="68">
        <v>69771.010000000009</v>
      </c>
      <c r="AI44" s="91">
        <v>35311.599999999999</v>
      </c>
      <c r="AJ44" s="91">
        <v>310220.64</v>
      </c>
      <c r="AK44" s="95">
        <v>102.48962655601659</v>
      </c>
      <c r="AL44" s="95">
        <v>97.182203383842975</v>
      </c>
      <c r="AM44" s="95">
        <v>1.2214243740236164</v>
      </c>
      <c r="AN44" s="95">
        <v>0.297030163925327</v>
      </c>
      <c r="AP44" s="76"/>
      <c r="AQ44" s="68"/>
      <c r="AR44" s="68"/>
      <c r="AS44" s="68"/>
      <c r="AT44" s="68"/>
      <c r="AU44" s="95"/>
      <c r="AV44" s="95"/>
      <c r="AW44" s="95"/>
      <c r="AX44" s="95"/>
      <c r="AY44" s="95"/>
      <c r="AZ44" s="95"/>
      <c r="BA44" s="95"/>
      <c r="BB44" s="95"/>
      <c r="BG44" s="68"/>
      <c r="BH44" s="68"/>
      <c r="BI44" s="68"/>
      <c r="BJ44" s="68"/>
      <c r="BK44" s="89"/>
      <c r="BL44" s="89"/>
      <c r="BM44" s="89"/>
      <c r="BN44" s="89"/>
    </row>
    <row r="45" spans="1:66" ht="18" customHeight="1" x14ac:dyDescent="0.3">
      <c r="A45" s="76"/>
      <c r="B45" s="100" t="s">
        <v>112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68">
        <v>0</v>
      </c>
      <c r="J45" s="68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68">
        <v>0</v>
      </c>
      <c r="R45" s="68">
        <v>0</v>
      </c>
      <c r="S45" s="36">
        <v>0</v>
      </c>
      <c r="T45" s="36">
        <v>0</v>
      </c>
      <c r="U45" s="36">
        <v>0</v>
      </c>
      <c r="V45" s="36">
        <v>0</v>
      </c>
      <c r="W45" s="36">
        <v>0</v>
      </c>
      <c r="X45" s="36">
        <v>0</v>
      </c>
      <c r="Y45" s="68">
        <v>0</v>
      </c>
      <c r="Z45" s="68">
        <v>0</v>
      </c>
      <c r="AA45" s="36">
        <v>265.5</v>
      </c>
      <c r="AB45" s="36">
        <v>2300.62</v>
      </c>
      <c r="AC45" s="36">
        <v>0</v>
      </c>
      <c r="AD45" s="36">
        <v>0</v>
      </c>
      <c r="AE45" s="36">
        <v>0</v>
      </c>
      <c r="AF45" s="36">
        <v>0</v>
      </c>
      <c r="AG45" s="68">
        <v>265.5</v>
      </c>
      <c r="AH45" s="68">
        <v>2300.62</v>
      </c>
      <c r="AI45" s="91">
        <v>265.5</v>
      </c>
      <c r="AJ45" s="91">
        <v>2300.62</v>
      </c>
      <c r="AK45" s="95" t="s">
        <v>12</v>
      </c>
      <c r="AL45" s="95" t="s">
        <v>12</v>
      </c>
      <c r="AM45" s="95" t="s">
        <v>12</v>
      </c>
      <c r="AN45" s="95" t="s">
        <v>12</v>
      </c>
      <c r="AP45" s="76"/>
      <c r="AQ45" s="68"/>
      <c r="AR45" s="68"/>
      <c r="AS45" s="68"/>
      <c r="AT45" s="68"/>
      <c r="AU45" s="95"/>
      <c r="AV45" s="95"/>
      <c r="AW45" s="95"/>
      <c r="AX45" s="95"/>
      <c r="AY45" s="95"/>
      <c r="AZ45" s="95"/>
      <c r="BA45" s="95"/>
      <c r="BB45" s="95"/>
      <c r="BG45" s="68"/>
      <c r="BH45" s="68"/>
      <c r="BI45" s="68"/>
      <c r="BJ45" s="68"/>
      <c r="BK45" s="89"/>
      <c r="BL45" s="89"/>
      <c r="BM45" s="89"/>
      <c r="BN45" s="89"/>
    </row>
    <row r="46" spans="1:66" ht="18" customHeight="1" x14ac:dyDescent="0.3">
      <c r="A46" s="76"/>
      <c r="B46" s="100" t="s">
        <v>113</v>
      </c>
      <c r="C46" s="36">
        <v>945</v>
      </c>
      <c r="D46" s="36">
        <v>6274.8</v>
      </c>
      <c r="E46" s="36">
        <v>945</v>
      </c>
      <c r="F46" s="36">
        <v>9376.6500000000015</v>
      </c>
      <c r="G46" s="36">
        <v>945</v>
      </c>
      <c r="H46" s="36">
        <v>9751.15</v>
      </c>
      <c r="I46" s="68">
        <v>2835</v>
      </c>
      <c r="J46" s="68">
        <v>25402.600000000002</v>
      </c>
      <c r="K46" s="36">
        <v>13855.5</v>
      </c>
      <c r="L46" s="36">
        <v>153049.18</v>
      </c>
      <c r="M46" s="36">
        <v>472.5</v>
      </c>
      <c r="N46" s="36">
        <v>4739.7</v>
      </c>
      <c r="O46" s="36">
        <v>945</v>
      </c>
      <c r="P46" s="36">
        <v>10031.379999999999</v>
      </c>
      <c r="Q46" s="68">
        <v>15273</v>
      </c>
      <c r="R46" s="68">
        <v>167820.26</v>
      </c>
      <c r="S46" s="36">
        <v>1417.5</v>
      </c>
      <c r="T46" s="36">
        <v>9412.2000000000007</v>
      </c>
      <c r="U46" s="36">
        <v>0</v>
      </c>
      <c r="V46" s="36">
        <v>0</v>
      </c>
      <c r="W46" s="36">
        <v>8778</v>
      </c>
      <c r="X46" s="36">
        <v>134305.79999999999</v>
      </c>
      <c r="Y46" s="68">
        <v>10195.5</v>
      </c>
      <c r="Z46" s="68">
        <v>143717.99999999997</v>
      </c>
      <c r="AA46" s="36">
        <v>1098</v>
      </c>
      <c r="AB46" s="36">
        <v>47855.880000000005</v>
      </c>
      <c r="AC46" s="36">
        <v>0</v>
      </c>
      <c r="AD46" s="36">
        <v>0</v>
      </c>
      <c r="AE46" s="36">
        <v>1830</v>
      </c>
      <c r="AF46" s="36">
        <v>37705.340000000004</v>
      </c>
      <c r="AG46" s="68">
        <v>2928</v>
      </c>
      <c r="AH46" s="68">
        <v>85561.22</v>
      </c>
      <c r="AI46" s="91">
        <v>31231.5</v>
      </c>
      <c r="AJ46" s="91">
        <v>422502.07999999996</v>
      </c>
      <c r="AK46" s="95">
        <v>-79.952414371544478</v>
      </c>
      <c r="AL46" s="95">
        <v>-43.334099596913603</v>
      </c>
      <c r="AM46" s="95">
        <v>-17.494303734768678</v>
      </c>
      <c r="AN46" s="95">
        <v>17.914007928191864</v>
      </c>
      <c r="AP46" s="76"/>
      <c r="AQ46" s="68"/>
      <c r="AR46" s="68"/>
      <c r="AS46" s="68"/>
      <c r="AT46" s="68"/>
      <c r="AU46" s="95"/>
      <c r="AV46" s="95"/>
      <c r="AW46" s="95"/>
      <c r="AX46" s="95"/>
      <c r="AY46" s="95"/>
      <c r="AZ46" s="95"/>
      <c r="BA46" s="95"/>
      <c r="BB46" s="95"/>
      <c r="BG46" s="68"/>
      <c r="BH46" s="68"/>
      <c r="BI46" s="68"/>
      <c r="BJ46" s="68"/>
      <c r="BK46" s="89"/>
      <c r="BL46" s="89"/>
      <c r="BM46" s="89"/>
      <c r="BN46" s="89"/>
    </row>
    <row r="47" spans="1:66" ht="18" customHeight="1" x14ac:dyDescent="0.3">
      <c r="A47" s="76"/>
      <c r="B47" s="100" t="s">
        <v>167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68">
        <v>0</v>
      </c>
      <c r="J47" s="68">
        <v>0</v>
      </c>
      <c r="K47" s="36">
        <v>435</v>
      </c>
      <c r="L47" s="36">
        <v>7401.77</v>
      </c>
      <c r="M47" s="36">
        <v>0</v>
      </c>
      <c r="N47" s="36">
        <v>0</v>
      </c>
      <c r="O47" s="36">
        <v>0</v>
      </c>
      <c r="P47" s="36">
        <v>0</v>
      </c>
      <c r="Q47" s="68">
        <v>435</v>
      </c>
      <c r="R47" s="68">
        <v>7401.77</v>
      </c>
      <c r="S47" s="36">
        <v>0</v>
      </c>
      <c r="T47" s="36">
        <v>0</v>
      </c>
      <c r="U47" s="36">
        <v>0</v>
      </c>
      <c r="V47" s="36">
        <v>0</v>
      </c>
      <c r="W47" s="36">
        <v>7452</v>
      </c>
      <c r="X47" s="36">
        <v>76671.600000000006</v>
      </c>
      <c r="Y47" s="68">
        <v>7452</v>
      </c>
      <c r="Z47" s="68">
        <v>76671.600000000006</v>
      </c>
      <c r="AA47" s="36">
        <v>0</v>
      </c>
      <c r="AB47" s="36">
        <v>0</v>
      </c>
      <c r="AC47" s="36">
        <v>951</v>
      </c>
      <c r="AD47" s="36">
        <v>8278</v>
      </c>
      <c r="AE47" s="36">
        <v>0</v>
      </c>
      <c r="AF47" s="36">
        <v>0</v>
      </c>
      <c r="AG47" s="68">
        <v>951</v>
      </c>
      <c r="AH47" s="68">
        <v>8278</v>
      </c>
      <c r="AI47" s="91">
        <v>8838</v>
      </c>
      <c r="AJ47" s="91">
        <v>92351.37000000001</v>
      </c>
      <c r="AK47" s="95" t="s">
        <v>12</v>
      </c>
      <c r="AL47" s="95" t="s">
        <v>12</v>
      </c>
      <c r="AM47" s="95">
        <v>-4.9677419354838719</v>
      </c>
      <c r="AN47" s="95">
        <v>19.544985010174454</v>
      </c>
      <c r="AP47" s="76"/>
      <c r="AQ47" s="68"/>
      <c r="AR47" s="68"/>
      <c r="AS47" s="68"/>
      <c r="AT47" s="68"/>
      <c r="AU47" s="95"/>
      <c r="AV47" s="95"/>
      <c r="AW47" s="95"/>
      <c r="AX47" s="95"/>
      <c r="AY47" s="95"/>
      <c r="AZ47" s="95"/>
      <c r="BA47" s="95"/>
      <c r="BB47" s="95"/>
      <c r="BG47" s="68"/>
      <c r="BH47" s="68"/>
      <c r="BI47" s="68"/>
      <c r="BJ47" s="68"/>
      <c r="BK47" s="89"/>
      <c r="BL47" s="89"/>
      <c r="BM47" s="89"/>
      <c r="BN47" s="89"/>
    </row>
    <row r="48" spans="1:66" ht="18" customHeight="1" x14ac:dyDescent="0.3">
      <c r="A48" s="76"/>
      <c r="B48" s="100" t="s">
        <v>159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68">
        <v>0</v>
      </c>
      <c r="J48" s="68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68">
        <v>0</v>
      </c>
      <c r="R48" s="68">
        <v>0</v>
      </c>
      <c r="S48" s="36">
        <v>0</v>
      </c>
      <c r="T48" s="36">
        <v>0</v>
      </c>
      <c r="U48" s="36">
        <v>0</v>
      </c>
      <c r="V48" s="36">
        <v>0</v>
      </c>
      <c r="W48" s="36">
        <v>258</v>
      </c>
      <c r="X48" s="36">
        <v>5616</v>
      </c>
      <c r="Y48" s="68">
        <v>258</v>
      </c>
      <c r="Z48" s="68">
        <v>5616</v>
      </c>
      <c r="AA48" s="36">
        <v>0</v>
      </c>
      <c r="AB48" s="36">
        <v>0</v>
      </c>
      <c r="AC48" s="36">
        <v>0</v>
      </c>
      <c r="AD48" s="36">
        <v>0</v>
      </c>
      <c r="AE48" s="36">
        <v>0</v>
      </c>
      <c r="AF48" s="36">
        <v>0</v>
      </c>
      <c r="AG48" s="68">
        <v>0</v>
      </c>
      <c r="AH48" s="68">
        <v>0</v>
      </c>
      <c r="AI48" s="91">
        <v>258</v>
      </c>
      <c r="AJ48" s="91">
        <v>5616</v>
      </c>
      <c r="AK48" s="95" t="s">
        <v>12</v>
      </c>
      <c r="AL48" s="95" t="s">
        <v>12</v>
      </c>
      <c r="AM48" s="95" t="s">
        <v>12</v>
      </c>
      <c r="AN48" s="95" t="s">
        <v>12</v>
      </c>
      <c r="AP48" s="76"/>
      <c r="AQ48" s="68"/>
      <c r="AR48" s="68"/>
      <c r="AS48" s="68"/>
      <c r="AT48" s="68"/>
      <c r="AU48" s="95"/>
      <c r="AV48" s="95"/>
      <c r="AW48" s="95"/>
      <c r="AX48" s="95"/>
      <c r="AY48" s="95"/>
      <c r="AZ48" s="95"/>
      <c r="BA48" s="95"/>
      <c r="BB48" s="95"/>
      <c r="BG48" s="68"/>
      <c r="BH48" s="68"/>
      <c r="BI48" s="68"/>
      <c r="BJ48" s="68"/>
      <c r="BK48" s="89"/>
      <c r="BL48" s="89"/>
      <c r="BM48" s="89"/>
      <c r="BN48" s="89"/>
    </row>
    <row r="49" spans="1:66" ht="18" customHeight="1" x14ac:dyDescent="0.3">
      <c r="A49" s="76"/>
      <c r="B49" s="76" t="s">
        <v>162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68">
        <v>0</v>
      </c>
      <c r="J49" s="68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68">
        <v>0</v>
      </c>
      <c r="R49" s="68">
        <v>0</v>
      </c>
      <c r="S49" s="36">
        <v>270</v>
      </c>
      <c r="T49" s="36">
        <v>3192</v>
      </c>
      <c r="U49" s="36">
        <v>0</v>
      </c>
      <c r="V49" s="36">
        <v>0</v>
      </c>
      <c r="W49" s="36">
        <v>0</v>
      </c>
      <c r="X49" s="36">
        <v>0</v>
      </c>
      <c r="Y49" s="68">
        <v>270</v>
      </c>
      <c r="Z49" s="68">
        <v>3192</v>
      </c>
      <c r="AA49" s="36">
        <v>0</v>
      </c>
      <c r="AB49" s="36">
        <v>0</v>
      </c>
      <c r="AC49" s="36">
        <v>0</v>
      </c>
      <c r="AD49" s="36">
        <v>0</v>
      </c>
      <c r="AE49" s="36">
        <v>0</v>
      </c>
      <c r="AF49" s="36">
        <v>0</v>
      </c>
      <c r="AG49" s="68">
        <v>0</v>
      </c>
      <c r="AH49" s="68">
        <v>0</v>
      </c>
      <c r="AI49" s="91">
        <v>270</v>
      </c>
      <c r="AJ49" s="91">
        <v>3192</v>
      </c>
      <c r="AK49" s="95">
        <v>-100</v>
      </c>
      <c r="AL49" s="95">
        <v>-100</v>
      </c>
      <c r="AM49" s="95">
        <v>-83.621474067333935</v>
      </c>
      <c r="AN49" s="95">
        <v>-90.185497781590428</v>
      </c>
      <c r="AP49" s="76"/>
      <c r="AQ49" s="68"/>
      <c r="AR49" s="68"/>
      <c r="AS49" s="68"/>
      <c r="AT49" s="68"/>
      <c r="AU49" s="95"/>
      <c r="AV49" s="95"/>
      <c r="AW49" s="95"/>
      <c r="AX49" s="95"/>
      <c r="AY49" s="95"/>
      <c r="AZ49" s="95"/>
      <c r="BA49" s="95"/>
      <c r="BB49" s="95"/>
      <c r="BG49" s="68"/>
      <c r="BH49" s="68"/>
      <c r="BI49" s="68"/>
      <c r="BJ49" s="68"/>
      <c r="BK49" s="89"/>
      <c r="BL49" s="89"/>
      <c r="BM49" s="89"/>
      <c r="BN49" s="89"/>
    </row>
    <row r="50" spans="1:66" ht="18" customHeight="1" x14ac:dyDescent="0.3">
      <c r="A50" s="76"/>
      <c r="B50" s="76" t="s">
        <v>114</v>
      </c>
      <c r="C50" s="36">
        <v>20266.5</v>
      </c>
      <c r="D50" s="36">
        <v>382641.50999999995</v>
      </c>
      <c r="E50" s="36">
        <v>5643</v>
      </c>
      <c r="F50" s="36">
        <v>34495.58</v>
      </c>
      <c r="G50" s="36">
        <v>6012</v>
      </c>
      <c r="H50" s="36">
        <v>56411.9</v>
      </c>
      <c r="I50" s="68">
        <v>31921.5</v>
      </c>
      <c r="J50" s="68">
        <v>473548.99</v>
      </c>
      <c r="K50" s="36">
        <v>33753</v>
      </c>
      <c r="L50" s="36">
        <v>318894.22000000003</v>
      </c>
      <c r="M50" s="36">
        <v>13287</v>
      </c>
      <c r="N50" s="36">
        <v>138264.72</v>
      </c>
      <c r="O50" s="36">
        <v>21858.3</v>
      </c>
      <c r="P50" s="36">
        <v>192889.36</v>
      </c>
      <c r="Q50" s="68">
        <v>68898.299999999988</v>
      </c>
      <c r="R50" s="68">
        <v>650048.29999999993</v>
      </c>
      <c r="S50" s="36">
        <v>11973</v>
      </c>
      <c r="T50" s="36">
        <v>94576.81</v>
      </c>
      <c r="U50" s="36">
        <v>26274</v>
      </c>
      <c r="V50" s="36">
        <v>357950.39</v>
      </c>
      <c r="W50" s="36">
        <v>5026</v>
      </c>
      <c r="X50" s="36">
        <v>42035.789999999994</v>
      </c>
      <c r="Y50" s="68">
        <v>43273</v>
      </c>
      <c r="Z50" s="68">
        <v>494562.98999999982</v>
      </c>
      <c r="AA50" s="36">
        <v>22419</v>
      </c>
      <c r="AB50" s="36">
        <v>188535.75999999998</v>
      </c>
      <c r="AC50" s="36">
        <v>1822.5</v>
      </c>
      <c r="AD50" s="36">
        <v>108187.62999999998</v>
      </c>
      <c r="AE50" s="36">
        <v>40014</v>
      </c>
      <c r="AF50" s="36">
        <v>565269.47</v>
      </c>
      <c r="AG50" s="68">
        <v>64255.5</v>
      </c>
      <c r="AH50" s="68">
        <v>861992.86</v>
      </c>
      <c r="AI50" s="91">
        <v>208348.3</v>
      </c>
      <c r="AJ50" s="91">
        <v>2480153.1399999997</v>
      </c>
      <c r="AK50" s="95">
        <v>22.051428164399177</v>
      </c>
      <c r="AL50" s="95">
        <v>59.503363106307503</v>
      </c>
      <c r="AM50" s="95">
        <v>-0.8278455405485885</v>
      </c>
      <c r="AN50" s="95">
        <v>-4.5245615013623901</v>
      </c>
      <c r="AP50" s="76"/>
      <c r="AQ50" s="68"/>
      <c r="AR50" s="68"/>
      <c r="AS50" s="68"/>
      <c r="AT50" s="68"/>
      <c r="AU50" s="95"/>
      <c r="AV50" s="95"/>
      <c r="AW50" s="95"/>
      <c r="AX50" s="95"/>
      <c r="AY50" s="95"/>
      <c r="AZ50" s="95"/>
      <c r="BA50" s="95"/>
      <c r="BB50" s="95"/>
      <c r="BG50" s="68"/>
      <c r="BH50" s="68"/>
      <c r="BI50" s="68"/>
      <c r="BJ50" s="68"/>
      <c r="BK50" s="89"/>
      <c r="BL50" s="89"/>
      <c r="BM50" s="89"/>
      <c r="BN50" s="89"/>
    </row>
    <row r="51" spans="1:66" ht="18" customHeight="1" x14ac:dyDescent="0.3">
      <c r="A51" s="76"/>
      <c r="B51" s="76" t="s">
        <v>164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68">
        <v>0</v>
      </c>
      <c r="J51" s="68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68">
        <v>0</v>
      </c>
      <c r="R51" s="68">
        <v>0</v>
      </c>
      <c r="S51" s="36">
        <v>0</v>
      </c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68">
        <v>0</v>
      </c>
      <c r="Z51" s="68">
        <v>0</v>
      </c>
      <c r="AA51" s="36">
        <v>0</v>
      </c>
      <c r="AB51" s="36">
        <v>0</v>
      </c>
      <c r="AC51" s="36">
        <v>0</v>
      </c>
      <c r="AD51" s="36">
        <v>0</v>
      </c>
      <c r="AE51" s="36">
        <v>459</v>
      </c>
      <c r="AF51" s="36">
        <v>2460.2399999999998</v>
      </c>
      <c r="AG51" s="68">
        <v>459</v>
      </c>
      <c r="AH51" s="68">
        <v>2460.2399999999998</v>
      </c>
      <c r="AI51" s="91">
        <v>459</v>
      </c>
      <c r="AJ51" s="91">
        <v>2460.2399999999998</v>
      </c>
      <c r="AK51" s="95" t="s">
        <v>12</v>
      </c>
      <c r="AL51" s="95" t="s">
        <v>12</v>
      </c>
      <c r="AM51" s="95" t="s">
        <v>12</v>
      </c>
      <c r="AN51" s="95" t="s">
        <v>12</v>
      </c>
      <c r="AP51" s="76"/>
      <c r="AQ51" s="68"/>
      <c r="AR51" s="68"/>
      <c r="AS51" s="68"/>
      <c r="AT51" s="68"/>
      <c r="AU51" s="95"/>
      <c r="AV51" s="95"/>
      <c r="AW51" s="95"/>
      <c r="AX51" s="95"/>
      <c r="AY51" s="95"/>
      <c r="AZ51" s="95"/>
      <c r="BA51" s="95"/>
      <c r="BB51" s="95"/>
      <c r="BG51" s="68"/>
      <c r="BH51" s="68"/>
      <c r="BI51" s="68"/>
      <c r="BJ51" s="68"/>
      <c r="BK51" s="89"/>
      <c r="BL51" s="89"/>
      <c r="BM51" s="89"/>
      <c r="BN51" s="89"/>
    </row>
    <row r="52" spans="1:66" ht="18" customHeight="1" x14ac:dyDescent="0.3">
      <c r="A52" s="76"/>
      <c r="B52" s="76" t="s">
        <v>115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68">
        <v>0</v>
      </c>
      <c r="J52" s="68">
        <v>0</v>
      </c>
      <c r="K52" s="36">
        <v>504</v>
      </c>
      <c r="L52" s="36">
        <v>4126.95</v>
      </c>
      <c r="M52" s="36">
        <v>0</v>
      </c>
      <c r="N52" s="36">
        <v>0</v>
      </c>
      <c r="O52" s="36">
        <v>0</v>
      </c>
      <c r="P52" s="36">
        <v>0</v>
      </c>
      <c r="Q52" s="68">
        <v>504</v>
      </c>
      <c r="R52" s="68">
        <v>4126.95</v>
      </c>
      <c r="S52" s="36">
        <v>0</v>
      </c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68">
        <v>0</v>
      </c>
      <c r="Z52" s="68">
        <v>0</v>
      </c>
      <c r="AA52" s="36">
        <v>0</v>
      </c>
      <c r="AB52" s="36">
        <v>0</v>
      </c>
      <c r="AC52" s="36">
        <v>0</v>
      </c>
      <c r="AD52" s="36">
        <v>0</v>
      </c>
      <c r="AE52" s="36">
        <v>0</v>
      </c>
      <c r="AF52" s="36">
        <v>0</v>
      </c>
      <c r="AG52" s="68">
        <v>0</v>
      </c>
      <c r="AH52" s="68">
        <v>0</v>
      </c>
      <c r="AI52" s="91">
        <v>504</v>
      </c>
      <c r="AJ52" s="91">
        <v>4126.95</v>
      </c>
      <c r="AK52" s="95" t="s">
        <v>12</v>
      </c>
      <c r="AL52" s="95" t="s">
        <v>12</v>
      </c>
      <c r="AM52" s="95">
        <v>9.3275488069414223</v>
      </c>
      <c r="AN52" s="95">
        <v>-24.459108214965585</v>
      </c>
      <c r="AP52" s="76"/>
      <c r="AQ52" s="68"/>
      <c r="AR52" s="68"/>
      <c r="AS52" s="68"/>
      <c r="AT52" s="68"/>
      <c r="AU52" s="95"/>
      <c r="AV52" s="95"/>
      <c r="AW52" s="95"/>
      <c r="AX52" s="95"/>
      <c r="AY52" s="95"/>
      <c r="AZ52" s="95"/>
      <c r="BA52" s="95"/>
      <c r="BB52" s="95"/>
      <c r="BG52" s="68"/>
      <c r="BH52" s="68"/>
      <c r="BI52" s="68"/>
      <c r="BJ52" s="68"/>
      <c r="BK52" s="89"/>
      <c r="BL52" s="89"/>
      <c r="BM52" s="89"/>
      <c r="BN52" s="89"/>
    </row>
    <row r="53" spans="1:66" ht="18" customHeight="1" x14ac:dyDescent="0.3">
      <c r="A53" s="76"/>
      <c r="B53" s="76" t="s">
        <v>116</v>
      </c>
      <c r="C53" s="36">
        <v>15213.75</v>
      </c>
      <c r="D53" s="36">
        <v>99799.76</v>
      </c>
      <c r="E53" s="36">
        <v>10332</v>
      </c>
      <c r="F53" s="36">
        <v>66172.899999999994</v>
      </c>
      <c r="G53" s="36">
        <v>43749.75</v>
      </c>
      <c r="H53" s="36">
        <v>263717.48</v>
      </c>
      <c r="I53" s="68">
        <v>69295.5</v>
      </c>
      <c r="J53" s="68">
        <v>429690.1399999999</v>
      </c>
      <c r="K53" s="36">
        <v>8142.5</v>
      </c>
      <c r="L53" s="36">
        <v>59275.399999999994</v>
      </c>
      <c r="M53" s="36">
        <v>8696.25</v>
      </c>
      <c r="N53" s="36">
        <v>51632.959999999999</v>
      </c>
      <c r="O53" s="36">
        <v>49435.5</v>
      </c>
      <c r="P53" s="36">
        <v>290457.78000000009</v>
      </c>
      <c r="Q53" s="68">
        <v>66274.25</v>
      </c>
      <c r="R53" s="68">
        <v>401366.1399999999</v>
      </c>
      <c r="S53" s="36">
        <v>18360</v>
      </c>
      <c r="T53" s="36">
        <v>113328</v>
      </c>
      <c r="U53" s="36">
        <v>20728</v>
      </c>
      <c r="V53" s="36">
        <v>136139</v>
      </c>
      <c r="W53" s="36">
        <v>14850</v>
      </c>
      <c r="X53" s="36">
        <v>86580</v>
      </c>
      <c r="Y53" s="68">
        <v>53938</v>
      </c>
      <c r="Z53" s="68">
        <v>336047</v>
      </c>
      <c r="AA53" s="36">
        <v>8220</v>
      </c>
      <c r="AB53" s="36">
        <v>52144.800000000003</v>
      </c>
      <c r="AC53" s="36">
        <v>18104.5</v>
      </c>
      <c r="AD53" s="36">
        <v>112732.8</v>
      </c>
      <c r="AE53" s="36">
        <v>21892.5</v>
      </c>
      <c r="AF53" s="36">
        <v>140063.76</v>
      </c>
      <c r="AG53" s="68">
        <v>48217</v>
      </c>
      <c r="AH53" s="68">
        <v>304941.36000000004</v>
      </c>
      <c r="AI53" s="91">
        <v>237724.75</v>
      </c>
      <c r="AJ53" s="91">
        <v>1472044.64</v>
      </c>
      <c r="AK53" s="95">
        <v>-41.310790990365952</v>
      </c>
      <c r="AL53" s="95">
        <v>-41.646817666541395</v>
      </c>
      <c r="AM53" s="95">
        <v>-7.0736121616524095</v>
      </c>
      <c r="AN53" s="95">
        <v>-4.6654633809648072</v>
      </c>
      <c r="AP53" s="76"/>
      <c r="AQ53" s="68"/>
      <c r="AR53" s="68"/>
      <c r="AS53" s="68"/>
      <c r="AT53" s="68"/>
      <c r="AU53" s="95"/>
      <c r="AV53" s="95"/>
      <c r="AW53" s="95"/>
      <c r="AX53" s="95"/>
      <c r="AY53" s="95"/>
      <c r="AZ53" s="95"/>
      <c r="BA53" s="95"/>
      <c r="BB53" s="95"/>
      <c r="BG53" s="68"/>
      <c r="BH53" s="68"/>
      <c r="BI53" s="68"/>
      <c r="BJ53" s="68"/>
      <c r="BK53" s="89"/>
      <c r="BL53" s="89"/>
      <c r="BM53" s="89"/>
      <c r="BN53" s="89"/>
    </row>
    <row r="54" spans="1:66" ht="18" customHeight="1" x14ac:dyDescent="0.3">
      <c r="A54" s="76"/>
      <c r="B54" s="76" t="s">
        <v>117</v>
      </c>
      <c r="C54" s="36">
        <v>0</v>
      </c>
      <c r="D54" s="36">
        <v>0</v>
      </c>
      <c r="E54" s="36">
        <v>472.5</v>
      </c>
      <c r="F54" s="36">
        <v>3751.42</v>
      </c>
      <c r="G54" s="36">
        <v>0</v>
      </c>
      <c r="H54" s="36">
        <v>0</v>
      </c>
      <c r="I54" s="68">
        <v>472.5</v>
      </c>
      <c r="J54" s="68">
        <v>3751.42</v>
      </c>
      <c r="K54" s="36">
        <v>270</v>
      </c>
      <c r="L54" s="36">
        <v>2803.2000000000003</v>
      </c>
      <c r="M54" s="36">
        <v>0</v>
      </c>
      <c r="N54" s="36">
        <v>0</v>
      </c>
      <c r="O54" s="36">
        <v>0</v>
      </c>
      <c r="P54" s="36">
        <v>0</v>
      </c>
      <c r="Q54" s="68">
        <v>270</v>
      </c>
      <c r="R54" s="68">
        <v>2803.2000000000003</v>
      </c>
      <c r="S54" s="36">
        <v>0</v>
      </c>
      <c r="T54" s="36">
        <v>0</v>
      </c>
      <c r="U54" s="36">
        <v>0</v>
      </c>
      <c r="V54" s="36">
        <v>0</v>
      </c>
      <c r="W54" s="36">
        <v>0</v>
      </c>
      <c r="X54" s="36">
        <v>0</v>
      </c>
      <c r="Y54" s="68">
        <v>0</v>
      </c>
      <c r="Z54" s="68">
        <v>0</v>
      </c>
      <c r="AA54" s="36">
        <v>202.5</v>
      </c>
      <c r="AB54" s="36">
        <v>6968.4</v>
      </c>
      <c r="AC54" s="36">
        <v>0</v>
      </c>
      <c r="AD54" s="36">
        <v>0</v>
      </c>
      <c r="AE54" s="36">
        <v>0</v>
      </c>
      <c r="AF54" s="36">
        <v>0</v>
      </c>
      <c r="AG54" s="68">
        <v>202.5</v>
      </c>
      <c r="AH54" s="68">
        <v>6968.4</v>
      </c>
      <c r="AI54" s="91">
        <v>945</v>
      </c>
      <c r="AJ54" s="91">
        <v>13523.02</v>
      </c>
      <c r="AK54" s="95" t="s">
        <v>12</v>
      </c>
      <c r="AL54" s="95" t="s">
        <v>12</v>
      </c>
      <c r="AM54" s="95">
        <v>-53.264094955489618</v>
      </c>
      <c r="AN54" s="95">
        <v>-84.765612942371689</v>
      </c>
      <c r="AP54" s="76"/>
      <c r="AQ54" s="68"/>
      <c r="AR54" s="68"/>
      <c r="AS54" s="68"/>
      <c r="AT54" s="68"/>
      <c r="AU54" s="95"/>
      <c r="AV54" s="95"/>
      <c r="AW54" s="95"/>
      <c r="AX54" s="95"/>
      <c r="AY54" s="95"/>
      <c r="AZ54" s="95"/>
      <c r="BA54" s="95"/>
      <c r="BB54" s="95"/>
      <c r="BG54" s="68"/>
      <c r="BH54" s="68"/>
      <c r="BI54" s="68"/>
      <c r="BJ54" s="68"/>
      <c r="BK54" s="89"/>
      <c r="BL54" s="89"/>
      <c r="BM54" s="89"/>
      <c r="BN54" s="89"/>
    </row>
    <row r="55" spans="1:66" ht="18" customHeight="1" x14ac:dyDescent="0.3">
      <c r="A55" s="76"/>
      <c r="B55" s="100" t="s">
        <v>165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68">
        <v>0</v>
      </c>
      <c r="J55" s="68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68">
        <v>0</v>
      </c>
      <c r="R55" s="68">
        <v>0</v>
      </c>
      <c r="S55" s="36">
        <v>0</v>
      </c>
      <c r="T55" s="36">
        <v>0</v>
      </c>
      <c r="U55" s="36">
        <v>0</v>
      </c>
      <c r="V55" s="36">
        <v>0</v>
      </c>
      <c r="W55" s="36">
        <v>0</v>
      </c>
      <c r="X55" s="36">
        <v>0</v>
      </c>
      <c r="Y55" s="68">
        <v>0</v>
      </c>
      <c r="Z55" s="68">
        <v>0</v>
      </c>
      <c r="AA55" s="36">
        <v>0</v>
      </c>
      <c r="AB55" s="36">
        <v>0</v>
      </c>
      <c r="AC55" s="36">
        <v>540</v>
      </c>
      <c r="AD55" s="36">
        <v>3716.3999999999996</v>
      </c>
      <c r="AE55" s="36">
        <v>0</v>
      </c>
      <c r="AF55" s="36">
        <v>0</v>
      </c>
      <c r="AG55" s="68">
        <v>540</v>
      </c>
      <c r="AH55" s="68">
        <v>3716.3999999999996</v>
      </c>
      <c r="AI55" s="91">
        <v>540</v>
      </c>
      <c r="AJ55" s="91">
        <v>3716.3999999999996</v>
      </c>
      <c r="AK55" s="95" t="s">
        <v>12</v>
      </c>
      <c r="AL55" s="95" t="s">
        <v>12</v>
      </c>
      <c r="AM55" s="95" t="s">
        <v>12</v>
      </c>
      <c r="AN55" s="95" t="s">
        <v>12</v>
      </c>
      <c r="AP55" s="76"/>
      <c r="AQ55" s="68"/>
      <c r="AR55" s="68"/>
      <c r="AS55" s="68"/>
      <c r="AT55" s="68"/>
      <c r="AU55" s="95"/>
      <c r="AV55" s="95"/>
      <c r="AW55" s="95"/>
      <c r="AX55" s="95"/>
      <c r="AY55" s="95"/>
      <c r="AZ55" s="95"/>
      <c r="BA55" s="95"/>
      <c r="BB55" s="95"/>
      <c r="BG55" s="68"/>
      <c r="BH55" s="68"/>
      <c r="BI55" s="68"/>
      <c r="BJ55" s="68"/>
      <c r="BK55" s="89"/>
      <c r="BL55" s="89"/>
      <c r="BM55" s="89"/>
      <c r="BN55" s="89"/>
    </row>
    <row r="56" spans="1:66" ht="18" customHeight="1" x14ac:dyDescent="0.3">
      <c r="A56" s="76"/>
      <c r="B56" s="76" t="s">
        <v>118</v>
      </c>
      <c r="C56" s="36">
        <v>648</v>
      </c>
      <c r="D56" s="36">
        <v>3542.4</v>
      </c>
      <c r="E56" s="36">
        <v>0</v>
      </c>
      <c r="F56" s="36">
        <v>0</v>
      </c>
      <c r="G56" s="36">
        <v>562.5</v>
      </c>
      <c r="H56" s="36">
        <v>6693</v>
      </c>
      <c r="I56" s="68">
        <v>1210.5</v>
      </c>
      <c r="J56" s="68">
        <v>10235.4</v>
      </c>
      <c r="K56" s="36">
        <v>0</v>
      </c>
      <c r="L56" s="36">
        <v>0</v>
      </c>
      <c r="M56" s="36">
        <v>0</v>
      </c>
      <c r="N56" s="36">
        <v>0</v>
      </c>
      <c r="O56" s="36">
        <v>189</v>
      </c>
      <c r="P56" s="36">
        <v>1570.8</v>
      </c>
      <c r="Q56" s="68">
        <v>189</v>
      </c>
      <c r="R56" s="68">
        <v>1570.8</v>
      </c>
      <c r="S56" s="36">
        <v>0</v>
      </c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68">
        <v>0</v>
      </c>
      <c r="Z56" s="68">
        <v>0</v>
      </c>
      <c r="AA56" s="36">
        <v>0</v>
      </c>
      <c r="AB56" s="36">
        <v>0</v>
      </c>
      <c r="AC56" s="36">
        <v>0</v>
      </c>
      <c r="AD56" s="36">
        <v>0</v>
      </c>
      <c r="AE56" s="36">
        <v>0</v>
      </c>
      <c r="AF56" s="36">
        <v>0</v>
      </c>
      <c r="AG56" s="68">
        <v>0</v>
      </c>
      <c r="AH56" s="68">
        <v>0</v>
      </c>
      <c r="AI56" s="91">
        <v>1399.5</v>
      </c>
      <c r="AJ56" s="91">
        <v>11806.199999999999</v>
      </c>
      <c r="AK56" s="95" t="s">
        <v>12</v>
      </c>
      <c r="AL56" s="95" t="s">
        <v>12</v>
      </c>
      <c r="AM56" s="95">
        <v>16.77096370463078</v>
      </c>
      <c r="AN56" s="95">
        <v>-18.537312052837397</v>
      </c>
      <c r="AP56" s="76"/>
      <c r="AQ56" s="68"/>
      <c r="AR56" s="68"/>
      <c r="AS56" s="68"/>
      <c r="AT56" s="68"/>
      <c r="AU56" s="95"/>
      <c r="AV56" s="95"/>
      <c r="AW56" s="95"/>
      <c r="AX56" s="95"/>
      <c r="AY56" s="95"/>
      <c r="AZ56" s="95"/>
      <c r="BA56" s="95"/>
      <c r="BB56" s="95"/>
      <c r="BG56" s="68"/>
      <c r="BH56" s="68"/>
      <c r="BI56" s="68"/>
      <c r="BJ56" s="68"/>
      <c r="BK56" s="89"/>
      <c r="BL56" s="89"/>
      <c r="BM56" s="89"/>
      <c r="BN56" s="89"/>
    </row>
    <row r="57" spans="1:66" ht="18" customHeight="1" x14ac:dyDescent="0.3">
      <c r="A57" s="76"/>
      <c r="B57" s="76" t="s">
        <v>166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68">
        <v>0</v>
      </c>
      <c r="J57" s="68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68">
        <v>0</v>
      </c>
      <c r="R57" s="68">
        <v>0</v>
      </c>
      <c r="S57" s="36">
        <v>0</v>
      </c>
      <c r="T57" s="36">
        <v>0</v>
      </c>
      <c r="U57" s="36">
        <v>0</v>
      </c>
      <c r="V57" s="36">
        <v>0</v>
      </c>
      <c r="W57" s="36">
        <v>180</v>
      </c>
      <c r="X57" s="36">
        <v>1673.7599999999998</v>
      </c>
      <c r="Y57" s="68">
        <v>180</v>
      </c>
      <c r="Z57" s="68">
        <v>1673.7599999999998</v>
      </c>
      <c r="AA57" s="36">
        <v>0</v>
      </c>
      <c r="AB57" s="36">
        <v>0</v>
      </c>
      <c r="AC57" s="36">
        <v>0</v>
      </c>
      <c r="AD57" s="36">
        <v>0</v>
      </c>
      <c r="AE57" s="36">
        <v>0</v>
      </c>
      <c r="AF57" s="36">
        <v>0</v>
      </c>
      <c r="AG57" s="68">
        <v>0</v>
      </c>
      <c r="AH57" s="68">
        <v>0</v>
      </c>
      <c r="AI57" s="91">
        <v>180</v>
      </c>
      <c r="AJ57" s="91">
        <v>1673.7599999999998</v>
      </c>
      <c r="AK57" s="95" t="s">
        <v>12</v>
      </c>
      <c r="AL57" s="95" t="s">
        <v>12</v>
      </c>
      <c r="AM57" s="95" t="s">
        <v>12</v>
      </c>
      <c r="AN57" s="95" t="s">
        <v>12</v>
      </c>
      <c r="AP57" s="76"/>
      <c r="AQ57" s="68"/>
      <c r="AR57" s="68"/>
      <c r="AS57" s="68"/>
      <c r="AT57" s="68"/>
      <c r="AU57" s="95"/>
      <c r="AV57" s="95"/>
      <c r="AW57" s="95"/>
      <c r="AX57" s="95"/>
      <c r="AY57" s="95"/>
      <c r="AZ57" s="95"/>
      <c r="BA57" s="95"/>
      <c r="BB57" s="95"/>
      <c r="BG57" s="68"/>
      <c r="BH57" s="68"/>
      <c r="BI57" s="68"/>
      <c r="BJ57" s="68"/>
      <c r="BK57" s="89"/>
      <c r="BL57" s="89"/>
      <c r="BM57" s="89"/>
      <c r="BN57" s="89"/>
    </row>
    <row r="58" spans="1:66" ht="18" customHeight="1" x14ac:dyDescent="0.3">
      <c r="A58" s="76"/>
      <c r="B58" s="76" t="s">
        <v>119</v>
      </c>
      <c r="C58" s="36">
        <v>0</v>
      </c>
      <c r="D58" s="36">
        <v>0</v>
      </c>
      <c r="E58" s="36">
        <v>3150</v>
      </c>
      <c r="F58" s="36">
        <v>20650</v>
      </c>
      <c r="G58" s="36">
        <v>0</v>
      </c>
      <c r="H58" s="36">
        <v>0</v>
      </c>
      <c r="I58" s="68">
        <v>3150</v>
      </c>
      <c r="J58" s="68">
        <v>20650</v>
      </c>
      <c r="K58" s="36">
        <v>0</v>
      </c>
      <c r="L58" s="36">
        <v>0</v>
      </c>
      <c r="M58" s="36">
        <v>3294</v>
      </c>
      <c r="N58" s="36">
        <v>23548.9</v>
      </c>
      <c r="O58" s="36">
        <v>4950</v>
      </c>
      <c r="P58" s="36">
        <v>34650</v>
      </c>
      <c r="Q58" s="68">
        <v>8244</v>
      </c>
      <c r="R58" s="68">
        <v>58198.9</v>
      </c>
      <c r="S58" s="36">
        <v>162</v>
      </c>
      <c r="T58" s="36">
        <v>15582</v>
      </c>
      <c r="U58" s="36">
        <v>144</v>
      </c>
      <c r="V58" s="36">
        <v>10500</v>
      </c>
      <c r="W58" s="36">
        <v>3988</v>
      </c>
      <c r="X58" s="36">
        <v>26989.599999999999</v>
      </c>
      <c r="Y58" s="68">
        <v>4294</v>
      </c>
      <c r="Z58" s="68">
        <v>53071.6</v>
      </c>
      <c r="AA58" s="36">
        <v>5010</v>
      </c>
      <c r="AB58" s="36">
        <v>35070</v>
      </c>
      <c r="AC58" s="36">
        <v>0</v>
      </c>
      <c r="AD58" s="36">
        <v>0</v>
      </c>
      <c r="AE58" s="36">
        <v>0</v>
      </c>
      <c r="AF58" s="36">
        <v>0</v>
      </c>
      <c r="AG58" s="68">
        <v>5010</v>
      </c>
      <c r="AH58" s="68">
        <v>35070</v>
      </c>
      <c r="AI58" s="91">
        <v>20698</v>
      </c>
      <c r="AJ58" s="91">
        <v>166990.5</v>
      </c>
      <c r="AK58" s="95">
        <v>-18.277465133349647</v>
      </c>
      <c r="AL58" s="95">
        <v>-50.050135022731681</v>
      </c>
      <c r="AM58" s="95">
        <v>32.768850829083675</v>
      </c>
      <c r="AN58" s="95">
        <v>9.9200960506161451</v>
      </c>
      <c r="AP58" s="76"/>
      <c r="AQ58" s="68"/>
      <c r="AR58" s="68"/>
      <c r="AS58" s="68"/>
      <c r="AT58" s="68"/>
      <c r="AU58" s="95"/>
      <c r="AV58" s="95"/>
      <c r="AW58" s="95"/>
      <c r="AX58" s="95"/>
      <c r="AY58" s="95"/>
      <c r="AZ58" s="95"/>
      <c r="BA58" s="95"/>
      <c r="BB58" s="95"/>
      <c r="BG58" s="68"/>
      <c r="BH58" s="68"/>
      <c r="BI58" s="68"/>
      <c r="BJ58" s="68"/>
      <c r="BK58" s="89"/>
      <c r="BL58" s="89"/>
      <c r="BM58" s="89"/>
      <c r="BN58" s="89"/>
    </row>
    <row r="59" spans="1:66" ht="18" customHeight="1" x14ac:dyDescent="0.3">
      <c r="A59" s="76"/>
      <c r="B59" s="76" t="s">
        <v>120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68">
        <v>0</v>
      </c>
      <c r="J59" s="68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68">
        <v>0</v>
      </c>
      <c r="R59" s="68">
        <v>0</v>
      </c>
      <c r="S59" s="36">
        <v>0</v>
      </c>
      <c r="T59" s="36">
        <v>0</v>
      </c>
      <c r="U59" s="36">
        <v>0</v>
      </c>
      <c r="V59" s="36">
        <v>0</v>
      </c>
      <c r="W59" s="36">
        <v>198</v>
      </c>
      <c r="X59" s="36">
        <v>2337.6000000000004</v>
      </c>
      <c r="Y59" s="68">
        <v>198</v>
      </c>
      <c r="Z59" s="68">
        <v>2337.6000000000004</v>
      </c>
      <c r="AA59" s="36">
        <v>0</v>
      </c>
      <c r="AB59" s="36">
        <v>0</v>
      </c>
      <c r="AC59" s="36">
        <v>0</v>
      </c>
      <c r="AD59" s="36">
        <v>0</v>
      </c>
      <c r="AE59" s="36">
        <v>931.5</v>
      </c>
      <c r="AF59" s="36">
        <v>19860.599999999999</v>
      </c>
      <c r="AG59" s="68">
        <v>931.5</v>
      </c>
      <c r="AH59" s="68">
        <v>19860.599999999999</v>
      </c>
      <c r="AI59" s="91">
        <v>1129.5</v>
      </c>
      <c r="AJ59" s="91">
        <v>22198.199999999997</v>
      </c>
      <c r="AK59" s="95" t="s">
        <v>12</v>
      </c>
      <c r="AL59" s="95" t="s">
        <v>12</v>
      </c>
      <c r="AM59" s="95">
        <v>327.84090909090907</v>
      </c>
      <c r="AN59" s="95">
        <v>722.37485551702662</v>
      </c>
      <c r="AP59" s="76"/>
      <c r="AQ59" s="68"/>
      <c r="AR59" s="68"/>
      <c r="AS59" s="68"/>
      <c r="AT59" s="68"/>
      <c r="AU59" s="95"/>
      <c r="AV59" s="95"/>
      <c r="AW59" s="95"/>
      <c r="AX59" s="95"/>
      <c r="AY59" s="95"/>
      <c r="AZ59" s="95"/>
      <c r="BA59" s="95"/>
      <c r="BB59" s="95"/>
      <c r="BG59" s="68"/>
      <c r="BH59" s="68"/>
      <c r="BI59" s="68"/>
      <c r="BJ59" s="68"/>
      <c r="BK59" s="89"/>
      <c r="BL59" s="89"/>
      <c r="BM59" s="89"/>
      <c r="BN59" s="89"/>
    </row>
    <row r="60" spans="1:66" ht="18" customHeight="1" x14ac:dyDescent="0.3">
      <c r="A60" s="76"/>
      <c r="B60" s="76" t="s">
        <v>121</v>
      </c>
      <c r="C60" s="36">
        <v>9373.5</v>
      </c>
      <c r="D60" s="36">
        <v>101361.35999999999</v>
      </c>
      <c r="E60" s="36">
        <v>8197.5</v>
      </c>
      <c r="F60" s="36">
        <v>51030.180000000008</v>
      </c>
      <c r="G60" s="36">
        <v>16768.25</v>
      </c>
      <c r="H60" s="36">
        <v>238708.40999999997</v>
      </c>
      <c r="I60" s="68">
        <v>34339.25</v>
      </c>
      <c r="J60" s="68">
        <v>391099.9499999999</v>
      </c>
      <c r="K60" s="36">
        <v>10162.5</v>
      </c>
      <c r="L60" s="36">
        <v>84976.099999999991</v>
      </c>
      <c r="M60" s="36">
        <v>6588</v>
      </c>
      <c r="N60" s="36">
        <v>38809.42</v>
      </c>
      <c r="O60" s="36">
        <v>9974.5</v>
      </c>
      <c r="P60" s="36">
        <v>74105.25</v>
      </c>
      <c r="Q60" s="68">
        <v>26725</v>
      </c>
      <c r="R60" s="68">
        <v>197890.77000000002</v>
      </c>
      <c r="S60" s="36">
        <v>22922.5</v>
      </c>
      <c r="T60" s="36">
        <v>253544.59000000008</v>
      </c>
      <c r="U60" s="36">
        <v>3303</v>
      </c>
      <c r="V60" s="36">
        <v>33130.300000000003</v>
      </c>
      <c r="W60" s="36">
        <v>35533.5</v>
      </c>
      <c r="X60" s="36">
        <v>316567.99000000011</v>
      </c>
      <c r="Y60" s="68">
        <v>61759</v>
      </c>
      <c r="Z60" s="68">
        <v>603242.88</v>
      </c>
      <c r="AA60" s="36">
        <v>29194.5</v>
      </c>
      <c r="AB60" s="36">
        <v>194583.96999999997</v>
      </c>
      <c r="AC60" s="36">
        <v>47049.5</v>
      </c>
      <c r="AD60" s="36">
        <v>218086.12</v>
      </c>
      <c r="AE60" s="36">
        <v>24146.100000000006</v>
      </c>
      <c r="AF60" s="36">
        <v>218487.46000000002</v>
      </c>
      <c r="AG60" s="68">
        <v>100390.09999999998</v>
      </c>
      <c r="AH60" s="68">
        <v>631157.5499999997</v>
      </c>
      <c r="AI60" s="91">
        <v>223213.34999999998</v>
      </c>
      <c r="AJ60" s="91">
        <v>1823391.1499999997</v>
      </c>
      <c r="AK60" s="95">
        <v>-8.3536492127359256</v>
      </c>
      <c r="AL60" s="95">
        <v>-12.817014931463378</v>
      </c>
      <c r="AM60" s="95">
        <v>-1.1430317645378607</v>
      </c>
      <c r="AN60" s="95">
        <v>9.8437925615511457</v>
      </c>
      <c r="AP60" s="76"/>
      <c r="AQ60" s="68"/>
      <c r="AR60" s="68"/>
      <c r="AS60" s="68"/>
      <c r="AT60" s="68"/>
      <c r="AU60" s="95"/>
      <c r="AV60" s="95"/>
      <c r="AW60" s="95"/>
      <c r="AX60" s="95"/>
      <c r="AY60" s="95"/>
      <c r="AZ60" s="95"/>
      <c r="BA60" s="95"/>
      <c r="BB60" s="95"/>
      <c r="BG60" s="68"/>
      <c r="BH60" s="68"/>
      <c r="BI60" s="68"/>
      <c r="BJ60" s="68"/>
      <c r="BK60" s="89"/>
      <c r="BL60" s="89"/>
      <c r="BM60" s="89"/>
      <c r="BN60" s="89"/>
    </row>
    <row r="61" spans="1:66" ht="18" customHeight="1" x14ac:dyDescent="0.3">
      <c r="A61" s="76"/>
      <c r="B61" s="76" t="s">
        <v>122</v>
      </c>
      <c r="C61" s="36">
        <v>0</v>
      </c>
      <c r="D61" s="36">
        <v>0</v>
      </c>
      <c r="E61" s="36">
        <v>0</v>
      </c>
      <c r="F61" s="36">
        <v>0</v>
      </c>
      <c r="G61" s="36">
        <v>9450</v>
      </c>
      <c r="H61" s="36">
        <v>58062</v>
      </c>
      <c r="I61" s="68">
        <v>9450</v>
      </c>
      <c r="J61" s="68">
        <v>58062</v>
      </c>
      <c r="K61" s="36">
        <v>0</v>
      </c>
      <c r="L61" s="36">
        <v>0</v>
      </c>
      <c r="M61" s="36">
        <v>9261</v>
      </c>
      <c r="N61" s="36">
        <v>55382.04</v>
      </c>
      <c r="O61" s="36">
        <v>0</v>
      </c>
      <c r="P61" s="36">
        <v>0</v>
      </c>
      <c r="Q61" s="68">
        <v>9261</v>
      </c>
      <c r="R61" s="68">
        <v>55382.04</v>
      </c>
      <c r="S61" s="36">
        <v>0</v>
      </c>
      <c r="T61" s="36">
        <v>0</v>
      </c>
      <c r="U61" s="36">
        <v>0</v>
      </c>
      <c r="V61" s="36">
        <v>0</v>
      </c>
      <c r="W61" s="36">
        <v>0</v>
      </c>
      <c r="X61" s="36">
        <v>0</v>
      </c>
      <c r="Y61" s="68">
        <v>0</v>
      </c>
      <c r="Z61" s="68">
        <v>0</v>
      </c>
      <c r="AA61" s="36">
        <v>12118.5</v>
      </c>
      <c r="AB61" s="36">
        <v>94936.640000000029</v>
      </c>
      <c r="AC61" s="36">
        <v>0</v>
      </c>
      <c r="AD61" s="36">
        <v>0</v>
      </c>
      <c r="AE61" s="36">
        <v>0</v>
      </c>
      <c r="AF61" s="36">
        <v>0</v>
      </c>
      <c r="AG61" s="68">
        <v>12118.5</v>
      </c>
      <c r="AH61" s="68">
        <v>94936.640000000029</v>
      </c>
      <c r="AI61" s="91">
        <v>30829.5</v>
      </c>
      <c r="AJ61" s="91">
        <v>208380.68000000002</v>
      </c>
      <c r="AK61" s="95" t="s">
        <v>12</v>
      </c>
      <c r="AL61" s="95" t="s">
        <v>12</v>
      </c>
      <c r="AM61" s="95">
        <v>-5.5034482758620662</v>
      </c>
      <c r="AN61" s="95">
        <v>7.5658643904362721</v>
      </c>
      <c r="AP61" s="76"/>
      <c r="AQ61" s="68"/>
      <c r="AR61" s="68"/>
      <c r="AS61" s="68"/>
      <c r="AT61" s="68"/>
      <c r="AU61" s="95"/>
      <c r="AV61" s="95"/>
      <c r="AW61" s="95"/>
      <c r="AX61" s="95"/>
      <c r="AY61" s="95"/>
      <c r="AZ61" s="95"/>
      <c r="BA61" s="95"/>
      <c r="BB61" s="95"/>
      <c r="BG61" s="68"/>
      <c r="BH61" s="68"/>
      <c r="BI61" s="68"/>
      <c r="BJ61" s="68"/>
      <c r="BK61" s="89"/>
      <c r="BL61" s="89"/>
      <c r="BM61" s="89"/>
      <c r="BN61" s="89"/>
    </row>
    <row r="62" spans="1:66" ht="18" customHeight="1" x14ac:dyDescent="0.3">
      <c r="A62" s="76"/>
      <c r="B62" s="76" t="s">
        <v>123</v>
      </c>
      <c r="C62" s="36">
        <v>0</v>
      </c>
      <c r="D62" s="36">
        <v>0</v>
      </c>
      <c r="E62" s="36">
        <v>42</v>
      </c>
      <c r="F62" s="36">
        <v>2281.86</v>
      </c>
      <c r="G62" s="36">
        <v>927</v>
      </c>
      <c r="H62" s="36">
        <v>13769.5</v>
      </c>
      <c r="I62" s="68">
        <v>969</v>
      </c>
      <c r="J62" s="68">
        <v>16051.36</v>
      </c>
      <c r="K62" s="36">
        <v>0</v>
      </c>
      <c r="L62" s="36">
        <v>0</v>
      </c>
      <c r="M62" s="36">
        <v>540</v>
      </c>
      <c r="N62" s="36">
        <v>2853.6</v>
      </c>
      <c r="O62" s="36">
        <v>0</v>
      </c>
      <c r="P62" s="36">
        <v>0</v>
      </c>
      <c r="Q62" s="68">
        <v>540</v>
      </c>
      <c r="R62" s="68">
        <v>2853.6</v>
      </c>
      <c r="S62" s="36">
        <v>63</v>
      </c>
      <c r="T62" s="36">
        <v>13272</v>
      </c>
      <c r="U62" s="36">
        <v>0</v>
      </c>
      <c r="V62" s="36">
        <v>0</v>
      </c>
      <c r="W62" s="36">
        <v>0</v>
      </c>
      <c r="X62" s="36">
        <v>0</v>
      </c>
      <c r="Y62" s="68">
        <v>63</v>
      </c>
      <c r="Z62" s="68">
        <v>13272</v>
      </c>
      <c r="AA62" s="36">
        <v>2479.5</v>
      </c>
      <c r="AB62" s="36">
        <v>24138.6</v>
      </c>
      <c r="AC62" s="36">
        <v>621</v>
      </c>
      <c r="AD62" s="36">
        <v>5128.63</v>
      </c>
      <c r="AE62" s="36">
        <v>0</v>
      </c>
      <c r="AF62" s="36">
        <v>0</v>
      </c>
      <c r="AG62" s="68">
        <v>3100.5</v>
      </c>
      <c r="AH62" s="68">
        <v>29267.23</v>
      </c>
      <c r="AI62" s="91">
        <v>4672.5</v>
      </c>
      <c r="AJ62" s="91">
        <v>61444.189999999995</v>
      </c>
      <c r="AK62" s="96">
        <v>3345.0000000000005</v>
      </c>
      <c r="AL62" s="95">
        <v>83.689386807255374</v>
      </c>
      <c r="AM62" s="95">
        <v>229.45531464833419</v>
      </c>
      <c r="AN62" s="95">
        <v>50.931960954913635</v>
      </c>
      <c r="AP62" s="76"/>
      <c r="AQ62" s="68"/>
      <c r="AR62" s="68"/>
      <c r="AS62" s="68"/>
      <c r="AT62" s="68"/>
      <c r="AU62" s="95"/>
      <c r="AV62" s="95"/>
      <c r="AW62" s="95"/>
      <c r="AX62" s="95"/>
      <c r="AY62" s="95"/>
      <c r="AZ62" s="95"/>
      <c r="BA62" s="95"/>
      <c r="BB62" s="95"/>
      <c r="BG62" s="68"/>
      <c r="BH62" s="68"/>
      <c r="BI62" s="68"/>
      <c r="BJ62" s="68"/>
      <c r="BK62" s="89"/>
      <c r="BL62" s="89"/>
      <c r="BM62" s="89"/>
      <c r="BN62" s="89"/>
    </row>
    <row r="63" spans="1:66" ht="18" customHeight="1" x14ac:dyDescent="0.3">
      <c r="A63" s="76"/>
      <c r="B63" s="76" t="s">
        <v>124</v>
      </c>
      <c r="C63" s="36">
        <v>15274.5</v>
      </c>
      <c r="D63" s="36">
        <v>61752.12</v>
      </c>
      <c r="E63" s="36">
        <v>0</v>
      </c>
      <c r="F63" s="36">
        <v>0</v>
      </c>
      <c r="G63" s="36">
        <v>6277.5</v>
      </c>
      <c r="H63" s="36">
        <v>31929.42</v>
      </c>
      <c r="I63" s="68">
        <v>21552</v>
      </c>
      <c r="J63" s="68">
        <v>93681.540000000008</v>
      </c>
      <c r="K63" s="36">
        <v>145.5</v>
      </c>
      <c r="L63" s="36">
        <v>9108.6</v>
      </c>
      <c r="M63" s="36">
        <v>14892</v>
      </c>
      <c r="N63" s="36">
        <v>60312.6</v>
      </c>
      <c r="O63" s="36">
        <v>0</v>
      </c>
      <c r="P63" s="36">
        <v>0</v>
      </c>
      <c r="Q63" s="68">
        <v>15037.5</v>
      </c>
      <c r="R63" s="68">
        <v>69421.2</v>
      </c>
      <c r="S63" s="36">
        <v>13767</v>
      </c>
      <c r="T63" s="36">
        <v>56851.44</v>
      </c>
      <c r="U63" s="36">
        <v>315</v>
      </c>
      <c r="V63" s="36">
        <v>5441.3499999999995</v>
      </c>
      <c r="W63" s="36">
        <v>0</v>
      </c>
      <c r="X63" s="36">
        <v>0</v>
      </c>
      <c r="Y63" s="68">
        <v>14082</v>
      </c>
      <c r="Z63" s="68">
        <v>62292.789999999994</v>
      </c>
      <c r="AA63" s="36">
        <v>12984</v>
      </c>
      <c r="AB63" s="36">
        <v>61680.360000000008</v>
      </c>
      <c r="AC63" s="36">
        <v>90</v>
      </c>
      <c r="AD63" s="36">
        <v>1648.8</v>
      </c>
      <c r="AE63" s="36">
        <v>36</v>
      </c>
      <c r="AF63" s="36">
        <v>5204.1000000000004</v>
      </c>
      <c r="AG63" s="68">
        <v>13110</v>
      </c>
      <c r="AH63" s="68">
        <v>68533.260000000009</v>
      </c>
      <c r="AI63" s="91">
        <v>63781.5</v>
      </c>
      <c r="AJ63" s="91">
        <v>293928.79000000004</v>
      </c>
      <c r="AK63" s="95">
        <v>-2.6726057906458767</v>
      </c>
      <c r="AL63" s="95">
        <v>8.7147899332957977</v>
      </c>
      <c r="AM63" s="95">
        <v>14.389863337996346</v>
      </c>
      <c r="AN63" s="95">
        <v>15.823503058895039</v>
      </c>
      <c r="AP63" s="76"/>
      <c r="AQ63" s="68"/>
      <c r="AR63" s="68"/>
      <c r="AS63" s="68"/>
      <c r="AT63" s="68"/>
      <c r="AU63" s="95"/>
      <c r="AV63" s="95"/>
      <c r="AW63" s="95"/>
      <c r="AX63" s="95"/>
      <c r="AY63" s="95"/>
      <c r="AZ63" s="95"/>
      <c r="BA63" s="95"/>
      <c r="BB63" s="95"/>
      <c r="BG63" s="68"/>
      <c r="BH63" s="68"/>
      <c r="BI63" s="68"/>
      <c r="BJ63" s="68"/>
      <c r="BK63" s="89"/>
      <c r="BL63" s="89"/>
      <c r="BM63" s="89"/>
      <c r="BN63" s="89"/>
    </row>
    <row r="64" spans="1:66" ht="18" customHeight="1" x14ac:dyDescent="0.3">
      <c r="A64" s="76"/>
      <c r="B64" s="76" t="s">
        <v>125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68">
        <v>0</v>
      </c>
      <c r="J64" s="68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68">
        <v>0</v>
      </c>
      <c r="R64" s="68">
        <v>0</v>
      </c>
      <c r="S64" s="36">
        <v>0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68">
        <v>0</v>
      </c>
      <c r="Z64" s="68">
        <v>0</v>
      </c>
      <c r="AA64" s="36">
        <v>207</v>
      </c>
      <c r="AB64" s="36">
        <v>2144.88</v>
      </c>
      <c r="AC64" s="36">
        <v>0</v>
      </c>
      <c r="AD64" s="36">
        <v>0</v>
      </c>
      <c r="AE64" s="36">
        <v>0</v>
      </c>
      <c r="AF64" s="36">
        <v>0</v>
      </c>
      <c r="AG64" s="68">
        <v>207</v>
      </c>
      <c r="AH64" s="68">
        <v>2144.88</v>
      </c>
      <c r="AI64" s="91">
        <v>207</v>
      </c>
      <c r="AJ64" s="91">
        <v>2144.88</v>
      </c>
      <c r="AK64" s="95">
        <v>-42.500000000000007</v>
      </c>
      <c r="AL64" s="95">
        <v>-35.332850940665708</v>
      </c>
      <c r="AM64" s="95">
        <v>-42.500000000000007</v>
      </c>
      <c r="AN64" s="95">
        <v>-35.332850940665708</v>
      </c>
      <c r="AP64" s="76"/>
      <c r="AQ64" s="68"/>
      <c r="AR64" s="68"/>
      <c r="AS64" s="68"/>
      <c r="AT64" s="68"/>
      <c r="AU64" s="95"/>
      <c r="AV64" s="95"/>
      <c r="AW64" s="95"/>
      <c r="AX64" s="95"/>
      <c r="AY64" s="95"/>
      <c r="AZ64" s="95"/>
      <c r="BA64" s="95"/>
      <c r="BB64" s="95"/>
      <c r="BG64" s="68"/>
      <c r="BH64" s="68"/>
      <c r="BI64" s="68"/>
      <c r="BJ64" s="68"/>
      <c r="BK64" s="89"/>
      <c r="BL64" s="89"/>
      <c r="BM64" s="89"/>
      <c r="BN64" s="89"/>
    </row>
    <row r="65" spans="1:70" ht="18" customHeight="1" x14ac:dyDescent="0.3">
      <c r="A65" s="76"/>
      <c r="B65" s="76" t="s">
        <v>126</v>
      </c>
      <c r="C65" s="36">
        <v>0</v>
      </c>
      <c r="D65" s="36">
        <v>0</v>
      </c>
      <c r="E65" s="36">
        <v>1260</v>
      </c>
      <c r="F65" s="36">
        <v>8321.6</v>
      </c>
      <c r="G65" s="36">
        <v>0</v>
      </c>
      <c r="H65" s="36">
        <v>0</v>
      </c>
      <c r="I65" s="68">
        <v>1260</v>
      </c>
      <c r="J65" s="68">
        <v>8321.6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68">
        <v>0</v>
      </c>
      <c r="R65" s="68">
        <v>0</v>
      </c>
      <c r="S65" s="36">
        <v>0</v>
      </c>
      <c r="T65" s="36">
        <v>0</v>
      </c>
      <c r="U65" s="36">
        <v>0</v>
      </c>
      <c r="V65" s="36">
        <v>0</v>
      </c>
      <c r="W65" s="36">
        <v>0</v>
      </c>
      <c r="X65" s="36">
        <v>0</v>
      </c>
      <c r="Y65" s="68">
        <v>0</v>
      </c>
      <c r="Z65" s="68">
        <v>0</v>
      </c>
      <c r="AA65" s="36">
        <v>0</v>
      </c>
      <c r="AB65" s="36">
        <v>0</v>
      </c>
      <c r="AC65" s="36">
        <v>0</v>
      </c>
      <c r="AD65" s="36">
        <v>0</v>
      </c>
      <c r="AE65" s="36">
        <v>0</v>
      </c>
      <c r="AF65" s="36">
        <v>0</v>
      </c>
      <c r="AG65" s="68">
        <v>0</v>
      </c>
      <c r="AH65" s="68">
        <v>0</v>
      </c>
      <c r="AI65" s="91">
        <v>1260</v>
      </c>
      <c r="AJ65" s="91">
        <v>8321.6</v>
      </c>
      <c r="AK65" s="95">
        <v>-100</v>
      </c>
      <c r="AL65" s="95">
        <v>-100</v>
      </c>
      <c r="AM65" s="95">
        <v>-14.893617021276595</v>
      </c>
      <c r="AN65" s="95">
        <v>-84.08181597679453</v>
      </c>
      <c r="AP65" s="76"/>
      <c r="AQ65" s="68"/>
      <c r="AR65" s="68"/>
      <c r="AS65" s="68"/>
      <c r="AT65" s="68"/>
      <c r="AU65" s="95"/>
      <c r="AV65" s="95"/>
      <c r="AW65" s="95"/>
      <c r="AX65" s="95"/>
      <c r="AY65" s="95"/>
      <c r="AZ65" s="95"/>
      <c r="BA65" s="95"/>
      <c r="BB65" s="95"/>
      <c r="BG65" s="68"/>
      <c r="BH65" s="68"/>
      <c r="BI65" s="68"/>
      <c r="BJ65" s="68"/>
      <c r="BK65" s="89"/>
      <c r="BL65" s="89"/>
      <c r="BM65" s="89"/>
      <c r="BN65" s="89"/>
    </row>
    <row r="66" spans="1:70" ht="18" customHeight="1" x14ac:dyDescent="0.3">
      <c r="A66" s="76"/>
      <c r="B66" s="76" t="s">
        <v>127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68">
        <v>0</v>
      </c>
      <c r="J66" s="68">
        <v>0</v>
      </c>
      <c r="K66" s="36">
        <v>0</v>
      </c>
      <c r="L66" s="36">
        <v>0</v>
      </c>
      <c r="M66" s="36">
        <v>7147.5</v>
      </c>
      <c r="N66" s="36">
        <v>43510.74</v>
      </c>
      <c r="O66" s="36">
        <v>1383</v>
      </c>
      <c r="P66" s="36">
        <v>12195.119999999999</v>
      </c>
      <c r="Q66" s="68">
        <v>8530.5</v>
      </c>
      <c r="R66" s="68">
        <v>55705.86</v>
      </c>
      <c r="S66" s="36">
        <v>0</v>
      </c>
      <c r="T66" s="36">
        <v>0</v>
      </c>
      <c r="U66" s="36">
        <v>11596.5</v>
      </c>
      <c r="V66" s="36">
        <v>63916.38</v>
      </c>
      <c r="W66" s="36">
        <v>0</v>
      </c>
      <c r="X66" s="36">
        <v>0</v>
      </c>
      <c r="Y66" s="68">
        <v>11596.5</v>
      </c>
      <c r="Z66" s="68">
        <v>63916.38</v>
      </c>
      <c r="AA66" s="36">
        <v>360</v>
      </c>
      <c r="AB66" s="36">
        <v>3308.7</v>
      </c>
      <c r="AC66" s="36">
        <v>0</v>
      </c>
      <c r="AD66" s="36">
        <v>0</v>
      </c>
      <c r="AE66" s="36">
        <v>0</v>
      </c>
      <c r="AF66" s="36">
        <v>0</v>
      </c>
      <c r="AG66" s="68">
        <v>360</v>
      </c>
      <c r="AH66" s="68">
        <v>3308.7</v>
      </c>
      <c r="AI66" s="91">
        <v>20487</v>
      </c>
      <c r="AJ66" s="91">
        <v>122930.94</v>
      </c>
      <c r="AK66" s="95">
        <v>-98.878609825060011</v>
      </c>
      <c r="AL66" s="95">
        <v>-98.219595012347739</v>
      </c>
      <c r="AM66" s="95">
        <v>-68.897597689735363</v>
      </c>
      <c r="AN66" s="95">
        <v>-67.372208617312552</v>
      </c>
      <c r="AP66" s="76"/>
      <c r="AQ66" s="68"/>
      <c r="AR66" s="68"/>
      <c r="AS66" s="68"/>
      <c r="AT66" s="68"/>
      <c r="AU66" s="95"/>
      <c r="AV66" s="95"/>
      <c r="AW66" s="95"/>
      <c r="AX66" s="95"/>
      <c r="AY66" s="95"/>
      <c r="AZ66" s="95"/>
      <c r="BA66" s="95"/>
      <c r="BB66" s="95"/>
      <c r="BG66" s="68"/>
      <c r="BH66" s="68"/>
      <c r="BI66" s="68"/>
      <c r="BJ66" s="68"/>
      <c r="BK66" s="89"/>
      <c r="BL66" s="89"/>
      <c r="BM66" s="89"/>
      <c r="BN66" s="89"/>
    </row>
    <row r="67" spans="1:70" ht="18" customHeight="1" x14ac:dyDescent="0.3">
      <c r="A67" s="76"/>
      <c r="B67" s="76" t="s">
        <v>128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68">
        <v>0</v>
      </c>
      <c r="J67" s="68">
        <v>0</v>
      </c>
      <c r="K67" s="36">
        <v>0</v>
      </c>
      <c r="L67" s="36">
        <v>0</v>
      </c>
      <c r="M67" s="36">
        <v>472.5</v>
      </c>
      <c r="N67" s="36">
        <v>2144.1</v>
      </c>
      <c r="O67" s="36">
        <v>0</v>
      </c>
      <c r="P67" s="36">
        <v>0</v>
      </c>
      <c r="Q67" s="68">
        <v>472.5</v>
      </c>
      <c r="R67" s="68">
        <v>2144.1</v>
      </c>
      <c r="S67" s="36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68">
        <v>0</v>
      </c>
      <c r="Z67" s="68">
        <v>0</v>
      </c>
      <c r="AA67" s="36">
        <v>0</v>
      </c>
      <c r="AB67" s="36">
        <v>0</v>
      </c>
      <c r="AC67" s="36">
        <v>0</v>
      </c>
      <c r="AD67" s="36">
        <v>0</v>
      </c>
      <c r="AE67" s="36">
        <v>0</v>
      </c>
      <c r="AF67" s="36">
        <v>0</v>
      </c>
      <c r="AG67" s="68">
        <v>0</v>
      </c>
      <c r="AH67" s="68">
        <v>0</v>
      </c>
      <c r="AI67" s="91">
        <v>472.5</v>
      </c>
      <c r="AJ67" s="91">
        <v>2144.1</v>
      </c>
      <c r="AK67" s="95" t="s">
        <v>12</v>
      </c>
      <c r="AL67" s="95" t="s">
        <v>12</v>
      </c>
      <c r="AM67" s="95" t="s">
        <v>12</v>
      </c>
      <c r="AN67" s="95" t="s">
        <v>12</v>
      </c>
      <c r="AP67" s="76"/>
      <c r="AQ67" s="68"/>
      <c r="AR67" s="68"/>
      <c r="AS67" s="68"/>
      <c r="AT67" s="68"/>
      <c r="AU67" s="95"/>
      <c r="AV67" s="95"/>
      <c r="AW67" s="95"/>
      <c r="AX67" s="95"/>
      <c r="AY67" s="95"/>
      <c r="AZ67" s="95"/>
      <c r="BA67" s="95"/>
      <c r="BB67" s="95"/>
      <c r="BG67" s="68"/>
      <c r="BH67" s="68"/>
      <c r="BI67" s="68"/>
      <c r="BJ67" s="68"/>
      <c r="BK67" s="89"/>
      <c r="BL67" s="89"/>
      <c r="BM67" s="89"/>
      <c r="BN67" s="89"/>
    </row>
    <row r="68" spans="1:70" s="1" customFormat="1" ht="18" customHeight="1" x14ac:dyDescent="0.3">
      <c r="A68" s="2"/>
      <c r="B68" s="90" t="s">
        <v>71</v>
      </c>
      <c r="C68" s="29">
        <v>240038.13</v>
      </c>
      <c r="D68" s="29">
        <v>1647009.83</v>
      </c>
      <c r="E68" s="29">
        <v>192713.11000000002</v>
      </c>
      <c r="F68" s="29">
        <v>1237113.4399999995</v>
      </c>
      <c r="G68" s="29">
        <v>213715.35</v>
      </c>
      <c r="H68" s="29">
        <v>1546545.5499999993</v>
      </c>
      <c r="I68" s="68">
        <v>646466.59000000008</v>
      </c>
      <c r="J68" s="68">
        <v>4430668.8200000012</v>
      </c>
      <c r="K68" s="87">
        <v>251590.69</v>
      </c>
      <c r="L68" s="87">
        <v>1716075.7600000007</v>
      </c>
      <c r="M68" s="87">
        <v>271996.39999999997</v>
      </c>
      <c r="N68" s="87">
        <v>1650291.3199999994</v>
      </c>
      <c r="O68" s="87">
        <v>218300.13999999998</v>
      </c>
      <c r="P68" s="87">
        <v>1500976.3400000008</v>
      </c>
      <c r="Q68" s="87">
        <v>741887.23</v>
      </c>
      <c r="R68" s="87">
        <v>4867343.4200000027</v>
      </c>
      <c r="S68" s="87">
        <v>291716.21999999997</v>
      </c>
      <c r="T68" s="87">
        <v>1904153.7999999998</v>
      </c>
      <c r="U68" s="87">
        <v>251051.96999999994</v>
      </c>
      <c r="V68" s="87">
        <v>1602861.4799999993</v>
      </c>
      <c r="W68" s="87">
        <v>223514.81</v>
      </c>
      <c r="X68" s="87">
        <v>1665546.35</v>
      </c>
      <c r="Y68" s="68">
        <v>766283.00000000023</v>
      </c>
      <c r="Z68" s="68">
        <v>5172561.63</v>
      </c>
      <c r="AA68" s="87">
        <v>363566.89999999997</v>
      </c>
      <c r="AB68" s="87">
        <v>2290002.3399999994</v>
      </c>
      <c r="AC68" s="87">
        <v>279162.99</v>
      </c>
      <c r="AD68" s="87">
        <v>1754031.5199999996</v>
      </c>
      <c r="AE68" s="87">
        <v>257796.33999999997</v>
      </c>
      <c r="AF68" s="87">
        <v>2052481.77</v>
      </c>
      <c r="AG68" s="87">
        <v>900526.22999999986</v>
      </c>
      <c r="AH68" s="87">
        <v>6096515.6299999971</v>
      </c>
      <c r="AI68" s="91">
        <v>3055163.05</v>
      </c>
      <c r="AJ68" s="91">
        <v>20567089.5</v>
      </c>
      <c r="AK68" s="94">
        <v>-6.3014434182967483</v>
      </c>
      <c r="AL68" s="94">
        <v>-4.4301589196111157</v>
      </c>
      <c r="AM68" s="94">
        <v>-2.6035639537766886</v>
      </c>
      <c r="AN68" s="94">
        <v>-1.239214661013166</v>
      </c>
      <c r="AP68" s="90"/>
      <c r="AQ68" s="87"/>
      <c r="AR68" s="87"/>
      <c r="AS68" s="68"/>
      <c r="AT68" s="68"/>
      <c r="AU68" s="95"/>
      <c r="AV68" s="95"/>
      <c r="AW68" s="95"/>
      <c r="AX68" s="95"/>
      <c r="AY68" s="95"/>
      <c r="AZ68" s="95"/>
      <c r="BA68" s="95"/>
      <c r="BB68" s="95"/>
      <c r="BC68" s="54"/>
      <c r="BD68" s="54"/>
      <c r="BE68" s="54"/>
      <c r="BF68" s="54"/>
      <c r="BG68" s="68"/>
      <c r="BH68" s="68"/>
      <c r="BI68" s="68"/>
      <c r="BJ68" s="68"/>
      <c r="BK68" s="89"/>
      <c r="BL68" s="89"/>
      <c r="BM68" s="89"/>
      <c r="BN68" s="89"/>
      <c r="BO68" s="54"/>
      <c r="BP68" s="54"/>
      <c r="BQ68" s="54"/>
      <c r="BR68" s="54"/>
    </row>
    <row r="69" spans="1:70" s="3" customFormat="1" ht="8.25" customHeight="1" x14ac:dyDescent="0.3">
      <c r="AP69" s="8"/>
      <c r="AQ69" s="8"/>
      <c r="AR69" s="8"/>
      <c r="AS69" s="8"/>
      <c r="AT69" s="8"/>
      <c r="BG69" s="68"/>
      <c r="BH69" s="68"/>
      <c r="BI69" s="68"/>
      <c r="BJ69" s="68"/>
      <c r="BK69" s="54"/>
    </row>
    <row r="70" spans="1:70" s="8" customFormat="1" ht="3" customHeight="1" x14ac:dyDescent="0.3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BG70" s="68"/>
      <c r="BH70" s="68"/>
      <c r="BI70" s="68"/>
      <c r="BJ70" s="68"/>
      <c r="BK70" s="54"/>
    </row>
    <row r="71" spans="1:70" s="8" customFormat="1" ht="6.75" customHeight="1" x14ac:dyDescent="0.25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P71" s="4"/>
      <c r="AQ71" s="4"/>
      <c r="AR71" s="4"/>
      <c r="AS71" s="4"/>
      <c r="AT71" s="4"/>
      <c r="BG71" s="3"/>
      <c r="BH71" s="3"/>
      <c r="BI71" s="3"/>
      <c r="BJ71" s="3"/>
      <c r="BK71" s="3"/>
    </row>
    <row r="72" spans="1:70" s="4" customFormat="1" ht="12.75" customHeight="1" x14ac:dyDescent="0.25">
      <c r="B72" s="119" t="s">
        <v>129</v>
      </c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BG72" s="8"/>
      <c r="BH72" s="8"/>
      <c r="BI72" s="8"/>
      <c r="BJ72" s="8"/>
      <c r="BK72" s="8"/>
    </row>
    <row r="73" spans="1:70" s="4" customFormat="1" ht="12.75" customHeight="1" x14ac:dyDescent="0.3">
      <c r="B73" s="118" t="s">
        <v>130</v>
      </c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7"/>
      <c r="T73" s="17"/>
      <c r="U73" s="17"/>
      <c r="AP73" s="54"/>
      <c r="AQ73" s="54"/>
      <c r="AR73" s="54"/>
      <c r="AS73" s="54"/>
      <c r="AT73" s="54"/>
      <c r="BG73" s="8"/>
      <c r="BH73" s="8"/>
      <c r="BI73" s="8"/>
      <c r="BJ73" s="8"/>
      <c r="BK73" s="8"/>
    </row>
    <row r="74" spans="1:70" x14ac:dyDescent="0.3"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35"/>
      <c r="AJ74" s="35"/>
      <c r="AK74" s="35"/>
      <c r="AL74" s="35"/>
      <c r="AM74" s="35"/>
      <c r="AN74" s="35"/>
      <c r="BG74" s="4"/>
      <c r="BH74" s="4"/>
      <c r="BI74" s="4"/>
      <c r="BJ74" s="4"/>
      <c r="BK74" s="4"/>
    </row>
    <row r="75" spans="1:70" x14ac:dyDescent="0.3"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BG75" s="4"/>
      <c r="BH75" s="4"/>
      <c r="BI75" s="4"/>
      <c r="BJ75" s="4"/>
      <c r="BK75" s="4"/>
    </row>
    <row r="76" spans="1:70" x14ac:dyDescent="0.3"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</row>
  </sheetData>
  <sortState xmlns:xlrd2="http://schemas.microsoft.com/office/spreadsheetml/2017/richdata2" ref="B39:AN67">
    <sortCondition ref="B39:B67"/>
  </sortState>
  <mergeCells count="27">
    <mergeCell ref="B75:AN75"/>
    <mergeCell ref="B76:AN76"/>
    <mergeCell ref="AI4:AJ5"/>
    <mergeCell ref="W4:X5"/>
    <mergeCell ref="Y4:Z5"/>
    <mergeCell ref="AA4:AB5"/>
    <mergeCell ref="AC4:AD5"/>
    <mergeCell ref="AE4:AF5"/>
    <mergeCell ref="AG4:AH5"/>
    <mergeCell ref="B73:R73"/>
    <mergeCell ref="B72:AN72"/>
    <mergeCell ref="B1:AN1"/>
    <mergeCell ref="B2:AN2"/>
    <mergeCell ref="B4:B6"/>
    <mergeCell ref="C4:D5"/>
    <mergeCell ref="E4:F5"/>
    <mergeCell ref="G4:H5"/>
    <mergeCell ref="I4:J5"/>
    <mergeCell ref="K4:L5"/>
    <mergeCell ref="M4:N5"/>
    <mergeCell ref="O4:P5"/>
    <mergeCell ref="AK4:AN4"/>
    <mergeCell ref="AK5:AL5"/>
    <mergeCell ref="AM5:AN5"/>
    <mergeCell ref="Q4:R5"/>
    <mergeCell ref="S4:T5"/>
    <mergeCell ref="U4:V5"/>
  </mergeCells>
  <hyperlinks>
    <hyperlink ref="B73" r:id="rId1" display="http://estatistica.madeira.gov.pt/" xr:uid="{6BAA46EB-D746-4403-A657-EE0B86F80ABF}"/>
    <hyperlink ref="B73:AH73" r:id="rId2" display="https://estatistica.madeira.gov.pt/" xr:uid="{F1810F14-0D12-4C15-A384-EFBFEA443461}"/>
    <hyperlink ref="AP2" location="Índice!A1" display="(Voltar ao índice)" xr:uid="{B505E10A-47AE-4F2A-B370-2173B42B3760}"/>
  </hyperlinks>
  <printOptions horizontalCentered="1"/>
  <pageMargins left="0.27559055118110237" right="0.27559055118110237" top="0.6692913385826772" bottom="0.27559055118110237" header="0" footer="0"/>
  <pageSetup paperSize="9" scale="32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99B5C-56BE-4EAC-B352-C51814957377}">
  <sheetPr codeName="Folha5">
    <pageSetUpPr fitToPage="1"/>
  </sheetPr>
  <dimension ref="A1:AK30"/>
  <sheetViews>
    <sheetView workbookViewId="0">
      <pane xSplit="2" ySplit="5" topLeftCell="C6" activePane="bottomRight" state="frozen"/>
      <selection pane="topRight" activeCell="W22" sqref="W22"/>
      <selection pane="bottomLeft" activeCell="W22" sqref="W22"/>
      <selection pane="bottomRight" activeCell="W2" sqref="W2"/>
    </sheetView>
  </sheetViews>
  <sheetFormatPr defaultColWidth="9.07421875" defaultRowHeight="12.45" outlineLevelCol="1" x14ac:dyDescent="0.3"/>
  <cols>
    <col min="1" max="1" width="6.69140625" style="2" customWidth="1"/>
    <col min="2" max="2" width="29.53515625" style="1" customWidth="1"/>
    <col min="3" max="5" width="11.53515625" style="1" customWidth="1" outlineLevel="1"/>
    <col min="6" max="6" width="11.69140625" style="1" customWidth="1"/>
    <col min="7" max="9" width="11.69140625" style="1" customWidth="1" outlineLevel="1"/>
    <col min="10" max="10" width="11.69140625" style="1" customWidth="1"/>
    <col min="11" max="13" width="11.69140625" style="1" customWidth="1" outlineLevel="1"/>
    <col min="14" max="14" width="11.69140625" style="1" customWidth="1"/>
    <col min="15" max="17" width="11.69140625" style="1" customWidth="1" outlineLevel="1"/>
    <col min="18" max="21" width="11.69140625" style="1" customWidth="1"/>
    <col min="22" max="22" width="6.69140625" style="1" customWidth="1"/>
    <col min="23" max="23" width="14.3046875" style="1" bestFit="1" customWidth="1"/>
    <col min="24" max="16384" width="9.07421875" style="1"/>
  </cols>
  <sheetData>
    <row r="1" spans="1:37" s="3" customFormat="1" ht="18.75" customHeight="1" x14ac:dyDescent="0.25">
      <c r="B1" s="123" t="s">
        <v>131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1:37" s="8" customFormat="1" ht="15" customHeight="1" x14ac:dyDescent="0.25">
      <c r="B2" s="124" t="s">
        <v>53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W2" s="61" t="s">
        <v>4</v>
      </c>
    </row>
    <row r="3" spans="1:37" x14ac:dyDescent="0.3">
      <c r="A3" s="4"/>
      <c r="U3" s="22"/>
    </row>
    <row r="4" spans="1:37" s="2" customFormat="1" ht="26.15" customHeight="1" x14ac:dyDescent="0.3">
      <c r="B4" s="125" t="s">
        <v>132</v>
      </c>
      <c r="C4" s="26" t="s">
        <v>55</v>
      </c>
      <c r="D4" s="6" t="s">
        <v>56</v>
      </c>
      <c r="E4" s="6" t="s">
        <v>57</v>
      </c>
      <c r="F4" s="6" t="s">
        <v>58</v>
      </c>
      <c r="G4" s="6" t="s">
        <v>59</v>
      </c>
      <c r="H4" s="6" t="s">
        <v>60</v>
      </c>
      <c r="I4" s="6" t="s">
        <v>61</v>
      </c>
      <c r="J4" s="7" t="s">
        <v>62</v>
      </c>
      <c r="K4" s="6" t="s">
        <v>63</v>
      </c>
      <c r="L4" s="6" t="s">
        <v>64</v>
      </c>
      <c r="M4" s="6" t="s">
        <v>65</v>
      </c>
      <c r="N4" s="7" t="s">
        <v>66</v>
      </c>
      <c r="O4" s="6" t="s">
        <v>67</v>
      </c>
      <c r="P4" s="6" t="s">
        <v>68</v>
      </c>
      <c r="Q4" s="6" t="s">
        <v>69</v>
      </c>
      <c r="R4" s="6" t="s">
        <v>70</v>
      </c>
      <c r="S4" s="26" t="s">
        <v>71</v>
      </c>
      <c r="T4" s="120" t="s">
        <v>72</v>
      </c>
      <c r="U4" s="120"/>
    </row>
    <row r="5" spans="1:37" s="2" customFormat="1" ht="24.75" customHeight="1" x14ac:dyDescent="0.3">
      <c r="B5" s="125"/>
      <c r="C5" s="121" t="s">
        <v>74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2"/>
      <c r="T5" s="27" t="s">
        <v>160</v>
      </c>
      <c r="U5" s="66" t="s">
        <v>73</v>
      </c>
    </row>
    <row r="6" spans="1:37" s="8" customFormat="1" ht="5.25" customHeight="1" x14ac:dyDescent="0.25">
      <c r="B6" s="9"/>
      <c r="C6" s="9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37" ht="18" customHeight="1" x14ac:dyDescent="0.3">
      <c r="B7" s="21" t="s">
        <v>133</v>
      </c>
      <c r="C7" s="24"/>
      <c r="D7" s="24"/>
      <c r="E7" s="24"/>
      <c r="F7" s="23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20"/>
      <c r="U7" s="20"/>
    </row>
    <row r="8" spans="1:37" ht="18" customHeight="1" x14ac:dyDescent="0.3">
      <c r="A8" s="5"/>
      <c r="B8" s="13" t="s">
        <v>50</v>
      </c>
      <c r="C8" s="33">
        <v>92760.219999999987</v>
      </c>
      <c r="D8" s="33">
        <v>68990.31</v>
      </c>
      <c r="E8" s="33">
        <v>87365.980000000025</v>
      </c>
      <c r="F8" s="34">
        <v>249116.51</v>
      </c>
      <c r="G8" s="33">
        <v>90996.77</v>
      </c>
      <c r="H8" s="33">
        <v>52700.14</v>
      </c>
      <c r="I8" s="33">
        <v>90389.94</v>
      </c>
      <c r="J8" s="34">
        <v>234086.85</v>
      </c>
      <c r="K8" s="33">
        <v>74449.759999999995</v>
      </c>
      <c r="L8" s="33">
        <v>96187.62000000001</v>
      </c>
      <c r="M8" s="33">
        <v>96344.720000000016</v>
      </c>
      <c r="N8" s="34">
        <v>266982.10000000003</v>
      </c>
      <c r="O8" s="33">
        <v>132344.6</v>
      </c>
      <c r="P8" s="33">
        <v>60814.959999999992</v>
      </c>
      <c r="Q8" s="33">
        <v>75158.080000000016</v>
      </c>
      <c r="R8" s="34">
        <v>268317.63999999996</v>
      </c>
      <c r="S8" s="92">
        <v>1018503.0999999999</v>
      </c>
      <c r="T8" s="81">
        <v>-13.275761231513151</v>
      </c>
      <c r="U8" s="81">
        <v>4.5262842677501247</v>
      </c>
      <c r="V8" s="54"/>
      <c r="W8" s="34"/>
      <c r="X8" s="33"/>
      <c r="Y8" s="81"/>
      <c r="Z8" s="81"/>
      <c r="AA8" s="33"/>
      <c r="AB8" s="33"/>
      <c r="AC8" s="33"/>
      <c r="AD8" s="33"/>
      <c r="AE8" s="33"/>
      <c r="AF8" s="33"/>
      <c r="AG8" s="33"/>
      <c r="AH8" s="81"/>
      <c r="AI8" s="81"/>
      <c r="AJ8" s="85"/>
      <c r="AK8" s="85"/>
    </row>
    <row r="9" spans="1:37" ht="18" customHeight="1" x14ac:dyDescent="0.3">
      <c r="A9" s="5"/>
      <c r="B9" s="13" t="s">
        <v>48</v>
      </c>
      <c r="C9" s="33">
        <v>59856.750000000007</v>
      </c>
      <c r="D9" s="33">
        <v>28500.850000000002</v>
      </c>
      <c r="E9" s="33">
        <v>50816.53</v>
      </c>
      <c r="F9" s="34">
        <v>139174.13</v>
      </c>
      <c r="G9" s="33">
        <v>31120.28</v>
      </c>
      <c r="H9" s="33">
        <v>79501.210000000006</v>
      </c>
      <c r="I9" s="33">
        <v>40514.25</v>
      </c>
      <c r="J9" s="34">
        <v>151135.74</v>
      </c>
      <c r="K9" s="33">
        <v>63882.89</v>
      </c>
      <c r="L9" s="33">
        <v>48380.530000000006</v>
      </c>
      <c r="M9" s="33">
        <v>52734.3</v>
      </c>
      <c r="N9" s="34">
        <v>164997.72000000003</v>
      </c>
      <c r="O9" s="33">
        <v>53388.13</v>
      </c>
      <c r="P9" s="33">
        <v>106560.28</v>
      </c>
      <c r="Q9" s="33">
        <v>38067.49</v>
      </c>
      <c r="R9" s="34">
        <v>198015.89999999997</v>
      </c>
      <c r="S9" s="92">
        <v>653323.49</v>
      </c>
      <c r="T9" s="81">
        <v>-10.293895731550951</v>
      </c>
      <c r="U9" s="81">
        <v>-4.9496148502790938</v>
      </c>
      <c r="V9" s="54"/>
      <c r="W9" s="34"/>
      <c r="X9" s="33"/>
      <c r="Y9" s="81"/>
      <c r="Z9" s="81"/>
      <c r="AA9" s="33"/>
      <c r="AB9" s="33"/>
      <c r="AC9" s="33"/>
      <c r="AD9" s="33"/>
      <c r="AE9" s="33"/>
      <c r="AF9" s="33"/>
      <c r="AG9" s="33"/>
      <c r="AH9" s="81"/>
      <c r="AI9" s="81"/>
      <c r="AJ9" s="85"/>
      <c r="AK9" s="85"/>
    </row>
    <row r="10" spans="1:37" ht="18" customHeight="1" x14ac:dyDescent="0.3">
      <c r="B10" s="13" t="s">
        <v>46</v>
      </c>
      <c r="C10" s="33">
        <v>21764.930000000004</v>
      </c>
      <c r="D10" s="33">
        <v>64929.119999999995</v>
      </c>
      <c r="E10" s="33">
        <v>35025.87999999999</v>
      </c>
      <c r="F10" s="34">
        <v>121719.93</v>
      </c>
      <c r="G10" s="33">
        <v>54558.66</v>
      </c>
      <c r="H10" s="33">
        <v>76376.479999999996</v>
      </c>
      <c r="I10" s="33">
        <v>46203.77</v>
      </c>
      <c r="J10" s="34">
        <v>177138.91</v>
      </c>
      <c r="K10" s="33">
        <v>79965.819999999992</v>
      </c>
      <c r="L10" s="33">
        <v>56168.689999999995</v>
      </c>
      <c r="M10" s="33">
        <v>31642.359999999993</v>
      </c>
      <c r="N10" s="34">
        <v>167776.86999999997</v>
      </c>
      <c r="O10" s="33">
        <v>64733.060000000005</v>
      </c>
      <c r="P10" s="33">
        <v>43470.579999999994</v>
      </c>
      <c r="Q10" s="33">
        <v>84207.86</v>
      </c>
      <c r="R10" s="34">
        <v>192411.5</v>
      </c>
      <c r="S10" s="92">
        <v>659047.21</v>
      </c>
      <c r="T10" s="81">
        <v>-2.142886749621542</v>
      </c>
      <c r="U10" s="81">
        <v>-10.233240105176812</v>
      </c>
      <c r="V10" s="54"/>
      <c r="W10" s="34"/>
      <c r="X10" s="33"/>
      <c r="Y10" s="81"/>
      <c r="Z10" s="81"/>
      <c r="AA10" s="33"/>
      <c r="AB10" s="33"/>
      <c r="AC10" s="33"/>
      <c r="AD10" s="33"/>
      <c r="AE10" s="33"/>
      <c r="AF10" s="33"/>
      <c r="AG10" s="33"/>
      <c r="AH10" s="81"/>
      <c r="AI10" s="81"/>
      <c r="AJ10" s="85"/>
      <c r="AK10" s="85"/>
    </row>
    <row r="11" spans="1:37" ht="18" customHeight="1" x14ac:dyDescent="0.3">
      <c r="B11" s="13" t="s">
        <v>44</v>
      </c>
      <c r="C11" s="33">
        <v>46264.799999999996</v>
      </c>
      <c r="D11" s="33">
        <v>7002.8</v>
      </c>
      <c r="E11" s="33">
        <v>13206.780000000002</v>
      </c>
      <c r="F11" s="34">
        <v>66474.38</v>
      </c>
      <c r="G11" s="33">
        <v>33785.61</v>
      </c>
      <c r="H11" s="33">
        <v>26124.31</v>
      </c>
      <c r="I11" s="33">
        <v>4837.7299999999996</v>
      </c>
      <c r="J11" s="34">
        <v>64747.649999999994</v>
      </c>
      <c r="K11" s="33">
        <v>22904.590000000007</v>
      </c>
      <c r="L11" s="33">
        <v>30895.360000000001</v>
      </c>
      <c r="M11" s="33">
        <v>8390.4800000000014</v>
      </c>
      <c r="N11" s="34">
        <v>62190.430000000015</v>
      </c>
      <c r="O11" s="33">
        <v>73744.950000000012</v>
      </c>
      <c r="P11" s="33">
        <v>30952.700000000004</v>
      </c>
      <c r="Q11" s="33">
        <v>6952</v>
      </c>
      <c r="R11" s="34">
        <v>111649.65000000002</v>
      </c>
      <c r="S11" s="92">
        <v>305062.11000000004</v>
      </c>
      <c r="T11" s="81">
        <v>12.364264247762936</v>
      </c>
      <c r="U11" s="81">
        <v>-12.46799635045781</v>
      </c>
      <c r="V11" s="54"/>
      <c r="W11" s="34"/>
      <c r="X11" s="33"/>
      <c r="Y11" s="81"/>
      <c r="Z11" s="81"/>
      <c r="AA11" s="33"/>
      <c r="AB11" s="33"/>
      <c r="AC11" s="33"/>
      <c r="AD11" s="33"/>
      <c r="AE11" s="33"/>
      <c r="AF11" s="33"/>
      <c r="AG11" s="33"/>
      <c r="AH11" s="81"/>
      <c r="AI11" s="81"/>
      <c r="AJ11" s="85"/>
      <c r="AK11" s="85"/>
    </row>
    <row r="12" spans="1:37" ht="18" customHeight="1" x14ac:dyDescent="0.3">
      <c r="B12" s="21" t="s">
        <v>134</v>
      </c>
      <c r="C12" s="33">
        <v>10.5</v>
      </c>
      <c r="D12" s="33">
        <v>0.5</v>
      </c>
      <c r="E12" s="33">
        <v>2.5</v>
      </c>
      <c r="F12" s="34">
        <v>13.5</v>
      </c>
      <c r="G12" s="33">
        <v>0</v>
      </c>
      <c r="H12" s="33">
        <v>0</v>
      </c>
      <c r="I12" s="33">
        <v>0</v>
      </c>
      <c r="J12" s="34">
        <v>0</v>
      </c>
      <c r="K12" s="33">
        <v>2.25</v>
      </c>
      <c r="L12" s="33">
        <v>36</v>
      </c>
      <c r="M12" s="33">
        <v>70</v>
      </c>
      <c r="N12" s="34">
        <v>108.25</v>
      </c>
      <c r="O12" s="33">
        <v>178</v>
      </c>
      <c r="P12" s="33">
        <v>134.25</v>
      </c>
      <c r="Q12" s="33">
        <v>221.25</v>
      </c>
      <c r="R12" s="34">
        <v>533.5</v>
      </c>
      <c r="S12" s="92">
        <v>655.25</v>
      </c>
      <c r="T12" s="96">
        <v>35466.666666666672</v>
      </c>
      <c r="U12" s="96">
        <v>1558.8607594936707</v>
      </c>
      <c r="V12" s="54"/>
      <c r="W12" s="34"/>
      <c r="X12" s="33"/>
      <c r="Y12" s="81"/>
      <c r="Z12" s="81"/>
      <c r="AA12" s="33"/>
      <c r="AB12" s="33"/>
      <c r="AC12" s="33"/>
      <c r="AD12" s="33"/>
      <c r="AE12" s="33"/>
      <c r="AF12" s="33"/>
      <c r="AG12" s="33"/>
      <c r="AH12" s="81"/>
      <c r="AI12" s="81"/>
      <c r="AJ12" s="85"/>
      <c r="AK12" s="85"/>
    </row>
    <row r="13" spans="1:37" ht="18" customHeight="1" x14ac:dyDescent="0.3">
      <c r="B13" s="21" t="s">
        <v>34</v>
      </c>
      <c r="C13" s="33">
        <v>4445.1499999999996</v>
      </c>
      <c r="D13" s="33">
        <v>3966.8300000000004</v>
      </c>
      <c r="E13" s="33">
        <v>5904.25</v>
      </c>
      <c r="F13" s="34">
        <v>14316.23</v>
      </c>
      <c r="G13" s="33">
        <v>6360.19</v>
      </c>
      <c r="H13" s="33">
        <v>6486.4</v>
      </c>
      <c r="I13" s="33">
        <v>4495.17</v>
      </c>
      <c r="J13" s="34">
        <v>17341.760000000002</v>
      </c>
      <c r="K13" s="33">
        <v>7312.6</v>
      </c>
      <c r="L13" s="33">
        <v>4069.55</v>
      </c>
      <c r="M13" s="33">
        <v>7803.13</v>
      </c>
      <c r="N13" s="34">
        <v>19185.280000000002</v>
      </c>
      <c r="O13" s="33">
        <v>7830.45</v>
      </c>
      <c r="P13" s="33">
        <v>4947.83</v>
      </c>
      <c r="Q13" s="33">
        <v>8692.2599999999984</v>
      </c>
      <c r="R13" s="34">
        <v>21470.539999999997</v>
      </c>
      <c r="S13" s="92">
        <v>72313.81</v>
      </c>
      <c r="T13" s="81">
        <v>22.260608417718728</v>
      </c>
      <c r="U13" s="81">
        <v>18.109179985574862</v>
      </c>
      <c r="V13" s="54"/>
      <c r="W13" s="34"/>
      <c r="X13" s="33"/>
      <c r="Y13" s="81"/>
      <c r="Z13" s="81"/>
      <c r="AA13" s="33"/>
      <c r="AB13" s="33"/>
      <c r="AC13" s="33"/>
      <c r="AD13" s="33"/>
      <c r="AE13" s="33"/>
      <c r="AF13" s="33"/>
      <c r="AG13" s="33"/>
      <c r="AH13" s="81"/>
      <c r="AI13" s="81"/>
      <c r="AJ13" s="85"/>
      <c r="AK13" s="85"/>
    </row>
    <row r="14" spans="1:37" ht="18" customHeight="1" x14ac:dyDescent="0.3">
      <c r="B14" s="21" t="s">
        <v>135</v>
      </c>
      <c r="C14" s="33">
        <v>0</v>
      </c>
      <c r="D14" s="36">
        <v>0</v>
      </c>
      <c r="E14" s="33">
        <v>0</v>
      </c>
      <c r="F14" s="34">
        <v>0</v>
      </c>
      <c r="G14" s="33">
        <v>0</v>
      </c>
      <c r="H14" s="36">
        <v>0</v>
      </c>
      <c r="I14" s="33">
        <v>0</v>
      </c>
      <c r="J14" s="34">
        <v>0</v>
      </c>
      <c r="K14" s="33">
        <v>0</v>
      </c>
      <c r="L14" s="36">
        <v>0</v>
      </c>
      <c r="M14" s="33">
        <v>0</v>
      </c>
      <c r="N14" s="34">
        <v>0</v>
      </c>
      <c r="O14" s="33">
        <v>0</v>
      </c>
      <c r="P14" s="33">
        <v>0</v>
      </c>
      <c r="Q14" s="33">
        <v>0</v>
      </c>
      <c r="R14" s="34">
        <v>0</v>
      </c>
      <c r="S14" s="92">
        <v>0</v>
      </c>
      <c r="T14" s="80" t="s">
        <v>12</v>
      </c>
      <c r="U14" s="80" t="s">
        <v>12</v>
      </c>
      <c r="V14" s="54"/>
      <c r="W14" s="34"/>
      <c r="X14" s="33"/>
      <c r="Y14" s="81"/>
      <c r="Z14" s="81"/>
      <c r="AA14" s="33"/>
      <c r="AB14" s="33"/>
      <c r="AC14" s="33"/>
      <c r="AD14" s="33"/>
      <c r="AE14" s="33"/>
      <c r="AF14" s="33"/>
      <c r="AG14" s="33"/>
      <c r="AH14" s="81"/>
      <c r="AI14" s="81"/>
      <c r="AJ14" s="85"/>
      <c r="AK14" s="85"/>
    </row>
    <row r="15" spans="1:37" ht="18" customHeight="1" x14ac:dyDescent="0.3">
      <c r="B15" s="21" t="s">
        <v>136</v>
      </c>
      <c r="C15" s="33">
        <v>4288.6499999999996</v>
      </c>
      <c r="D15" s="33">
        <v>6757.84</v>
      </c>
      <c r="E15" s="33">
        <v>8589.2000000000007</v>
      </c>
      <c r="F15" s="34">
        <v>19635.690000000002</v>
      </c>
      <c r="G15" s="33">
        <v>8134.89</v>
      </c>
      <c r="H15" s="33">
        <v>12103.4</v>
      </c>
      <c r="I15" s="33">
        <v>9213.42</v>
      </c>
      <c r="J15" s="34">
        <v>29451.71</v>
      </c>
      <c r="K15" s="33">
        <v>9411.4</v>
      </c>
      <c r="L15" s="33">
        <v>5866.56</v>
      </c>
      <c r="M15" s="33">
        <v>9632.33</v>
      </c>
      <c r="N15" s="34">
        <v>24910.29</v>
      </c>
      <c r="O15" s="33">
        <v>11398.900000000001</v>
      </c>
      <c r="P15" s="33">
        <v>7318.68</v>
      </c>
      <c r="Q15" s="33">
        <v>8515.5099999999984</v>
      </c>
      <c r="R15" s="34">
        <v>27233.090000000004</v>
      </c>
      <c r="S15" s="92">
        <v>101230.78</v>
      </c>
      <c r="T15" s="81">
        <v>0.92265376821629719</v>
      </c>
      <c r="U15" s="81">
        <v>11.371941462135204</v>
      </c>
      <c r="V15" s="54"/>
      <c r="W15" s="34"/>
      <c r="X15" s="33"/>
      <c r="Y15" s="81"/>
      <c r="Z15" s="81"/>
      <c r="AA15" s="33"/>
      <c r="AB15" s="33"/>
      <c r="AC15" s="33"/>
      <c r="AD15" s="33"/>
      <c r="AE15" s="33"/>
      <c r="AF15" s="33"/>
      <c r="AG15" s="33"/>
      <c r="AH15" s="81"/>
      <c r="AI15" s="81"/>
      <c r="AJ15" s="85"/>
      <c r="AK15" s="85"/>
    </row>
    <row r="16" spans="1:37" ht="18" customHeight="1" x14ac:dyDescent="0.3">
      <c r="B16" s="21" t="s">
        <v>137</v>
      </c>
      <c r="C16" s="33">
        <v>0</v>
      </c>
      <c r="D16" s="33">
        <v>6.5</v>
      </c>
      <c r="E16" s="33">
        <v>13.25</v>
      </c>
      <c r="F16" s="34">
        <v>19.75</v>
      </c>
      <c r="G16" s="33">
        <v>0</v>
      </c>
      <c r="H16" s="33">
        <v>0</v>
      </c>
      <c r="I16" s="33">
        <v>1.5</v>
      </c>
      <c r="J16" s="34">
        <v>1.5</v>
      </c>
      <c r="K16" s="33">
        <v>0</v>
      </c>
      <c r="L16" s="33">
        <v>19.5</v>
      </c>
      <c r="M16" s="33">
        <v>5.25</v>
      </c>
      <c r="N16" s="34">
        <v>24.75</v>
      </c>
      <c r="O16" s="33">
        <v>1.25</v>
      </c>
      <c r="P16" s="33">
        <v>0</v>
      </c>
      <c r="Q16" s="33">
        <v>8.25</v>
      </c>
      <c r="R16" s="34">
        <v>9.5</v>
      </c>
      <c r="S16" s="92">
        <v>55.5</v>
      </c>
      <c r="T16" s="81">
        <v>-91.757049891540134</v>
      </c>
      <c r="U16" s="81">
        <v>-84.086021505376337</v>
      </c>
      <c r="V16" s="54"/>
      <c r="W16" s="34"/>
      <c r="X16" s="33"/>
      <c r="Y16" s="81"/>
      <c r="Z16" s="81"/>
      <c r="AA16" s="33"/>
      <c r="AB16" s="33"/>
      <c r="AC16" s="33"/>
      <c r="AD16" s="33"/>
      <c r="AE16" s="33"/>
      <c r="AF16" s="33"/>
      <c r="AG16" s="33"/>
      <c r="AH16" s="81"/>
      <c r="AI16" s="81"/>
      <c r="AJ16" s="85"/>
      <c r="AK16" s="85"/>
    </row>
    <row r="17" spans="2:37" ht="18" customHeight="1" x14ac:dyDescent="0.3">
      <c r="B17" s="21" t="s">
        <v>138</v>
      </c>
      <c r="C17" s="33">
        <v>0</v>
      </c>
      <c r="D17" s="33">
        <v>0</v>
      </c>
      <c r="E17" s="36">
        <v>9.75</v>
      </c>
      <c r="F17" s="34">
        <v>9.75</v>
      </c>
      <c r="G17" s="33">
        <v>0</v>
      </c>
      <c r="H17" s="33">
        <v>3.75</v>
      </c>
      <c r="I17" s="36">
        <v>0</v>
      </c>
      <c r="J17" s="34">
        <v>3.75</v>
      </c>
      <c r="K17" s="33">
        <v>0</v>
      </c>
      <c r="L17" s="33">
        <v>0</v>
      </c>
      <c r="M17" s="36">
        <v>0</v>
      </c>
      <c r="N17" s="34">
        <v>0</v>
      </c>
      <c r="O17" s="33">
        <v>0</v>
      </c>
      <c r="P17" s="33">
        <v>0</v>
      </c>
      <c r="Q17" s="33">
        <v>0</v>
      </c>
      <c r="R17" s="34">
        <v>0</v>
      </c>
      <c r="S17" s="92">
        <v>13.5</v>
      </c>
      <c r="T17" s="80" t="s">
        <v>12</v>
      </c>
      <c r="U17" s="80">
        <v>19.999999999999996</v>
      </c>
      <c r="V17" s="54"/>
      <c r="W17" s="34"/>
      <c r="X17" s="33"/>
      <c r="Y17" s="81"/>
      <c r="Z17" s="81"/>
      <c r="AA17" s="33"/>
      <c r="AB17" s="33"/>
      <c r="AC17" s="33"/>
      <c r="AD17" s="33"/>
      <c r="AE17" s="33"/>
      <c r="AF17" s="33"/>
      <c r="AG17" s="33"/>
      <c r="AH17" s="81"/>
      <c r="AI17" s="81"/>
      <c r="AJ17" s="85"/>
      <c r="AK17" s="85"/>
    </row>
    <row r="18" spans="2:37" ht="18" customHeight="1" x14ac:dyDescent="0.3">
      <c r="B18" s="21" t="s">
        <v>30</v>
      </c>
      <c r="C18" s="33">
        <v>3155.9</v>
      </c>
      <c r="D18" s="33">
        <v>2607.5800000000004</v>
      </c>
      <c r="E18" s="33">
        <v>3114.95</v>
      </c>
      <c r="F18" s="34">
        <v>8878.43</v>
      </c>
      <c r="G18" s="33">
        <v>3974.76</v>
      </c>
      <c r="H18" s="33">
        <v>4208.8999999999996</v>
      </c>
      <c r="I18" s="33">
        <v>3315.66</v>
      </c>
      <c r="J18" s="34">
        <v>11499.32</v>
      </c>
      <c r="K18" s="33">
        <v>5662.1</v>
      </c>
      <c r="L18" s="33">
        <v>3739.55</v>
      </c>
      <c r="M18" s="33">
        <v>5914.13</v>
      </c>
      <c r="N18" s="34">
        <v>15315.780000000002</v>
      </c>
      <c r="O18" s="33">
        <v>3311.95</v>
      </c>
      <c r="P18" s="33">
        <v>3951.8300000000004</v>
      </c>
      <c r="Q18" s="33">
        <v>5020.72</v>
      </c>
      <c r="R18" s="34">
        <v>12284.499999999996</v>
      </c>
      <c r="S18" s="92">
        <v>47978.03</v>
      </c>
      <c r="T18" s="81">
        <v>-16.458456026864965</v>
      </c>
      <c r="U18" s="81">
        <v>-9.1648273587538363</v>
      </c>
      <c r="V18" s="54"/>
      <c r="W18" s="34"/>
      <c r="X18" s="33"/>
      <c r="Y18" s="81"/>
      <c r="Z18" s="81"/>
      <c r="AA18" s="33"/>
      <c r="AB18" s="33"/>
      <c r="AC18" s="33"/>
      <c r="AD18" s="33"/>
      <c r="AE18" s="33"/>
      <c r="AF18" s="33"/>
      <c r="AG18" s="33"/>
      <c r="AH18" s="81"/>
      <c r="AI18" s="81"/>
      <c r="AJ18" s="85"/>
      <c r="AK18" s="85"/>
    </row>
    <row r="19" spans="2:37" ht="18" customHeight="1" x14ac:dyDescent="0.3">
      <c r="B19" s="21" t="s">
        <v>39</v>
      </c>
      <c r="C19" s="33">
        <v>139.5</v>
      </c>
      <c r="D19" s="33">
        <v>88</v>
      </c>
      <c r="E19" s="33">
        <v>64.5</v>
      </c>
      <c r="F19" s="34">
        <v>292</v>
      </c>
      <c r="G19" s="33">
        <v>174</v>
      </c>
      <c r="H19" s="33">
        <v>70.75</v>
      </c>
      <c r="I19" s="33">
        <v>191.75</v>
      </c>
      <c r="J19" s="34">
        <v>436.5</v>
      </c>
      <c r="K19" s="33">
        <v>271.5</v>
      </c>
      <c r="L19" s="33">
        <v>48.75</v>
      </c>
      <c r="M19" s="33">
        <v>67.5</v>
      </c>
      <c r="N19" s="34">
        <v>387.75</v>
      </c>
      <c r="O19" s="33">
        <v>176.25</v>
      </c>
      <c r="P19" s="33">
        <v>339</v>
      </c>
      <c r="Q19" s="33">
        <v>473.25</v>
      </c>
      <c r="R19" s="34">
        <v>988.5</v>
      </c>
      <c r="S19" s="92">
        <v>2104.75</v>
      </c>
      <c r="T19" s="81">
        <v>43.312794490757511</v>
      </c>
      <c r="U19" s="81">
        <v>-1.4168618266978905</v>
      </c>
      <c r="V19" s="54"/>
      <c r="W19" s="34"/>
      <c r="X19" s="33"/>
      <c r="Y19" s="81"/>
      <c r="Z19" s="81"/>
      <c r="AA19" s="33"/>
      <c r="AB19" s="33"/>
      <c r="AC19" s="33"/>
      <c r="AD19" s="33"/>
      <c r="AE19" s="33"/>
      <c r="AF19" s="33"/>
      <c r="AG19" s="33"/>
      <c r="AH19" s="81"/>
      <c r="AI19" s="81"/>
      <c r="AJ19" s="85"/>
      <c r="AK19" s="85"/>
    </row>
    <row r="20" spans="2:37" ht="18" customHeight="1" x14ac:dyDescent="0.3">
      <c r="B20" s="21" t="s">
        <v>28</v>
      </c>
      <c r="C20" s="33">
        <v>4952.33</v>
      </c>
      <c r="D20" s="33">
        <v>8123.4500000000007</v>
      </c>
      <c r="E20" s="33">
        <v>5960.13</v>
      </c>
      <c r="F20" s="34">
        <v>19035.91</v>
      </c>
      <c r="G20" s="33">
        <v>17382.89</v>
      </c>
      <c r="H20" s="33">
        <v>10131.66</v>
      </c>
      <c r="I20" s="33">
        <v>15425.779999999999</v>
      </c>
      <c r="J20" s="34">
        <v>42940.33</v>
      </c>
      <c r="K20" s="33">
        <v>23075.33</v>
      </c>
      <c r="L20" s="33">
        <v>2343.6799999999998</v>
      </c>
      <c r="M20" s="33">
        <v>5968.3499999999995</v>
      </c>
      <c r="N20" s="34">
        <v>31387.360000000001</v>
      </c>
      <c r="O20" s="33">
        <v>12900.53</v>
      </c>
      <c r="P20" s="33">
        <v>16797.599999999999</v>
      </c>
      <c r="Q20" s="33">
        <v>26533.33</v>
      </c>
      <c r="R20" s="34">
        <v>56231.460000000006</v>
      </c>
      <c r="S20" s="92">
        <v>149595.06</v>
      </c>
      <c r="T20" s="81">
        <v>-5.3519929090739327</v>
      </c>
      <c r="U20" s="81">
        <v>8.8107702944060904</v>
      </c>
      <c r="V20" s="54"/>
      <c r="W20" s="34"/>
      <c r="X20" s="33"/>
      <c r="Y20" s="81"/>
      <c r="Z20" s="81"/>
      <c r="AA20" s="33"/>
      <c r="AB20" s="33"/>
      <c r="AC20" s="33"/>
      <c r="AD20" s="33"/>
      <c r="AE20" s="33"/>
      <c r="AF20" s="33"/>
      <c r="AG20" s="33"/>
      <c r="AH20" s="81"/>
      <c r="AI20" s="81"/>
      <c r="AJ20" s="85"/>
      <c r="AK20" s="85"/>
    </row>
    <row r="21" spans="2:37" ht="18" customHeight="1" x14ac:dyDescent="0.3">
      <c r="B21" s="21" t="s">
        <v>32</v>
      </c>
      <c r="C21" s="33">
        <v>2399.4</v>
      </c>
      <c r="D21" s="33">
        <v>1739.33</v>
      </c>
      <c r="E21" s="33">
        <v>3641.65</v>
      </c>
      <c r="F21" s="34">
        <v>7780.3799999999992</v>
      </c>
      <c r="G21" s="33">
        <v>5102.6400000000003</v>
      </c>
      <c r="H21" s="33">
        <v>4289.3999999999996</v>
      </c>
      <c r="I21" s="33">
        <v>3711.17</v>
      </c>
      <c r="J21" s="34">
        <v>13103.210000000001</v>
      </c>
      <c r="K21" s="33">
        <v>4777.9799999999996</v>
      </c>
      <c r="L21" s="33">
        <v>3296.1800000000003</v>
      </c>
      <c r="M21" s="33">
        <v>4942.26</v>
      </c>
      <c r="N21" s="34">
        <v>13016.42</v>
      </c>
      <c r="O21" s="33">
        <v>3558.83</v>
      </c>
      <c r="P21" s="33">
        <v>3875.28</v>
      </c>
      <c r="Q21" s="33">
        <v>3946.34</v>
      </c>
      <c r="R21" s="34">
        <v>11380.449999999997</v>
      </c>
      <c r="S21" s="92">
        <v>45280.46</v>
      </c>
      <c r="T21" s="81">
        <v>-26.586125326333708</v>
      </c>
      <c r="U21" s="81">
        <v>-4.5543430810716989</v>
      </c>
      <c r="V21" s="54"/>
      <c r="W21" s="34"/>
      <c r="X21" s="33"/>
      <c r="Y21" s="81"/>
      <c r="Z21" s="81"/>
      <c r="AA21" s="33"/>
      <c r="AB21" s="33"/>
      <c r="AC21" s="33"/>
      <c r="AD21" s="33"/>
      <c r="AE21" s="33"/>
      <c r="AF21" s="33"/>
      <c r="AG21" s="33"/>
      <c r="AH21" s="81"/>
      <c r="AI21" s="81"/>
      <c r="AJ21" s="85"/>
      <c r="AK21" s="85"/>
    </row>
    <row r="22" spans="2:37" ht="18" customHeight="1" x14ac:dyDescent="0.3">
      <c r="B22" s="25" t="s">
        <v>71</v>
      </c>
      <c r="C22" s="37">
        <v>240038.12999999995</v>
      </c>
      <c r="D22" s="37">
        <v>192713.11</v>
      </c>
      <c r="E22" s="37">
        <v>213715.35000000003</v>
      </c>
      <c r="F22" s="34">
        <v>646466.59</v>
      </c>
      <c r="G22" s="37">
        <v>251590.69000000006</v>
      </c>
      <c r="H22" s="37">
        <v>271996.40000000002</v>
      </c>
      <c r="I22" s="37">
        <v>218300.14000000004</v>
      </c>
      <c r="J22" s="34">
        <v>741887.2300000001</v>
      </c>
      <c r="K22" s="37">
        <v>291716.22000000003</v>
      </c>
      <c r="L22" s="37">
        <v>251051.96999999997</v>
      </c>
      <c r="M22" s="37">
        <v>223514.81000000006</v>
      </c>
      <c r="N22" s="34">
        <v>766283.00000000012</v>
      </c>
      <c r="O22" s="34">
        <v>363566.90000000008</v>
      </c>
      <c r="P22" s="34">
        <v>279162.99</v>
      </c>
      <c r="Q22" s="34">
        <v>257796.34</v>
      </c>
      <c r="R22" s="34">
        <v>900526.23000000091</v>
      </c>
      <c r="S22" s="92">
        <v>3055163.0500000012</v>
      </c>
      <c r="T22" s="97">
        <v>-6.3014434182967483</v>
      </c>
      <c r="U22" s="97">
        <v>-2.6035639537766886</v>
      </c>
      <c r="V22" s="54"/>
      <c r="W22" s="34"/>
      <c r="X22" s="33"/>
      <c r="Y22" s="81"/>
      <c r="Z22" s="81"/>
      <c r="AA22" s="33"/>
      <c r="AB22" s="33"/>
      <c r="AC22" s="33"/>
      <c r="AD22" s="33"/>
      <c r="AE22" s="33"/>
      <c r="AF22" s="33"/>
      <c r="AG22" s="33"/>
      <c r="AH22" s="81"/>
      <c r="AI22" s="81"/>
      <c r="AJ22" s="85"/>
      <c r="AK22" s="85"/>
    </row>
    <row r="23" spans="2:37" s="3" customFormat="1" ht="8.25" customHeight="1" x14ac:dyDescent="0.25">
      <c r="AD23" s="33"/>
    </row>
    <row r="24" spans="2:37" s="8" customFormat="1" ht="3" customHeight="1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6"/>
      <c r="W24" s="16"/>
      <c r="X24" s="16"/>
      <c r="Y24" s="16"/>
      <c r="Z24" s="16"/>
      <c r="AD24" s="33"/>
      <c r="AF24" s="16"/>
      <c r="AG24" s="16"/>
    </row>
    <row r="25" spans="2:37" s="8" customFormat="1" ht="6.75" customHeight="1" x14ac:dyDescent="0.25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2:37" s="4" customFormat="1" ht="12.75" customHeight="1" x14ac:dyDescent="0.2">
      <c r="B26" s="119" t="s">
        <v>129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9"/>
      <c r="W26" s="19"/>
      <c r="X26" s="19"/>
      <c r="Y26" s="19"/>
      <c r="Z26" s="19"/>
      <c r="AF26" s="19"/>
      <c r="AG26" s="19"/>
    </row>
    <row r="27" spans="2:37" s="4" customFormat="1" ht="12.75" customHeight="1" x14ac:dyDescent="0.2">
      <c r="B27" s="118" t="s">
        <v>130</v>
      </c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7"/>
      <c r="T27" s="17"/>
      <c r="U27" s="17"/>
    </row>
    <row r="28" spans="2:37" s="8" customFormat="1" ht="5.2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2:37" s="8" customFormat="1" ht="12.75" customHeight="1" x14ac:dyDescent="0.25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9"/>
      <c r="T29" s="19"/>
      <c r="U29" s="19"/>
      <c r="V29" s="19"/>
      <c r="W29" s="19"/>
      <c r="X29" s="19"/>
      <c r="Y29" s="19"/>
      <c r="Z29" s="19"/>
      <c r="AF29" s="19"/>
      <c r="AG29" s="19"/>
    </row>
    <row r="30" spans="2:37" x14ac:dyDescent="0.3">
      <c r="B30" s="43"/>
      <c r="S30" s="54"/>
    </row>
  </sheetData>
  <mergeCells count="7">
    <mergeCell ref="B27:R27"/>
    <mergeCell ref="T4:U4"/>
    <mergeCell ref="C5:S5"/>
    <mergeCell ref="B1:U1"/>
    <mergeCell ref="B2:U2"/>
    <mergeCell ref="B4:B5"/>
    <mergeCell ref="B26:U26"/>
  </mergeCells>
  <hyperlinks>
    <hyperlink ref="B27" r:id="rId1" display="http://estatistica.madeira.gov.pt/" xr:uid="{059A3D94-B517-4EFE-8940-F0F553001359}"/>
    <hyperlink ref="B27:R27" r:id="rId2" display="https://estatistica.madeira.gov.pt/" xr:uid="{861CA263-3125-4FEA-AF29-F42E24162189}"/>
    <hyperlink ref="W2" location="Índice!A1" display="(Voltar ao índice)" xr:uid="{B4E0DCAC-1C8E-4718-B5FE-7F8CE11BDCFD}"/>
  </hyperlinks>
  <printOptions horizontalCentered="1"/>
  <pageMargins left="0.27559055118110237" right="0.27559055118110237" top="0.6692913385826772" bottom="0.47244094488188981" header="0" footer="0"/>
  <pageSetup paperSize="9" scale="57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E2131-53EB-4D72-A259-0F45CE5D83BC}">
  <sheetPr codeName="Folha6">
    <pageSetUpPr fitToPage="1"/>
  </sheetPr>
  <dimension ref="A1:AK32"/>
  <sheetViews>
    <sheetView workbookViewId="0">
      <pane xSplit="2" ySplit="5" topLeftCell="C6" activePane="bottomRight" state="frozen"/>
      <selection pane="topRight" activeCell="W22" sqref="W22"/>
      <selection pane="bottomLeft" activeCell="W22" sqref="W22"/>
      <selection pane="bottomRight" activeCell="W2" sqref="W2"/>
    </sheetView>
  </sheetViews>
  <sheetFormatPr defaultColWidth="9.07421875" defaultRowHeight="12.45" outlineLevelCol="1" x14ac:dyDescent="0.3"/>
  <cols>
    <col min="1" max="1" width="6.69140625" style="2" customWidth="1"/>
    <col min="2" max="2" width="29.53515625" style="1" customWidth="1"/>
    <col min="3" max="5" width="11.53515625" style="1" customWidth="1" outlineLevel="1"/>
    <col min="6" max="6" width="11.69140625" style="1" customWidth="1"/>
    <col min="7" max="9" width="11.69140625" style="1" customWidth="1" outlineLevel="1"/>
    <col min="10" max="10" width="11.69140625" style="1" customWidth="1"/>
    <col min="11" max="13" width="11.69140625" style="1" customWidth="1" outlineLevel="1"/>
    <col min="14" max="14" width="11.69140625" style="1" customWidth="1"/>
    <col min="15" max="17" width="11.69140625" style="1" customWidth="1" outlineLevel="1"/>
    <col min="18" max="21" width="11.69140625" style="1" customWidth="1"/>
    <col min="22" max="22" width="6.69140625" style="1" customWidth="1"/>
    <col min="23" max="23" width="14.3046875" style="1" bestFit="1" customWidth="1"/>
    <col min="24" max="16384" width="9.07421875" style="1"/>
  </cols>
  <sheetData>
    <row r="1" spans="1:37" s="3" customFormat="1" ht="18.75" customHeight="1" x14ac:dyDescent="0.25">
      <c r="B1" s="123" t="s">
        <v>139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1:37" s="8" customFormat="1" ht="15" customHeight="1" x14ac:dyDescent="0.25">
      <c r="B2" s="124" t="s">
        <v>53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W2" s="61" t="s">
        <v>4</v>
      </c>
    </row>
    <row r="3" spans="1:37" x14ac:dyDescent="0.3">
      <c r="A3" s="4"/>
      <c r="U3" s="22"/>
    </row>
    <row r="4" spans="1:37" s="2" customFormat="1" ht="26.15" customHeight="1" x14ac:dyDescent="0.3">
      <c r="B4" s="125" t="s">
        <v>140</v>
      </c>
      <c r="C4" s="26" t="s">
        <v>55</v>
      </c>
      <c r="D4" s="6" t="s">
        <v>56</v>
      </c>
      <c r="E4" s="6" t="s">
        <v>57</v>
      </c>
      <c r="F4" s="6" t="s">
        <v>58</v>
      </c>
      <c r="G4" s="6" t="s">
        <v>59</v>
      </c>
      <c r="H4" s="6" t="s">
        <v>60</v>
      </c>
      <c r="I4" s="6" t="s">
        <v>61</v>
      </c>
      <c r="J4" s="7" t="s">
        <v>62</v>
      </c>
      <c r="K4" s="6" t="s">
        <v>63</v>
      </c>
      <c r="L4" s="6" t="s">
        <v>64</v>
      </c>
      <c r="M4" s="6" t="s">
        <v>65</v>
      </c>
      <c r="N4" s="7" t="s">
        <v>66</v>
      </c>
      <c r="O4" s="6" t="s">
        <v>67</v>
      </c>
      <c r="P4" s="6" t="s">
        <v>68</v>
      </c>
      <c r="Q4" s="6" t="s">
        <v>69</v>
      </c>
      <c r="R4" s="6" t="s">
        <v>70</v>
      </c>
      <c r="S4" s="26" t="s">
        <v>71</v>
      </c>
      <c r="T4" s="120" t="s">
        <v>72</v>
      </c>
      <c r="U4" s="120"/>
    </row>
    <row r="5" spans="1:37" s="2" customFormat="1" ht="24.75" customHeight="1" x14ac:dyDescent="0.3">
      <c r="B5" s="125"/>
      <c r="C5" s="121" t="s">
        <v>74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2"/>
      <c r="T5" s="27" t="s">
        <v>160</v>
      </c>
      <c r="U5" s="66" t="s">
        <v>73</v>
      </c>
    </row>
    <row r="6" spans="1:37" s="8" customFormat="1" ht="5.25" customHeight="1" x14ac:dyDescent="0.25">
      <c r="B6" s="9"/>
      <c r="C6" s="9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37" ht="18" customHeight="1" x14ac:dyDescent="0.3">
      <c r="B7" s="21" t="s">
        <v>141</v>
      </c>
      <c r="C7" s="33">
        <v>0</v>
      </c>
      <c r="D7" s="32">
        <v>0</v>
      </c>
      <c r="E7" s="28">
        <v>11880</v>
      </c>
      <c r="F7" s="29">
        <v>11880</v>
      </c>
      <c r="G7" s="28">
        <v>8080</v>
      </c>
      <c r="H7" s="32">
        <v>0</v>
      </c>
      <c r="I7" s="32">
        <v>0</v>
      </c>
      <c r="J7" s="31">
        <v>8080</v>
      </c>
      <c r="K7" s="32">
        <v>660</v>
      </c>
      <c r="L7" s="28">
        <v>23760</v>
      </c>
      <c r="M7" s="28">
        <v>14080</v>
      </c>
      <c r="N7" s="31">
        <v>38500</v>
      </c>
      <c r="O7" s="36">
        <v>0</v>
      </c>
      <c r="P7" s="36">
        <v>0</v>
      </c>
      <c r="Q7" s="36">
        <v>23320</v>
      </c>
      <c r="R7" s="31">
        <v>23320</v>
      </c>
      <c r="S7" s="93">
        <v>81780</v>
      </c>
      <c r="T7" s="80">
        <v>32.499999999999993</v>
      </c>
      <c r="U7" s="81">
        <v>-15.464130659499686</v>
      </c>
      <c r="W7" s="101"/>
      <c r="X7" s="28"/>
      <c r="Y7" s="80"/>
      <c r="Z7" s="80"/>
      <c r="AA7" s="102"/>
      <c r="AB7" s="102"/>
      <c r="AC7" s="32"/>
      <c r="AD7" s="32"/>
      <c r="AE7" s="32"/>
      <c r="AF7" s="28"/>
      <c r="AG7" s="28"/>
      <c r="AH7" s="80"/>
      <c r="AI7" s="80"/>
      <c r="AJ7" s="80"/>
      <c r="AK7" s="80"/>
    </row>
    <row r="8" spans="1:37" ht="18" customHeight="1" x14ac:dyDescent="0.3">
      <c r="A8" s="5"/>
      <c r="B8" s="21" t="s">
        <v>142</v>
      </c>
      <c r="C8" s="28">
        <v>51000</v>
      </c>
      <c r="D8" s="28">
        <v>28000</v>
      </c>
      <c r="E8" s="28">
        <v>27000</v>
      </c>
      <c r="F8" s="29">
        <v>106000</v>
      </c>
      <c r="G8" s="28">
        <v>50000</v>
      </c>
      <c r="H8" s="28">
        <v>73900</v>
      </c>
      <c r="I8" s="32">
        <v>0</v>
      </c>
      <c r="J8" s="31">
        <v>123900</v>
      </c>
      <c r="K8" s="28">
        <v>87900</v>
      </c>
      <c r="L8" s="28">
        <v>62000</v>
      </c>
      <c r="M8" s="28">
        <v>25000</v>
      </c>
      <c r="N8" s="31">
        <v>174900</v>
      </c>
      <c r="O8" s="36">
        <v>49000</v>
      </c>
      <c r="P8" s="36">
        <v>109900</v>
      </c>
      <c r="Q8" s="36">
        <v>48900</v>
      </c>
      <c r="R8" s="31">
        <v>207800</v>
      </c>
      <c r="S8" s="93">
        <v>612600</v>
      </c>
      <c r="T8" s="80">
        <v>15.804725813642451</v>
      </c>
      <c r="U8" s="81">
        <v>-6.1264519292653752</v>
      </c>
      <c r="W8" s="101"/>
      <c r="X8" s="28"/>
      <c r="Y8" s="80"/>
      <c r="Z8" s="80"/>
      <c r="AA8" s="102"/>
      <c r="AB8" s="102"/>
      <c r="AC8" s="32"/>
      <c r="AD8" s="32"/>
      <c r="AE8" s="32"/>
      <c r="AF8" s="28"/>
      <c r="AG8" s="28"/>
      <c r="AH8" s="80"/>
      <c r="AI8" s="80"/>
      <c r="AJ8" s="80"/>
      <c r="AK8" s="80"/>
    </row>
    <row r="9" spans="1:37" ht="18" customHeight="1" x14ac:dyDescent="0.3">
      <c r="A9" s="5"/>
      <c r="B9" s="21" t="s">
        <v>143</v>
      </c>
      <c r="C9" s="28">
        <v>162566.89000000001</v>
      </c>
      <c r="D9" s="28">
        <v>127043.96000000004</v>
      </c>
      <c r="E9" s="28">
        <v>141646.99000000008</v>
      </c>
      <c r="F9" s="29">
        <v>431257.84000000008</v>
      </c>
      <c r="G9" s="28">
        <v>131409.19</v>
      </c>
      <c r="H9" s="28">
        <v>157309.24</v>
      </c>
      <c r="I9" s="28">
        <v>183112.51</v>
      </c>
      <c r="J9" s="31">
        <v>471830.94</v>
      </c>
      <c r="K9" s="28">
        <v>157209.60000000001</v>
      </c>
      <c r="L9" s="28">
        <v>139595.70000000004</v>
      </c>
      <c r="M9" s="28">
        <v>136089.15000000008</v>
      </c>
      <c r="N9" s="31">
        <v>432894.45000000013</v>
      </c>
      <c r="O9" s="36">
        <v>254021.7</v>
      </c>
      <c r="P9" s="36">
        <v>121301.62</v>
      </c>
      <c r="Q9" s="36">
        <v>139966.94000000006</v>
      </c>
      <c r="R9" s="31">
        <v>515290.26000000013</v>
      </c>
      <c r="S9" s="93">
        <v>1851273.49</v>
      </c>
      <c r="T9" s="80">
        <v>-15.121971275038891</v>
      </c>
      <c r="U9" s="80">
        <v>0.42331803925730327</v>
      </c>
      <c r="W9" s="101"/>
      <c r="X9" s="28"/>
      <c r="Y9" s="80"/>
      <c r="Z9" s="80"/>
      <c r="AA9" s="102"/>
      <c r="AB9" s="102"/>
      <c r="AC9" s="32"/>
      <c r="AD9" s="32"/>
      <c r="AE9" s="32"/>
      <c r="AF9" s="28"/>
      <c r="AG9" s="28"/>
      <c r="AH9" s="80"/>
      <c r="AI9" s="80"/>
      <c r="AJ9" s="80"/>
      <c r="AK9" s="80"/>
    </row>
    <row r="10" spans="1:37" ht="18" customHeight="1" x14ac:dyDescent="0.3">
      <c r="B10" s="21" t="s">
        <v>144</v>
      </c>
      <c r="C10" s="28">
        <v>15141.859999999999</v>
      </c>
      <c r="D10" s="28">
        <v>29081.170000000002</v>
      </c>
      <c r="E10" s="28">
        <v>20089.079999999994</v>
      </c>
      <c r="F10" s="29">
        <v>64312.109999999993</v>
      </c>
      <c r="G10" s="28">
        <v>39055.24</v>
      </c>
      <c r="H10" s="28">
        <v>24693.48</v>
      </c>
      <c r="I10" s="28">
        <v>22767.78</v>
      </c>
      <c r="J10" s="31">
        <v>86516.5</v>
      </c>
      <c r="K10" s="28">
        <v>27079.46</v>
      </c>
      <c r="L10" s="28">
        <v>11246.749999999996</v>
      </c>
      <c r="M10" s="28">
        <v>24001.96</v>
      </c>
      <c r="N10" s="31">
        <v>62328.169999999991</v>
      </c>
      <c r="O10" s="36">
        <v>43070.590000000004</v>
      </c>
      <c r="P10" s="36">
        <v>34389.75</v>
      </c>
      <c r="Q10" s="36">
        <v>23013.01</v>
      </c>
      <c r="R10" s="31">
        <v>100473.35000000003</v>
      </c>
      <c r="S10" s="93">
        <v>313630.13000000012</v>
      </c>
      <c r="T10" s="80">
        <v>3.3706217874589273</v>
      </c>
      <c r="U10" s="81">
        <v>-10.674013744741051</v>
      </c>
      <c r="W10" s="101"/>
      <c r="X10" s="28"/>
      <c r="Y10" s="80"/>
      <c r="Z10" s="80"/>
      <c r="AA10" s="102"/>
      <c r="AB10" s="102"/>
      <c r="AC10" s="32"/>
      <c r="AD10" s="32"/>
      <c r="AE10" s="32"/>
      <c r="AF10" s="28"/>
      <c r="AG10" s="28"/>
      <c r="AH10" s="80"/>
      <c r="AI10" s="80"/>
      <c r="AJ10" s="80"/>
      <c r="AK10" s="80"/>
    </row>
    <row r="11" spans="1:37" ht="18" customHeight="1" x14ac:dyDescent="0.3">
      <c r="B11" s="21" t="s">
        <v>145</v>
      </c>
      <c r="C11" s="28">
        <v>7703.55</v>
      </c>
      <c r="D11" s="28">
        <v>4540.0600000000004</v>
      </c>
      <c r="E11" s="33">
        <v>8847.2999999999993</v>
      </c>
      <c r="F11" s="29">
        <v>21090.91</v>
      </c>
      <c r="G11" s="28">
        <v>18023.849999999999</v>
      </c>
      <c r="H11" s="28">
        <v>10487.6</v>
      </c>
      <c r="I11" s="28">
        <v>8897.2999999999993</v>
      </c>
      <c r="J11" s="31">
        <v>37408.75</v>
      </c>
      <c r="K11" s="28">
        <v>12988.35</v>
      </c>
      <c r="L11" s="28">
        <v>10203.36</v>
      </c>
      <c r="M11" s="28">
        <v>15727.83</v>
      </c>
      <c r="N11" s="31">
        <v>38919.54</v>
      </c>
      <c r="O11" s="36">
        <v>11396.050000000001</v>
      </c>
      <c r="P11" s="36">
        <v>9245.8499999999985</v>
      </c>
      <c r="Q11" s="36">
        <v>16197.959999999997</v>
      </c>
      <c r="R11" s="31">
        <v>36839.860000000008</v>
      </c>
      <c r="S11" s="93">
        <v>134259.06</v>
      </c>
      <c r="T11" s="80">
        <v>-11.599173194770973</v>
      </c>
      <c r="U11" s="81">
        <v>-1.0195879522611584</v>
      </c>
      <c r="W11" s="101"/>
      <c r="X11" s="28"/>
      <c r="Y11" s="80"/>
      <c r="Z11" s="80"/>
      <c r="AA11" s="102"/>
      <c r="AB11" s="102"/>
      <c r="AC11" s="32"/>
      <c r="AD11" s="32"/>
      <c r="AE11" s="32"/>
      <c r="AF11" s="28"/>
      <c r="AG11" s="28"/>
      <c r="AH11" s="80"/>
      <c r="AI11" s="80"/>
      <c r="AJ11" s="80"/>
      <c r="AK11" s="80"/>
    </row>
    <row r="12" spans="1:37" ht="18" customHeight="1" x14ac:dyDescent="0.3">
      <c r="B12" s="21" t="s">
        <v>146</v>
      </c>
      <c r="C12" s="28">
        <v>870.3</v>
      </c>
      <c r="D12" s="28">
        <v>768.7</v>
      </c>
      <c r="E12" s="28">
        <v>1389.3500000000001</v>
      </c>
      <c r="F12" s="29">
        <v>3028.3500000000004</v>
      </c>
      <c r="G12" s="28">
        <v>786.85</v>
      </c>
      <c r="H12" s="28">
        <v>2675.5</v>
      </c>
      <c r="I12" s="28">
        <v>1139.75</v>
      </c>
      <c r="J12" s="31">
        <v>4602.1000000000004</v>
      </c>
      <c r="K12" s="28">
        <v>1611.8</v>
      </c>
      <c r="L12" s="28">
        <v>948.5</v>
      </c>
      <c r="M12" s="28">
        <v>2347.25</v>
      </c>
      <c r="N12" s="31">
        <v>4907.55</v>
      </c>
      <c r="O12" s="36">
        <v>1639.35</v>
      </c>
      <c r="P12" s="36">
        <v>1165.25</v>
      </c>
      <c r="Q12" s="36">
        <v>1342.25</v>
      </c>
      <c r="R12" s="31">
        <v>4146.8500000000004</v>
      </c>
      <c r="S12" s="93">
        <v>16684.850000000002</v>
      </c>
      <c r="T12" s="80">
        <v>9.1563569360358024</v>
      </c>
      <c r="U12" s="81">
        <v>29.37000852911531</v>
      </c>
      <c r="W12" s="101"/>
      <c r="X12" s="28"/>
      <c r="Y12" s="80"/>
      <c r="Z12" s="80"/>
      <c r="AA12" s="102"/>
      <c r="AB12" s="102"/>
      <c r="AC12" s="32"/>
      <c r="AD12" s="32"/>
      <c r="AE12" s="32"/>
      <c r="AF12" s="28"/>
      <c r="AG12" s="28"/>
      <c r="AH12" s="80"/>
      <c r="AI12" s="80"/>
      <c r="AJ12" s="80"/>
      <c r="AK12" s="80"/>
    </row>
    <row r="13" spans="1:37" ht="18" customHeight="1" x14ac:dyDescent="0.3">
      <c r="B13" s="21" t="s">
        <v>147</v>
      </c>
      <c r="C13" s="28">
        <v>299.64999999999998</v>
      </c>
      <c r="D13" s="28">
        <v>172.45</v>
      </c>
      <c r="E13" s="28">
        <v>115.75</v>
      </c>
      <c r="F13" s="29">
        <v>587.84999999999991</v>
      </c>
      <c r="G13" s="28">
        <v>370.25</v>
      </c>
      <c r="H13" s="28">
        <v>449.2</v>
      </c>
      <c r="I13" s="28">
        <v>453.35</v>
      </c>
      <c r="J13" s="31">
        <v>1272.8000000000002</v>
      </c>
      <c r="K13" s="28">
        <v>439.38</v>
      </c>
      <c r="L13" s="28">
        <v>100.28</v>
      </c>
      <c r="M13" s="28">
        <v>247.85</v>
      </c>
      <c r="N13" s="31">
        <v>787.51</v>
      </c>
      <c r="O13" s="36">
        <v>410.58</v>
      </c>
      <c r="P13" s="36">
        <v>297.5</v>
      </c>
      <c r="Q13" s="36">
        <v>511.38</v>
      </c>
      <c r="R13" s="31">
        <v>1219.46</v>
      </c>
      <c r="S13" s="93">
        <v>3867.6199999999994</v>
      </c>
      <c r="T13" s="80">
        <v>-6.7798035393494827</v>
      </c>
      <c r="U13" s="81">
        <v>-10.599031471400632</v>
      </c>
      <c r="W13" s="101"/>
      <c r="X13" s="28"/>
      <c r="Y13" s="80"/>
      <c r="Z13" s="80"/>
      <c r="AA13" s="102"/>
      <c r="AB13" s="102"/>
      <c r="AC13" s="32"/>
      <c r="AD13" s="32"/>
      <c r="AE13" s="32"/>
      <c r="AF13" s="28"/>
      <c r="AG13" s="28"/>
      <c r="AH13" s="80"/>
      <c r="AI13" s="80"/>
      <c r="AJ13" s="80"/>
      <c r="AK13" s="80"/>
    </row>
    <row r="14" spans="1:37" ht="18" customHeight="1" x14ac:dyDescent="0.3">
      <c r="B14" s="21" t="s">
        <v>148</v>
      </c>
      <c r="C14" s="28">
        <v>95.25</v>
      </c>
      <c r="D14" s="30">
        <v>82.75</v>
      </c>
      <c r="E14" s="28">
        <v>49.5</v>
      </c>
      <c r="F14" s="29">
        <v>227.5</v>
      </c>
      <c r="G14" s="28">
        <v>57.5</v>
      </c>
      <c r="H14" s="28">
        <v>33</v>
      </c>
      <c r="I14" s="28">
        <v>36</v>
      </c>
      <c r="J14" s="31">
        <v>126.5</v>
      </c>
      <c r="K14" s="28">
        <v>60</v>
      </c>
      <c r="L14" s="32">
        <v>0</v>
      </c>
      <c r="M14" s="28">
        <v>63</v>
      </c>
      <c r="N14" s="31">
        <v>123</v>
      </c>
      <c r="O14" s="36">
        <v>55</v>
      </c>
      <c r="P14" s="36">
        <v>111</v>
      </c>
      <c r="Q14" s="36">
        <v>56</v>
      </c>
      <c r="R14" s="31">
        <v>222</v>
      </c>
      <c r="S14" s="93">
        <v>699</v>
      </c>
      <c r="T14" s="80">
        <v>-27.980535279805352</v>
      </c>
      <c r="U14" s="81">
        <v>-17.18009478672986</v>
      </c>
      <c r="W14" s="101"/>
      <c r="X14" s="28"/>
      <c r="Y14" s="80"/>
      <c r="Z14" s="80"/>
      <c r="AA14" s="102"/>
      <c r="AB14" s="102"/>
      <c r="AC14" s="32"/>
      <c r="AD14" s="32"/>
      <c r="AE14" s="32"/>
      <c r="AF14" s="28"/>
      <c r="AG14" s="28"/>
      <c r="AH14" s="80"/>
      <c r="AI14" s="80"/>
      <c r="AJ14" s="80"/>
      <c r="AK14" s="80"/>
    </row>
    <row r="15" spans="1:37" ht="18" customHeight="1" x14ac:dyDescent="0.3">
      <c r="B15" s="21" t="s">
        <v>149</v>
      </c>
      <c r="C15" s="32">
        <v>36.75</v>
      </c>
      <c r="D15" s="28">
        <v>3</v>
      </c>
      <c r="E15" s="28">
        <v>18.75</v>
      </c>
      <c r="F15" s="29">
        <v>58.5</v>
      </c>
      <c r="G15" s="28">
        <v>10.5</v>
      </c>
      <c r="H15" s="32">
        <v>0</v>
      </c>
      <c r="I15" s="28">
        <v>72.75</v>
      </c>
      <c r="J15" s="31">
        <v>83.25</v>
      </c>
      <c r="K15" s="28">
        <v>91.5</v>
      </c>
      <c r="L15" s="28">
        <v>49.5</v>
      </c>
      <c r="M15" s="28">
        <v>49.5</v>
      </c>
      <c r="N15" s="31">
        <v>190.5</v>
      </c>
      <c r="O15" s="36">
        <v>41.25</v>
      </c>
      <c r="P15" s="36">
        <v>27.75</v>
      </c>
      <c r="Q15" s="36">
        <v>32.25</v>
      </c>
      <c r="R15" s="31">
        <v>101.25</v>
      </c>
      <c r="S15" s="93">
        <v>433.5</v>
      </c>
      <c r="T15" s="80">
        <v>297.05882352941177</v>
      </c>
      <c r="U15" s="81">
        <v>218.75</v>
      </c>
      <c r="W15" s="101"/>
      <c r="X15" s="28"/>
      <c r="Y15" s="80"/>
      <c r="Z15" s="80"/>
      <c r="AA15" s="102"/>
      <c r="AB15" s="102"/>
      <c r="AC15" s="32"/>
      <c r="AD15" s="32"/>
      <c r="AE15" s="32"/>
      <c r="AF15" s="28"/>
      <c r="AG15" s="28"/>
      <c r="AH15" s="80"/>
      <c r="AI15" s="80"/>
      <c r="AJ15" s="80"/>
      <c r="AK15" s="80"/>
    </row>
    <row r="16" spans="1:37" ht="18" customHeight="1" x14ac:dyDescent="0.3">
      <c r="B16" s="21" t="s">
        <v>150</v>
      </c>
      <c r="C16" s="28">
        <v>55.5</v>
      </c>
      <c r="D16" s="28">
        <v>10.5</v>
      </c>
      <c r="E16" s="28">
        <v>36</v>
      </c>
      <c r="F16" s="29">
        <v>102</v>
      </c>
      <c r="G16" s="28">
        <v>12</v>
      </c>
      <c r="H16" s="28">
        <v>5.25</v>
      </c>
      <c r="I16" s="28">
        <v>12.75</v>
      </c>
      <c r="J16" s="31">
        <v>30</v>
      </c>
      <c r="K16" s="28">
        <v>21.75</v>
      </c>
      <c r="L16" s="28">
        <v>1.5</v>
      </c>
      <c r="M16" s="28">
        <v>12.75</v>
      </c>
      <c r="N16" s="31">
        <v>36</v>
      </c>
      <c r="O16" s="36">
        <v>48</v>
      </c>
      <c r="P16" s="36">
        <v>63</v>
      </c>
      <c r="Q16" s="36">
        <v>41.25</v>
      </c>
      <c r="R16" s="31">
        <v>152.25</v>
      </c>
      <c r="S16" s="93">
        <v>320.25</v>
      </c>
      <c r="T16" s="80">
        <v>50.370370370370374</v>
      </c>
      <c r="U16" s="81">
        <v>-21.794871794871796</v>
      </c>
      <c r="W16" s="101"/>
      <c r="X16" s="28"/>
      <c r="Y16" s="80"/>
      <c r="Z16" s="80"/>
      <c r="AA16" s="102"/>
      <c r="AB16" s="102"/>
      <c r="AC16" s="32"/>
      <c r="AD16" s="32"/>
      <c r="AE16" s="32"/>
      <c r="AF16" s="28"/>
      <c r="AG16" s="28"/>
      <c r="AH16" s="80"/>
      <c r="AI16" s="80"/>
      <c r="AJ16" s="80"/>
      <c r="AK16" s="80"/>
    </row>
    <row r="17" spans="2:37" ht="18" customHeight="1" x14ac:dyDescent="0.3">
      <c r="B17" s="21" t="s">
        <v>151</v>
      </c>
      <c r="C17" s="32">
        <v>4.5</v>
      </c>
      <c r="D17" s="32">
        <v>0</v>
      </c>
      <c r="E17" s="32">
        <v>6</v>
      </c>
      <c r="F17" s="29">
        <v>10.5</v>
      </c>
      <c r="G17" s="28">
        <v>3</v>
      </c>
      <c r="H17" s="32">
        <v>3.75</v>
      </c>
      <c r="I17" s="28">
        <v>6</v>
      </c>
      <c r="J17" s="31">
        <v>12.75</v>
      </c>
      <c r="K17" s="32">
        <v>0.75</v>
      </c>
      <c r="L17" s="32">
        <v>3</v>
      </c>
      <c r="M17" s="32">
        <v>3</v>
      </c>
      <c r="N17" s="78">
        <v>6.75</v>
      </c>
      <c r="O17" s="36">
        <v>9.75</v>
      </c>
      <c r="P17" s="36">
        <v>9</v>
      </c>
      <c r="Q17" s="36">
        <v>3.75</v>
      </c>
      <c r="R17" s="31">
        <v>22.5</v>
      </c>
      <c r="S17" s="93">
        <v>52.5</v>
      </c>
      <c r="T17" s="80">
        <v>-34.782608695652172</v>
      </c>
      <c r="U17" s="80">
        <v>29.629629629629626</v>
      </c>
      <c r="W17" s="32"/>
      <c r="X17" s="28"/>
      <c r="Y17" s="80"/>
      <c r="Z17" s="80"/>
      <c r="AA17" s="102"/>
      <c r="AB17" s="102"/>
      <c r="AC17" s="32"/>
      <c r="AD17" s="32"/>
      <c r="AE17" s="32"/>
      <c r="AF17" s="28"/>
      <c r="AG17" s="28"/>
      <c r="AH17" s="80"/>
      <c r="AI17" s="80"/>
      <c r="AJ17" s="80"/>
      <c r="AK17" s="80"/>
    </row>
    <row r="18" spans="2:37" ht="18" customHeight="1" x14ac:dyDescent="0.3">
      <c r="B18" s="21" t="s">
        <v>152</v>
      </c>
      <c r="C18" s="28">
        <v>1648</v>
      </c>
      <c r="D18" s="28">
        <v>2528.5</v>
      </c>
      <c r="E18" s="28">
        <v>2229</v>
      </c>
      <c r="F18" s="29">
        <v>6405.5</v>
      </c>
      <c r="G18" s="28">
        <v>2885.75</v>
      </c>
      <c r="H18" s="28">
        <v>2127.25</v>
      </c>
      <c r="I18" s="28">
        <v>1385.25</v>
      </c>
      <c r="J18" s="31">
        <v>6398.25</v>
      </c>
      <c r="K18" s="28">
        <v>2561.25</v>
      </c>
      <c r="L18" s="28">
        <v>2540.75</v>
      </c>
      <c r="M18" s="28">
        <v>5539.25</v>
      </c>
      <c r="N18" s="31">
        <v>10641.25</v>
      </c>
      <c r="O18" s="36">
        <v>3062.75</v>
      </c>
      <c r="P18" s="36">
        <v>1543.25</v>
      </c>
      <c r="Q18" s="36">
        <v>2739.63</v>
      </c>
      <c r="R18" s="31">
        <v>7345.63</v>
      </c>
      <c r="S18" s="93">
        <v>30790.63</v>
      </c>
      <c r="T18" s="80">
        <v>-20.929709364908501</v>
      </c>
      <c r="U18" s="81">
        <v>10.238194121227306</v>
      </c>
      <c r="W18" s="101"/>
      <c r="X18" s="28"/>
      <c r="Y18" s="80"/>
      <c r="Z18" s="80"/>
      <c r="AA18" s="102"/>
      <c r="AB18" s="102"/>
      <c r="AC18" s="32"/>
      <c r="AD18" s="32"/>
      <c r="AE18" s="32"/>
      <c r="AF18" s="28"/>
      <c r="AG18" s="28"/>
      <c r="AH18" s="80"/>
      <c r="AI18" s="80"/>
      <c r="AJ18" s="80"/>
      <c r="AK18" s="80"/>
    </row>
    <row r="19" spans="2:37" ht="18" customHeight="1" x14ac:dyDescent="0.3">
      <c r="B19" s="21" t="s">
        <v>153</v>
      </c>
      <c r="C19" s="28">
        <v>615.88</v>
      </c>
      <c r="D19" s="28">
        <v>482.02</v>
      </c>
      <c r="E19" s="28">
        <v>407.63</v>
      </c>
      <c r="F19" s="29">
        <v>1505.5300000000002</v>
      </c>
      <c r="G19" s="28">
        <v>896.56</v>
      </c>
      <c r="H19" s="28">
        <v>312.13</v>
      </c>
      <c r="I19" s="28">
        <v>416.7</v>
      </c>
      <c r="J19" s="31">
        <v>1625.39</v>
      </c>
      <c r="K19" s="28">
        <v>1092.3800000000001</v>
      </c>
      <c r="L19" s="28">
        <v>602.63</v>
      </c>
      <c r="M19" s="28">
        <v>353.27</v>
      </c>
      <c r="N19" s="31">
        <v>2048.2799999999997</v>
      </c>
      <c r="O19" s="36">
        <v>811.88</v>
      </c>
      <c r="P19" s="36">
        <v>1109.02</v>
      </c>
      <c r="Q19" s="36">
        <v>1671.920000000001</v>
      </c>
      <c r="R19" s="31">
        <v>3592.8200000000015</v>
      </c>
      <c r="S19" s="93">
        <v>8772.0200000000041</v>
      </c>
      <c r="T19" s="80">
        <v>11.710439992662124</v>
      </c>
      <c r="U19" s="81">
        <v>-18.088626932457796</v>
      </c>
      <c r="W19" s="101"/>
      <c r="X19" s="28"/>
      <c r="Y19" s="80"/>
      <c r="Z19" s="80"/>
      <c r="AA19" s="102"/>
      <c r="AB19" s="102"/>
      <c r="AC19" s="32"/>
      <c r="AD19" s="32"/>
      <c r="AE19" s="32"/>
      <c r="AF19" s="28"/>
      <c r="AG19" s="28"/>
      <c r="AH19" s="80"/>
      <c r="AI19" s="80"/>
      <c r="AJ19" s="80"/>
      <c r="AK19" s="80"/>
    </row>
    <row r="20" spans="2:37" ht="18" customHeight="1" x14ac:dyDescent="0.3">
      <c r="B20" s="25" t="s">
        <v>71</v>
      </c>
      <c r="C20" s="31">
        <v>240038.12999999998</v>
      </c>
      <c r="D20" s="31">
        <v>192713.11000000002</v>
      </c>
      <c r="E20" s="31">
        <v>213715.35000000006</v>
      </c>
      <c r="F20" s="29">
        <v>646466.59000000008</v>
      </c>
      <c r="G20" s="31">
        <v>251590.69</v>
      </c>
      <c r="H20" s="31">
        <v>271996.40000000002</v>
      </c>
      <c r="I20" s="31">
        <v>218300.14</v>
      </c>
      <c r="J20" s="31">
        <v>741887.23</v>
      </c>
      <c r="K20" s="31">
        <v>291716.21999999997</v>
      </c>
      <c r="L20" s="31">
        <v>251051.97000000003</v>
      </c>
      <c r="M20" s="31">
        <v>223514.81</v>
      </c>
      <c r="N20" s="31">
        <v>766283.00000000012</v>
      </c>
      <c r="O20" s="31">
        <v>363566.9</v>
      </c>
      <c r="P20" s="31">
        <v>279162.99</v>
      </c>
      <c r="Q20" s="31">
        <v>257796.34000000008</v>
      </c>
      <c r="R20" s="31">
        <v>900526.23</v>
      </c>
      <c r="S20" s="93">
        <v>3055163.05</v>
      </c>
      <c r="T20" s="98">
        <v>-6.3014434182967483</v>
      </c>
      <c r="U20" s="97">
        <v>-2.6035639537766886</v>
      </c>
      <c r="W20" s="101"/>
      <c r="X20" s="28"/>
      <c r="Y20" s="80"/>
      <c r="Z20" s="80"/>
      <c r="AA20" s="102"/>
      <c r="AB20" s="102"/>
      <c r="AC20" s="32"/>
      <c r="AD20" s="32"/>
      <c r="AE20" s="32"/>
      <c r="AF20" s="28"/>
      <c r="AG20" s="28"/>
      <c r="AH20" s="80"/>
      <c r="AI20" s="80"/>
      <c r="AJ20" s="80"/>
      <c r="AK20" s="80"/>
    </row>
    <row r="21" spans="2:37" s="3" customFormat="1" ht="8.25" customHeight="1" x14ac:dyDescent="0.25"/>
    <row r="22" spans="2:37" s="8" customFormat="1" ht="3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F22" s="16"/>
      <c r="AG22" s="16"/>
    </row>
    <row r="23" spans="2:37" s="8" customFormat="1" ht="6.75" customHeight="1" x14ac:dyDescent="0.25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37" s="4" customFormat="1" ht="12.75" customHeight="1" x14ac:dyDescent="0.2">
      <c r="B24" s="119" t="s">
        <v>129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9"/>
      <c r="W24" s="19"/>
      <c r="X24" s="19"/>
      <c r="Y24" s="19"/>
      <c r="Z24" s="19"/>
      <c r="AA24" s="19"/>
      <c r="AB24" s="19"/>
      <c r="AC24" s="19"/>
      <c r="AD24" s="19"/>
      <c r="AF24" s="19"/>
      <c r="AG24" s="19"/>
    </row>
    <row r="25" spans="2:37" s="4" customFormat="1" ht="12.75" customHeight="1" x14ac:dyDescent="0.2">
      <c r="B25" s="118" t="s">
        <v>130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7"/>
      <c r="T25" s="17"/>
      <c r="U25" s="17"/>
    </row>
    <row r="26" spans="2:37" s="8" customFormat="1" ht="5.25" customHeight="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2:37" s="8" customFormat="1" ht="12.75" customHeight="1" x14ac:dyDescent="0.25">
      <c r="B27" s="18"/>
      <c r="C27" s="18"/>
      <c r="D27" s="18"/>
      <c r="E27" s="18"/>
      <c r="F27" s="18"/>
      <c r="G27" s="18"/>
      <c r="H27" s="18"/>
      <c r="I27" s="18"/>
      <c r="J27" s="79"/>
      <c r="K27" s="18"/>
      <c r="L27" s="18"/>
      <c r="M27" s="18"/>
      <c r="N27" s="18"/>
      <c r="O27" s="18"/>
      <c r="P27" s="18"/>
      <c r="Q27" s="18"/>
      <c r="R27" s="18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F27" s="19"/>
      <c r="AG27" s="19"/>
    </row>
    <row r="28" spans="2:37" x14ac:dyDescent="0.3">
      <c r="T28" s="29"/>
    </row>
    <row r="29" spans="2:37" x14ac:dyDescent="0.3">
      <c r="T29" s="78"/>
    </row>
    <row r="30" spans="2:37" x14ac:dyDescent="0.3">
      <c r="T30" s="29"/>
    </row>
    <row r="31" spans="2:37" x14ac:dyDescent="0.3">
      <c r="T31" s="29"/>
    </row>
    <row r="32" spans="2:37" x14ac:dyDescent="0.3">
      <c r="T32" s="29"/>
    </row>
  </sheetData>
  <mergeCells count="7">
    <mergeCell ref="B25:R25"/>
    <mergeCell ref="B1:U1"/>
    <mergeCell ref="B2:U2"/>
    <mergeCell ref="B4:B5"/>
    <mergeCell ref="T4:U4"/>
    <mergeCell ref="C5:S5"/>
    <mergeCell ref="B24:U24"/>
  </mergeCells>
  <hyperlinks>
    <hyperlink ref="B25" r:id="rId1" display="http://estatistica.madeira.gov.pt/" xr:uid="{ABBFEB1D-679C-47B3-830C-4899AFAA8128}"/>
    <hyperlink ref="B25:R25" r:id="rId2" display="https://estatistica.madeira.gov.pt/" xr:uid="{E879044B-BABD-4F55-B0BE-0F524BE23C09}"/>
    <hyperlink ref="W2" location="Índice!A1" display="(Voltar ao índice)" xr:uid="{5D3DA460-A8E4-4C80-AB69-478819C0F261}"/>
  </hyperlinks>
  <printOptions horizontalCentered="1"/>
  <pageMargins left="0.27559055118110237" right="0.27559055118110237" top="0.6692913385826772" bottom="0.47244094488188981" header="0" footer="0"/>
  <pageSetup paperSize="9" scale="57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237C0-29CA-4915-8F1A-B2F88D81218E}">
  <sheetPr codeName="Folha7"/>
  <dimension ref="A1:AD104"/>
  <sheetViews>
    <sheetView zoomScaleNormal="100" workbookViewId="0">
      <pane xSplit="2" ySplit="5" topLeftCell="C6" activePane="bottomRight" state="frozen"/>
      <selection pane="topRight" activeCell="AP62" sqref="AP62"/>
      <selection pane="bottomLeft" activeCell="AP62" sqref="AP62"/>
      <selection pane="bottomRight" activeCell="U2" sqref="U2"/>
    </sheetView>
  </sheetViews>
  <sheetFormatPr defaultColWidth="9.07421875" defaultRowHeight="12.45" outlineLevelCol="1" x14ac:dyDescent="0.3"/>
  <cols>
    <col min="1" max="1" width="6.69140625" style="2" customWidth="1"/>
    <col min="2" max="2" width="31.53515625" style="1" customWidth="1"/>
    <col min="3" max="5" width="11.53515625" style="1" customWidth="1" outlineLevel="1"/>
    <col min="6" max="6" width="11.69140625" style="1" customWidth="1"/>
    <col min="7" max="9" width="11.69140625" style="1" customWidth="1" outlineLevel="1"/>
    <col min="10" max="10" width="11.69140625" style="1" customWidth="1"/>
    <col min="11" max="13" width="11.69140625" style="1" customWidth="1" outlineLevel="1"/>
    <col min="14" max="14" width="11.69140625" style="1" customWidth="1"/>
    <col min="15" max="17" width="11.69140625" style="1" customWidth="1" outlineLevel="1"/>
    <col min="18" max="19" width="11.69140625" style="1" customWidth="1"/>
    <col min="20" max="20" width="6.69140625" style="1" customWidth="1"/>
    <col min="21" max="21" width="14.3046875" style="1" bestFit="1" customWidth="1"/>
    <col min="22" max="16384" width="9.07421875" style="1"/>
  </cols>
  <sheetData>
    <row r="1" spans="1:29" s="3" customFormat="1" ht="18.75" customHeight="1" x14ac:dyDescent="0.25">
      <c r="B1" s="123" t="s">
        <v>154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29" s="8" customFormat="1" ht="15" customHeight="1" x14ac:dyDescent="0.25">
      <c r="B2" s="124" t="s">
        <v>53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U2" s="61" t="s">
        <v>4</v>
      </c>
    </row>
    <row r="3" spans="1:29" x14ac:dyDescent="0.3">
      <c r="A3" s="4"/>
    </row>
    <row r="4" spans="1:29" s="2" customFormat="1" ht="26.15" customHeight="1" x14ac:dyDescent="0.3">
      <c r="B4" s="125" t="s">
        <v>155</v>
      </c>
      <c r="C4" s="26" t="s">
        <v>55</v>
      </c>
      <c r="D4" s="6" t="s">
        <v>56</v>
      </c>
      <c r="E4" s="6" t="s">
        <v>57</v>
      </c>
      <c r="F4" s="6" t="s">
        <v>58</v>
      </c>
      <c r="G4" s="6" t="s">
        <v>59</v>
      </c>
      <c r="H4" s="6" t="s">
        <v>60</v>
      </c>
      <c r="I4" s="6" t="s">
        <v>61</v>
      </c>
      <c r="J4" s="7" t="s">
        <v>62</v>
      </c>
      <c r="K4" s="6" t="s">
        <v>63</v>
      </c>
      <c r="L4" s="6" t="s">
        <v>64</v>
      </c>
      <c r="M4" s="6" t="s">
        <v>65</v>
      </c>
      <c r="N4" s="7" t="s">
        <v>66</v>
      </c>
      <c r="O4" s="6" t="s">
        <v>67</v>
      </c>
      <c r="P4" s="6" t="s">
        <v>68</v>
      </c>
      <c r="Q4" s="6" t="s">
        <v>69</v>
      </c>
      <c r="R4" s="6" t="s">
        <v>70</v>
      </c>
      <c r="S4" s="26" t="s">
        <v>71</v>
      </c>
    </row>
    <row r="5" spans="1:29" s="2" customFormat="1" ht="24.75" customHeight="1" x14ac:dyDescent="0.3">
      <c r="B5" s="125"/>
      <c r="C5" s="126" t="s">
        <v>74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5"/>
    </row>
    <row r="6" spans="1:29" s="8" customFormat="1" ht="5.25" customHeight="1" x14ac:dyDescent="0.25">
      <c r="B6" s="9"/>
      <c r="C6" s="9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29" ht="17.25" customHeight="1" x14ac:dyDescent="0.3">
      <c r="B7" s="12" t="s">
        <v>133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83"/>
      <c r="O7" s="83"/>
      <c r="P7" s="83"/>
      <c r="Q7" s="83"/>
      <c r="R7" s="83"/>
      <c r="S7" s="37"/>
      <c r="U7" s="54"/>
      <c r="Y7" s="54"/>
      <c r="Z7" s="54"/>
      <c r="AA7" s="54"/>
    </row>
    <row r="8" spans="1:29" ht="17.25" customHeight="1" x14ac:dyDescent="0.3">
      <c r="A8" s="5"/>
      <c r="B8" s="13" t="s">
        <v>141</v>
      </c>
      <c r="C8" s="33">
        <v>0</v>
      </c>
      <c r="D8" s="33">
        <v>0</v>
      </c>
      <c r="E8" s="33">
        <v>11880</v>
      </c>
      <c r="F8" s="34">
        <v>11880</v>
      </c>
      <c r="G8" s="33">
        <v>8080</v>
      </c>
      <c r="H8" s="33">
        <v>0</v>
      </c>
      <c r="I8" s="33">
        <v>0</v>
      </c>
      <c r="J8" s="34">
        <v>8080</v>
      </c>
      <c r="K8" s="33">
        <v>660</v>
      </c>
      <c r="L8" s="33">
        <v>23760</v>
      </c>
      <c r="M8" s="33">
        <v>14080</v>
      </c>
      <c r="N8" s="34">
        <v>38500</v>
      </c>
      <c r="O8" s="33">
        <v>0</v>
      </c>
      <c r="P8" s="33">
        <v>0</v>
      </c>
      <c r="Q8" s="33">
        <v>23320</v>
      </c>
      <c r="R8" s="34">
        <v>23320</v>
      </c>
      <c r="S8" s="92">
        <v>81780</v>
      </c>
      <c r="U8" s="54"/>
      <c r="V8" s="33"/>
      <c r="W8" s="33"/>
      <c r="X8" s="33"/>
      <c r="Y8" s="33"/>
      <c r="Z8" s="54"/>
      <c r="AA8" s="54"/>
      <c r="AB8" s="54"/>
      <c r="AC8" s="54"/>
    </row>
    <row r="9" spans="1:29" ht="17.25" customHeight="1" x14ac:dyDescent="0.3">
      <c r="A9" s="5"/>
      <c r="B9" s="13" t="s">
        <v>142</v>
      </c>
      <c r="C9" s="33">
        <v>51000</v>
      </c>
      <c r="D9" s="33">
        <v>28000</v>
      </c>
      <c r="E9" s="33">
        <v>27000</v>
      </c>
      <c r="F9" s="34">
        <v>106000</v>
      </c>
      <c r="G9" s="33">
        <v>50000</v>
      </c>
      <c r="H9" s="33">
        <v>73900</v>
      </c>
      <c r="I9" s="33">
        <v>0</v>
      </c>
      <c r="J9" s="34">
        <v>123900</v>
      </c>
      <c r="K9" s="33">
        <v>87900</v>
      </c>
      <c r="L9" s="33">
        <v>62000</v>
      </c>
      <c r="M9" s="33">
        <v>25000</v>
      </c>
      <c r="N9" s="34">
        <v>174900</v>
      </c>
      <c r="O9" s="33">
        <v>49000</v>
      </c>
      <c r="P9" s="33">
        <v>109900</v>
      </c>
      <c r="Q9" s="33">
        <v>48900</v>
      </c>
      <c r="R9" s="34">
        <v>207800</v>
      </c>
      <c r="S9" s="92">
        <v>612600</v>
      </c>
      <c r="U9" s="54"/>
      <c r="V9" s="33"/>
      <c r="W9" s="33"/>
      <c r="X9" s="33"/>
      <c r="Y9" s="33"/>
      <c r="Z9" s="54"/>
      <c r="AA9" s="54"/>
      <c r="AB9" s="54"/>
      <c r="AC9" s="54"/>
    </row>
    <row r="10" spans="1:29" ht="17.25" customHeight="1" x14ac:dyDescent="0.3">
      <c r="B10" s="13" t="s">
        <v>143</v>
      </c>
      <c r="C10" s="33">
        <v>159306.98999999993</v>
      </c>
      <c r="D10" s="33">
        <v>121353.65999999997</v>
      </c>
      <c r="E10" s="33">
        <v>137859.58999999994</v>
      </c>
      <c r="F10" s="34">
        <v>418520.23999999987</v>
      </c>
      <c r="G10" s="33">
        <v>123327.26</v>
      </c>
      <c r="H10" s="33">
        <v>149453.06</v>
      </c>
      <c r="I10" s="33">
        <v>172490.71</v>
      </c>
      <c r="J10" s="34">
        <v>445271.03</v>
      </c>
      <c r="K10" s="33">
        <v>137341.19999999998</v>
      </c>
      <c r="L10" s="33">
        <v>138926.30000000002</v>
      </c>
      <c r="M10" s="33">
        <v>133565.40000000005</v>
      </c>
      <c r="N10" s="34">
        <v>409832.9</v>
      </c>
      <c r="O10" s="33">
        <v>248344.60000000003</v>
      </c>
      <c r="P10" s="33">
        <v>111339.01999999999</v>
      </c>
      <c r="Q10" s="33">
        <v>120055.99000000006</v>
      </c>
      <c r="R10" s="34">
        <v>479739.61</v>
      </c>
      <c r="S10" s="92">
        <v>1753363.7799999998</v>
      </c>
      <c r="U10" s="54"/>
      <c r="V10" s="33"/>
      <c r="W10" s="33"/>
      <c r="X10" s="33"/>
      <c r="Y10" s="33"/>
      <c r="Z10" s="54"/>
      <c r="AA10" s="54"/>
      <c r="AB10" s="54"/>
      <c r="AC10" s="54"/>
    </row>
    <row r="11" spans="1:29" ht="17.25" customHeight="1" x14ac:dyDescent="0.3">
      <c r="B11" s="13" t="s">
        <v>144</v>
      </c>
      <c r="C11" s="33">
        <v>10103.510000000002</v>
      </c>
      <c r="D11" s="33">
        <v>19733.07</v>
      </c>
      <c r="E11" s="33">
        <v>9156.6299999999974</v>
      </c>
      <c r="F11" s="34">
        <v>38993.21</v>
      </c>
      <c r="G11" s="33">
        <v>25728.21</v>
      </c>
      <c r="H11" s="33">
        <v>11086.78</v>
      </c>
      <c r="I11" s="33">
        <v>8691.98</v>
      </c>
      <c r="J11" s="34">
        <v>45506.97</v>
      </c>
      <c r="K11" s="33">
        <v>15118.959999999994</v>
      </c>
      <c r="L11" s="33">
        <v>6439.1500000000015</v>
      </c>
      <c r="M11" s="33">
        <v>16091.71</v>
      </c>
      <c r="N11" s="34">
        <v>37649.819999999992</v>
      </c>
      <c r="O11" s="33">
        <v>24060.789999999994</v>
      </c>
      <c r="P11" s="33">
        <v>20325.100000000002</v>
      </c>
      <c r="Q11" s="33">
        <v>11946.96</v>
      </c>
      <c r="R11" s="34">
        <v>56332.850000000013</v>
      </c>
      <c r="S11" s="92">
        <v>178482.85000000003</v>
      </c>
      <c r="U11" s="54"/>
      <c r="V11" s="33"/>
      <c r="W11" s="33"/>
      <c r="X11" s="33"/>
      <c r="Y11" s="33"/>
      <c r="Z11" s="54"/>
      <c r="AA11" s="54"/>
      <c r="AB11" s="54"/>
      <c r="AC11" s="54"/>
    </row>
    <row r="12" spans="1:29" ht="17.25" customHeight="1" x14ac:dyDescent="0.3">
      <c r="B12" s="13" t="s">
        <v>145</v>
      </c>
      <c r="C12" s="33">
        <v>123.3</v>
      </c>
      <c r="D12" s="33">
        <v>142.85</v>
      </c>
      <c r="E12" s="33">
        <v>379.45</v>
      </c>
      <c r="F12" s="34">
        <v>645.59999999999991</v>
      </c>
      <c r="G12" s="33">
        <v>2322.6</v>
      </c>
      <c r="H12" s="33">
        <v>155.05000000000001</v>
      </c>
      <c r="I12" s="33">
        <v>564</v>
      </c>
      <c r="J12" s="34">
        <v>3041.65</v>
      </c>
      <c r="K12" s="33">
        <v>104.9</v>
      </c>
      <c r="L12" s="33">
        <v>461.75</v>
      </c>
      <c r="M12" s="33">
        <v>303.5</v>
      </c>
      <c r="N12" s="34">
        <v>870.15</v>
      </c>
      <c r="O12" s="33">
        <v>2129.1</v>
      </c>
      <c r="P12" s="33">
        <v>118.4</v>
      </c>
      <c r="Q12" s="33">
        <v>121.6</v>
      </c>
      <c r="R12" s="34">
        <v>2369.1</v>
      </c>
      <c r="S12" s="92">
        <v>6926.5</v>
      </c>
      <c r="U12" s="54"/>
      <c r="V12" s="33"/>
      <c r="W12" s="33"/>
      <c r="X12" s="33"/>
      <c r="Y12" s="33"/>
      <c r="Z12" s="54"/>
      <c r="AA12" s="54"/>
      <c r="AB12" s="54"/>
      <c r="AC12" s="54"/>
    </row>
    <row r="13" spans="1:29" ht="17.25" customHeight="1" x14ac:dyDescent="0.3">
      <c r="B13" s="13" t="s">
        <v>146</v>
      </c>
      <c r="C13" s="33">
        <v>99.4</v>
      </c>
      <c r="D13" s="33">
        <v>157.5</v>
      </c>
      <c r="E13" s="33">
        <v>102</v>
      </c>
      <c r="F13" s="34">
        <v>358.9</v>
      </c>
      <c r="G13" s="33">
        <v>70.75</v>
      </c>
      <c r="H13" s="33">
        <v>22.5</v>
      </c>
      <c r="I13" s="33">
        <v>90.25</v>
      </c>
      <c r="J13" s="34">
        <v>183.5</v>
      </c>
      <c r="K13" s="33">
        <v>60.75</v>
      </c>
      <c r="L13" s="33">
        <v>45</v>
      </c>
      <c r="M13" s="33">
        <v>50.25</v>
      </c>
      <c r="N13" s="34">
        <v>156</v>
      </c>
      <c r="O13" s="33">
        <v>613.25</v>
      </c>
      <c r="P13" s="33">
        <v>80</v>
      </c>
      <c r="Q13" s="33">
        <v>30</v>
      </c>
      <c r="R13" s="34">
        <v>723.25</v>
      </c>
      <c r="S13" s="92">
        <v>1421.65</v>
      </c>
      <c r="U13" s="54"/>
      <c r="V13" s="33"/>
      <c r="W13" s="33"/>
      <c r="X13" s="33"/>
      <c r="Y13" s="33"/>
      <c r="Z13" s="54"/>
      <c r="AA13" s="54"/>
      <c r="AB13" s="54"/>
      <c r="AC13" s="54"/>
    </row>
    <row r="14" spans="1:29" ht="17.25" customHeight="1" x14ac:dyDescent="0.3">
      <c r="B14" s="13" t="s">
        <v>147</v>
      </c>
      <c r="C14" s="33">
        <v>9</v>
      </c>
      <c r="D14" s="33">
        <v>1.5</v>
      </c>
      <c r="E14" s="33">
        <v>0</v>
      </c>
      <c r="F14" s="34">
        <v>10.5</v>
      </c>
      <c r="G14" s="33">
        <v>9</v>
      </c>
      <c r="H14" s="33">
        <v>0</v>
      </c>
      <c r="I14" s="33">
        <v>9</v>
      </c>
      <c r="J14" s="34">
        <v>18</v>
      </c>
      <c r="K14" s="33">
        <v>0</v>
      </c>
      <c r="L14" s="33">
        <v>0</v>
      </c>
      <c r="M14" s="33">
        <v>0</v>
      </c>
      <c r="N14" s="34">
        <v>0</v>
      </c>
      <c r="O14" s="33">
        <v>9</v>
      </c>
      <c r="P14" s="33">
        <v>0</v>
      </c>
      <c r="Q14" s="33">
        <v>4.5</v>
      </c>
      <c r="R14" s="34">
        <v>13.5</v>
      </c>
      <c r="S14" s="92">
        <v>42</v>
      </c>
      <c r="U14" s="54"/>
      <c r="V14" s="33"/>
      <c r="W14" s="33"/>
      <c r="X14" s="33"/>
      <c r="Y14" s="33"/>
      <c r="Z14" s="54"/>
      <c r="AA14" s="54"/>
      <c r="AB14" s="54"/>
      <c r="AC14" s="54"/>
    </row>
    <row r="15" spans="1:29" ht="17.25" customHeight="1" x14ac:dyDescent="0.3">
      <c r="B15" s="13" t="s">
        <v>148</v>
      </c>
      <c r="C15" s="33">
        <v>0</v>
      </c>
      <c r="D15" s="36">
        <v>1.5</v>
      </c>
      <c r="E15" s="33">
        <v>0</v>
      </c>
      <c r="F15" s="34">
        <v>1.5</v>
      </c>
      <c r="G15" s="33">
        <v>0.75</v>
      </c>
      <c r="H15" s="36">
        <v>0</v>
      </c>
      <c r="I15" s="33">
        <v>13.5</v>
      </c>
      <c r="J15" s="34">
        <v>14.25</v>
      </c>
      <c r="K15" s="33">
        <v>1.5</v>
      </c>
      <c r="L15" s="36">
        <v>0</v>
      </c>
      <c r="M15" s="33">
        <v>9</v>
      </c>
      <c r="N15" s="34">
        <v>10.5</v>
      </c>
      <c r="O15" s="33">
        <v>5.25</v>
      </c>
      <c r="P15" s="33">
        <v>0</v>
      </c>
      <c r="Q15" s="33">
        <v>5.25</v>
      </c>
      <c r="R15" s="34">
        <v>10.5</v>
      </c>
      <c r="S15" s="92">
        <v>36.75</v>
      </c>
      <c r="U15" s="54"/>
      <c r="V15" s="33"/>
      <c r="W15" s="33"/>
      <c r="X15" s="33"/>
      <c r="Y15" s="33"/>
      <c r="Z15" s="54"/>
      <c r="AA15" s="54"/>
      <c r="AB15" s="54"/>
      <c r="AC15" s="54"/>
    </row>
    <row r="16" spans="1:29" ht="17.25" customHeight="1" x14ac:dyDescent="0.3">
      <c r="B16" s="13" t="s">
        <v>149</v>
      </c>
      <c r="C16" s="33">
        <v>0</v>
      </c>
      <c r="D16" s="33">
        <v>0</v>
      </c>
      <c r="E16" s="33">
        <v>0</v>
      </c>
      <c r="F16" s="37">
        <v>0</v>
      </c>
      <c r="G16" s="33">
        <v>0</v>
      </c>
      <c r="H16" s="33">
        <v>0</v>
      </c>
      <c r="I16" s="33">
        <v>0</v>
      </c>
      <c r="J16" s="37">
        <v>0</v>
      </c>
      <c r="K16" s="33">
        <v>0</v>
      </c>
      <c r="L16" s="33">
        <v>0</v>
      </c>
      <c r="M16" s="33">
        <v>0</v>
      </c>
      <c r="N16" s="37">
        <v>0</v>
      </c>
      <c r="O16" s="33">
        <v>0</v>
      </c>
      <c r="P16" s="33">
        <v>9</v>
      </c>
      <c r="Q16" s="33">
        <v>0.75</v>
      </c>
      <c r="R16" s="34">
        <v>9.75</v>
      </c>
      <c r="S16" s="92">
        <v>9.75</v>
      </c>
      <c r="U16" s="54"/>
      <c r="V16" s="33"/>
      <c r="W16" s="33"/>
      <c r="X16" s="33"/>
      <c r="Y16" s="33"/>
      <c r="Z16" s="54"/>
      <c r="AA16" s="54"/>
      <c r="AB16" s="54"/>
      <c r="AC16" s="54"/>
    </row>
    <row r="17" spans="2:29" ht="17.25" customHeight="1" x14ac:dyDescent="0.3">
      <c r="B17" s="13" t="s">
        <v>150</v>
      </c>
      <c r="C17" s="33">
        <v>0.75</v>
      </c>
      <c r="D17" s="33">
        <v>4.5</v>
      </c>
      <c r="E17" s="33">
        <v>18</v>
      </c>
      <c r="F17" s="34">
        <v>23.25</v>
      </c>
      <c r="G17" s="33">
        <v>5.25</v>
      </c>
      <c r="H17" s="33">
        <v>0.75</v>
      </c>
      <c r="I17" s="33">
        <v>5.25</v>
      </c>
      <c r="J17" s="34">
        <v>11.25</v>
      </c>
      <c r="K17" s="33">
        <v>9</v>
      </c>
      <c r="L17" s="33">
        <v>0</v>
      </c>
      <c r="M17" s="33">
        <v>3</v>
      </c>
      <c r="N17" s="34">
        <v>12</v>
      </c>
      <c r="O17" s="33">
        <v>11.25</v>
      </c>
      <c r="P17" s="33">
        <v>8.25</v>
      </c>
      <c r="Q17" s="33">
        <v>0</v>
      </c>
      <c r="R17" s="34">
        <v>19.5</v>
      </c>
      <c r="S17" s="92">
        <v>66</v>
      </c>
      <c r="U17" s="54"/>
      <c r="V17" s="33"/>
      <c r="W17" s="33"/>
      <c r="X17" s="33"/>
      <c r="Y17" s="33"/>
      <c r="Z17" s="54"/>
      <c r="AA17" s="54"/>
      <c r="AB17" s="54"/>
      <c r="AC17" s="54"/>
    </row>
    <row r="18" spans="2:29" ht="17.25" customHeight="1" x14ac:dyDescent="0.3">
      <c r="B18" s="13" t="s">
        <v>151</v>
      </c>
      <c r="C18" s="33">
        <v>3</v>
      </c>
      <c r="D18" s="33">
        <v>0</v>
      </c>
      <c r="E18" s="33">
        <v>4.5</v>
      </c>
      <c r="F18" s="34">
        <v>7.5</v>
      </c>
      <c r="G18" s="33">
        <v>0</v>
      </c>
      <c r="H18" s="33">
        <v>3</v>
      </c>
      <c r="I18" s="33">
        <v>0</v>
      </c>
      <c r="J18" s="34">
        <v>3</v>
      </c>
      <c r="K18" s="33">
        <v>0</v>
      </c>
      <c r="L18" s="33">
        <v>0</v>
      </c>
      <c r="M18" s="33">
        <v>3</v>
      </c>
      <c r="N18" s="34">
        <v>3</v>
      </c>
      <c r="O18" s="33">
        <v>0</v>
      </c>
      <c r="P18" s="33">
        <v>0</v>
      </c>
      <c r="Q18" s="33">
        <v>0</v>
      </c>
      <c r="R18" s="34">
        <v>0</v>
      </c>
      <c r="S18" s="92">
        <v>13.5</v>
      </c>
      <c r="U18" s="54"/>
      <c r="V18" s="33"/>
      <c r="W18" s="33"/>
      <c r="X18" s="33"/>
      <c r="Y18" s="33"/>
      <c r="Z18" s="54"/>
      <c r="AA18" s="54"/>
      <c r="AB18" s="54"/>
      <c r="AC18" s="54"/>
    </row>
    <row r="19" spans="2:29" ht="17.25" customHeight="1" x14ac:dyDescent="0.3">
      <c r="B19" s="13" t="s">
        <v>152</v>
      </c>
      <c r="C19" s="33">
        <v>0</v>
      </c>
      <c r="D19" s="33">
        <v>28.5</v>
      </c>
      <c r="E19" s="36">
        <v>15</v>
      </c>
      <c r="F19" s="34">
        <v>43.5</v>
      </c>
      <c r="G19" s="33">
        <v>916</v>
      </c>
      <c r="H19" s="33">
        <v>81</v>
      </c>
      <c r="I19" s="36">
        <v>81</v>
      </c>
      <c r="J19" s="34">
        <v>1078</v>
      </c>
      <c r="K19" s="33">
        <v>6</v>
      </c>
      <c r="L19" s="33">
        <v>0</v>
      </c>
      <c r="M19" s="36">
        <v>6</v>
      </c>
      <c r="N19" s="34">
        <v>12</v>
      </c>
      <c r="O19" s="33">
        <v>37.5</v>
      </c>
      <c r="P19" s="33">
        <v>18</v>
      </c>
      <c r="Q19" s="33">
        <v>0.38</v>
      </c>
      <c r="R19" s="34">
        <v>55.88</v>
      </c>
      <c r="S19" s="92">
        <v>1189.3800000000001</v>
      </c>
      <c r="U19" s="54"/>
      <c r="V19" s="33"/>
      <c r="W19" s="33"/>
      <c r="X19" s="33"/>
      <c r="Y19" s="33"/>
      <c r="Z19" s="54"/>
      <c r="AA19" s="54"/>
      <c r="AB19" s="54"/>
      <c r="AC19" s="54"/>
    </row>
    <row r="20" spans="2:29" ht="17.25" customHeight="1" x14ac:dyDescent="0.3">
      <c r="B20" s="13" t="s">
        <v>153</v>
      </c>
      <c r="C20" s="33">
        <v>0.75</v>
      </c>
      <c r="D20" s="33">
        <v>0</v>
      </c>
      <c r="E20" s="33">
        <v>0</v>
      </c>
      <c r="F20" s="34">
        <v>0.75</v>
      </c>
      <c r="G20" s="33">
        <v>1.5</v>
      </c>
      <c r="H20" s="33">
        <v>0</v>
      </c>
      <c r="I20" s="33">
        <v>0</v>
      </c>
      <c r="J20" s="34">
        <v>1.5</v>
      </c>
      <c r="K20" s="33">
        <v>0.75</v>
      </c>
      <c r="L20" s="33">
        <v>0</v>
      </c>
      <c r="M20" s="33">
        <v>0</v>
      </c>
      <c r="N20" s="34">
        <v>0.75</v>
      </c>
      <c r="O20" s="33">
        <v>0</v>
      </c>
      <c r="P20" s="33">
        <v>0.75</v>
      </c>
      <c r="Q20" s="33">
        <v>0</v>
      </c>
      <c r="R20" s="34">
        <v>0.75</v>
      </c>
      <c r="S20" s="92">
        <v>3.75</v>
      </c>
      <c r="U20" s="54"/>
      <c r="V20" s="33"/>
      <c r="W20" s="33"/>
      <c r="X20" s="33"/>
      <c r="Y20" s="33"/>
      <c r="Z20" s="54"/>
      <c r="AA20" s="54"/>
      <c r="AB20" s="54"/>
      <c r="AC20" s="54"/>
    </row>
    <row r="21" spans="2:29" ht="17.25" customHeight="1" x14ac:dyDescent="0.3">
      <c r="B21" s="12" t="s">
        <v>134</v>
      </c>
      <c r="C21" s="33"/>
      <c r="D21" s="33"/>
      <c r="E21" s="33"/>
      <c r="F21" s="34"/>
      <c r="G21" s="33"/>
      <c r="H21" s="33"/>
      <c r="I21" s="33"/>
      <c r="J21" s="37"/>
      <c r="K21" s="33"/>
      <c r="L21" s="33"/>
      <c r="M21" s="33"/>
      <c r="N21" s="37"/>
      <c r="O21" s="33"/>
      <c r="P21" s="33"/>
      <c r="Q21" s="33"/>
      <c r="R21" s="34"/>
      <c r="S21" s="92"/>
      <c r="U21" s="54"/>
      <c r="V21" s="33"/>
      <c r="W21" s="33"/>
      <c r="X21" s="33"/>
      <c r="Y21" s="33"/>
      <c r="Z21" s="54"/>
      <c r="AA21" s="54"/>
      <c r="AB21" s="54"/>
      <c r="AC21" s="54"/>
    </row>
    <row r="22" spans="2:29" ht="17.25" customHeight="1" x14ac:dyDescent="0.3">
      <c r="B22" s="13" t="s">
        <v>144</v>
      </c>
      <c r="C22" s="33">
        <v>0</v>
      </c>
      <c r="D22" s="33">
        <v>0</v>
      </c>
      <c r="E22" s="33">
        <v>0</v>
      </c>
      <c r="F22" s="34">
        <v>0</v>
      </c>
      <c r="G22" s="33">
        <v>0</v>
      </c>
      <c r="H22" s="33">
        <v>0</v>
      </c>
      <c r="I22" s="33">
        <v>0</v>
      </c>
      <c r="J22" s="34">
        <v>0</v>
      </c>
      <c r="K22" s="33">
        <v>0</v>
      </c>
      <c r="L22" s="33">
        <v>18</v>
      </c>
      <c r="M22" s="33">
        <v>70</v>
      </c>
      <c r="N22" s="34">
        <v>88</v>
      </c>
      <c r="O22" s="33">
        <v>155.5</v>
      </c>
      <c r="P22" s="33">
        <v>102</v>
      </c>
      <c r="Q22" s="33">
        <v>145.5</v>
      </c>
      <c r="R22" s="34">
        <v>403</v>
      </c>
      <c r="S22" s="92">
        <v>491</v>
      </c>
      <c r="U22" s="54"/>
      <c r="V22" s="33"/>
      <c r="W22" s="33"/>
      <c r="X22" s="33"/>
      <c r="Y22" s="33"/>
      <c r="Z22" s="54"/>
      <c r="AA22" s="54"/>
      <c r="AB22" s="54"/>
      <c r="AC22" s="54"/>
    </row>
    <row r="23" spans="2:29" ht="17.25" customHeight="1" x14ac:dyDescent="0.3">
      <c r="B23" s="13" t="s">
        <v>145</v>
      </c>
      <c r="C23" s="33">
        <v>0</v>
      </c>
      <c r="D23" s="33">
        <v>0.5</v>
      </c>
      <c r="E23" s="33">
        <v>1</v>
      </c>
      <c r="F23" s="34">
        <v>1.5</v>
      </c>
      <c r="G23" s="33">
        <v>0</v>
      </c>
      <c r="H23" s="33">
        <v>0</v>
      </c>
      <c r="I23" s="33">
        <v>0</v>
      </c>
      <c r="J23" s="34">
        <v>0</v>
      </c>
      <c r="K23" s="33">
        <v>0</v>
      </c>
      <c r="L23" s="33">
        <v>0</v>
      </c>
      <c r="M23" s="33">
        <v>0</v>
      </c>
      <c r="N23" s="34">
        <v>0</v>
      </c>
      <c r="O23" s="33">
        <v>0</v>
      </c>
      <c r="P23" s="33">
        <v>0</v>
      </c>
      <c r="Q23" s="33">
        <v>0</v>
      </c>
      <c r="R23" s="34">
        <v>0</v>
      </c>
      <c r="S23" s="92">
        <v>1.5</v>
      </c>
      <c r="U23" s="54"/>
      <c r="V23" s="33"/>
      <c r="W23" s="33"/>
      <c r="X23" s="33"/>
      <c r="Y23" s="33"/>
      <c r="Z23" s="54"/>
      <c r="AA23" s="54"/>
      <c r="AB23" s="54"/>
      <c r="AC23" s="54"/>
    </row>
    <row r="24" spans="2:29" ht="17.25" customHeight="1" x14ac:dyDescent="0.3">
      <c r="B24" s="13" t="s">
        <v>147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3">
        <v>0</v>
      </c>
      <c r="I24" s="33">
        <v>0</v>
      </c>
      <c r="J24" s="34">
        <v>0</v>
      </c>
      <c r="K24" s="33">
        <v>0</v>
      </c>
      <c r="L24" s="33">
        <v>8.25</v>
      </c>
      <c r="M24" s="33">
        <v>0</v>
      </c>
      <c r="N24" s="34">
        <v>8.25</v>
      </c>
      <c r="O24" s="33">
        <v>22.5</v>
      </c>
      <c r="P24" s="33">
        <v>32.25</v>
      </c>
      <c r="Q24" s="33">
        <v>75.75</v>
      </c>
      <c r="R24" s="34">
        <v>130.5</v>
      </c>
      <c r="S24" s="92">
        <v>138.75</v>
      </c>
      <c r="U24" s="54"/>
      <c r="V24" s="33"/>
      <c r="W24" s="33"/>
      <c r="X24" s="33"/>
      <c r="Y24" s="33"/>
      <c r="Z24" s="54"/>
      <c r="AA24" s="54"/>
      <c r="AB24" s="54"/>
      <c r="AC24" s="54"/>
    </row>
    <row r="25" spans="2:29" ht="17.25" customHeight="1" x14ac:dyDescent="0.3">
      <c r="B25" s="13" t="s">
        <v>156</v>
      </c>
      <c r="C25" s="33">
        <v>0</v>
      </c>
      <c r="D25" s="33">
        <v>0</v>
      </c>
      <c r="E25" s="33">
        <v>0</v>
      </c>
      <c r="F25" s="34">
        <v>0</v>
      </c>
      <c r="G25" s="33">
        <v>0</v>
      </c>
      <c r="H25" s="33">
        <v>0</v>
      </c>
      <c r="I25" s="33">
        <v>0</v>
      </c>
      <c r="J25" s="34">
        <v>0</v>
      </c>
      <c r="K25" s="33">
        <v>1.5</v>
      </c>
      <c r="L25" s="33">
        <v>0</v>
      </c>
      <c r="M25" s="33">
        <v>0</v>
      </c>
      <c r="N25" s="34">
        <v>1.5</v>
      </c>
      <c r="O25" s="33">
        <v>0</v>
      </c>
      <c r="P25" s="33">
        <v>0</v>
      </c>
      <c r="Q25" s="33">
        <v>0</v>
      </c>
      <c r="R25" s="34">
        <v>0</v>
      </c>
      <c r="S25" s="92">
        <v>1.5</v>
      </c>
      <c r="U25" s="54"/>
      <c r="V25" s="33"/>
      <c r="W25" s="33"/>
      <c r="X25" s="33"/>
      <c r="Y25" s="33"/>
      <c r="Z25" s="54"/>
      <c r="AA25" s="54"/>
      <c r="AB25" s="54"/>
      <c r="AC25" s="54"/>
    </row>
    <row r="26" spans="2:29" ht="17.25" customHeight="1" x14ac:dyDescent="0.3">
      <c r="B26" s="13" t="s">
        <v>153</v>
      </c>
      <c r="C26" s="33">
        <v>10.5</v>
      </c>
      <c r="D26" s="33">
        <v>0</v>
      </c>
      <c r="E26" s="33">
        <v>1.5</v>
      </c>
      <c r="F26" s="34">
        <v>12</v>
      </c>
      <c r="G26" s="33">
        <v>0</v>
      </c>
      <c r="H26" s="33">
        <v>0</v>
      </c>
      <c r="I26" s="33">
        <v>0</v>
      </c>
      <c r="J26" s="34">
        <v>0</v>
      </c>
      <c r="K26" s="33">
        <v>0.75</v>
      </c>
      <c r="L26" s="33">
        <v>9.75</v>
      </c>
      <c r="M26" s="33"/>
      <c r="N26" s="34">
        <v>10.5</v>
      </c>
      <c r="O26" s="33">
        <v>0</v>
      </c>
      <c r="P26" s="33">
        <v>0</v>
      </c>
      <c r="Q26" s="33">
        <v>0</v>
      </c>
      <c r="R26" s="34">
        <v>0</v>
      </c>
      <c r="S26" s="92">
        <v>22.5</v>
      </c>
      <c r="U26" s="54"/>
      <c r="V26" s="33"/>
      <c r="W26" s="33"/>
      <c r="X26" s="33"/>
      <c r="Y26" s="33"/>
      <c r="Z26" s="54"/>
      <c r="AA26" s="54"/>
      <c r="AB26" s="54"/>
      <c r="AC26" s="54"/>
    </row>
    <row r="27" spans="2:29" ht="17.25" customHeight="1" x14ac:dyDescent="0.3">
      <c r="B27" s="12" t="s">
        <v>34</v>
      </c>
      <c r="C27" s="33"/>
      <c r="D27" s="33"/>
      <c r="E27" s="33"/>
      <c r="F27" s="34"/>
      <c r="G27" s="33"/>
      <c r="H27" s="33"/>
      <c r="I27" s="33"/>
      <c r="J27" s="37"/>
      <c r="K27" s="33"/>
      <c r="L27" s="33"/>
      <c r="M27" s="33"/>
      <c r="N27" s="37"/>
      <c r="O27" s="33"/>
      <c r="P27" s="33"/>
      <c r="Q27" s="33"/>
      <c r="R27" s="34"/>
      <c r="S27" s="92"/>
      <c r="U27" s="54"/>
      <c r="V27" s="33"/>
      <c r="W27" s="33"/>
      <c r="X27" s="33"/>
      <c r="Y27" s="33"/>
      <c r="Z27" s="54"/>
      <c r="AA27" s="54"/>
      <c r="AB27" s="54"/>
      <c r="AC27" s="54"/>
    </row>
    <row r="28" spans="2:29" ht="17.25" customHeight="1" x14ac:dyDescent="0.3">
      <c r="B28" s="13" t="s">
        <v>143</v>
      </c>
      <c r="C28" s="33">
        <v>0</v>
      </c>
      <c r="D28" s="33">
        <v>0</v>
      </c>
      <c r="E28" s="33">
        <v>0</v>
      </c>
      <c r="F28" s="34">
        <v>0</v>
      </c>
      <c r="G28" s="33">
        <v>0</v>
      </c>
      <c r="H28" s="33">
        <v>0</v>
      </c>
      <c r="I28" s="33">
        <v>0</v>
      </c>
      <c r="J28" s="34">
        <v>0</v>
      </c>
      <c r="K28" s="33">
        <v>0</v>
      </c>
      <c r="L28" s="33">
        <v>0</v>
      </c>
      <c r="M28" s="33">
        <v>0</v>
      </c>
      <c r="N28" s="34">
        <v>0</v>
      </c>
      <c r="O28" s="33">
        <v>0</v>
      </c>
      <c r="P28" s="33">
        <v>0</v>
      </c>
      <c r="Q28" s="33">
        <v>0</v>
      </c>
      <c r="R28" s="34">
        <v>0</v>
      </c>
      <c r="S28" s="92">
        <v>0</v>
      </c>
      <c r="U28" s="54"/>
      <c r="V28" s="33"/>
      <c r="W28" s="33"/>
      <c r="X28" s="33"/>
      <c r="Y28" s="33"/>
      <c r="Z28" s="54"/>
      <c r="AA28" s="54"/>
      <c r="AB28" s="54"/>
      <c r="AC28" s="54"/>
    </row>
    <row r="29" spans="2:29" ht="17.25" customHeight="1" x14ac:dyDescent="0.3">
      <c r="B29" s="13" t="s">
        <v>144</v>
      </c>
      <c r="C29" s="33">
        <v>1296.9000000000001</v>
      </c>
      <c r="D29" s="33">
        <v>1529.65</v>
      </c>
      <c r="E29" s="33">
        <v>3288.75</v>
      </c>
      <c r="F29" s="34">
        <v>6115.3</v>
      </c>
      <c r="G29" s="33">
        <v>2643.45</v>
      </c>
      <c r="H29" s="33">
        <v>2525.1999999999998</v>
      </c>
      <c r="I29" s="33">
        <v>1856.2</v>
      </c>
      <c r="J29" s="34">
        <v>7024.8499999999995</v>
      </c>
      <c r="K29" s="33">
        <v>2882.5</v>
      </c>
      <c r="L29" s="33">
        <v>681.9</v>
      </c>
      <c r="M29" s="33">
        <v>1429</v>
      </c>
      <c r="N29" s="34">
        <v>4993.3999999999996</v>
      </c>
      <c r="O29" s="33">
        <v>3844.2</v>
      </c>
      <c r="P29" s="33">
        <v>1905.65</v>
      </c>
      <c r="Q29" s="33">
        <v>2144.4499999999998</v>
      </c>
      <c r="R29" s="34">
        <v>7894.2999999999993</v>
      </c>
      <c r="S29" s="92">
        <v>26027.85</v>
      </c>
      <c r="U29" s="54"/>
      <c r="V29" s="33"/>
      <c r="W29" s="33"/>
      <c r="X29" s="33"/>
      <c r="Y29" s="33"/>
      <c r="Z29" s="54"/>
      <c r="AA29" s="54"/>
      <c r="AB29" s="54"/>
      <c r="AC29" s="54"/>
    </row>
    <row r="30" spans="2:29" ht="17.25" customHeight="1" x14ac:dyDescent="0.3">
      <c r="B30" s="13" t="s">
        <v>145</v>
      </c>
      <c r="C30" s="33">
        <v>1917</v>
      </c>
      <c r="D30" s="33">
        <v>1061.55</v>
      </c>
      <c r="E30" s="33">
        <v>2117.5</v>
      </c>
      <c r="F30" s="34">
        <v>5096.05</v>
      </c>
      <c r="G30" s="33">
        <v>3032.1</v>
      </c>
      <c r="H30" s="33">
        <v>2830.95</v>
      </c>
      <c r="I30" s="33">
        <v>2001.45</v>
      </c>
      <c r="J30" s="34">
        <v>7864.4999999999991</v>
      </c>
      <c r="K30" s="33">
        <v>2878.6</v>
      </c>
      <c r="L30" s="33">
        <v>2229.9</v>
      </c>
      <c r="M30" s="33">
        <v>4043.25</v>
      </c>
      <c r="N30" s="34">
        <v>9151.75</v>
      </c>
      <c r="O30" s="33">
        <v>2397.25</v>
      </c>
      <c r="P30" s="33">
        <v>2317.0500000000002</v>
      </c>
      <c r="Q30" s="33">
        <v>4646.0499999999993</v>
      </c>
      <c r="R30" s="34">
        <v>9360.3499999999985</v>
      </c>
      <c r="S30" s="92">
        <v>31472.649999999998</v>
      </c>
      <c r="U30" s="54"/>
      <c r="V30" s="33"/>
      <c r="W30" s="33"/>
      <c r="X30" s="33"/>
      <c r="Y30" s="33"/>
      <c r="Z30" s="54"/>
      <c r="AA30" s="54"/>
      <c r="AB30" s="54"/>
      <c r="AC30" s="54"/>
    </row>
    <row r="31" spans="2:29" ht="17.25" customHeight="1" x14ac:dyDescent="0.3">
      <c r="B31" s="13" t="s">
        <v>146</v>
      </c>
      <c r="C31" s="33">
        <v>325.25</v>
      </c>
      <c r="D31" s="33">
        <v>225.75</v>
      </c>
      <c r="E31" s="33">
        <v>303.75</v>
      </c>
      <c r="F31" s="34">
        <v>854.75</v>
      </c>
      <c r="G31" s="33">
        <v>194.75</v>
      </c>
      <c r="H31" s="33">
        <v>530.25</v>
      </c>
      <c r="I31" s="33">
        <v>292.5</v>
      </c>
      <c r="J31" s="34">
        <v>1017.5</v>
      </c>
      <c r="K31" s="33">
        <v>582.75</v>
      </c>
      <c r="L31" s="33">
        <v>42</v>
      </c>
      <c r="M31" s="33">
        <v>859.5</v>
      </c>
      <c r="N31" s="34">
        <v>1484.25</v>
      </c>
      <c r="O31" s="33">
        <v>369</v>
      </c>
      <c r="P31" s="33">
        <v>299.25</v>
      </c>
      <c r="Q31" s="33">
        <v>306.75</v>
      </c>
      <c r="R31" s="34">
        <v>975</v>
      </c>
      <c r="S31" s="92">
        <v>4331.5</v>
      </c>
      <c r="U31" s="54"/>
      <c r="V31" s="33"/>
      <c r="W31" s="33"/>
      <c r="X31" s="33"/>
      <c r="Y31" s="33"/>
      <c r="Z31" s="54"/>
      <c r="AA31" s="54"/>
      <c r="AB31" s="54"/>
      <c r="AC31" s="54"/>
    </row>
    <row r="32" spans="2:29" ht="17.25" customHeight="1" x14ac:dyDescent="0.3">
      <c r="B32" s="13" t="s">
        <v>147</v>
      </c>
      <c r="C32" s="33">
        <v>63</v>
      </c>
      <c r="D32" s="33">
        <v>5.25</v>
      </c>
      <c r="E32" s="33">
        <v>31.5</v>
      </c>
      <c r="F32" s="34">
        <v>99.75</v>
      </c>
      <c r="G32" s="33">
        <v>36</v>
      </c>
      <c r="H32" s="33">
        <v>22.5</v>
      </c>
      <c r="I32" s="33">
        <v>56.25</v>
      </c>
      <c r="J32" s="34">
        <v>114.75</v>
      </c>
      <c r="K32" s="33">
        <v>9</v>
      </c>
      <c r="L32" s="33">
        <v>18</v>
      </c>
      <c r="M32" s="33">
        <v>0.75</v>
      </c>
      <c r="N32" s="34">
        <v>27.75</v>
      </c>
      <c r="O32" s="33">
        <v>13.5</v>
      </c>
      <c r="P32" s="33">
        <v>0</v>
      </c>
      <c r="Q32" s="33">
        <v>0</v>
      </c>
      <c r="R32" s="34">
        <v>13.5</v>
      </c>
      <c r="S32" s="92">
        <v>255.75</v>
      </c>
      <c r="U32" s="54"/>
      <c r="V32" s="33"/>
      <c r="W32" s="33"/>
      <c r="X32" s="33"/>
      <c r="Y32" s="33"/>
      <c r="Z32" s="54"/>
      <c r="AA32" s="54"/>
      <c r="AB32" s="54"/>
      <c r="AC32" s="54"/>
    </row>
    <row r="33" spans="2:29" ht="17.25" customHeight="1" x14ac:dyDescent="0.3">
      <c r="B33" s="13" t="s">
        <v>148</v>
      </c>
      <c r="C33" s="33">
        <v>29.25</v>
      </c>
      <c r="D33" s="33">
        <v>40.5</v>
      </c>
      <c r="E33" s="33">
        <v>0</v>
      </c>
      <c r="F33" s="34">
        <v>69.75</v>
      </c>
      <c r="G33" s="33">
        <v>31.5</v>
      </c>
      <c r="H33" s="33">
        <v>22.5</v>
      </c>
      <c r="I33" s="33">
        <v>0</v>
      </c>
      <c r="J33" s="34">
        <v>54</v>
      </c>
      <c r="K33" s="33">
        <v>41.25</v>
      </c>
      <c r="L33" s="33">
        <v>0</v>
      </c>
      <c r="M33" s="33">
        <v>45</v>
      </c>
      <c r="N33" s="34">
        <v>86.25</v>
      </c>
      <c r="O33" s="33">
        <v>18</v>
      </c>
      <c r="P33" s="33">
        <v>30.75</v>
      </c>
      <c r="Q33" s="33">
        <v>45.75</v>
      </c>
      <c r="R33" s="34">
        <v>94.5</v>
      </c>
      <c r="S33" s="92">
        <v>304.5</v>
      </c>
      <c r="U33" s="54"/>
      <c r="V33" s="33"/>
      <c r="W33" s="33"/>
      <c r="X33" s="33"/>
      <c r="Y33" s="33"/>
      <c r="Z33" s="54"/>
      <c r="AA33" s="54"/>
      <c r="AB33" s="54"/>
      <c r="AC33" s="54"/>
    </row>
    <row r="34" spans="2:29" ht="17.25" customHeight="1" x14ac:dyDescent="0.3">
      <c r="B34" s="13" t="s">
        <v>149</v>
      </c>
      <c r="C34" s="33">
        <v>0</v>
      </c>
      <c r="D34" s="33">
        <v>1.5</v>
      </c>
      <c r="E34" s="33">
        <v>0</v>
      </c>
      <c r="F34" s="34">
        <v>1.5</v>
      </c>
      <c r="G34" s="33">
        <v>0</v>
      </c>
      <c r="H34" s="33">
        <v>0</v>
      </c>
      <c r="I34" s="33">
        <v>0</v>
      </c>
      <c r="J34" s="34">
        <v>0</v>
      </c>
      <c r="K34" s="33">
        <v>0</v>
      </c>
      <c r="L34" s="33">
        <v>0</v>
      </c>
      <c r="M34" s="33">
        <v>0</v>
      </c>
      <c r="N34" s="34">
        <v>0</v>
      </c>
      <c r="O34" s="33">
        <v>0</v>
      </c>
      <c r="P34" s="33">
        <v>0</v>
      </c>
      <c r="Q34" s="33">
        <v>0</v>
      </c>
      <c r="R34" s="34">
        <v>0</v>
      </c>
      <c r="S34" s="92">
        <v>1.5</v>
      </c>
      <c r="U34" s="54"/>
      <c r="V34" s="33"/>
      <c r="W34" s="33"/>
      <c r="X34" s="33"/>
      <c r="Y34" s="33"/>
      <c r="Z34" s="54"/>
      <c r="AA34" s="54"/>
      <c r="AB34" s="54"/>
      <c r="AC34" s="54"/>
    </row>
    <row r="35" spans="2:29" ht="17.25" customHeight="1" x14ac:dyDescent="0.3">
      <c r="B35" s="13" t="s">
        <v>150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3">
        <v>0</v>
      </c>
      <c r="I35" s="33">
        <v>0</v>
      </c>
      <c r="J35" s="34">
        <v>0</v>
      </c>
      <c r="K35" s="33">
        <v>0</v>
      </c>
      <c r="L35" s="33">
        <v>0</v>
      </c>
      <c r="M35" s="33">
        <v>0</v>
      </c>
      <c r="N35" s="34">
        <v>0</v>
      </c>
      <c r="O35" s="33">
        <v>0</v>
      </c>
      <c r="P35" s="33">
        <v>4.5</v>
      </c>
      <c r="Q35" s="33">
        <v>6</v>
      </c>
      <c r="R35" s="34">
        <v>10.5</v>
      </c>
      <c r="S35" s="92">
        <v>10.5</v>
      </c>
      <c r="U35" s="54"/>
      <c r="V35" s="33"/>
      <c r="W35" s="33"/>
      <c r="X35" s="33"/>
      <c r="Y35" s="33"/>
      <c r="Z35" s="54"/>
      <c r="AA35" s="54"/>
      <c r="AB35" s="54"/>
      <c r="AC35" s="54"/>
    </row>
    <row r="36" spans="2:29" ht="17.25" customHeight="1" x14ac:dyDescent="0.3">
      <c r="B36" s="13" t="s">
        <v>152</v>
      </c>
      <c r="C36" s="33">
        <v>663</v>
      </c>
      <c r="D36" s="33">
        <v>902</v>
      </c>
      <c r="E36" s="33">
        <v>105.75</v>
      </c>
      <c r="F36" s="34">
        <v>1670.75</v>
      </c>
      <c r="G36" s="33">
        <v>182.75</v>
      </c>
      <c r="H36" s="33">
        <v>474</v>
      </c>
      <c r="I36" s="33">
        <v>156.75</v>
      </c>
      <c r="J36" s="34">
        <v>813.5</v>
      </c>
      <c r="K36" s="33">
        <v>594</v>
      </c>
      <c r="L36" s="33">
        <v>917.75</v>
      </c>
      <c r="M36" s="33">
        <v>1315.75</v>
      </c>
      <c r="N36" s="34">
        <v>2827.5</v>
      </c>
      <c r="O36" s="33">
        <v>849.5</v>
      </c>
      <c r="P36" s="33">
        <v>211.75</v>
      </c>
      <c r="Q36" s="33">
        <v>982.25</v>
      </c>
      <c r="R36" s="34">
        <v>2043.5</v>
      </c>
      <c r="S36" s="92">
        <v>7355.25</v>
      </c>
      <c r="U36" s="54"/>
      <c r="V36" s="33"/>
      <c r="W36" s="33"/>
      <c r="X36" s="33"/>
      <c r="Y36" s="33"/>
      <c r="Z36" s="54"/>
      <c r="AA36" s="54"/>
      <c r="AB36" s="54"/>
      <c r="AC36" s="54"/>
    </row>
    <row r="37" spans="2:29" ht="17.25" customHeight="1" x14ac:dyDescent="0.3">
      <c r="B37" s="13" t="s">
        <v>153</v>
      </c>
      <c r="C37" s="33">
        <v>150.75</v>
      </c>
      <c r="D37" s="33">
        <v>200.63</v>
      </c>
      <c r="E37" s="33">
        <v>57</v>
      </c>
      <c r="F37" s="34">
        <v>408.38</v>
      </c>
      <c r="G37" s="33">
        <v>239.64</v>
      </c>
      <c r="H37" s="33">
        <v>81</v>
      </c>
      <c r="I37" s="33">
        <v>132.02000000000001</v>
      </c>
      <c r="J37" s="34">
        <v>452.65999999999997</v>
      </c>
      <c r="K37" s="33">
        <v>324.5</v>
      </c>
      <c r="L37" s="33">
        <v>180</v>
      </c>
      <c r="M37" s="33">
        <v>109.88</v>
      </c>
      <c r="N37" s="34">
        <v>614.38</v>
      </c>
      <c r="O37" s="33">
        <v>339</v>
      </c>
      <c r="P37" s="33">
        <v>178.88</v>
      </c>
      <c r="Q37" s="33">
        <v>561.01</v>
      </c>
      <c r="R37" s="34">
        <v>1078.8899999999999</v>
      </c>
      <c r="S37" s="92">
        <v>2554.31</v>
      </c>
      <c r="U37" s="54"/>
      <c r="V37" s="33"/>
      <c r="W37" s="33"/>
      <c r="X37" s="33"/>
      <c r="Y37" s="33"/>
      <c r="Z37" s="54"/>
      <c r="AA37" s="54"/>
      <c r="AB37" s="54"/>
      <c r="AC37" s="54"/>
    </row>
    <row r="38" spans="2:29" ht="17.25" customHeight="1" x14ac:dyDescent="0.3">
      <c r="B38" s="12" t="s">
        <v>135</v>
      </c>
      <c r="C38" s="33"/>
      <c r="D38" s="33"/>
      <c r="E38" s="33"/>
      <c r="F38" s="34"/>
      <c r="G38" s="33"/>
      <c r="H38" s="33"/>
      <c r="I38" s="33"/>
      <c r="J38" s="37"/>
      <c r="K38" s="33"/>
      <c r="L38" s="33"/>
      <c r="M38" s="33"/>
      <c r="N38" s="37"/>
      <c r="O38" s="33"/>
      <c r="P38" s="33"/>
      <c r="Q38" s="33"/>
      <c r="R38" s="34"/>
      <c r="S38" s="92"/>
      <c r="U38" s="54"/>
      <c r="V38" s="33"/>
      <c r="W38" s="33"/>
      <c r="X38" s="33"/>
      <c r="Y38" s="33"/>
      <c r="Z38" s="54"/>
      <c r="AA38" s="54"/>
      <c r="AB38" s="54"/>
      <c r="AC38" s="54"/>
    </row>
    <row r="39" spans="2:29" ht="17.25" customHeight="1" x14ac:dyDescent="0.3">
      <c r="B39" s="13" t="s">
        <v>144</v>
      </c>
      <c r="C39" s="33">
        <v>0</v>
      </c>
      <c r="D39" s="33">
        <v>0</v>
      </c>
      <c r="E39" s="33">
        <v>0</v>
      </c>
      <c r="F39" s="34">
        <v>0</v>
      </c>
      <c r="G39" s="36">
        <v>0</v>
      </c>
      <c r="H39" s="36">
        <v>0</v>
      </c>
      <c r="I39" s="36">
        <v>0</v>
      </c>
      <c r="J39" s="34">
        <v>0</v>
      </c>
      <c r="K39" s="36">
        <v>0</v>
      </c>
      <c r="L39" s="36">
        <v>0</v>
      </c>
      <c r="M39" s="36">
        <v>0</v>
      </c>
      <c r="N39" s="34">
        <v>0</v>
      </c>
      <c r="O39" s="33">
        <v>0</v>
      </c>
      <c r="P39" s="33">
        <v>0</v>
      </c>
      <c r="Q39" s="33">
        <v>0</v>
      </c>
      <c r="R39" s="34">
        <v>0</v>
      </c>
      <c r="S39" s="92">
        <v>0</v>
      </c>
      <c r="U39" s="54"/>
      <c r="V39" s="33"/>
      <c r="W39" s="33"/>
      <c r="X39" s="33"/>
      <c r="Y39" s="33"/>
      <c r="Z39" s="54"/>
      <c r="AA39" s="54"/>
      <c r="AB39" s="54"/>
      <c r="AC39" s="54"/>
    </row>
    <row r="40" spans="2:29" ht="17.25" customHeight="1" x14ac:dyDescent="0.3">
      <c r="B40" s="13" t="s">
        <v>153</v>
      </c>
      <c r="C40" s="33">
        <v>0</v>
      </c>
      <c r="D40" s="33">
        <v>0</v>
      </c>
      <c r="E40" s="33">
        <v>0</v>
      </c>
      <c r="F40" s="34">
        <v>0</v>
      </c>
      <c r="G40" s="36">
        <v>0</v>
      </c>
      <c r="H40" s="36">
        <v>0</v>
      </c>
      <c r="I40" s="36">
        <v>0</v>
      </c>
      <c r="J40" s="34">
        <v>0</v>
      </c>
      <c r="K40" s="36">
        <v>0</v>
      </c>
      <c r="L40" s="36">
        <v>0</v>
      </c>
      <c r="M40" s="36">
        <v>0</v>
      </c>
      <c r="N40" s="34">
        <v>0</v>
      </c>
      <c r="O40" s="33">
        <v>0</v>
      </c>
      <c r="P40" s="33">
        <v>0</v>
      </c>
      <c r="Q40" s="33">
        <v>0</v>
      </c>
      <c r="R40" s="34">
        <v>0</v>
      </c>
      <c r="S40" s="92">
        <v>0</v>
      </c>
      <c r="U40" s="54"/>
      <c r="V40" s="33"/>
      <c r="W40" s="33"/>
      <c r="X40" s="33"/>
      <c r="Y40" s="33"/>
      <c r="Z40" s="54"/>
      <c r="AA40" s="54"/>
      <c r="AB40" s="54"/>
      <c r="AC40" s="54"/>
    </row>
    <row r="41" spans="2:29" ht="17.25" customHeight="1" x14ac:dyDescent="0.3">
      <c r="B41" s="12" t="s">
        <v>136</v>
      </c>
      <c r="C41" s="33"/>
      <c r="D41" s="33"/>
      <c r="E41" s="33"/>
      <c r="F41" s="34"/>
      <c r="G41" s="33"/>
      <c r="H41" s="33"/>
      <c r="I41" s="33"/>
      <c r="J41" s="37"/>
      <c r="K41" s="33"/>
      <c r="L41" s="33"/>
      <c r="M41" s="33"/>
      <c r="N41" s="37"/>
      <c r="O41" s="33"/>
      <c r="P41" s="33"/>
      <c r="Q41" s="33"/>
      <c r="R41" s="34"/>
      <c r="S41" s="92"/>
      <c r="U41" s="54"/>
      <c r="V41" s="33"/>
      <c r="W41" s="33"/>
      <c r="X41" s="33"/>
      <c r="Y41" s="33"/>
      <c r="Z41" s="54"/>
      <c r="AA41" s="54"/>
      <c r="AB41" s="54"/>
      <c r="AC41" s="54"/>
    </row>
    <row r="42" spans="2:29" ht="17.25" customHeight="1" x14ac:dyDescent="0.3">
      <c r="B42" s="13" t="s">
        <v>144</v>
      </c>
      <c r="C42" s="33">
        <v>1089.9000000000001</v>
      </c>
      <c r="D42" s="33">
        <v>4330.1499999999996</v>
      </c>
      <c r="E42" s="33">
        <v>3351.65</v>
      </c>
      <c r="F42" s="34">
        <v>8771.6999999999989</v>
      </c>
      <c r="G42" s="33">
        <v>2248.9499999999998</v>
      </c>
      <c r="H42" s="33">
        <v>7050.2</v>
      </c>
      <c r="I42" s="33">
        <v>6377.2</v>
      </c>
      <c r="J42" s="34">
        <v>15676.349999999999</v>
      </c>
      <c r="K42" s="33">
        <v>3388</v>
      </c>
      <c r="L42" s="33">
        <v>1826.4</v>
      </c>
      <c r="M42" s="33">
        <v>1878.25</v>
      </c>
      <c r="N42" s="34">
        <v>7092.65</v>
      </c>
      <c r="O42" s="33">
        <v>7779.7</v>
      </c>
      <c r="P42" s="33">
        <v>3570.5</v>
      </c>
      <c r="Q42" s="33">
        <v>2116.6999999999998</v>
      </c>
      <c r="R42" s="34">
        <v>13466.900000000001</v>
      </c>
      <c r="S42" s="34">
        <v>45007.6</v>
      </c>
      <c r="U42" s="54"/>
      <c r="V42" s="33"/>
      <c r="W42" s="33"/>
      <c r="X42" s="33"/>
      <c r="Y42" s="33"/>
      <c r="Z42" s="54"/>
      <c r="AA42" s="54"/>
      <c r="AB42" s="54"/>
      <c r="AC42" s="54"/>
    </row>
    <row r="43" spans="2:29" ht="17.25" customHeight="1" x14ac:dyDescent="0.3">
      <c r="B43" s="13" t="s">
        <v>145</v>
      </c>
      <c r="C43" s="33">
        <v>2122.5</v>
      </c>
      <c r="D43" s="33">
        <v>1184.56</v>
      </c>
      <c r="E43" s="33">
        <v>3230.55</v>
      </c>
      <c r="F43" s="34">
        <v>6537.6100000000006</v>
      </c>
      <c r="G43" s="33">
        <v>4367.55</v>
      </c>
      <c r="H43" s="33">
        <v>2460.4499999999998</v>
      </c>
      <c r="I43" s="33">
        <v>2225.6999999999998</v>
      </c>
      <c r="J43" s="34">
        <v>9053.7000000000007</v>
      </c>
      <c r="K43" s="33">
        <v>3835.9</v>
      </c>
      <c r="L43" s="33">
        <v>2320.6600000000003</v>
      </c>
      <c r="M43" s="33">
        <v>5028.2</v>
      </c>
      <c r="N43" s="34">
        <v>11184.76</v>
      </c>
      <c r="O43" s="33">
        <v>2510.1999999999998</v>
      </c>
      <c r="P43" s="33">
        <v>2835.55</v>
      </c>
      <c r="Q43" s="33">
        <v>4981.2999999999993</v>
      </c>
      <c r="R43" s="34">
        <v>10327.049999999999</v>
      </c>
      <c r="S43" s="34">
        <v>37103.119999999995</v>
      </c>
      <c r="U43" s="54"/>
      <c r="V43" s="33"/>
      <c r="W43" s="33"/>
      <c r="X43" s="33"/>
      <c r="Y43" s="33"/>
      <c r="Z43" s="54"/>
      <c r="AA43" s="54"/>
      <c r="AB43" s="54"/>
      <c r="AC43" s="54"/>
    </row>
    <row r="44" spans="2:29" ht="17.25" customHeight="1" x14ac:dyDescent="0.3">
      <c r="B44" s="13" t="s">
        <v>146</v>
      </c>
      <c r="C44" s="33">
        <v>220.5</v>
      </c>
      <c r="D44" s="33">
        <v>165.75</v>
      </c>
      <c r="E44" s="33">
        <v>708</v>
      </c>
      <c r="F44" s="34">
        <v>1094.25</v>
      </c>
      <c r="G44" s="33">
        <v>135.75</v>
      </c>
      <c r="H44" s="33">
        <v>1614</v>
      </c>
      <c r="I44" s="33">
        <v>262.5</v>
      </c>
      <c r="J44" s="34">
        <v>2012.25</v>
      </c>
      <c r="K44" s="33">
        <v>457.5</v>
      </c>
      <c r="L44" s="33">
        <v>621</v>
      </c>
      <c r="M44" s="33">
        <v>690.75</v>
      </c>
      <c r="N44" s="34">
        <v>1769.25</v>
      </c>
      <c r="O44" s="33">
        <v>261</v>
      </c>
      <c r="P44" s="33">
        <v>289.5</v>
      </c>
      <c r="Q44" s="33">
        <v>501.75</v>
      </c>
      <c r="R44" s="34">
        <v>1052.25</v>
      </c>
      <c r="S44" s="34">
        <v>5928</v>
      </c>
      <c r="U44" s="54"/>
      <c r="V44" s="33"/>
      <c r="W44" s="33"/>
      <c r="X44" s="33"/>
      <c r="Y44" s="33"/>
      <c r="Z44" s="54"/>
      <c r="AA44" s="54"/>
      <c r="AB44" s="54"/>
      <c r="AC44" s="54"/>
    </row>
    <row r="45" spans="2:29" ht="17.25" customHeight="1" x14ac:dyDescent="0.3">
      <c r="B45" s="13" t="s">
        <v>147</v>
      </c>
      <c r="C45" s="33">
        <v>143.25</v>
      </c>
      <c r="D45" s="33">
        <v>79.5</v>
      </c>
      <c r="E45" s="33">
        <v>24.75</v>
      </c>
      <c r="F45" s="34">
        <v>247.5</v>
      </c>
      <c r="G45" s="33">
        <v>134.25</v>
      </c>
      <c r="H45" s="33">
        <v>329.25</v>
      </c>
      <c r="I45" s="33">
        <v>114</v>
      </c>
      <c r="J45" s="34">
        <v>577.5</v>
      </c>
      <c r="K45" s="33">
        <v>138</v>
      </c>
      <c r="L45" s="33">
        <v>31.5</v>
      </c>
      <c r="M45" s="33">
        <v>35.25</v>
      </c>
      <c r="N45" s="34">
        <v>204.75</v>
      </c>
      <c r="O45" s="33">
        <v>87.75</v>
      </c>
      <c r="P45" s="33">
        <v>54</v>
      </c>
      <c r="Q45" s="33">
        <v>174.75</v>
      </c>
      <c r="R45" s="34">
        <v>316.5</v>
      </c>
      <c r="S45" s="34">
        <v>1346.25</v>
      </c>
      <c r="U45" s="54"/>
      <c r="V45" s="33"/>
      <c r="W45" s="33"/>
      <c r="X45" s="33"/>
      <c r="Y45" s="33"/>
      <c r="Z45" s="54"/>
      <c r="AA45" s="54"/>
      <c r="AB45" s="54"/>
      <c r="AC45" s="54"/>
    </row>
    <row r="46" spans="2:29" ht="17.25" customHeight="1" x14ac:dyDescent="0.3">
      <c r="B46" s="13" t="s">
        <v>148</v>
      </c>
      <c r="C46" s="33">
        <v>0</v>
      </c>
      <c r="D46" s="33">
        <v>0</v>
      </c>
      <c r="E46" s="33">
        <v>0</v>
      </c>
      <c r="F46" s="34">
        <v>0</v>
      </c>
      <c r="G46" s="33">
        <v>0</v>
      </c>
      <c r="H46" s="33">
        <v>0</v>
      </c>
      <c r="I46" s="33">
        <v>0</v>
      </c>
      <c r="J46" s="34">
        <v>0</v>
      </c>
      <c r="K46" s="33">
        <v>1.5</v>
      </c>
      <c r="L46" s="33">
        <v>0</v>
      </c>
      <c r="M46" s="33">
        <v>0</v>
      </c>
      <c r="N46" s="34">
        <v>1.5</v>
      </c>
      <c r="O46" s="33">
        <v>0</v>
      </c>
      <c r="P46" s="33">
        <v>0</v>
      </c>
      <c r="Q46" s="33">
        <v>0</v>
      </c>
      <c r="R46" s="34">
        <v>0</v>
      </c>
      <c r="S46" s="34">
        <v>1.5</v>
      </c>
      <c r="U46" s="54"/>
      <c r="V46" s="33"/>
      <c r="W46" s="33"/>
      <c r="X46" s="33"/>
      <c r="Y46" s="33"/>
      <c r="Z46" s="54"/>
      <c r="AA46" s="54"/>
      <c r="AB46" s="54"/>
      <c r="AC46" s="54"/>
    </row>
    <row r="47" spans="2:29" ht="17.25" customHeight="1" x14ac:dyDescent="0.3">
      <c r="B47" s="13" t="s">
        <v>149</v>
      </c>
      <c r="C47" s="33">
        <v>36.75</v>
      </c>
      <c r="D47" s="33">
        <v>0.75</v>
      </c>
      <c r="E47" s="33">
        <v>18</v>
      </c>
      <c r="F47" s="34">
        <v>55.5</v>
      </c>
      <c r="G47" s="33">
        <v>9</v>
      </c>
      <c r="H47" s="33">
        <v>0</v>
      </c>
      <c r="I47" s="33">
        <v>9.75</v>
      </c>
      <c r="J47" s="34">
        <v>18.75</v>
      </c>
      <c r="K47" s="33">
        <v>1.5</v>
      </c>
      <c r="L47" s="33">
        <v>4.5</v>
      </c>
      <c r="M47" s="33">
        <v>0</v>
      </c>
      <c r="N47" s="34">
        <v>6</v>
      </c>
      <c r="O47" s="33">
        <v>0</v>
      </c>
      <c r="P47" s="33">
        <v>6.75</v>
      </c>
      <c r="Q47" s="33">
        <v>0</v>
      </c>
      <c r="R47" s="34">
        <v>6.75</v>
      </c>
      <c r="S47" s="34">
        <v>87</v>
      </c>
      <c r="U47" s="54"/>
      <c r="V47" s="33"/>
      <c r="W47" s="33"/>
      <c r="X47" s="33"/>
      <c r="Y47" s="33"/>
      <c r="Z47" s="54"/>
      <c r="AA47" s="54"/>
      <c r="AB47" s="54"/>
      <c r="AC47" s="54"/>
    </row>
    <row r="48" spans="2:29" ht="17.25" customHeight="1" x14ac:dyDescent="0.3">
      <c r="B48" s="13" t="s">
        <v>150</v>
      </c>
      <c r="C48" s="33">
        <v>54</v>
      </c>
      <c r="D48" s="33">
        <v>5.25</v>
      </c>
      <c r="E48" s="33">
        <v>13.5</v>
      </c>
      <c r="F48" s="34">
        <v>72.75</v>
      </c>
      <c r="G48" s="33">
        <v>4.5</v>
      </c>
      <c r="H48" s="33">
        <v>0.75</v>
      </c>
      <c r="I48" s="33">
        <v>7.5</v>
      </c>
      <c r="J48" s="34">
        <v>12.75</v>
      </c>
      <c r="K48" s="33">
        <v>10.5</v>
      </c>
      <c r="L48" s="33">
        <v>1.5</v>
      </c>
      <c r="M48" s="33">
        <v>4.5</v>
      </c>
      <c r="N48" s="34">
        <v>16.5</v>
      </c>
      <c r="O48" s="33">
        <v>21.75</v>
      </c>
      <c r="P48" s="33">
        <v>12.75</v>
      </c>
      <c r="Q48" s="33">
        <v>1.5</v>
      </c>
      <c r="R48" s="34">
        <v>36</v>
      </c>
      <c r="S48" s="34">
        <v>138</v>
      </c>
      <c r="U48" s="54"/>
      <c r="V48" s="33"/>
      <c r="W48" s="33"/>
      <c r="X48" s="33"/>
      <c r="Y48" s="33"/>
      <c r="Z48" s="54"/>
      <c r="AA48" s="54"/>
      <c r="AB48" s="54"/>
      <c r="AC48" s="54"/>
    </row>
    <row r="49" spans="2:29" ht="17.25" customHeight="1" x14ac:dyDescent="0.3">
      <c r="B49" s="13" t="s">
        <v>157</v>
      </c>
      <c r="C49" s="33">
        <v>1.5</v>
      </c>
      <c r="D49" s="33">
        <v>0</v>
      </c>
      <c r="E49" s="33">
        <v>1.5</v>
      </c>
      <c r="F49" s="34">
        <v>3</v>
      </c>
      <c r="G49" s="33">
        <v>3</v>
      </c>
      <c r="H49" s="33">
        <v>0.75</v>
      </c>
      <c r="I49" s="33">
        <v>6</v>
      </c>
      <c r="J49" s="34">
        <v>9.75</v>
      </c>
      <c r="K49" s="33">
        <v>0.75</v>
      </c>
      <c r="L49" s="33">
        <v>3</v>
      </c>
      <c r="M49" s="33">
        <v>0</v>
      </c>
      <c r="N49" s="34">
        <v>3.75</v>
      </c>
      <c r="O49" s="33">
        <v>6.75</v>
      </c>
      <c r="P49" s="33">
        <v>5.25</v>
      </c>
      <c r="Q49" s="33">
        <v>3</v>
      </c>
      <c r="R49" s="34">
        <v>15</v>
      </c>
      <c r="S49" s="34">
        <v>31.5</v>
      </c>
      <c r="U49" s="54"/>
      <c r="V49" s="33"/>
      <c r="W49" s="33"/>
      <c r="X49" s="33"/>
      <c r="Y49" s="33"/>
      <c r="Z49" s="54"/>
      <c r="AA49" s="54"/>
      <c r="AB49" s="54"/>
      <c r="AC49" s="54"/>
    </row>
    <row r="50" spans="2:29" ht="17.25" customHeight="1" x14ac:dyDescent="0.3">
      <c r="B50" s="13" t="s">
        <v>152</v>
      </c>
      <c r="C50" s="33">
        <v>544.5</v>
      </c>
      <c r="D50" s="33">
        <v>954</v>
      </c>
      <c r="E50" s="33">
        <v>1191</v>
      </c>
      <c r="F50" s="34">
        <v>2689.5</v>
      </c>
      <c r="G50" s="33">
        <v>941.25</v>
      </c>
      <c r="H50" s="33">
        <v>599.25</v>
      </c>
      <c r="I50" s="33">
        <v>123</v>
      </c>
      <c r="J50" s="34">
        <v>1663.5</v>
      </c>
      <c r="K50" s="33">
        <v>1415.25</v>
      </c>
      <c r="L50" s="33">
        <v>998.75</v>
      </c>
      <c r="M50" s="33">
        <v>1926.75</v>
      </c>
      <c r="N50" s="34">
        <v>4340.75</v>
      </c>
      <c r="O50" s="33">
        <v>589.25</v>
      </c>
      <c r="P50" s="33">
        <v>450.25</v>
      </c>
      <c r="Q50" s="33">
        <v>499.5</v>
      </c>
      <c r="R50" s="34">
        <v>1539</v>
      </c>
      <c r="S50" s="34">
        <v>10232.75</v>
      </c>
      <c r="U50" s="54"/>
      <c r="V50" s="33"/>
      <c r="W50" s="33"/>
      <c r="X50" s="33"/>
      <c r="Y50" s="33"/>
      <c r="Z50" s="54"/>
      <c r="AA50" s="54"/>
      <c r="AB50" s="54"/>
      <c r="AC50" s="54"/>
    </row>
    <row r="51" spans="2:29" ht="17.25" customHeight="1" x14ac:dyDescent="0.3">
      <c r="B51" s="13" t="s">
        <v>153</v>
      </c>
      <c r="C51" s="33">
        <v>75.75</v>
      </c>
      <c r="D51" s="33">
        <v>37.880000000000003</v>
      </c>
      <c r="E51" s="33">
        <v>50.25</v>
      </c>
      <c r="F51" s="34">
        <v>163.88</v>
      </c>
      <c r="G51" s="33">
        <v>290.64</v>
      </c>
      <c r="H51" s="33">
        <v>48.75</v>
      </c>
      <c r="I51" s="33">
        <v>87.77</v>
      </c>
      <c r="J51" s="37">
        <v>427.15999999999997</v>
      </c>
      <c r="K51" s="33">
        <v>162.5</v>
      </c>
      <c r="L51" s="33">
        <v>59.25</v>
      </c>
      <c r="M51" s="33">
        <v>68.63</v>
      </c>
      <c r="N51" s="37">
        <v>290.38</v>
      </c>
      <c r="O51" s="33">
        <v>142.5</v>
      </c>
      <c r="P51" s="33">
        <v>94.13</v>
      </c>
      <c r="Q51" s="33">
        <v>237.01</v>
      </c>
      <c r="R51" s="37">
        <v>473.64</v>
      </c>
      <c r="S51" s="37">
        <v>1355.06</v>
      </c>
      <c r="U51" s="54"/>
      <c r="V51" s="33"/>
      <c r="W51" s="33"/>
      <c r="X51" s="33"/>
      <c r="Y51" s="33"/>
      <c r="Z51" s="54"/>
      <c r="AA51" s="54"/>
      <c r="AB51" s="54"/>
      <c r="AC51" s="54"/>
    </row>
    <row r="52" spans="2:29" ht="17.25" customHeight="1" x14ac:dyDescent="0.3">
      <c r="B52" s="12" t="s">
        <v>137</v>
      </c>
      <c r="C52" s="33"/>
      <c r="D52" s="33"/>
      <c r="E52" s="33"/>
      <c r="F52" s="34"/>
      <c r="G52" s="33"/>
      <c r="H52" s="33"/>
      <c r="I52" s="33"/>
      <c r="J52" s="34"/>
      <c r="K52" s="33"/>
      <c r="L52" s="33"/>
      <c r="M52" s="33"/>
      <c r="N52" s="34"/>
      <c r="O52" s="33"/>
      <c r="P52" s="33"/>
      <c r="Q52" s="33"/>
      <c r="R52" s="34"/>
      <c r="S52" s="92"/>
      <c r="U52" s="54"/>
      <c r="V52" s="33"/>
      <c r="W52" s="33"/>
      <c r="X52" s="33"/>
      <c r="Y52" s="33"/>
      <c r="Z52" s="54"/>
      <c r="AA52" s="54"/>
      <c r="AB52" s="54"/>
      <c r="AC52" s="54"/>
    </row>
    <row r="53" spans="2:29" ht="17.25" customHeight="1" x14ac:dyDescent="0.3">
      <c r="B53" s="13" t="s">
        <v>158</v>
      </c>
      <c r="C53" s="33">
        <v>0</v>
      </c>
      <c r="D53" s="33">
        <v>0.5</v>
      </c>
      <c r="E53" s="33">
        <v>3</v>
      </c>
      <c r="F53" s="34">
        <v>3.5</v>
      </c>
      <c r="G53" s="33">
        <v>0</v>
      </c>
      <c r="H53" s="33">
        <v>0</v>
      </c>
      <c r="I53" s="33">
        <v>0</v>
      </c>
      <c r="J53" s="34">
        <v>0</v>
      </c>
      <c r="K53" s="33">
        <v>0</v>
      </c>
      <c r="L53" s="33">
        <v>0</v>
      </c>
      <c r="M53" s="33">
        <v>0</v>
      </c>
      <c r="N53" s="34">
        <v>0</v>
      </c>
      <c r="O53" s="33">
        <v>0</v>
      </c>
      <c r="P53" s="33">
        <v>0</v>
      </c>
      <c r="Q53" s="33">
        <v>0</v>
      </c>
      <c r="R53" s="34">
        <v>0</v>
      </c>
      <c r="S53" s="92">
        <v>3.5</v>
      </c>
      <c r="U53" s="54"/>
      <c r="V53" s="33"/>
      <c r="W53" s="33"/>
      <c r="X53" s="33"/>
      <c r="Y53" s="33"/>
      <c r="Z53" s="54"/>
      <c r="AA53" s="54"/>
      <c r="AB53" s="54"/>
      <c r="AC53" s="54"/>
    </row>
    <row r="54" spans="2:29" ht="17.25" customHeight="1" x14ac:dyDescent="0.3">
      <c r="B54" s="13" t="s">
        <v>147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4">
        <v>0</v>
      </c>
      <c r="S54" s="92">
        <v>0</v>
      </c>
      <c r="U54" s="54"/>
      <c r="V54" s="33"/>
      <c r="W54" s="33"/>
      <c r="X54" s="33"/>
      <c r="Y54" s="33"/>
      <c r="Z54" s="54"/>
      <c r="AA54" s="54"/>
      <c r="AB54" s="54"/>
      <c r="AC54" s="54"/>
    </row>
    <row r="55" spans="2:29" ht="17.25" customHeight="1" x14ac:dyDescent="0.3">
      <c r="B55" s="13" t="s">
        <v>152</v>
      </c>
      <c r="C55" s="33">
        <v>0</v>
      </c>
      <c r="D55" s="33">
        <v>1.5</v>
      </c>
      <c r="E55" s="33">
        <v>0.5</v>
      </c>
      <c r="F55" s="34">
        <v>2</v>
      </c>
      <c r="G55" s="33">
        <v>0</v>
      </c>
      <c r="H55" s="33">
        <v>0</v>
      </c>
      <c r="I55" s="33">
        <v>0</v>
      </c>
      <c r="J55" s="34">
        <v>0</v>
      </c>
      <c r="K55" s="33">
        <v>0</v>
      </c>
      <c r="L55" s="33">
        <v>0</v>
      </c>
      <c r="M55" s="33">
        <v>0</v>
      </c>
      <c r="N55" s="34">
        <v>0</v>
      </c>
      <c r="O55" s="33">
        <v>0</v>
      </c>
      <c r="P55" s="33">
        <v>0</v>
      </c>
      <c r="Q55" s="33">
        <v>0</v>
      </c>
      <c r="R55" s="34">
        <v>0</v>
      </c>
      <c r="S55" s="92">
        <v>2</v>
      </c>
      <c r="U55" s="54"/>
      <c r="V55" s="33"/>
      <c r="W55" s="33"/>
      <c r="X55" s="33"/>
      <c r="Y55" s="33"/>
      <c r="Z55" s="54"/>
      <c r="AA55" s="54"/>
      <c r="AB55" s="54"/>
      <c r="AC55" s="54"/>
    </row>
    <row r="56" spans="2:29" ht="17.25" customHeight="1" x14ac:dyDescent="0.3">
      <c r="B56" s="13" t="s">
        <v>153</v>
      </c>
      <c r="C56" s="33">
        <v>0</v>
      </c>
      <c r="D56" s="33">
        <v>4.5</v>
      </c>
      <c r="E56" s="33">
        <v>9.75</v>
      </c>
      <c r="F56" s="34">
        <v>14.25</v>
      </c>
      <c r="G56" s="33">
        <v>0</v>
      </c>
      <c r="H56" s="33">
        <v>0</v>
      </c>
      <c r="I56" s="33">
        <v>1.5</v>
      </c>
      <c r="J56" s="37">
        <v>1.5</v>
      </c>
      <c r="K56" s="33">
        <v>0</v>
      </c>
      <c r="L56" s="33">
        <v>19.5</v>
      </c>
      <c r="M56" s="33">
        <v>5.25</v>
      </c>
      <c r="N56" s="37">
        <v>24.75</v>
      </c>
      <c r="O56" s="33">
        <v>1.25</v>
      </c>
      <c r="P56" s="33">
        <v>0</v>
      </c>
      <c r="Q56" s="33">
        <v>8.25</v>
      </c>
      <c r="R56" s="34">
        <v>9.5</v>
      </c>
      <c r="S56" s="92">
        <v>50</v>
      </c>
      <c r="U56" s="54"/>
      <c r="V56" s="33"/>
      <c r="W56" s="33"/>
      <c r="X56" s="33"/>
      <c r="Y56" s="33"/>
      <c r="Z56" s="54"/>
      <c r="AA56" s="54"/>
      <c r="AB56" s="54"/>
      <c r="AC56" s="54"/>
    </row>
    <row r="57" spans="2:29" ht="17.25" customHeight="1" x14ac:dyDescent="0.3">
      <c r="B57" s="12" t="s">
        <v>138</v>
      </c>
      <c r="C57" s="33"/>
      <c r="D57" s="33"/>
      <c r="E57" s="33"/>
      <c r="F57" s="34"/>
      <c r="G57" s="33"/>
      <c r="H57" s="33"/>
      <c r="I57" s="33"/>
      <c r="J57" s="34"/>
      <c r="K57" s="33"/>
      <c r="L57" s="33"/>
      <c r="M57" s="33"/>
      <c r="N57" s="34"/>
      <c r="O57" s="33"/>
      <c r="P57" s="33"/>
      <c r="Q57" s="33"/>
      <c r="R57" s="34"/>
      <c r="S57" s="92"/>
      <c r="U57" s="54"/>
      <c r="V57" s="33"/>
      <c r="W57" s="33"/>
      <c r="X57" s="33"/>
      <c r="Y57" s="33"/>
      <c r="Z57" s="54"/>
      <c r="AA57" s="54"/>
      <c r="AB57" s="54"/>
      <c r="AC57" s="54"/>
    </row>
    <row r="58" spans="2:29" ht="17.25" customHeight="1" x14ac:dyDescent="0.3">
      <c r="B58" s="13" t="s">
        <v>153</v>
      </c>
      <c r="C58" s="33">
        <v>0</v>
      </c>
      <c r="D58" s="33">
        <v>0</v>
      </c>
      <c r="E58" s="33">
        <v>9.75</v>
      </c>
      <c r="F58" s="34">
        <v>9.75</v>
      </c>
      <c r="G58" s="33">
        <v>0</v>
      </c>
      <c r="H58" s="33">
        <v>3.75</v>
      </c>
      <c r="I58" s="33">
        <v>0</v>
      </c>
      <c r="J58" s="37">
        <v>3.75</v>
      </c>
      <c r="K58" s="33">
        <v>0</v>
      </c>
      <c r="L58" s="33">
        <v>0</v>
      </c>
      <c r="M58" s="33">
        <v>0</v>
      </c>
      <c r="N58" s="37">
        <v>0</v>
      </c>
      <c r="O58" s="33">
        <v>0</v>
      </c>
      <c r="P58" s="33">
        <v>0</v>
      </c>
      <c r="Q58" s="33">
        <v>0</v>
      </c>
      <c r="R58" s="34">
        <v>0</v>
      </c>
      <c r="S58" s="92">
        <v>13.5</v>
      </c>
      <c r="U58" s="54"/>
      <c r="V58" s="33"/>
      <c r="W58" s="33"/>
      <c r="X58" s="33"/>
      <c r="Y58" s="33"/>
      <c r="Z58" s="54"/>
      <c r="AA58" s="54"/>
      <c r="AB58" s="54"/>
      <c r="AC58" s="54"/>
    </row>
    <row r="59" spans="2:29" ht="17.25" customHeight="1" x14ac:dyDescent="0.3">
      <c r="B59" s="12" t="s">
        <v>30</v>
      </c>
      <c r="C59" s="33"/>
      <c r="D59" s="33"/>
      <c r="E59" s="33"/>
      <c r="F59" s="34"/>
      <c r="G59" s="33"/>
      <c r="H59" s="33"/>
      <c r="I59" s="33"/>
      <c r="J59" s="34"/>
      <c r="K59" s="33"/>
      <c r="L59" s="33"/>
      <c r="M59" s="33"/>
      <c r="N59" s="34"/>
      <c r="O59" s="33"/>
      <c r="P59" s="33"/>
      <c r="Q59" s="33"/>
      <c r="R59" s="34"/>
      <c r="S59" s="92"/>
      <c r="U59" s="54"/>
      <c r="V59" s="33"/>
      <c r="W59" s="33"/>
      <c r="X59" s="33"/>
      <c r="Y59" s="33"/>
      <c r="Z59" s="54"/>
      <c r="AA59" s="54"/>
      <c r="AB59" s="54"/>
      <c r="AC59" s="54"/>
    </row>
    <row r="60" spans="2:29" ht="17.25" customHeight="1" x14ac:dyDescent="0.3">
      <c r="B60" s="13" t="s">
        <v>144</v>
      </c>
      <c r="C60" s="33">
        <v>1070.4000000000001</v>
      </c>
      <c r="D60" s="33">
        <v>1259.6500000000001</v>
      </c>
      <c r="E60" s="33">
        <v>1433.15</v>
      </c>
      <c r="F60" s="34">
        <v>3763.2000000000003</v>
      </c>
      <c r="G60" s="33">
        <v>1141.95</v>
      </c>
      <c r="H60" s="33">
        <v>1238.2</v>
      </c>
      <c r="I60" s="33">
        <v>938.2</v>
      </c>
      <c r="J60" s="34">
        <v>3318.3500000000004</v>
      </c>
      <c r="K60" s="33">
        <v>2264.5</v>
      </c>
      <c r="L60" s="33">
        <v>939.9</v>
      </c>
      <c r="M60" s="33">
        <v>1610.5</v>
      </c>
      <c r="N60" s="37">
        <v>4814.8999999999996</v>
      </c>
      <c r="O60" s="33">
        <v>981.45</v>
      </c>
      <c r="P60" s="33">
        <v>1504.25</v>
      </c>
      <c r="Q60" s="33">
        <v>1185.2</v>
      </c>
      <c r="R60" s="34">
        <v>3670.8999999999996</v>
      </c>
      <c r="S60" s="92">
        <v>15567.35</v>
      </c>
      <c r="U60" s="54"/>
      <c r="V60" s="33"/>
      <c r="W60" s="33"/>
      <c r="X60" s="33"/>
      <c r="Y60" s="33"/>
      <c r="Z60" s="54"/>
      <c r="AA60" s="54"/>
      <c r="AB60" s="54"/>
      <c r="AC60" s="54"/>
    </row>
    <row r="61" spans="2:29" ht="17.25" customHeight="1" x14ac:dyDescent="0.3">
      <c r="B61" s="13" t="s">
        <v>145</v>
      </c>
      <c r="C61" s="33">
        <v>1716.75</v>
      </c>
      <c r="D61" s="33">
        <v>1075.3</v>
      </c>
      <c r="E61" s="33">
        <v>1224.3</v>
      </c>
      <c r="F61" s="34">
        <v>4016.3500000000004</v>
      </c>
      <c r="G61" s="33">
        <v>2316.3000000000002</v>
      </c>
      <c r="H61" s="33">
        <v>2406.4499999999998</v>
      </c>
      <c r="I61" s="33">
        <v>1999.2</v>
      </c>
      <c r="J61" s="34">
        <v>6721.95</v>
      </c>
      <c r="K61" s="33">
        <v>2832.1</v>
      </c>
      <c r="L61" s="33">
        <v>2367.15</v>
      </c>
      <c r="M61" s="33">
        <v>3366.75</v>
      </c>
      <c r="N61" s="34">
        <v>8566</v>
      </c>
      <c r="O61" s="33">
        <v>1662.25</v>
      </c>
      <c r="P61" s="33">
        <v>1722.4500000000003</v>
      </c>
      <c r="Q61" s="33">
        <v>2959.76</v>
      </c>
      <c r="R61" s="34">
        <v>6344.4600000000009</v>
      </c>
      <c r="S61" s="92">
        <v>25648.76</v>
      </c>
      <c r="U61" s="54"/>
      <c r="V61" s="33"/>
      <c r="W61" s="33"/>
      <c r="X61" s="33"/>
      <c r="Y61" s="33"/>
      <c r="Z61" s="54"/>
      <c r="AA61" s="54"/>
      <c r="AB61" s="54"/>
      <c r="AC61" s="54"/>
    </row>
    <row r="62" spans="2:29" ht="17.25" customHeight="1" x14ac:dyDescent="0.3">
      <c r="B62" s="13" t="s">
        <v>146</v>
      </c>
      <c r="C62" s="33">
        <v>154.5</v>
      </c>
      <c r="D62" s="33">
        <v>33.5</v>
      </c>
      <c r="E62" s="33">
        <v>131.25</v>
      </c>
      <c r="F62" s="34">
        <v>319.25</v>
      </c>
      <c r="G62" s="33">
        <v>171</v>
      </c>
      <c r="H62" s="33">
        <v>282.5</v>
      </c>
      <c r="I62" s="33">
        <v>215.25</v>
      </c>
      <c r="J62" s="34">
        <v>668.75</v>
      </c>
      <c r="K62" s="33">
        <v>244.5</v>
      </c>
      <c r="L62" s="33">
        <v>105.75</v>
      </c>
      <c r="M62" s="33">
        <v>367.5</v>
      </c>
      <c r="N62" s="34">
        <v>717.75</v>
      </c>
      <c r="O62" s="33">
        <v>172.5</v>
      </c>
      <c r="P62" s="33">
        <v>226.5</v>
      </c>
      <c r="Q62" s="33">
        <v>258</v>
      </c>
      <c r="R62" s="34">
        <v>657</v>
      </c>
      <c r="S62" s="92">
        <v>2362.75</v>
      </c>
      <c r="U62" s="54"/>
      <c r="V62" s="33"/>
      <c r="W62" s="33"/>
      <c r="X62" s="33"/>
      <c r="Y62" s="33"/>
      <c r="Z62" s="54"/>
      <c r="AA62" s="54"/>
      <c r="AB62" s="54"/>
      <c r="AC62" s="54"/>
    </row>
    <row r="63" spans="2:29" ht="17.25" customHeight="1" x14ac:dyDescent="0.3">
      <c r="B63" s="13" t="s">
        <v>147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3">
        <v>0</v>
      </c>
      <c r="I63" s="33">
        <v>0</v>
      </c>
      <c r="J63" s="34">
        <v>0</v>
      </c>
      <c r="K63" s="33">
        <v>0</v>
      </c>
      <c r="L63" s="33">
        <v>0</v>
      </c>
      <c r="M63" s="33">
        <v>0</v>
      </c>
      <c r="N63" s="34">
        <v>0</v>
      </c>
      <c r="O63" s="33">
        <v>0</v>
      </c>
      <c r="P63" s="33">
        <v>0</v>
      </c>
      <c r="Q63" s="33">
        <v>0</v>
      </c>
      <c r="R63" s="34">
        <v>0</v>
      </c>
      <c r="S63" s="92">
        <v>0</v>
      </c>
      <c r="U63" s="54"/>
      <c r="V63" s="33"/>
      <c r="W63" s="33"/>
      <c r="X63" s="33"/>
      <c r="Y63" s="33"/>
      <c r="Z63" s="54"/>
      <c r="AA63" s="54"/>
      <c r="AB63" s="54"/>
      <c r="AC63" s="54"/>
    </row>
    <row r="64" spans="2:29" ht="17.25" customHeight="1" x14ac:dyDescent="0.3">
      <c r="B64" s="13" t="s">
        <v>150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3">
        <v>0</v>
      </c>
      <c r="I64" s="33">
        <v>0</v>
      </c>
      <c r="J64" s="34">
        <v>0</v>
      </c>
      <c r="K64" s="33">
        <v>0</v>
      </c>
      <c r="L64" s="33">
        <v>0</v>
      </c>
      <c r="M64" s="33">
        <v>0</v>
      </c>
      <c r="N64" s="34">
        <v>0</v>
      </c>
      <c r="O64" s="33">
        <v>0</v>
      </c>
      <c r="P64" s="33">
        <v>0</v>
      </c>
      <c r="Q64" s="33">
        <v>0</v>
      </c>
      <c r="R64" s="34">
        <v>0</v>
      </c>
      <c r="S64" s="92">
        <v>0</v>
      </c>
      <c r="U64" s="54"/>
      <c r="V64" s="33"/>
      <c r="W64" s="33"/>
      <c r="X64" s="33"/>
      <c r="Y64" s="33"/>
      <c r="Z64" s="54"/>
      <c r="AA64" s="54"/>
      <c r="AB64" s="54"/>
      <c r="AC64" s="54"/>
    </row>
    <row r="65" spans="2:29" ht="17.25" customHeight="1" x14ac:dyDescent="0.3">
      <c r="B65" s="13" t="s">
        <v>157</v>
      </c>
      <c r="C65" s="33">
        <v>0</v>
      </c>
      <c r="D65" s="33">
        <v>0</v>
      </c>
      <c r="E65" s="33">
        <v>0</v>
      </c>
      <c r="F65" s="34">
        <v>0</v>
      </c>
      <c r="G65" s="33">
        <v>0</v>
      </c>
      <c r="H65" s="33">
        <v>0</v>
      </c>
      <c r="I65" s="33">
        <v>0</v>
      </c>
      <c r="J65" s="34">
        <v>0</v>
      </c>
      <c r="K65" s="33">
        <v>0</v>
      </c>
      <c r="L65" s="33">
        <v>0</v>
      </c>
      <c r="M65" s="33">
        <v>0</v>
      </c>
      <c r="N65" s="34">
        <v>0</v>
      </c>
      <c r="O65" s="33">
        <v>3</v>
      </c>
      <c r="P65" s="33">
        <v>3.75</v>
      </c>
      <c r="Q65" s="33">
        <v>0.75</v>
      </c>
      <c r="R65" s="34">
        <v>7.5</v>
      </c>
      <c r="S65" s="92">
        <v>7.5</v>
      </c>
      <c r="U65" s="54"/>
      <c r="V65" s="33"/>
      <c r="W65" s="33"/>
      <c r="X65" s="33"/>
      <c r="Y65" s="33"/>
      <c r="Z65" s="54"/>
      <c r="AA65" s="54"/>
      <c r="AB65" s="54"/>
      <c r="AC65" s="54"/>
    </row>
    <row r="66" spans="2:29" ht="17.25" customHeight="1" x14ac:dyDescent="0.3">
      <c r="B66" s="13" t="s">
        <v>152</v>
      </c>
      <c r="C66" s="33">
        <v>140</v>
      </c>
      <c r="D66" s="33">
        <v>177.25</v>
      </c>
      <c r="E66" s="33">
        <v>226.5</v>
      </c>
      <c r="F66" s="34">
        <v>543.75</v>
      </c>
      <c r="G66" s="33">
        <v>236</v>
      </c>
      <c r="H66" s="33">
        <v>231.5</v>
      </c>
      <c r="I66" s="33">
        <v>70</v>
      </c>
      <c r="J66" s="34">
        <v>537.5</v>
      </c>
      <c r="K66" s="33">
        <v>150.25</v>
      </c>
      <c r="L66" s="33">
        <v>175.25</v>
      </c>
      <c r="M66" s="33">
        <v>498.5</v>
      </c>
      <c r="N66" s="34">
        <v>824</v>
      </c>
      <c r="O66" s="33">
        <v>330</v>
      </c>
      <c r="P66" s="33">
        <v>232.75</v>
      </c>
      <c r="Q66" s="33">
        <v>442.5</v>
      </c>
      <c r="R66" s="34">
        <v>1005.25</v>
      </c>
      <c r="S66" s="92">
        <v>2910.5</v>
      </c>
      <c r="U66" s="54"/>
      <c r="V66" s="33"/>
      <c r="W66" s="33"/>
      <c r="X66" s="33"/>
      <c r="Y66" s="33"/>
      <c r="Z66" s="54"/>
      <c r="AA66" s="54"/>
      <c r="AB66" s="54"/>
      <c r="AC66" s="54"/>
    </row>
    <row r="67" spans="2:29" ht="17.25" customHeight="1" x14ac:dyDescent="0.3">
      <c r="B67" s="13" t="s">
        <v>153</v>
      </c>
      <c r="C67" s="33">
        <v>74.25</v>
      </c>
      <c r="D67" s="33">
        <v>61.88</v>
      </c>
      <c r="E67" s="33">
        <v>99.75</v>
      </c>
      <c r="F67" s="34">
        <v>235.88</v>
      </c>
      <c r="G67" s="33">
        <v>109.51</v>
      </c>
      <c r="H67" s="33">
        <v>50.25</v>
      </c>
      <c r="I67" s="33">
        <v>93.01</v>
      </c>
      <c r="J67" s="37">
        <v>252.76999999999998</v>
      </c>
      <c r="K67" s="33">
        <v>170.75</v>
      </c>
      <c r="L67" s="33">
        <v>151.5</v>
      </c>
      <c r="M67" s="33">
        <v>70.88</v>
      </c>
      <c r="N67" s="37">
        <v>393.13</v>
      </c>
      <c r="O67" s="33">
        <v>162.75</v>
      </c>
      <c r="P67" s="33">
        <v>262.13</v>
      </c>
      <c r="Q67" s="33">
        <v>174.51</v>
      </c>
      <c r="R67" s="34">
        <v>599.39</v>
      </c>
      <c r="S67" s="92">
        <v>1481.17</v>
      </c>
      <c r="U67" s="54"/>
      <c r="V67" s="33"/>
      <c r="W67" s="33"/>
      <c r="X67" s="33"/>
      <c r="Y67" s="33"/>
      <c r="Z67" s="54"/>
      <c r="AA67" s="54"/>
      <c r="AB67" s="54"/>
      <c r="AC67" s="54"/>
    </row>
    <row r="68" spans="2:29" ht="17.25" customHeight="1" x14ac:dyDescent="0.3">
      <c r="B68" s="12" t="s">
        <v>39</v>
      </c>
      <c r="C68" s="33"/>
      <c r="D68" s="33"/>
      <c r="E68" s="33"/>
      <c r="F68" s="34"/>
      <c r="G68" s="33"/>
      <c r="H68" s="33"/>
      <c r="I68" s="33"/>
      <c r="J68" s="34"/>
      <c r="K68" s="33"/>
      <c r="L68" s="33"/>
      <c r="M68" s="33"/>
      <c r="N68" s="34"/>
      <c r="O68" s="33"/>
      <c r="P68" s="33"/>
      <c r="Q68" s="33"/>
      <c r="R68" s="34"/>
      <c r="S68" s="92"/>
      <c r="U68" s="54"/>
      <c r="V68" s="33"/>
      <c r="W68" s="33"/>
      <c r="X68" s="33"/>
      <c r="Y68" s="33"/>
      <c r="Z68" s="54"/>
      <c r="AA68" s="54"/>
      <c r="AB68" s="54"/>
      <c r="AC68" s="54"/>
    </row>
    <row r="69" spans="2:29" ht="17.25" customHeight="1" x14ac:dyDescent="0.3">
      <c r="B69" s="13" t="s">
        <v>145</v>
      </c>
      <c r="C69" s="33">
        <v>0</v>
      </c>
      <c r="D69" s="33">
        <v>2.5</v>
      </c>
      <c r="E69" s="33">
        <v>1.5</v>
      </c>
      <c r="F69" s="34">
        <v>4</v>
      </c>
      <c r="G69" s="33">
        <v>0</v>
      </c>
      <c r="H69" s="33">
        <v>1</v>
      </c>
      <c r="I69" s="33">
        <v>2</v>
      </c>
      <c r="J69" s="34">
        <v>3</v>
      </c>
      <c r="K69" s="33">
        <v>0</v>
      </c>
      <c r="L69" s="33">
        <v>0</v>
      </c>
      <c r="M69" s="33">
        <v>0</v>
      </c>
      <c r="N69" s="34">
        <v>0</v>
      </c>
      <c r="O69" s="33">
        <v>0</v>
      </c>
      <c r="P69" s="33">
        <v>0</v>
      </c>
      <c r="Q69" s="33">
        <v>0</v>
      </c>
      <c r="R69" s="34">
        <v>0</v>
      </c>
      <c r="S69" s="92">
        <v>7</v>
      </c>
      <c r="U69" s="54"/>
      <c r="V69" s="33"/>
      <c r="W69" s="33"/>
      <c r="X69" s="33"/>
      <c r="Y69" s="33"/>
      <c r="Z69" s="54"/>
      <c r="AA69" s="54"/>
      <c r="AB69" s="54"/>
      <c r="AC69" s="54"/>
    </row>
    <row r="70" spans="2:29" ht="17.25" customHeight="1" x14ac:dyDescent="0.3">
      <c r="B70" s="13" t="s">
        <v>147</v>
      </c>
      <c r="C70" s="33">
        <v>21</v>
      </c>
      <c r="D70" s="33">
        <v>63</v>
      </c>
      <c r="E70" s="33">
        <v>21</v>
      </c>
      <c r="F70" s="34">
        <v>105</v>
      </c>
      <c r="G70" s="33">
        <v>86.25</v>
      </c>
      <c r="H70" s="33">
        <v>31.5</v>
      </c>
      <c r="I70" s="33">
        <v>123</v>
      </c>
      <c r="J70" s="34">
        <v>240.75</v>
      </c>
      <c r="K70" s="33">
        <v>93</v>
      </c>
      <c r="L70" s="33">
        <v>11.25</v>
      </c>
      <c r="M70" s="33">
        <v>42.75</v>
      </c>
      <c r="N70" s="34">
        <v>147</v>
      </c>
      <c r="O70" s="33">
        <v>92.25</v>
      </c>
      <c r="P70" s="33">
        <v>41.25</v>
      </c>
      <c r="Q70" s="33">
        <v>141</v>
      </c>
      <c r="R70" s="34">
        <v>274.5</v>
      </c>
      <c r="S70" s="92">
        <v>767.25</v>
      </c>
      <c r="U70" s="54"/>
      <c r="V70" s="33"/>
      <c r="W70" s="33"/>
      <c r="X70" s="33"/>
      <c r="Y70" s="33"/>
      <c r="Z70" s="54"/>
      <c r="AA70" s="54"/>
      <c r="AB70" s="54"/>
      <c r="AC70" s="54"/>
    </row>
    <row r="71" spans="2:29" ht="17.25" customHeight="1" x14ac:dyDescent="0.3">
      <c r="B71" s="13" t="s">
        <v>148</v>
      </c>
      <c r="C71" s="33">
        <v>0</v>
      </c>
      <c r="D71" s="33">
        <v>0</v>
      </c>
      <c r="E71" s="33">
        <v>0</v>
      </c>
      <c r="F71" s="34">
        <v>0</v>
      </c>
      <c r="G71" s="33">
        <v>0</v>
      </c>
      <c r="H71" s="33">
        <v>0</v>
      </c>
      <c r="I71" s="33">
        <v>0</v>
      </c>
      <c r="J71" s="34">
        <v>0</v>
      </c>
      <c r="K71" s="33">
        <v>0.75</v>
      </c>
      <c r="L71" s="33">
        <v>0</v>
      </c>
      <c r="M71" s="33">
        <v>0</v>
      </c>
      <c r="N71" s="34">
        <v>0.75</v>
      </c>
      <c r="O71" s="33">
        <v>15</v>
      </c>
      <c r="P71" s="33">
        <v>9</v>
      </c>
      <c r="Q71" s="33">
        <v>4.5</v>
      </c>
      <c r="R71" s="34">
        <v>28.5</v>
      </c>
      <c r="S71" s="92">
        <v>29.25</v>
      </c>
      <c r="U71" s="54"/>
      <c r="V71" s="33"/>
      <c r="W71" s="33"/>
      <c r="X71" s="33"/>
      <c r="Y71" s="33"/>
      <c r="Z71" s="54"/>
      <c r="AA71" s="54"/>
      <c r="AB71" s="54"/>
      <c r="AC71" s="54"/>
    </row>
    <row r="72" spans="2:29" ht="17.25" customHeight="1" x14ac:dyDescent="0.3">
      <c r="B72" s="13" t="s">
        <v>150</v>
      </c>
      <c r="C72" s="33">
        <v>0</v>
      </c>
      <c r="D72" s="33">
        <v>0</v>
      </c>
      <c r="E72" s="33">
        <v>0</v>
      </c>
      <c r="F72" s="34">
        <v>0</v>
      </c>
      <c r="G72" s="33">
        <v>0</v>
      </c>
      <c r="H72" s="33">
        <v>0</v>
      </c>
      <c r="I72" s="33">
        <v>0</v>
      </c>
      <c r="J72" s="34">
        <v>0</v>
      </c>
      <c r="K72" s="33">
        <v>0.75</v>
      </c>
      <c r="L72" s="33">
        <v>0</v>
      </c>
      <c r="M72" s="33">
        <v>0.75</v>
      </c>
      <c r="N72" s="34">
        <v>1.5</v>
      </c>
      <c r="O72" s="33">
        <v>1.5</v>
      </c>
      <c r="P72" s="33">
        <v>0.75</v>
      </c>
      <c r="Q72" s="33">
        <v>0.75</v>
      </c>
      <c r="R72" s="34">
        <v>3</v>
      </c>
      <c r="S72" s="92">
        <v>4.5</v>
      </c>
      <c r="U72" s="54"/>
      <c r="V72" s="33"/>
      <c r="W72" s="33"/>
      <c r="X72" s="33"/>
      <c r="Y72" s="33"/>
      <c r="Z72" s="54"/>
      <c r="AA72" s="54"/>
      <c r="AB72" s="54"/>
      <c r="AC72" s="54"/>
    </row>
    <row r="73" spans="2:29" ht="17.25" customHeight="1" x14ac:dyDescent="0.3">
      <c r="B73" s="13" t="s">
        <v>153</v>
      </c>
      <c r="C73" s="33">
        <v>118.5</v>
      </c>
      <c r="D73" s="33">
        <v>22.5</v>
      </c>
      <c r="E73" s="33">
        <v>42</v>
      </c>
      <c r="F73" s="34">
        <v>183</v>
      </c>
      <c r="G73" s="33">
        <v>87.75</v>
      </c>
      <c r="H73" s="33">
        <v>38.25</v>
      </c>
      <c r="I73" s="33">
        <v>66.75</v>
      </c>
      <c r="J73" s="37">
        <v>192.75</v>
      </c>
      <c r="K73" s="33">
        <v>177</v>
      </c>
      <c r="L73" s="33">
        <v>37.5</v>
      </c>
      <c r="M73" s="33">
        <v>24</v>
      </c>
      <c r="N73" s="37">
        <v>238.5</v>
      </c>
      <c r="O73" s="33">
        <v>67.5</v>
      </c>
      <c r="P73" s="33">
        <v>288</v>
      </c>
      <c r="Q73" s="33">
        <v>327</v>
      </c>
      <c r="R73" s="34">
        <v>682.5</v>
      </c>
      <c r="S73" s="92">
        <v>1296.75</v>
      </c>
      <c r="U73" s="54"/>
      <c r="V73" s="33"/>
      <c r="W73" s="33"/>
      <c r="X73" s="33"/>
      <c r="Y73" s="33"/>
      <c r="Z73" s="54"/>
      <c r="AA73" s="54"/>
      <c r="AB73" s="54"/>
      <c r="AC73" s="54"/>
    </row>
    <row r="74" spans="2:29" ht="17.25" customHeight="1" x14ac:dyDescent="0.3">
      <c r="B74" s="12" t="s">
        <v>28</v>
      </c>
      <c r="C74" s="33"/>
      <c r="D74" s="33"/>
      <c r="E74" s="33"/>
      <c r="F74" s="34"/>
      <c r="G74" s="33"/>
      <c r="H74" s="33"/>
      <c r="I74" s="33"/>
      <c r="J74" s="34"/>
      <c r="K74" s="33"/>
      <c r="L74" s="33"/>
      <c r="M74" s="33"/>
      <c r="N74" s="34"/>
      <c r="O74" s="33"/>
      <c r="P74" s="33"/>
      <c r="Q74" s="33"/>
      <c r="R74" s="34"/>
      <c r="S74" s="92"/>
      <c r="U74" s="54"/>
      <c r="V74" s="33"/>
      <c r="W74" s="33"/>
      <c r="X74" s="33"/>
      <c r="Y74" s="33"/>
      <c r="Z74" s="54"/>
      <c r="AA74" s="54"/>
      <c r="AB74" s="54"/>
      <c r="AC74" s="54"/>
    </row>
    <row r="75" spans="2:29" ht="17.25" customHeight="1" x14ac:dyDescent="0.3">
      <c r="B75" s="13" t="s">
        <v>143</v>
      </c>
      <c r="C75" s="33">
        <v>3232.9</v>
      </c>
      <c r="D75" s="33">
        <v>5676.8</v>
      </c>
      <c r="E75" s="33">
        <v>3684.9</v>
      </c>
      <c r="F75" s="34">
        <v>12594.6</v>
      </c>
      <c r="G75" s="33">
        <v>8030.93</v>
      </c>
      <c r="H75" s="33">
        <v>7811.18</v>
      </c>
      <c r="I75" s="33">
        <v>10587.3</v>
      </c>
      <c r="J75" s="34">
        <v>26429.41</v>
      </c>
      <c r="K75" s="33">
        <v>19829.900000000005</v>
      </c>
      <c r="L75" s="33">
        <v>654.4</v>
      </c>
      <c r="M75" s="33">
        <v>2508.75</v>
      </c>
      <c r="N75" s="34">
        <v>22993.050000000007</v>
      </c>
      <c r="O75" s="33">
        <v>5659.1</v>
      </c>
      <c r="P75" s="33">
        <v>9927.5999999999985</v>
      </c>
      <c r="Q75" s="33">
        <v>19899.449999999997</v>
      </c>
      <c r="R75" s="34">
        <v>35486.15</v>
      </c>
      <c r="S75" s="92">
        <v>97503.210000000021</v>
      </c>
      <c r="U75" s="54"/>
      <c r="V75" s="33"/>
      <c r="W75" s="33"/>
      <c r="X75" s="33"/>
      <c r="Y75" s="33"/>
      <c r="Z75" s="54"/>
      <c r="AA75" s="54"/>
      <c r="AB75" s="54"/>
      <c r="AC75" s="54"/>
    </row>
    <row r="76" spans="2:29" ht="17.25" customHeight="1" x14ac:dyDescent="0.3">
      <c r="B76" s="13" t="s">
        <v>144</v>
      </c>
      <c r="C76" s="33">
        <v>1035.75</v>
      </c>
      <c r="D76" s="33">
        <v>1747.5</v>
      </c>
      <c r="E76" s="33">
        <v>1613.25</v>
      </c>
      <c r="F76" s="34">
        <v>4396.5</v>
      </c>
      <c r="G76" s="33">
        <v>5646.73</v>
      </c>
      <c r="H76" s="33">
        <v>1254.9000000000001</v>
      </c>
      <c r="I76" s="33">
        <v>3687</v>
      </c>
      <c r="J76" s="34">
        <v>10588.63</v>
      </c>
      <c r="K76" s="33">
        <v>2253</v>
      </c>
      <c r="L76" s="33">
        <v>857.5</v>
      </c>
      <c r="M76" s="33">
        <v>1396</v>
      </c>
      <c r="N76" s="34">
        <v>4506.5</v>
      </c>
      <c r="O76" s="33">
        <v>5061</v>
      </c>
      <c r="P76" s="33">
        <v>4725.25</v>
      </c>
      <c r="Q76" s="33">
        <v>4782</v>
      </c>
      <c r="R76" s="34">
        <v>14568.25</v>
      </c>
      <c r="S76" s="92">
        <v>34059.880000000005</v>
      </c>
      <c r="U76" s="54"/>
      <c r="V76" s="33"/>
      <c r="W76" s="33"/>
      <c r="X76" s="33"/>
      <c r="Y76" s="33"/>
      <c r="Z76" s="54"/>
      <c r="AA76" s="54"/>
      <c r="AB76" s="54"/>
      <c r="AC76" s="54"/>
    </row>
    <row r="77" spans="2:29" ht="17.25" customHeight="1" x14ac:dyDescent="0.3">
      <c r="B77" s="13" t="s">
        <v>145</v>
      </c>
      <c r="C77" s="33">
        <v>342</v>
      </c>
      <c r="D77" s="33">
        <v>315</v>
      </c>
      <c r="E77" s="33">
        <v>360</v>
      </c>
      <c r="F77" s="34">
        <v>1017</v>
      </c>
      <c r="G77" s="33">
        <v>3273.75</v>
      </c>
      <c r="H77" s="33">
        <v>536.25</v>
      </c>
      <c r="I77" s="33">
        <v>359.25</v>
      </c>
      <c r="J77" s="34">
        <v>4169.25</v>
      </c>
      <c r="K77" s="33">
        <v>550.5</v>
      </c>
      <c r="L77" s="33">
        <v>452.25</v>
      </c>
      <c r="M77" s="33">
        <v>380.25</v>
      </c>
      <c r="N77" s="34">
        <v>1383</v>
      </c>
      <c r="O77" s="33">
        <v>1059.75</v>
      </c>
      <c r="P77" s="33">
        <v>1520.25</v>
      </c>
      <c r="Q77" s="33">
        <v>1184.25</v>
      </c>
      <c r="R77" s="34">
        <v>3764.25</v>
      </c>
      <c r="S77" s="92">
        <v>10333.5</v>
      </c>
      <c r="U77" s="54"/>
      <c r="V77" s="33"/>
      <c r="W77" s="33"/>
      <c r="X77" s="33"/>
      <c r="Y77" s="33"/>
      <c r="Z77" s="54"/>
      <c r="AA77" s="54"/>
      <c r="AB77" s="54"/>
      <c r="AC77" s="54"/>
    </row>
    <row r="78" spans="2:29" ht="17.25" customHeight="1" x14ac:dyDescent="0.3">
      <c r="B78" s="13" t="s">
        <v>146</v>
      </c>
      <c r="C78" s="33">
        <v>4.4000000000000004</v>
      </c>
      <c r="D78" s="33">
        <v>68.45</v>
      </c>
      <c r="E78" s="33">
        <v>23.6</v>
      </c>
      <c r="F78" s="34">
        <v>96.450000000000017</v>
      </c>
      <c r="G78" s="33">
        <v>66.849999999999994</v>
      </c>
      <c r="H78" s="33">
        <v>53.75</v>
      </c>
      <c r="I78" s="33">
        <v>147.25</v>
      </c>
      <c r="J78" s="34">
        <v>267.85000000000002</v>
      </c>
      <c r="K78" s="33">
        <v>40.549999999999997</v>
      </c>
      <c r="L78" s="33">
        <v>98.75</v>
      </c>
      <c r="M78" s="33">
        <v>31.25</v>
      </c>
      <c r="N78" s="34">
        <v>170.55</v>
      </c>
      <c r="O78" s="33">
        <v>55.35</v>
      </c>
      <c r="P78" s="33">
        <v>84</v>
      </c>
      <c r="Q78" s="33">
        <v>93.5</v>
      </c>
      <c r="R78" s="34">
        <v>232.85</v>
      </c>
      <c r="S78" s="92">
        <v>767.7</v>
      </c>
      <c r="U78" s="54"/>
      <c r="V78" s="33"/>
      <c r="W78" s="33"/>
      <c r="X78" s="33"/>
      <c r="Y78" s="33"/>
      <c r="Z78" s="54"/>
      <c r="AA78" s="54"/>
      <c r="AB78" s="54"/>
      <c r="AC78" s="54"/>
    </row>
    <row r="79" spans="2:29" ht="17.25" customHeight="1" x14ac:dyDescent="0.3">
      <c r="B79" s="13" t="s">
        <v>147</v>
      </c>
      <c r="C79" s="33">
        <v>57.4</v>
      </c>
      <c r="D79" s="33">
        <v>23.2</v>
      </c>
      <c r="E79" s="33">
        <v>34</v>
      </c>
      <c r="F79" s="34">
        <v>114.6</v>
      </c>
      <c r="G79" s="33">
        <v>103.25</v>
      </c>
      <c r="H79" s="33">
        <v>45.7</v>
      </c>
      <c r="I79" s="33">
        <v>71.599999999999994</v>
      </c>
      <c r="J79" s="34">
        <v>220.54999999999998</v>
      </c>
      <c r="K79" s="33">
        <v>78.25</v>
      </c>
      <c r="L79" s="33">
        <v>25.65</v>
      </c>
      <c r="M79" s="33">
        <v>155.60000000000002</v>
      </c>
      <c r="N79" s="34">
        <v>259.5</v>
      </c>
      <c r="O79" s="33">
        <v>127.45</v>
      </c>
      <c r="P79" s="33">
        <v>50</v>
      </c>
      <c r="Q79" s="33">
        <v>79.75</v>
      </c>
      <c r="R79" s="34">
        <v>257.2</v>
      </c>
      <c r="S79" s="92">
        <v>851.85</v>
      </c>
      <c r="U79" s="54"/>
      <c r="V79" s="33"/>
      <c r="W79" s="33"/>
      <c r="X79" s="33"/>
      <c r="Y79" s="33"/>
      <c r="Z79" s="54"/>
      <c r="AA79" s="54"/>
      <c r="AB79" s="54"/>
      <c r="AC79" s="54"/>
    </row>
    <row r="80" spans="2:29" ht="17.25" customHeight="1" x14ac:dyDescent="0.3">
      <c r="B80" s="13" t="s">
        <v>148</v>
      </c>
      <c r="C80" s="33">
        <v>33</v>
      </c>
      <c r="D80" s="33">
        <v>9</v>
      </c>
      <c r="E80" s="33">
        <v>19.5</v>
      </c>
      <c r="F80" s="34">
        <v>61.5</v>
      </c>
      <c r="G80" s="33">
        <v>14.25</v>
      </c>
      <c r="H80" s="33">
        <v>7.5</v>
      </c>
      <c r="I80" s="33">
        <v>13.5</v>
      </c>
      <c r="J80" s="34">
        <v>35.25</v>
      </c>
      <c r="K80" s="33">
        <v>9</v>
      </c>
      <c r="L80" s="33">
        <v>0</v>
      </c>
      <c r="M80" s="33">
        <v>9</v>
      </c>
      <c r="N80" s="34">
        <v>18</v>
      </c>
      <c r="O80" s="33">
        <v>0.75</v>
      </c>
      <c r="P80" s="33">
        <v>60</v>
      </c>
      <c r="Q80" s="33">
        <v>0</v>
      </c>
      <c r="R80" s="34">
        <v>60.75</v>
      </c>
      <c r="S80" s="92">
        <v>175.5</v>
      </c>
      <c r="U80" s="54"/>
      <c r="V80" s="33"/>
      <c r="W80" s="33"/>
      <c r="X80" s="33"/>
      <c r="Y80" s="33"/>
      <c r="Z80" s="54"/>
      <c r="AA80" s="54"/>
      <c r="AB80" s="54"/>
      <c r="AC80" s="54"/>
    </row>
    <row r="81" spans="2:29" ht="17.25" customHeight="1" x14ac:dyDescent="0.3">
      <c r="B81" s="13" t="s">
        <v>149</v>
      </c>
      <c r="C81" s="33">
        <v>0</v>
      </c>
      <c r="D81" s="33">
        <v>0</v>
      </c>
      <c r="E81" s="33">
        <v>0</v>
      </c>
      <c r="F81" s="34">
        <v>0</v>
      </c>
      <c r="G81" s="33">
        <v>0</v>
      </c>
      <c r="H81" s="33">
        <v>0</v>
      </c>
      <c r="I81" s="33">
        <v>0</v>
      </c>
      <c r="J81" s="34">
        <v>0</v>
      </c>
      <c r="K81" s="33">
        <v>0</v>
      </c>
      <c r="L81" s="33">
        <v>0</v>
      </c>
      <c r="M81" s="103">
        <v>0</v>
      </c>
      <c r="N81" s="33">
        <v>0</v>
      </c>
      <c r="O81" s="33">
        <v>9</v>
      </c>
      <c r="P81" s="33">
        <v>3</v>
      </c>
      <c r="Q81" s="33">
        <v>0</v>
      </c>
      <c r="R81" s="34">
        <v>12</v>
      </c>
      <c r="S81" s="92">
        <v>12</v>
      </c>
      <c r="U81" s="54"/>
      <c r="V81" s="33"/>
      <c r="W81" s="33"/>
      <c r="X81" s="33"/>
      <c r="Y81" s="33"/>
      <c r="Z81" s="54"/>
      <c r="AA81" s="54"/>
      <c r="AB81" s="54"/>
      <c r="AC81" s="54"/>
    </row>
    <row r="82" spans="2:29" ht="17.25" customHeight="1" x14ac:dyDescent="0.3">
      <c r="B82" s="13" t="s">
        <v>150</v>
      </c>
      <c r="C82" s="33">
        <v>0.75</v>
      </c>
      <c r="D82" s="33">
        <v>0</v>
      </c>
      <c r="E82" s="33">
        <v>4.5</v>
      </c>
      <c r="F82" s="34">
        <v>5.25</v>
      </c>
      <c r="G82" s="33">
        <v>1.5</v>
      </c>
      <c r="H82" s="33">
        <v>3.75</v>
      </c>
      <c r="I82" s="33">
        <v>0</v>
      </c>
      <c r="J82" s="34">
        <v>5.25</v>
      </c>
      <c r="K82" s="33">
        <v>0</v>
      </c>
      <c r="L82" s="33">
        <v>0</v>
      </c>
      <c r="M82" s="33">
        <v>4.5</v>
      </c>
      <c r="N82" s="34">
        <v>4.5</v>
      </c>
      <c r="O82" s="33">
        <v>4.5</v>
      </c>
      <c r="P82" s="33">
        <v>13.5</v>
      </c>
      <c r="Q82" s="33">
        <v>3</v>
      </c>
      <c r="R82" s="34">
        <v>21</v>
      </c>
      <c r="S82" s="92">
        <v>36</v>
      </c>
      <c r="U82" s="54"/>
      <c r="V82" s="33"/>
      <c r="W82" s="33"/>
      <c r="X82" s="33"/>
      <c r="Y82" s="33"/>
      <c r="Z82" s="54"/>
      <c r="AA82" s="54"/>
      <c r="AB82" s="54"/>
      <c r="AC82" s="54"/>
    </row>
    <row r="83" spans="2:29" ht="17.25" customHeight="1" x14ac:dyDescent="0.3">
      <c r="B83" s="13" t="s">
        <v>152</v>
      </c>
      <c r="C83" s="33">
        <v>226.25</v>
      </c>
      <c r="D83" s="33">
        <v>214.5</v>
      </c>
      <c r="E83" s="33">
        <v>167.5</v>
      </c>
      <c r="F83" s="34">
        <v>608.25</v>
      </c>
      <c r="G83" s="33">
        <v>234</v>
      </c>
      <c r="H83" s="33">
        <v>405.5</v>
      </c>
      <c r="I83" s="33">
        <v>555</v>
      </c>
      <c r="J83" s="34">
        <v>1194.5</v>
      </c>
      <c r="K83" s="33">
        <v>214.75</v>
      </c>
      <c r="L83" s="33">
        <v>233.75</v>
      </c>
      <c r="M83" s="33">
        <v>1453</v>
      </c>
      <c r="N83" s="34">
        <v>1901.5</v>
      </c>
      <c r="O83" s="33">
        <v>905.25</v>
      </c>
      <c r="P83" s="33">
        <v>219.75</v>
      </c>
      <c r="Q83" s="33">
        <v>444.5</v>
      </c>
      <c r="R83" s="34">
        <v>1569.5</v>
      </c>
      <c r="S83" s="92">
        <v>5273.75</v>
      </c>
      <c r="U83" s="54"/>
      <c r="V83" s="33"/>
      <c r="W83" s="33"/>
      <c r="X83" s="33"/>
      <c r="Y83" s="33"/>
      <c r="Z83" s="54"/>
      <c r="AA83" s="54"/>
      <c r="AB83" s="54"/>
      <c r="AC83" s="54"/>
    </row>
    <row r="84" spans="2:29" ht="17.25" customHeight="1" x14ac:dyDescent="0.3">
      <c r="B84" s="13" t="s">
        <v>153</v>
      </c>
      <c r="C84" s="33">
        <v>19.88</v>
      </c>
      <c r="D84" s="33">
        <v>69</v>
      </c>
      <c r="E84" s="33">
        <v>52.879999999999995</v>
      </c>
      <c r="F84" s="34">
        <v>141.76</v>
      </c>
      <c r="G84" s="33">
        <v>11.63</v>
      </c>
      <c r="H84" s="33">
        <v>13.13</v>
      </c>
      <c r="I84" s="33">
        <v>4.88</v>
      </c>
      <c r="J84" s="37">
        <v>29.64</v>
      </c>
      <c r="K84" s="33">
        <v>99.38</v>
      </c>
      <c r="L84" s="33">
        <v>21.380000000000003</v>
      </c>
      <c r="M84" s="33">
        <v>30</v>
      </c>
      <c r="N84" s="37">
        <v>150.76</v>
      </c>
      <c r="O84" s="33">
        <v>18.38</v>
      </c>
      <c r="P84" s="33">
        <v>194.25</v>
      </c>
      <c r="Q84" s="33">
        <v>46.88</v>
      </c>
      <c r="R84" s="34">
        <v>259.51</v>
      </c>
      <c r="S84" s="92">
        <v>581.66999999999996</v>
      </c>
      <c r="U84" s="54"/>
      <c r="V84" s="33"/>
      <c r="W84" s="33"/>
      <c r="X84" s="33"/>
      <c r="Y84" s="33"/>
      <c r="Z84" s="54"/>
      <c r="AA84" s="54"/>
      <c r="AB84" s="54"/>
      <c r="AC84" s="54"/>
    </row>
    <row r="85" spans="2:29" ht="17.25" customHeight="1" x14ac:dyDescent="0.3">
      <c r="B85" s="12" t="s">
        <v>32</v>
      </c>
      <c r="C85" s="33"/>
      <c r="D85" s="33"/>
      <c r="E85" s="33"/>
      <c r="F85" s="34"/>
      <c r="G85" s="33"/>
      <c r="H85" s="33"/>
      <c r="I85" s="33"/>
      <c r="J85" s="37"/>
      <c r="K85" s="33"/>
      <c r="L85" s="33"/>
      <c r="M85" s="33"/>
      <c r="N85" s="37"/>
      <c r="O85" s="33"/>
      <c r="P85" s="33"/>
      <c r="Q85" s="33"/>
      <c r="R85" s="34"/>
      <c r="S85" s="92"/>
      <c r="U85" s="54"/>
      <c r="V85" s="33"/>
      <c r="W85" s="33"/>
      <c r="X85" s="33"/>
      <c r="Y85" s="33"/>
      <c r="Z85" s="54"/>
      <c r="AA85" s="54"/>
      <c r="AB85" s="54"/>
      <c r="AC85" s="54"/>
    </row>
    <row r="86" spans="2:29" ht="17.25" customHeight="1" x14ac:dyDescent="0.3">
      <c r="B86" s="13" t="s">
        <v>143</v>
      </c>
      <c r="C86" s="33">
        <v>27</v>
      </c>
      <c r="D86" s="33">
        <v>13.5</v>
      </c>
      <c r="E86" s="33">
        <v>102.5</v>
      </c>
      <c r="F86" s="34">
        <v>143</v>
      </c>
      <c r="G86" s="33">
        <v>51</v>
      </c>
      <c r="H86" s="33">
        <v>45</v>
      </c>
      <c r="I86" s="33">
        <v>34.5</v>
      </c>
      <c r="J86" s="34">
        <v>130.5</v>
      </c>
      <c r="K86" s="33">
        <v>38.5</v>
      </c>
      <c r="L86" s="33">
        <v>15</v>
      </c>
      <c r="M86" s="33">
        <v>15</v>
      </c>
      <c r="N86" s="34">
        <v>68.5</v>
      </c>
      <c r="O86" s="33">
        <v>18</v>
      </c>
      <c r="P86" s="33">
        <v>35</v>
      </c>
      <c r="Q86" s="33">
        <v>11.5</v>
      </c>
      <c r="R86" s="34">
        <v>64.5</v>
      </c>
      <c r="S86" s="92">
        <v>406.5</v>
      </c>
      <c r="U86" s="54"/>
      <c r="V86" s="33"/>
      <c r="W86" s="33"/>
      <c r="X86" s="33"/>
      <c r="Y86" s="33"/>
      <c r="Z86" s="54"/>
      <c r="AA86" s="54"/>
      <c r="AB86" s="54"/>
      <c r="AC86" s="54"/>
    </row>
    <row r="87" spans="2:29" ht="17.25" customHeight="1" x14ac:dyDescent="0.3">
      <c r="B87" s="13" t="s">
        <v>144</v>
      </c>
      <c r="C87" s="33">
        <v>545.4</v>
      </c>
      <c r="D87" s="33">
        <v>481.15</v>
      </c>
      <c r="E87" s="33">
        <v>1245.6500000000001</v>
      </c>
      <c r="F87" s="34">
        <v>2272.1999999999998</v>
      </c>
      <c r="G87" s="33">
        <v>1645.95</v>
      </c>
      <c r="H87" s="33">
        <v>1538.2</v>
      </c>
      <c r="I87" s="33">
        <v>1217.2</v>
      </c>
      <c r="J87" s="34">
        <v>4401.3500000000004</v>
      </c>
      <c r="K87" s="33">
        <v>1172.5</v>
      </c>
      <c r="L87" s="33">
        <v>483.9</v>
      </c>
      <c r="M87" s="33">
        <v>1526.5</v>
      </c>
      <c r="N87" s="34">
        <v>3182.9</v>
      </c>
      <c r="O87" s="33">
        <v>1187.95</v>
      </c>
      <c r="P87" s="33">
        <v>2257</v>
      </c>
      <c r="Q87" s="33">
        <v>692.2</v>
      </c>
      <c r="R87" s="34">
        <v>4137.1499999999996</v>
      </c>
      <c r="S87" s="92">
        <v>13993.599999999999</v>
      </c>
      <c r="U87" s="54"/>
      <c r="V87" s="33"/>
      <c r="W87" s="33"/>
      <c r="X87" s="33"/>
      <c r="Y87" s="33"/>
      <c r="Z87" s="54"/>
      <c r="AA87" s="54"/>
      <c r="AB87" s="54"/>
      <c r="AC87" s="54"/>
    </row>
    <row r="88" spans="2:29" ht="17.25" customHeight="1" x14ac:dyDescent="0.3">
      <c r="B88" s="13" t="s">
        <v>145</v>
      </c>
      <c r="C88" s="33">
        <v>1482</v>
      </c>
      <c r="D88" s="33">
        <v>757.3</v>
      </c>
      <c r="E88" s="33">
        <v>1530</v>
      </c>
      <c r="F88" s="34">
        <v>3769.3</v>
      </c>
      <c r="G88" s="33">
        <v>2711.55</v>
      </c>
      <c r="H88" s="33">
        <v>2097.4499999999998</v>
      </c>
      <c r="I88" s="33">
        <v>1745.7</v>
      </c>
      <c r="J88" s="34">
        <v>6554.7</v>
      </c>
      <c r="K88" s="33">
        <v>2786.35</v>
      </c>
      <c r="L88" s="33">
        <v>2371.65</v>
      </c>
      <c r="M88" s="33">
        <v>2605.88</v>
      </c>
      <c r="N88" s="34">
        <v>7763.88</v>
      </c>
      <c r="O88" s="33">
        <v>1637.5</v>
      </c>
      <c r="P88" s="33">
        <v>732.15</v>
      </c>
      <c r="Q88" s="33">
        <v>2305</v>
      </c>
      <c r="R88" s="34">
        <v>4674.6500000000005</v>
      </c>
      <c r="S88" s="92">
        <v>22762.53</v>
      </c>
      <c r="U88" s="54"/>
      <c r="V88" s="33"/>
      <c r="W88" s="33"/>
      <c r="X88" s="33"/>
      <c r="Y88" s="33"/>
      <c r="Z88" s="54"/>
      <c r="AA88" s="54"/>
      <c r="AB88" s="54"/>
      <c r="AC88" s="54"/>
    </row>
    <row r="89" spans="2:29" ht="17.25" customHeight="1" x14ac:dyDescent="0.3">
      <c r="B89" s="13" t="s">
        <v>146</v>
      </c>
      <c r="C89" s="33">
        <v>66.25</v>
      </c>
      <c r="D89" s="33">
        <v>117.75</v>
      </c>
      <c r="E89" s="33">
        <v>120.75</v>
      </c>
      <c r="F89" s="34">
        <v>304.75</v>
      </c>
      <c r="G89" s="33">
        <v>147.75</v>
      </c>
      <c r="H89" s="33">
        <v>172.5</v>
      </c>
      <c r="I89" s="33">
        <v>132</v>
      </c>
      <c r="J89" s="34">
        <v>452.25</v>
      </c>
      <c r="K89" s="33">
        <v>225.75</v>
      </c>
      <c r="L89" s="33">
        <v>36</v>
      </c>
      <c r="M89" s="33">
        <v>348</v>
      </c>
      <c r="N89" s="34">
        <v>609.75</v>
      </c>
      <c r="O89" s="33">
        <v>168.25</v>
      </c>
      <c r="P89" s="33">
        <v>186</v>
      </c>
      <c r="Q89" s="33">
        <v>152.25</v>
      </c>
      <c r="R89" s="34">
        <v>506.5</v>
      </c>
      <c r="S89" s="92">
        <v>1873.25</v>
      </c>
      <c r="U89" s="54"/>
      <c r="V89" s="33"/>
      <c r="W89" s="33"/>
      <c r="X89" s="33"/>
      <c r="Y89" s="33"/>
      <c r="Z89" s="54"/>
      <c r="AA89" s="54"/>
      <c r="AB89" s="54"/>
      <c r="AC89" s="54"/>
    </row>
    <row r="90" spans="2:29" ht="17.25" customHeight="1" x14ac:dyDescent="0.3">
      <c r="B90" s="13" t="s">
        <v>147</v>
      </c>
      <c r="C90" s="33">
        <v>6</v>
      </c>
      <c r="D90" s="33">
        <v>0</v>
      </c>
      <c r="E90" s="33">
        <v>4.5</v>
      </c>
      <c r="F90" s="34">
        <v>10.5</v>
      </c>
      <c r="G90" s="33">
        <v>1.5</v>
      </c>
      <c r="H90" s="33">
        <v>20.25</v>
      </c>
      <c r="I90" s="33">
        <v>79.5</v>
      </c>
      <c r="J90" s="34">
        <v>101.25</v>
      </c>
      <c r="K90" s="33">
        <v>121.13</v>
      </c>
      <c r="L90" s="33">
        <v>5.63</v>
      </c>
      <c r="M90" s="33">
        <v>13.5</v>
      </c>
      <c r="N90" s="34">
        <v>140.26</v>
      </c>
      <c r="O90" s="33">
        <v>58.13</v>
      </c>
      <c r="P90" s="33">
        <v>120</v>
      </c>
      <c r="Q90" s="33">
        <v>35.630000000000003</v>
      </c>
      <c r="R90" s="34">
        <v>213.76</v>
      </c>
      <c r="S90" s="92">
        <v>465.77</v>
      </c>
      <c r="U90" s="54"/>
      <c r="V90" s="33"/>
      <c r="W90" s="33"/>
      <c r="X90" s="33"/>
      <c r="Y90" s="33"/>
      <c r="Z90" s="54"/>
      <c r="AA90" s="54"/>
      <c r="AB90" s="54"/>
      <c r="AC90" s="54"/>
    </row>
    <row r="91" spans="2:29" ht="17.25" customHeight="1" x14ac:dyDescent="0.3">
      <c r="B91" s="13" t="s">
        <v>148</v>
      </c>
      <c r="C91" s="33">
        <v>33</v>
      </c>
      <c r="D91" s="33">
        <v>31.75</v>
      </c>
      <c r="E91" s="33">
        <v>30</v>
      </c>
      <c r="F91" s="34">
        <v>94.75</v>
      </c>
      <c r="G91" s="33">
        <v>11</v>
      </c>
      <c r="H91" s="33">
        <v>3</v>
      </c>
      <c r="I91" s="33">
        <v>9</v>
      </c>
      <c r="J91" s="34">
        <v>23</v>
      </c>
      <c r="K91" s="33">
        <v>6</v>
      </c>
      <c r="L91" s="33">
        <v>0</v>
      </c>
      <c r="M91" s="33">
        <v>0</v>
      </c>
      <c r="N91" s="34">
        <v>6</v>
      </c>
      <c r="O91" s="33">
        <v>16</v>
      </c>
      <c r="P91" s="33">
        <v>11.25</v>
      </c>
      <c r="Q91" s="33">
        <v>0.5</v>
      </c>
      <c r="R91" s="34">
        <v>27.75</v>
      </c>
      <c r="S91" s="92">
        <v>151.5</v>
      </c>
      <c r="U91" s="54"/>
      <c r="V91" s="33"/>
      <c r="W91" s="33"/>
      <c r="X91" s="33"/>
      <c r="Y91" s="33"/>
      <c r="Z91" s="54"/>
      <c r="AA91" s="54"/>
      <c r="AB91" s="54"/>
      <c r="AC91" s="54"/>
    </row>
    <row r="92" spans="2:29" ht="17.25" customHeight="1" x14ac:dyDescent="0.3">
      <c r="B92" s="13" t="s">
        <v>149</v>
      </c>
      <c r="C92" s="33">
        <v>0</v>
      </c>
      <c r="D92" s="33">
        <v>0.75</v>
      </c>
      <c r="E92" s="33">
        <v>0.75</v>
      </c>
      <c r="F92" s="34">
        <v>1.5</v>
      </c>
      <c r="G92" s="33">
        <v>1.5</v>
      </c>
      <c r="H92" s="33">
        <v>0</v>
      </c>
      <c r="I92" s="33">
        <v>63</v>
      </c>
      <c r="J92" s="34">
        <v>64.5</v>
      </c>
      <c r="K92" s="33">
        <v>90</v>
      </c>
      <c r="L92" s="33">
        <v>45</v>
      </c>
      <c r="M92" s="33">
        <v>49.5</v>
      </c>
      <c r="N92" s="34">
        <v>184.5</v>
      </c>
      <c r="O92" s="33">
        <v>32.25</v>
      </c>
      <c r="P92" s="33">
        <v>9</v>
      </c>
      <c r="Q92" s="33">
        <v>31.5</v>
      </c>
      <c r="R92" s="34">
        <v>72.75</v>
      </c>
      <c r="S92" s="92">
        <v>323.25</v>
      </c>
      <c r="U92" s="54"/>
      <c r="V92" s="33"/>
      <c r="W92" s="33"/>
      <c r="X92" s="33"/>
      <c r="Y92" s="33"/>
      <c r="Z92" s="54"/>
      <c r="AA92" s="54"/>
      <c r="AB92" s="54"/>
      <c r="AC92" s="54"/>
    </row>
    <row r="93" spans="2:29" ht="17.25" customHeight="1" x14ac:dyDescent="0.3">
      <c r="B93" s="13" t="s">
        <v>150</v>
      </c>
      <c r="C93" s="33">
        <v>0</v>
      </c>
      <c r="D93" s="33">
        <v>0.75</v>
      </c>
      <c r="E93" s="33">
        <v>0</v>
      </c>
      <c r="F93" s="34">
        <v>0.75</v>
      </c>
      <c r="G93" s="33">
        <v>0.75</v>
      </c>
      <c r="H93" s="33">
        <v>0</v>
      </c>
      <c r="I93" s="33">
        <v>0</v>
      </c>
      <c r="J93" s="34">
        <v>0.75</v>
      </c>
      <c r="K93" s="33">
        <v>0</v>
      </c>
      <c r="L93" s="33">
        <v>0</v>
      </c>
      <c r="M93" s="33">
        <v>0</v>
      </c>
      <c r="N93" s="34">
        <v>0</v>
      </c>
      <c r="O93" s="33">
        <v>9</v>
      </c>
      <c r="P93" s="33">
        <v>23.25</v>
      </c>
      <c r="Q93" s="33">
        <v>30</v>
      </c>
      <c r="R93" s="34">
        <v>62.25</v>
      </c>
      <c r="S93" s="92">
        <v>63.75</v>
      </c>
      <c r="U93" s="54"/>
      <c r="V93" s="33"/>
      <c r="W93" s="33"/>
      <c r="X93" s="33"/>
      <c r="Y93" s="33"/>
      <c r="Z93" s="54"/>
      <c r="AA93" s="54"/>
      <c r="AB93" s="54"/>
      <c r="AC93" s="54"/>
    </row>
    <row r="94" spans="2:29" ht="17.25" customHeight="1" x14ac:dyDescent="0.3">
      <c r="B94" s="13" t="s">
        <v>152</v>
      </c>
      <c r="C94" s="33">
        <v>74.25</v>
      </c>
      <c r="D94" s="33">
        <v>250.75</v>
      </c>
      <c r="E94" s="33">
        <v>522.75</v>
      </c>
      <c r="F94" s="34">
        <v>847.75</v>
      </c>
      <c r="G94" s="33">
        <v>375.75</v>
      </c>
      <c r="H94" s="33">
        <v>336</v>
      </c>
      <c r="I94" s="33">
        <v>399.5</v>
      </c>
      <c r="J94" s="34">
        <v>1111.25</v>
      </c>
      <c r="K94" s="33">
        <v>181</v>
      </c>
      <c r="L94" s="33">
        <v>215.25</v>
      </c>
      <c r="M94" s="33">
        <v>339.25</v>
      </c>
      <c r="N94" s="34">
        <v>735.5</v>
      </c>
      <c r="O94" s="33">
        <v>351.25</v>
      </c>
      <c r="P94" s="33">
        <v>410.75</v>
      </c>
      <c r="Q94" s="33">
        <v>370.5</v>
      </c>
      <c r="R94" s="34">
        <v>1132.5</v>
      </c>
      <c r="S94" s="92">
        <v>3827</v>
      </c>
      <c r="U94" s="54"/>
      <c r="V94" s="33"/>
      <c r="W94" s="33"/>
      <c r="X94" s="33"/>
      <c r="Y94" s="33"/>
      <c r="Z94" s="54"/>
      <c r="AA94" s="54"/>
      <c r="AB94" s="54"/>
      <c r="AC94" s="54"/>
    </row>
    <row r="95" spans="2:29" s="5" customFormat="1" ht="18" customHeight="1" x14ac:dyDescent="0.3">
      <c r="B95" s="13" t="s">
        <v>153</v>
      </c>
      <c r="C95" s="33">
        <v>165.5</v>
      </c>
      <c r="D95" s="33">
        <v>85.63</v>
      </c>
      <c r="E95" s="33">
        <v>84.75</v>
      </c>
      <c r="F95" s="34">
        <v>335.88</v>
      </c>
      <c r="G95" s="33">
        <v>155.88999999999999</v>
      </c>
      <c r="H95" s="33">
        <v>77</v>
      </c>
      <c r="I95" s="33">
        <v>30.77</v>
      </c>
      <c r="J95" s="34">
        <v>263.65999999999997</v>
      </c>
      <c r="K95" s="33">
        <v>156.75</v>
      </c>
      <c r="L95" s="33">
        <v>123.75</v>
      </c>
      <c r="M95" s="33">
        <v>44.63</v>
      </c>
      <c r="N95" s="34">
        <v>325.13</v>
      </c>
      <c r="O95" s="33">
        <v>80.5</v>
      </c>
      <c r="P95" s="33">
        <v>90.88</v>
      </c>
      <c r="Q95" s="33">
        <v>317.26</v>
      </c>
      <c r="R95" s="34">
        <v>488.64</v>
      </c>
      <c r="S95" s="92">
        <v>1413.31</v>
      </c>
      <c r="U95" s="75"/>
      <c r="V95" s="37"/>
      <c r="W95" s="37"/>
      <c r="X95" s="37"/>
      <c r="Y95" s="33"/>
      <c r="Z95" s="54"/>
      <c r="AA95" s="54"/>
      <c r="AB95" s="54"/>
      <c r="AC95" s="54"/>
    </row>
    <row r="96" spans="2:29" s="3" customFormat="1" ht="18" customHeight="1" x14ac:dyDescent="0.3">
      <c r="B96" s="86" t="s">
        <v>71</v>
      </c>
      <c r="C96" s="37">
        <v>240038.12999999989</v>
      </c>
      <c r="D96" s="37">
        <v>192713.10999999996</v>
      </c>
      <c r="E96" s="37">
        <v>213715.34999999992</v>
      </c>
      <c r="F96" s="34">
        <v>646466.58999999985</v>
      </c>
      <c r="G96" s="37">
        <v>251590.69000000009</v>
      </c>
      <c r="H96" s="37">
        <v>271996.40000000014</v>
      </c>
      <c r="I96" s="37">
        <v>218300.14000000007</v>
      </c>
      <c r="J96" s="37">
        <v>741887.23</v>
      </c>
      <c r="K96" s="37">
        <v>291716.21999999997</v>
      </c>
      <c r="L96" s="37">
        <v>251051.97000000003</v>
      </c>
      <c r="M96" s="37">
        <v>223514.81000000006</v>
      </c>
      <c r="N96" s="37">
        <v>766283</v>
      </c>
      <c r="O96" s="37">
        <v>363566.9</v>
      </c>
      <c r="P96" s="37">
        <v>279162.99</v>
      </c>
      <c r="Q96" s="37">
        <v>257796.34000000014</v>
      </c>
      <c r="R96" s="34">
        <v>900526.2300000001</v>
      </c>
      <c r="S96" s="92">
        <v>3055163.05</v>
      </c>
      <c r="U96" s="75"/>
    </row>
    <row r="97" spans="1:30" ht="3.75" customHeight="1" x14ac:dyDescent="0.3">
      <c r="A97" s="1"/>
      <c r="T97" s="3"/>
    </row>
    <row r="98" spans="1:30" s="8" customFormat="1" ht="3.75" customHeight="1" x14ac:dyDescent="0.3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3"/>
      <c r="U98" s="75"/>
      <c r="V98" s="16"/>
      <c r="W98" s="16"/>
      <c r="X98" s="16"/>
      <c r="Y98" s="16"/>
      <c r="Z98" s="16"/>
    </row>
    <row r="99" spans="1:30" s="8" customFormat="1" ht="12.75" customHeight="1" x14ac:dyDescent="0.3">
      <c r="B99" s="16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3"/>
      <c r="U99" s="75"/>
      <c r="V99" s="19"/>
      <c r="W99" s="19"/>
      <c r="X99" s="19"/>
      <c r="Y99" s="19"/>
      <c r="Z99" s="19"/>
      <c r="AA99" s="19"/>
      <c r="AB99" s="19"/>
      <c r="AC99" s="19"/>
      <c r="AD99" s="19"/>
    </row>
    <row r="100" spans="1:30" x14ac:dyDescent="0.3">
      <c r="B100" s="127" t="s">
        <v>129</v>
      </c>
      <c r="C100" s="127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3"/>
    </row>
    <row r="101" spans="1:30" x14ac:dyDescent="0.3">
      <c r="B101" s="17" t="s">
        <v>130</v>
      </c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8"/>
      <c r="T101" s="3"/>
    </row>
    <row r="102" spans="1:30" x14ac:dyDescent="0.3">
      <c r="B102" s="11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9"/>
    </row>
    <row r="103" spans="1:30" x14ac:dyDescent="0.3">
      <c r="B103" s="18"/>
    </row>
    <row r="104" spans="1:30" x14ac:dyDescent="0.3">
      <c r="B104" s="43"/>
      <c r="C104" s="54"/>
      <c r="D104" s="54"/>
      <c r="E104" s="54"/>
      <c r="F104" s="54"/>
    </row>
  </sheetData>
  <mergeCells count="5">
    <mergeCell ref="B1:S1"/>
    <mergeCell ref="B2:S2"/>
    <mergeCell ref="B4:B5"/>
    <mergeCell ref="C5:S5"/>
    <mergeCell ref="B100:S100"/>
  </mergeCells>
  <phoneticPr fontId="9" type="noConversion"/>
  <hyperlinks>
    <hyperlink ref="B101" r:id="rId1" display="http://estatistica.madeira.gov.pt/" xr:uid="{90020665-05F7-4E9A-AF21-8D63E2F8B863}"/>
    <hyperlink ref="U2" location="Índice!A1" display="(Voltar ao índice)" xr:uid="{A47F6220-6BD2-49B5-8D84-243A817E7D73}"/>
  </hyperlinks>
  <printOptions horizontalCentered="1"/>
  <pageMargins left="7.874015748031496E-2" right="7.874015748031496E-2" top="0.6692913385826772" bottom="0" header="0" footer="0"/>
  <pageSetup paperSize="9" scale="44" fitToWidth="2" fitToHeight="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8</vt:i4>
      </vt:variant>
    </vt:vector>
  </HeadingPairs>
  <TitlesOfParts>
    <vt:vector size="15" baseType="lpstr">
      <vt:lpstr>Índice</vt:lpstr>
      <vt:lpstr>Sinais convencionais</vt:lpstr>
      <vt:lpstr>Notas_Técnicas</vt:lpstr>
      <vt:lpstr>Q.1</vt:lpstr>
      <vt:lpstr>Q.2</vt:lpstr>
      <vt:lpstr>Q.3</vt:lpstr>
      <vt:lpstr>Q.4</vt:lpstr>
      <vt:lpstr>Índice!Área_de_Impressão</vt:lpstr>
      <vt:lpstr>Notas_Técnicas!Área_de_Impressão</vt:lpstr>
      <vt:lpstr>Q.1!Área_de_Impressão</vt:lpstr>
      <vt:lpstr>Q.2!Área_de_Impressão</vt:lpstr>
      <vt:lpstr>Q.3!Área_de_Impressão</vt:lpstr>
      <vt:lpstr>Q.4!Área_de_Impressão</vt:lpstr>
      <vt:lpstr>'Sinais convencionais'!Área_de_Impressão</vt:lpstr>
      <vt:lpstr>Q.4!Títulos_de_Impressão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Martins</dc:creator>
  <cp:keywords/>
  <dc:description/>
  <cp:lastModifiedBy>Jesus Costa</cp:lastModifiedBy>
  <cp:revision/>
  <cp:lastPrinted>2026-01-15T16:02:17Z</cp:lastPrinted>
  <dcterms:created xsi:type="dcterms:W3CDTF">2022-04-18T15:08:11Z</dcterms:created>
  <dcterms:modified xsi:type="dcterms:W3CDTF">2026-01-15T16:02:27Z</dcterms:modified>
  <cp:category/>
  <cp:contentStatus/>
</cp:coreProperties>
</file>