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A5C8E1D2-8BF9-4B33-9E1E-FAD7B2502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5" r:id="rId1"/>
    <sheet name="Sinais convencionais" sheetId="6" r:id="rId2"/>
    <sheet name="Q.1" sheetId="1" r:id="rId3"/>
    <sheet name="Q.2" sheetId="7" r:id="rId4"/>
    <sheet name="Q.3" sheetId="8" r:id="rId5"/>
    <sheet name="Q.4" sheetId="4" r:id="rId6"/>
  </sheets>
  <definedNames>
    <definedName name="_xlnm._FilterDatabase" localSheetId="3" hidden="1">Q.2!$A$8:$K$56</definedName>
    <definedName name="_xlnm._FilterDatabase" localSheetId="4" hidden="1">Q.3!$A$8:$I$35</definedName>
    <definedName name="_xlnm._FilterDatabase" localSheetId="5" hidden="1">Q.4!$A$9:$M$9</definedName>
    <definedName name="AAA">#REF!</definedName>
    <definedName name="AAAA">#REF!</definedName>
    <definedName name="marco_1digito">#REF!</definedName>
    <definedName name="_xlnm.Print_Area" localSheetId="2">Q.1!$B$1:$Z$20</definedName>
    <definedName name="_xlnm.Print_Area" localSheetId="3">Q.2!$B$1:$G$48</definedName>
    <definedName name="_xlnm.Print_Area" localSheetId="4">Q.3!$B$1:$G$48</definedName>
    <definedName name="_xlnm.Print_Area" localSheetId="5">Q.4!$B$1:$M$33</definedName>
    <definedName name="_xlnm.Print_Titles" localSheetId="2">Q.1!$A:$B,Q.1!$1:$6</definedName>
    <definedName name="_xlnm.Print_Titles" localSheetId="3">Q.2!$A:$B,Q.2!$1:$6</definedName>
    <definedName name="_xlnm.Print_Titles" localSheetId="4">Q.3!$A:$B,Q.3!$1:$6</definedName>
    <definedName name="_xlnm.Print_Titles" localSheetId="5">Q.4!$A:$C,Q.4!$1:$7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1" i="7"/>
  <c r="G12" i="7"/>
  <c r="G10" i="7"/>
  <c r="G9" i="7"/>
  <c r="B4" i="5" l="1"/>
  <c r="B5" i="5"/>
  <c r="B6" i="5"/>
  <c r="B7" i="5"/>
</calcChain>
</file>

<file path=xl/sharedStrings.xml><?xml version="1.0" encoding="utf-8"?>
<sst xmlns="http://schemas.openxmlformats.org/spreadsheetml/2006/main" count="222" uniqueCount="119">
  <si>
    <t>Exportações</t>
  </si>
  <si>
    <t>Importações</t>
  </si>
  <si>
    <t>Taxa de Cobertura</t>
  </si>
  <si>
    <t>Milhares de euros</t>
  </si>
  <si>
    <t>%</t>
  </si>
  <si>
    <t>Trimestre</t>
  </si>
  <si>
    <t>Total</t>
  </si>
  <si>
    <t>https://estatistica.madeira.gov.pt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</si>
  <si>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</si>
  <si>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Nota:</t>
  </si>
  <si>
    <t>Saldo</t>
  </si>
  <si>
    <t>INTRA-UE 27 (não inclui o Reino Unido)</t>
  </si>
  <si>
    <t>INTRA-UE 28 (inclui o Reino Unido)</t>
  </si>
  <si>
    <t>EXTRA-UE 27 (inclui o Reino Unido)</t>
  </si>
  <si>
    <t>EXTRA-UE 28 (não inclui o Reino Unido)</t>
  </si>
  <si>
    <t>Região Autónoma da Madeira</t>
  </si>
  <si>
    <t>Código G.P.</t>
  </si>
  <si>
    <t>Designação Grupo de Produtos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</si>
  <si>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</si>
  <si>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</si>
  <si>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</si>
  <si>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</si>
  <si>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</si>
  <si>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</si>
  <si>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</si>
  <si>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</si>
  <si>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</si>
  <si>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</si>
  <si>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</si>
  <si>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</si>
  <si>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</si>
  <si>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</si>
  <si>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</si>
  <si>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</si>
  <si>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</si>
  <si>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https://estatistica.madeira.gov.pt/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</si>
  <si>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Operadores sedeados na Região Autónoma da Madeira.</t>
    </r>
  </si>
  <si>
    <t>1.º Trimestre 2020</t>
  </si>
  <si>
    <t>4.º Trimestre 2020</t>
  </si>
  <si>
    <t>2.º Trimestre 2020</t>
  </si>
  <si>
    <t>3.º Trimestre 2020</t>
  </si>
  <si>
    <t xml:space="preserve">Milhares de euros </t>
  </si>
  <si>
    <t>//</t>
  </si>
  <si>
    <t>Sinais convencionais</t>
  </si>
  <si>
    <t>Percentagem</t>
  </si>
  <si>
    <t>-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</si>
  <si>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</si>
  <si>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</si>
  <si>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</si>
  <si>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</si>
  <si>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</si>
  <si>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</si>
  <si>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</si>
  <si>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</si>
  <si>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</si>
  <si>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</si>
  <si>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Não aplicável</t>
  </si>
  <si>
    <t>Valor inferior a metade do módulo da unidade utilizada</t>
  </si>
  <si>
    <t>ә</t>
  </si>
  <si>
    <t>Valor não disponível</t>
  </si>
  <si>
    <t>x</t>
  </si>
  <si>
    <t>Valor confidencial</t>
  </si>
  <si>
    <t>…</t>
  </si>
  <si>
    <t>(Voltar ao índice)</t>
  </si>
  <si>
    <t>Sinais Convencionais:</t>
  </si>
  <si>
    <t xml:space="preserve"> </t>
  </si>
  <si>
    <t xml:space="preserve"> SINAIS CONVENCIONAIS </t>
  </si>
  <si>
    <t>(Voltar ao Índice)</t>
  </si>
  <si>
    <t>Principais Países</t>
  </si>
  <si>
    <t>dos quais:</t>
  </si>
  <si>
    <t>Zona Euro</t>
  </si>
  <si>
    <t>2. Exportações por Principais Países, por trimestre</t>
  </si>
  <si>
    <t>3. Importações por Principais Países, por trimestre</t>
  </si>
  <si>
    <t>4. Exportações e Importações por Grupo de Produtos, por trimestre</t>
  </si>
  <si>
    <t>1. Comércio Internacional de Bens, por trimestre</t>
  </si>
  <si>
    <t>Operadores sedeados na Região Autónoma da Madeira.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</si>
  <si>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</si>
  <si>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</si>
  <si>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</si>
  <si>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</si>
  <si>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</si>
  <si>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o Reino Unido</t>
  </si>
  <si>
    <t>(2) - UE27 - não inclui o Reino Unido</t>
  </si>
  <si>
    <t>(3) - UE28 - não inclui o Reino Unido</t>
  </si>
  <si>
    <t>(4) - UE27 - inclui o Reino Unido</t>
  </si>
  <si>
    <t>Em janeiro, as transações do Reino Unido estão em qualquer dos agregados sempre incluídas no comércio Intra-UE.</t>
  </si>
  <si>
    <t>Alemanha</t>
  </si>
  <si>
    <t>China</t>
  </si>
  <si>
    <t>Itália</t>
  </si>
  <si>
    <t>Nova Zelândia</t>
  </si>
  <si>
    <t>Uruguai</t>
  </si>
  <si>
    <t>República Checa</t>
  </si>
  <si>
    <t>Reino Unido</t>
  </si>
  <si>
    <t>Espanha</t>
  </si>
  <si>
    <t>França</t>
  </si>
  <si>
    <t>Estados Unidos</t>
  </si>
  <si>
    <t>Países Baixos</t>
  </si>
  <si>
    <t>Bélgica</t>
  </si>
  <si>
    <t>Brasil</t>
  </si>
  <si>
    <t>Áustria</t>
  </si>
  <si>
    <t>Irlanda</t>
  </si>
  <si>
    <t>Dinamarca</t>
  </si>
  <si>
    <t>Angola</t>
  </si>
  <si>
    <t>Cuba</t>
  </si>
  <si>
    <t>Guatemala</t>
  </si>
  <si>
    <t>Moçambique</t>
  </si>
  <si>
    <t>Japão</t>
  </si>
  <si>
    <t>Suécia</t>
  </si>
  <si>
    <t>Suíça</t>
  </si>
  <si>
    <t>Cabo Verde</t>
  </si>
  <si>
    <t>Finlândia</t>
  </si>
  <si>
    <t>Turquia</t>
  </si>
  <si>
    <t>Canadá</t>
  </si>
  <si>
    <t>Peru</t>
  </si>
  <si>
    <t>Hong-Kong</t>
  </si>
  <si>
    <t>Lituânia</t>
  </si>
  <si>
    <t>Congo</t>
  </si>
  <si>
    <t>Tanzania</t>
  </si>
  <si>
    <t>COMÉRCIO INTERNACIONAL DE BENS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</si>
</sst>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  <numFmt numFmtId="172" formatCode="0.00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sz val="10"/>
      <color rgb="FF012B5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14" applyNumberFormat="0" applyAlignment="0" applyProtection="0"/>
    <xf numFmtId="0" fontId="19" fillId="20" borderId="15" applyNumberFormat="0" applyAlignment="0" applyProtection="0"/>
    <xf numFmtId="0" fontId="20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14" applyNumberFormat="0" applyAlignment="0" applyProtection="0"/>
    <xf numFmtId="0" fontId="26" fillId="0" borderId="19" applyNumberFormat="0" applyFill="0" applyAlignment="0" applyProtection="0"/>
    <xf numFmtId="0" fontId="27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20" applyNumberFormat="0" applyFont="0" applyAlignment="0" applyProtection="0"/>
    <xf numFmtId="0" fontId="28" fillId="19" borderId="2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9" fontId="32" fillId="0" borderId="0"/>
  </cellStyleXfs>
  <cellXfs count="191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7" fillId="0" borderId="0" xfId="0" applyFont="1"/>
    <xf numFmtId="0" fontId="7" fillId="2" borderId="0" xfId="0" applyFont="1" applyFill="1" applyBorder="1"/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4" fontId="9" fillId="3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164" fontId="7" fillId="2" borderId="0" xfId="0" applyNumberFormat="1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/>
    <xf numFmtId="0" fontId="5" fillId="0" borderId="0" xfId="0" applyFont="1" applyAlignment="1">
      <alignment horizontal="center" vertical="center"/>
    </xf>
    <xf numFmtId="165" fontId="4" fillId="4" borderId="0" xfId="0" applyNumberFormat="1" applyFont="1" applyFill="1" applyBorder="1" applyAlignment="1">
      <alignment horizontal="right" vertical="center"/>
    </xf>
    <xf numFmtId="166" fontId="4" fillId="4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165" fontId="5" fillId="4" borderId="0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3" fillId="2" borderId="0" xfId="2" applyFont="1" applyFill="1"/>
    <xf numFmtId="0" fontId="13" fillId="0" borderId="0" xfId="2" applyFont="1"/>
    <xf numFmtId="0" fontId="13" fillId="2" borderId="0" xfId="2" applyFont="1" applyFill="1" applyBorder="1" applyAlignment="1">
      <alignment vertical="center" wrapText="1"/>
    </xf>
    <xf numFmtId="0" fontId="7" fillId="2" borderId="0" xfId="2" applyFont="1" applyFill="1"/>
    <xf numFmtId="0" fontId="7" fillId="2" borderId="0" xfId="2" applyFont="1" applyFill="1" applyAlignment="1"/>
    <xf numFmtId="0" fontId="7" fillId="2" borderId="0" xfId="2" applyFont="1" applyFill="1" applyAlignment="1">
      <alignment horizontal="right"/>
    </xf>
    <xf numFmtId="0" fontId="7" fillId="0" borderId="0" xfId="2" applyFont="1"/>
    <xf numFmtId="0" fontId="14" fillId="5" borderId="11" xfId="2" applyFont="1" applyFill="1" applyBorder="1" applyAlignment="1">
      <alignment horizontal="center" vertical="center"/>
    </xf>
    <xf numFmtId="0" fontId="14" fillId="5" borderId="12" xfId="2" applyFont="1" applyFill="1" applyBorder="1" applyAlignment="1">
      <alignment horizontal="center" vertical="center"/>
    </xf>
    <xf numFmtId="0" fontId="14" fillId="5" borderId="13" xfId="2" applyFont="1" applyFill="1" applyBorder="1" applyAlignment="1">
      <alignment horizontal="center" vertical="center"/>
    </xf>
    <xf numFmtId="0" fontId="7" fillId="0" borderId="0" xfId="2" applyFont="1" applyFill="1"/>
    <xf numFmtId="0" fontId="14" fillId="0" borderId="0" xfId="2" applyFont="1" applyFill="1" applyBorder="1" applyAlignment="1">
      <alignment horizontal="center" vertical="center"/>
    </xf>
    <xf numFmtId="0" fontId="14" fillId="4" borderId="0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Border="1" applyAlignment="1">
      <alignment horizontal="left" vertical="center"/>
    </xf>
    <xf numFmtId="165" fontId="5" fillId="4" borderId="0" xfId="2" applyNumberFormat="1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>
      <alignment horizontal="right" vertical="center"/>
    </xf>
    <xf numFmtId="165" fontId="4" fillId="4" borderId="0" xfId="2" applyNumberFormat="1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4" fillId="0" borderId="0" xfId="2" applyFont="1"/>
    <xf numFmtId="2" fontId="4" fillId="2" borderId="0" xfId="2" applyNumberFormat="1" applyFont="1" applyFill="1"/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168" fontId="4" fillId="0" borderId="0" xfId="2" applyNumberFormat="1" applyFont="1" applyFill="1" applyAlignment="1">
      <alignment vertical="center"/>
    </xf>
    <xf numFmtId="0" fontId="5" fillId="5" borderId="0" xfId="2" applyFont="1" applyFill="1" applyBorder="1" applyAlignment="1">
      <alignment vertical="center"/>
    </xf>
    <xf numFmtId="164" fontId="5" fillId="5" borderId="0" xfId="2" applyNumberFormat="1" applyFont="1" applyFill="1" applyBorder="1" applyAlignment="1">
      <alignment vertical="center"/>
    </xf>
    <xf numFmtId="164" fontId="7" fillId="2" borderId="0" xfId="2" applyNumberFormat="1" applyFont="1" applyFill="1" applyAlignment="1"/>
    <xf numFmtId="0" fontId="10" fillId="2" borderId="0" xfId="2" applyFont="1" applyFill="1"/>
    <xf numFmtId="0" fontId="7" fillId="2" borderId="0" xfId="2" applyFont="1" applyFill="1" applyAlignment="1">
      <alignment horizontal="left"/>
    </xf>
    <xf numFmtId="0" fontId="10" fillId="0" borderId="0" xfId="2" applyFont="1"/>
    <xf numFmtId="0" fontId="3" fillId="2" borderId="0" xfId="2" applyFont="1" applyFill="1"/>
    <xf numFmtId="167" fontId="3" fillId="2" borderId="0" xfId="2" applyNumberFormat="1" applyFont="1" applyFill="1"/>
    <xf numFmtId="0" fontId="3" fillId="0" borderId="0" xfId="2" applyFont="1"/>
    <xf numFmtId="0" fontId="7" fillId="2" borderId="0" xfId="2" applyFont="1" applyFill="1" applyAlignment="1">
      <alignment horizontal="left" vertical="center"/>
    </xf>
    <xf numFmtId="167" fontId="3" fillId="0" borderId="0" xfId="2" applyNumberFormat="1" applyFont="1"/>
    <xf numFmtId="0" fontId="3" fillId="0" borderId="0" xfId="2"/>
    <xf numFmtId="0" fontId="2" fillId="0" borderId="0" xfId="1" applyAlignment="1" applyProtection="1"/>
    <xf numFmtId="0" fontId="31" fillId="0" borderId="0" xfId="2" applyFont="1" applyAlignment="1">
      <alignment horizontal="center"/>
    </xf>
    <xf numFmtId="0" fontId="3" fillId="0" borderId="0" xfId="2" applyFont="1" applyBorder="1" applyAlignment="1">
      <alignment horizontal="justify" vertical="top" wrapText="1"/>
    </xf>
    <xf numFmtId="0" fontId="3" fillId="0" borderId="0" xfId="2" applyFont="1" applyBorder="1" applyAlignment="1">
      <alignment horizontal="center" wrapText="1"/>
    </xf>
    <xf numFmtId="0" fontId="3" fillId="0" borderId="28" xfId="2" applyFont="1" applyBorder="1" applyAlignment="1">
      <alignment horizontal="justify" vertical="top" wrapText="1"/>
    </xf>
    <xf numFmtId="169" fontId="3" fillId="0" borderId="0" xfId="49" quotePrefix="1" applyFont="1" applyFill="1" applyAlignment="1" applyProtection="1">
      <alignment horizontal="center" vertical="center"/>
    </xf>
    <xf numFmtId="0" fontId="3" fillId="0" borderId="29" xfId="2" applyFont="1" applyBorder="1" applyAlignment="1">
      <alignment horizontal="center" wrapText="1"/>
    </xf>
    <xf numFmtId="0" fontId="13" fillId="0" borderId="0" xfId="2" applyFont="1" applyAlignment="1">
      <alignment horizontal="left" inden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3" fillId="0" borderId="0" xfId="2" applyFont="1" applyFill="1" applyAlignment="1">
      <alignment horizontal="left" vertical="center"/>
    </xf>
    <xf numFmtId="0" fontId="33" fillId="0" borderId="0" xfId="1" applyFont="1" applyFill="1" applyAlignment="1" applyProtection="1"/>
    <xf numFmtId="0" fontId="34" fillId="0" borderId="0" xfId="2" applyFont="1" applyFill="1" applyAlignment="1">
      <alignment horizontal="left" vertical="center"/>
    </xf>
    <xf numFmtId="0" fontId="33" fillId="0" borderId="0" xfId="1" applyFont="1" applyAlignment="1" applyProtection="1">
      <alignment vertical="center"/>
    </xf>
    <xf numFmtId="0" fontId="35" fillId="2" borderId="0" xfId="2" applyFont="1" applyFill="1" applyAlignment="1">
      <alignment vertical="center"/>
    </xf>
    <xf numFmtId="170" fontId="4" fillId="4" borderId="0" xfId="2" applyNumberFormat="1" applyFont="1" applyFill="1" applyAlignment="1">
      <alignment horizontal="left" vertical="center" indent="3"/>
    </xf>
    <xf numFmtId="0" fontId="13" fillId="2" borderId="0" xfId="2" applyFont="1" applyFill="1" applyAlignment="1">
      <alignment vertical="center" wrapText="1"/>
    </xf>
    <xf numFmtId="0" fontId="35" fillId="2" borderId="0" xfId="2" applyFont="1" applyFill="1" applyAlignment="1"/>
    <xf numFmtId="0" fontId="2" fillId="2" borderId="0" xfId="1" applyFill="1" applyAlignment="1" applyProtection="1"/>
    <xf numFmtId="0" fontId="36" fillId="2" borderId="0" xfId="2" applyFont="1" applyFill="1"/>
    <xf numFmtId="0" fontId="36" fillId="0" borderId="0" xfId="2" applyFont="1"/>
    <xf numFmtId="0" fontId="5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2" fontId="5" fillId="2" borderId="0" xfId="2" applyNumberFormat="1" applyFont="1" applyFill="1" applyBorder="1" applyAlignment="1">
      <alignment horizontal="right" vertical="center"/>
    </xf>
    <xf numFmtId="166" fontId="37" fillId="0" borderId="0" xfId="2" applyNumberFormat="1" applyFont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4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indent="1"/>
    </xf>
    <xf numFmtId="168" fontId="5" fillId="4" borderId="0" xfId="2" applyNumberFormat="1" applyFont="1" applyFill="1" applyAlignment="1">
      <alignment vertical="center"/>
    </xf>
    <xf numFmtId="170" fontId="37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7" fillId="4" borderId="0" xfId="2" applyNumberFormat="1" applyFont="1" applyFill="1" applyAlignment="1">
      <alignment vertical="center"/>
    </xf>
    <xf numFmtId="0" fontId="37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wrapText="1" indent="1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0" fontId="37" fillId="4" borderId="0" xfId="2" applyFont="1" applyFill="1" applyBorder="1" applyAlignment="1">
      <alignment vertical="center"/>
    </xf>
    <xf numFmtId="171" fontId="37" fillId="4" borderId="0" xfId="2" applyNumberFormat="1" applyFont="1" applyFill="1" applyBorder="1" applyAlignment="1">
      <alignment vertical="center"/>
    </xf>
    <xf numFmtId="0" fontId="38" fillId="0" borderId="0" xfId="2" applyFont="1"/>
    <xf numFmtId="0" fontId="12" fillId="2" borderId="0" xfId="1" applyFont="1" applyFill="1" applyAlignment="1" applyProtection="1">
      <alignment horizontal="left" vertical="center"/>
    </xf>
    <xf numFmtId="0" fontId="9" fillId="0" borderId="0" xfId="2" applyFont="1" applyBorder="1" applyAlignment="1">
      <alignment vertical="center"/>
    </xf>
    <xf numFmtId="0" fontId="4" fillId="2" borderId="0" xfId="2" applyFont="1" applyFill="1"/>
    <xf numFmtId="0" fontId="4" fillId="0" borderId="0" xfId="2" applyFont="1" applyFill="1"/>
    <xf numFmtId="0" fontId="40" fillId="0" borderId="0" xfId="2" applyFont="1" applyBorder="1" applyAlignment="1">
      <alignment horizontal="center" vertical="center"/>
    </xf>
    <xf numFmtId="164" fontId="4" fillId="2" borderId="0" xfId="2" applyNumberFormat="1" applyFont="1" applyFill="1"/>
    <xf numFmtId="0" fontId="41" fillId="0" borderId="0" xfId="2" applyFont="1"/>
    <xf numFmtId="0" fontId="14" fillId="5" borderId="30" xfId="2" applyFont="1" applyFill="1" applyBorder="1" applyAlignment="1">
      <alignment horizontal="center" vertical="center"/>
    </xf>
    <xf numFmtId="0" fontId="39" fillId="4" borderId="0" xfId="2" applyFont="1" applyFill="1" applyBorder="1" applyAlignment="1">
      <alignment horizontal="left" vertical="center"/>
    </xf>
    <xf numFmtId="165" fontId="4" fillId="4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165" fontId="9" fillId="0" borderId="0" xfId="0" applyNumberFormat="1" applyFont="1" applyFill="1" applyBorder="1" applyAlignment="1">
      <alignment vertical="center"/>
    </xf>
    <xf numFmtId="165" fontId="5" fillId="4" borderId="23" xfId="0" applyNumberFormat="1" applyFont="1" applyFill="1" applyBorder="1" applyAlignment="1">
      <alignment horizontal="right" vertical="center"/>
    </xf>
    <xf numFmtId="166" fontId="5" fillId="0" borderId="23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2" fontId="3" fillId="0" borderId="0" xfId="0" applyNumberFormat="1" applyFont="1" applyAlignment="1">
      <alignment horizontal="center"/>
    </xf>
    <xf numFmtId="165" fontId="5" fillId="4" borderId="0" xfId="0" applyNumberFormat="1" applyFont="1" applyFill="1" applyAlignment="1">
      <alignment horizontal="right" vertical="center"/>
    </xf>
    <xf numFmtId="165" fontId="3" fillId="0" borderId="0" xfId="0" applyNumberFormat="1" applyFont="1" applyAlignment="1">
      <alignment horizontal="center"/>
    </xf>
    <xf numFmtId="170" fontId="4" fillId="0" borderId="0" xfId="2" applyNumberFormat="1" applyFont="1"/>
    <xf numFmtId="167" fontId="4" fillId="0" borderId="0" xfId="2" applyNumberFormat="1" applyFont="1" applyFill="1" applyAlignment="1">
      <alignment vertical="center"/>
    </xf>
    <xf numFmtId="167" fontId="4" fillId="4" borderId="0" xfId="2" applyNumberFormat="1" applyFont="1" applyFill="1" applyAlignment="1">
      <alignment horizontal="right" vertical="center"/>
    </xf>
    <xf numFmtId="167" fontId="4" fillId="0" borderId="0" xfId="2" applyNumberFormat="1" applyFont="1"/>
    <xf numFmtId="167" fontId="37" fillId="0" borderId="0" xfId="2" applyNumberFormat="1" applyFont="1" applyAlignment="1">
      <alignment vertical="center"/>
    </xf>
    <xf numFmtId="165" fontId="3" fillId="0" borderId="0" xfId="0" applyNumberFormat="1" applyFont="1"/>
    <xf numFmtId="1" fontId="3" fillId="0" borderId="0" xfId="0" applyNumberFormat="1" applyFont="1"/>
    <xf numFmtId="165" fontId="7" fillId="0" borderId="0" xfId="2" applyNumberFormat="1" applyFont="1"/>
    <xf numFmtId="168" fontId="3" fillId="0" borderId="0" xfId="2" applyNumberFormat="1" applyFont="1"/>
    <xf numFmtId="168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6" fontId="4" fillId="4" borderId="0" xfId="0" applyNumberFormat="1" applyFont="1" applyFill="1" applyAlignment="1">
      <alignment horizontal="right" vertical="center"/>
    </xf>
    <xf numFmtId="168" fontId="4" fillId="4" borderId="0" xfId="0" applyNumberFormat="1" applyFont="1" applyFill="1" applyAlignment="1">
      <alignment horizontal="right" vertical="center"/>
    </xf>
    <xf numFmtId="166" fontId="5" fillId="4" borderId="23" xfId="0" applyNumberFormat="1" applyFont="1" applyFill="1" applyBorder="1" applyAlignment="1">
      <alignment horizontal="right" vertical="center"/>
    </xf>
    <xf numFmtId="0" fontId="40" fillId="4" borderId="0" xfId="2" applyFont="1" applyFill="1" applyAlignment="1">
      <alignment vertical="center"/>
    </xf>
    <xf numFmtId="165" fontId="37" fillId="0" borderId="0" xfId="2" applyNumberFormat="1" applyFont="1" applyAlignment="1">
      <alignment vertical="center"/>
    </xf>
    <xf numFmtId="0" fontId="7" fillId="2" borderId="0" xfId="2" applyFont="1" applyFill="1" applyAlignment="1">
      <alignment horizontal="left" vertical="center"/>
    </xf>
    <xf numFmtId="3" fontId="37" fillId="0" borderId="0" xfId="2" applyNumberFormat="1" applyFont="1" applyAlignment="1">
      <alignment vertical="center"/>
    </xf>
    <xf numFmtId="2" fontId="4" fillId="4" borderId="0" xfId="0" applyNumberFormat="1" applyFont="1" applyFill="1" applyAlignment="1">
      <alignment horizontal="right" vertical="center"/>
    </xf>
    <xf numFmtId="0" fontId="13" fillId="0" borderId="0" xfId="2" applyFont="1" applyAlignment="1">
      <alignment horizontal="left" indent="1"/>
    </xf>
    <xf numFmtId="0" fontId="34" fillId="5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 indent="1"/>
    </xf>
    <xf numFmtId="0" fontId="3" fillId="0" borderId="0" xfId="2" applyFont="1" applyFill="1" applyAlignment="1">
      <alignment horizontal="justify" vertical="center" wrapText="1"/>
    </xf>
    <xf numFmtId="0" fontId="3" fillId="0" borderId="0" xfId="2" applyFont="1" applyAlignment="1">
      <alignment horizontal="left" indent="1"/>
    </xf>
    <xf numFmtId="0" fontId="1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 vertical="center" wrapText="1"/>
    </xf>
    <xf numFmtId="0" fontId="14" fillId="5" borderId="13" xfId="2" applyFont="1" applyFill="1" applyBorder="1" applyAlignment="1">
      <alignment horizontal="center" vertical="center"/>
    </xf>
    <xf numFmtId="0" fontId="14" fillId="5" borderId="23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4" fillId="5" borderId="25" xfId="2" applyFont="1" applyFill="1" applyBorder="1" applyAlignment="1">
      <alignment horizontal="center" vertical="center"/>
    </xf>
    <xf numFmtId="0" fontId="14" fillId="5" borderId="26" xfId="2" applyFont="1" applyFill="1" applyBorder="1" applyAlignment="1">
      <alignment horizontal="center" vertical="center"/>
    </xf>
    <xf numFmtId="0" fontId="14" fillId="5" borderId="27" xfId="2" applyFont="1" applyFill="1" applyBorder="1" applyAlignment="1">
      <alignment horizontal="center" vertical="center"/>
    </xf>
    <xf numFmtId="0" fontId="14" fillId="5" borderId="2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right"/>
    </xf>
    <xf numFmtId="0" fontId="14" fillId="5" borderId="22" xfId="2" applyFont="1" applyFill="1" applyBorder="1" applyAlignment="1">
      <alignment horizontal="center" vertical="center"/>
    </xf>
    <xf numFmtId="0" fontId="12" fillId="0" borderId="0" xfId="1" applyFont="1" applyAlignment="1" applyProtection="1">
      <alignment horizontal="left"/>
    </xf>
    <xf numFmtId="0" fontId="2" fillId="2" borderId="0" xfId="1" applyFill="1" applyAlignment="1" applyProtection="1">
      <alignment horizontal="left" vertical="center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yperlink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78" customWidth="1"/>
    <col min="2" max="2" width="122.42578125" style="78" customWidth="1"/>
    <col min="3" max="16384" width="9.140625" style="78"/>
  </cols>
  <sheetData>
    <row r="1" spans="2:2" ht="28.5" customHeight="1" x14ac:dyDescent="0.3">
      <c r="B1" s="80" t="s">
        <v>118</v>
      </c>
    </row>
    <row r="2" spans="2:2" ht="15" customHeight="1" x14ac:dyDescent="0.3">
      <c r="B2" s="80"/>
    </row>
    <row r="3" spans="2:2" ht="15" customHeight="1" x14ac:dyDescent="0.2">
      <c r="B3" s="79" t="s">
        <v>43</v>
      </c>
    </row>
    <row r="4" spans="2:2" ht="15" customHeight="1" x14ac:dyDescent="0.2">
      <c r="B4" s="79" t="str">
        <f>+Q.1!B1</f>
        <v>1. Comércio Internacional de Bens, por trimestre</v>
      </c>
    </row>
    <row r="5" spans="2:2" ht="15" customHeight="1" x14ac:dyDescent="0.2">
      <c r="B5" s="79" t="str">
        <f>+Q.2!B1</f>
        <v>2. Exportações por Principais Países, por trimestre</v>
      </c>
    </row>
    <row r="6" spans="2:2" ht="15" customHeight="1" x14ac:dyDescent="0.2">
      <c r="B6" s="79" t="str">
        <f>+Q.3!B1</f>
        <v>3. Importações por Principais Países, por trimestre</v>
      </c>
    </row>
    <row r="7" spans="2:2" ht="15" customHeight="1" x14ac:dyDescent="0.2">
      <c r="B7" s="79" t="str">
        <f>+Q.4!B1</f>
        <v>4. Exportações e Importações por Grupo de Produtos, por trimestre</v>
      </c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RowHeight="12.75" x14ac:dyDescent="0.2"/>
  <cols>
    <col min="1" max="1" width="6.7109375" style="78" customWidth="1"/>
    <col min="2" max="2" width="14.7109375" style="78" customWidth="1"/>
    <col min="3" max="3" width="6.7109375" style="78" customWidth="1"/>
    <col min="4" max="4" width="56.7109375" style="78" customWidth="1"/>
    <col min="5" max="5" width="9.140625" style="78"/>
    <col min="6" max="6" width="6.7109375" style="78" customWidth="1"/>
    <col min="7" max="7" width="14.28515625" style="78" bestFit="1" customWidth="1"/>
    <col min="8" max="16384" width="9.140625" style="78"/>
  </cols>
  <sheetData>
    <row r="1" spans="2:8" ht="21" customHeight="1" x14ac:dyDescent="0.2">
      <c r="B1" s="160" t="s">
        <v>66</v>
      </c>
      <c r="C1" s="160"/>
      <c r="D1" s="160"/>
      <c r="E1" s="160"/>
    </row>
    <row r="2" spans="2:8" ht="3" customHeight="1" x14ac:dyDescent="0.2">
      <c r="B2" s="91"/>
      <c r="C2" s="91"/>
      <c r="D2" s="91"/>
      <c r="E2" s="91"/>
      <c r="G2" s="75" t="s">
        <v>65</v>
      </c>
    </row>
    <row r="3" spans="2:8" ht="16.5" customHeight="1" x14ac:dyDescent="0.2">
      <c r="B3" s="161" t="s">
        <v>64</v>
      </c>
      <c r="C3" s="161"/>
      <c r="D3" s="161"/>
      <c r="E3" s="91"/>
      <c r="G3" s="92" t="s">
        <v>63</v>
      </c>
      <c r="H3" s="92"/>
    </row>
    <row r="4" spans="2:8" ht="3" customHeight="1" x14ac:dyDescent="0.2">
      <c r="B4" s="91"/>
      <c r="C4" s="91"/>
      <c r="D4" s="91"/>
      <c r="E4" s="91"/>
      <c r="G4" s="90"/>
    </row>
    <row r="5" spans="2:8" ht="15" customHeight="1" x14ac:dyDescent="0.2">
      <c r="B5" s="87" t="s">
        <v>62</v>
      </c>
      <c r="C5" s="84" t="s">
        <v>45</v>
      </c>
      <c r="D5" s="88" t="s">
        <v>61</v>
      </c>
      <c r="E5" s="89"/>
    </row>
    <row r="6" spans="2:8" ht="15" customHeight="1" x14ac:dyDescent="0.2">
      <c r="B6" s="87" t="s">
        <v>60</v>
      </c>
      <c r="C6" s="84" t="s">
        <v>45</v>
      </c>
      <c r="D6" s="88" t="s">
        <v>59</v>
      </c>
      <c r="E6" s="89"/>
    </row>
    <row r="7" spans="2:8" ht="15" customHeight="1" x14ac:dyDescent="0.2">
      <c r="B7" s="87" t="s">
        <v>58</v>
      </c>
      <c r="C7" s="84" t="s">
        <v>45</v>
      </c>
      <c r="D7" s="88" t="s">
        <v>57</v>
      </c>
      <c r="E7" s="89"/>
    </row>
    <row r="8" spans="2:8" ht="15" customHeight="1" x14ac:dyDescent="0.2">
      <c r="B8" s="87" t="s">
        <v>42</v>
      </c>
      <c r="C8" s="84" t="s">
        <v>45</v>
      </c>
      <c r="D8" s="88" t="s">
        <v>56</v>
      </c>
      <c r="E8" s="89"/>
    </row>
    <row r="9" spans="2:8" ht="15" customHeight="1" x14ac:dyDescent="0.2">
      <c r="B9" s="87" t="s">
        <v>55</v>
      </c>
      <c r="C9" s="84" t="s">
        <v>45</v>
      </c>
      <c r="D9" s="88" t="s">
        <v>54</v>
      </c>
      <c r="E9" s="75"/>
    </row>
    <row r="10" spans="2:8" ht="15" customHeight="1" x14ac:dyDescent="0.2">
      <c r="B10" s="87" t="s">
        <v>53</v>
      </c>
      <c r="C10" s="84" t="s">
        <v>45</v>
      </c>
      <c r="D10" s="88" t="s">
        <v>52</v>
      </c>
      <c r="E10" s="75"/>
    </row>
    <row r="11" spans="2:8" ht="15" customHeight="1" x14ac:dyDescent="0.2">
      <c r="B11" s="87" t="s">
        <v>51</v>
      </c>
      <c r="C11" s="84" t="s">
        <v>45</v>
      </c>
      <c r="D11" s="75" t="s">
        <v>50</v>
      </c>
      <c r="E11" s="75"/>
    </row>
    <row r="12" spans="2:8" ht="15" customHeight="1" x14ac:dyDescent="0.2">
      <c r="B12" s="87" t="s">
        <v>49</v>
      </c>
      <c r="C12" s="84" t="s">
        <v>45</v>
      </c>
      <c r="D12" s="162" t="s">
        <v>48</v>
      </c>
      <c r="E12" s="162"/>
    </row>
    <row r="13" spans="2:8" ht="4.5" customHeight="1" x14ac:dyDescent="0.2"/>
    <row r="14" spans="2:8" x14ac:dyDescent="0.2">
      <c r="B14" s="163" t="s">
        <v>47</v>
      </c>
      <c r="C14" s="163"/>
      <c r="D14" s="163"/>
      <c r="E14" s="163"/>
    </row>
    <row r="16" spans="2:8" x14ac:dyDescent="0.2">
      <c r="B16" s="159" t="s">
        <v>46</v>
      </c>
      <c r="C16" s="159"/>
    </row>
    <row r="17" spans="2:4" ht="3" customHeight="1" x14ac:dyDescent="0.2">
      <c r="B17" s="86"/>
      <c r="C17" s="86"/>
    </row>
    <row r="18" spans="2:4" ht="13.5" thickBot="1" x14ac:dyDescent="0.25">
      <c r="B18" s="85" t="s">
        <v>4</v>
      </c>
      <c r="C18" s="84" t="s">
        <v>45</v>
      </c>
      <c r="D18" s="83" t="s">
        <v>44</v>
      </c>
    </row>
    <row r="19" spans="2:4" x14ac:dyDescent="0.2">
      <c r="C19" s="82"/>
      <c r="D19" s="81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2"/>
  <sheetViews>
    <sheetView showGridLines="0" zoomScaleNormal="100" workbookViewId="0">
      <pane xSplit="2" ySplit="6" topLeftCell="C7" activePane="bottomRight" state="frozen"/>
      <selection activeCell="B1" sqref="B1:Z1"/>
      <selection pane="topRight" activeCell="B1" sqref="B1:Z1"/>
      <selection pane="bottomLeft" activeCell="B1" sqref="B1:Z1"/>
      <selection pane="bottomRight" activeCell="B1" sqref="B1:Z1"/>
    </sheetView>
  </sheetViews>
  <sheetFormatPr defaultColWidth="9.140625" defaultRowHeight="12.75" x14ac:dyDescent="0.2"/>
  <cols>
    <col min="1" max="1" width="6.7109375" style="5" customWidth="1"/>
    <col min="2" max="6" width="15" style="5" customWidth="1"/>
    <col min="7" max="26" width="14.7109375" style="5" customWidth="1"/>
    <col min="27" max="27" width="6.7109375" style="5" customWidth="1"/>
    <col min="28" max="16384" width="9.140625" style="5"/>
  </cols>
  <sheetData>
    <row r="1" spans="1:34" s="3" customFormat="1" ht="17.25" customHeight="1" x14ac:dyDescent="0.2">
      <c r="A1" s="1"/>
      <c r="B1" s="164" t="s">
        <v>74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2"/>
      <c r="AB1" s="2"/>
      <c r="AC1" s="2"/>
      <c r="AD1" s="1"/>
      <c r="AE1" s="1"/>
    </row>
    <row r="2" spans="1:34" ht="15" customHeight="1" x14ac:dyDescent="0.2">
      <c r="A2" s="4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4"/>
      <c r="AB2" s="4"/>
      <c r="AC2" s="4"/>
      <c r="AD2" s="4"/>
      <c r="AE2" s="4"/>
    </row>
    <row r="3" spans="1:34" s="9" customFormat="1" ht="15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6"/>
      <c r="AB3" s="6"/>
      <c r="AC3" s="6"/>
      <c r="AD3" s="6"/>
      <c r="AE3" s="6"/>
    </row>
    <row r="4" spans="1:34" s="9" customFormat="1" ht="25.5" customHeight="1" x14ac:dyDescent="0.15">
      <c r="A4" s="6"/>
      <c r="B4" s="168" t="s">
        <v>5</v>
      </c>
      <c r="C4" s="172" t="s">
        <v>6</v>
      </c>
      <c r="D4" s="173"/>
      <c r="E4" s="173"/>
      <c r="F4" s="168"/>
      <c r="G4" s="171" t="s">
        <v>11</v>
      </c>
      <c r="H4" s="171"/>
      <c r="I4" s="171"/>
      <c r="J4" s="171"/>
      <c r="K4" s="171" t="s">
        <v>12</v>
      </c>
      <c r="L4" s="171"/>
      <c r="M4" s="171"/>
      <c r="N4" s="171"/>
      <c r="O4" s="171" t="s">
        <v>70</v>
      </c>
      <c r="P4" s="171"/>
      <c r="Q4" s="171"/>
      <c r="R4" s="171"/>
      <c r="S4" s="171" t="s">
        <v>13</v>
      </c>
      <c r="T4" s="171"/>
      <c r="U4" s="171"/>
      <c r="V4" s="171"/>
      <c r="W4" s="171" t="s">
        <v>14</v>
      </c>
      <c r="X4" s="171"/>
      <c r="Y4" s="171"/>
      <c r="Z4" s="171"/>
      <c r="AA4" s="10"/>
      <c r="AB4" s="6"/>
      <c r="AC4" s="6"/>
      <c r="AD4" s="6"/>
      <c r="AE4" s="6"/>
    </row>
    <row r="5" spans="1:34" s="9" customFormat="1" ht="25.5" customHeight="1" x14ac:dyDescent="0.15">
      <c r="A5" s="6"/>
      <c r="B5" s="169"/>
      <c r="C5" s="36" t="s">
        <v>0</v>
      </c>
      <c r="D5" s="36" t="s">
        <v>1</v>
      </c>
      <c r="E5" s="36" t="s">
        <v>10</v>
      </c>
      <c r="F5" s="38" t="s">
        <v>2</v>
      </c>
      <c r="G5" s="36" t="s">
        <v>0</v>
      </c>
      <c r="H5" s="36" t="s">
        <v>1</v>
      </c>
      <c r="I5" s="36" t="s">
        <v>10</v>
      </c>
      <c r="J5" s="38" t="s">
        <v>2</v>
      </c>
      <c r="K5" s="36" t="s">
        <v>0</v>
      </c>
      <c r="L5" s="36" t="s">
        <v>1</v>
      </c>
      <c r="M5" s="36" t="s">
        <v>10</v>
      </c>
      <c r="N5" s="38" t="s">
        <v>2</v>
      </c>
      <c r="O5" s="36" t="s">
        <v>0</v>
      </c>
      <c r="P5" s="36" t="s">
        <v>1</v>
      </c>
      <c r="Q5" s="36" t="s">
        <v>10</v>
      </c>
      <c r="R5" s="38" t="s">
        <v>2</v>
      </c>
      <c r="S5" s="33" t="s">
        <v>0</v>
      </c>
      <c r="T5" s="33" t="s">
        <v>1</v>
      </c>
      <c r="U5" s="33" t="s">
        <v>10</v>
      </c>
      <c r="V5" s="41" t="s">
        <v>2</v>
      </c>
      <c r="W5" s="33" t="s">
        <v>0</v>
      </c>
      <c r="X5" s="33" t="s">
        <v>1</v>
      </c>
      <c r="Y5" s="33" t="s">
        <v>10</v>
      </c>
      <c r="Z5" s="42" t="s">
        <v>2</v>
      </c>
      <c r="AA5" s="10"/>
      <c r="AB5" s="6"/>
      <c r="AC5" s="6"/>
      <c r="AD5" s="6"/>
      <c r="AE5" s="6"/>
    </row>
    <row r="6" spans="1:34" s="9" customFormat="1" ht="17.25" customHeight="1" x14ac:dyDescent="0.15">
      <c r="A6" s="6"/>
      <c r="B6" s="170"/>
      <c r="C6" s="174" t="s">
        <v>3</v>
      </c>
      <c r="D6" s="175"/>
      <c r="E6" s="170"/>
      <c r="F6" s="37" t="s">
        <v>4</v>
      </c>
      <c r="G6" s="174" t="s">
        <v>3</v>
      </c>
      <c r="H6" s="175"/>
      <c r="I6" s="170"/>
      <c r="J6" s="37" t="s">
        <v>4</v>
      </c>
      <c r="K6" s="174" t="s">
        <v>3</v>
      </c>
      <c r="L6" s="175"/>
      <c r="M6" s="170"/>
      <c r="N6" s="37" t="s">
        <v>4</v>
      </c>
      <c r="O6" s="174" t="s">
        <v>3</v>
      </c>
      <c r="P6" s="175"/>
      <c r="Q6" s="170"/>
      <c r="R6" s="37" t="s">
        <v>4</v>
      </c>
      <c r="S6" s="174" t="s">
        <v>3</v>
      </c>
      <c r="T6" s="175"/>
      <c r="U6" s="170"/>
      <c r="V6" s="37" t="s">
        <v>4</v>
      </c>
      <c r="W6" s="174" t="s">
        <v>3</v>
      </c>
      <c r="X6" s="175"/>
      <c r="Y6" s="170"/>
      <c r="Z6" s="37" t="s">
        <v>4</v>
      </c>
      <c r="AA6" s="10"/>
      <c r="AB6" s="6"/>
      <c r="AC6" s="6"/>
      <c r="AD6" s="6"/>
      <c r="AE6" s="6"/>
    </row>
    <row r="7" spans="1:34" s="14" customFormat="1" ht="18" customHeight="1" x14ac:dyDescent="0.2">
      <c r="A7" s="11"/>
      <c r="B7" s="27" t="s">
        <v>37</v>
      </c>
      <c r="C7" s="129">
        <v>70829.037000000011</v>
      </c>
      <c r="D7" s="129">
        <v>99099.765000000014</v>
      </c>
      <c r="E7" s="152">
        <v>-28270.728000000003</v>
      </c>
      <c r="F7" s="151">
        <v>71.47245707393958</v>
      </c>
      <c r="G7" s="129">
        <v>38967.791000000012</v>
      </c>
      <c r="H7" s="129">
        <v>28693.736000000001</v>
      </c>
      <c r="I7" s="129">
        <v>10274.055000000011</v>
      </c>
      <c r="J7" s="151">
        <v>135.80591596716445</v>
      </c>
      <c r="K7" s="129">
        <v>39926.626000000011</v>
      </c>
      <c r="L7" s="129">
        <v>85836.850999999981</v>
      </c>
      <c r="M7" s="152">
        <v>-45910.224999999969</v>
      </c>
      <c r="N7" s="151">
        <v>46.514551192004959</v>
      </c>
      <c r="O7" s="129">
        <v>38028.414000000012</v>
      </c>
      <c r="P7" s="129">
        <v>27665.922999999999</v>
      </c>
      <c r="Q7" s="129">
        <v>10362.491000000013</v>
      </c>
      <c r="R7" s="40">
        <v>137.4557935406674</v>
      </c>
      <c r="S7" s="129">
        <v>31861.245999999999</v>
      </c>
      <c r="T7" s="129">
        <v>70406.02900000001</v>
      </c>
      <c r="U7" s="152">
        <v>-38544.78300000001</v>
      </c>
      <c r="V7" s="40">
        <v>45.253576224274759</v>
      </c>
      <c r="W7" s="129">
        <v>30902.410999999993</v>
      </c>
      <c r="X7" s="129">
        <v>13262.914000000004</v>
      </c>
      <c r="Y7" s="39">
        <v>17639.496999999988</v>
      </c>
      <c r="Z7" s="40">
        <v>232.99865323713917</v>
      </c>
      <c r="AA7" s="11"/>
      <c r="AB7" s="12"/>
      <c r="AC7" s="13"/>
      <c r="AD7" s="11"/>
      <c r="AE7" s="11"/>
    </row>
    <row r="8" spans="1:34" s="14" customFormat="1" ht="18" customHeight="1" x14ac:dyDescent="0.2">
      <c r="A8" s="11"/>
      <c r="B8" s="27" t="s">
        <v>39</v>
      </c>
      <c r="C8" s="129">
        <v>69251.055999999982</v>
      </c>
      <c r="D8" s="129">
        <v>46678.22399999998</v>
      </c>
      <c r="E8" s="129">
        <v>22572.832000000002</v>
      </c>
      <c r="F8" s="151">
        <v>148.3583779879886</v>
      </c>
      <c r="G8" s="129">
        <v>35549.968000000001</v>
      </c>
      <c r="H8" s="129">
        <v>26042.331999999995</v>
      </c>
      <c r="I8" s="129">
        <v>9507.6360000000059</v>
      </c>
      <c r="J8" s="151">
        <v>136.50838949445853</v>
      </c>
      <c r="K8" s="129">
        <v>36988.629999999997</v>
      </c>
      <c r="L8" s="129">
        <v>27265.640999999996</v>
      </c>
      <c r="M8" s="129">
        <v>9722.9890000000014</v>
      </c>
      <c r="N8" s="151">
        <v>135.66022526299676</v>
      </c>
      <c r="O8" s="129">
        <v>34923.549000000006</v>
      </c>
      <c r="P8" s="129">
        <v>25008.670999999995</v>
      </c>
      <c r="Q8" s="129">
        <v>9914.8780000000115</v>
      </c>
      <c r="R8" s="40">
        <v>139.64576126416318</v>
      </c>
      <c r="S8" s="129">
        <v>33701.087999999982</v>
      </c>
      <c r="T8" s="129">
        <v>20635.891999999985</v>
      </c>
      <c r="U8" s="39">
        <v>13065.195999999996</v>
      </c>
      <c r="V8" s="40">
        <v>163.3129694611699</v>
      </c>
      <c r="W8" s="129">
        <v>32262.426000000003</v>
      </c>
      <c r="X8" s="129">
        <v>19412.582999999999</v>
      </c>
      <c r="Y8" s="39">
        <v>12849.843000000004</v>
      </c>
      <c r="Z8" s="40">
        <v>166.19337055764299</v>
      </c>
      <c r="AA8" s="11"/>
      <c r="AB8" s="12"/>
      <c r="AC8" s="13"/>
      <c r="AD8" s="11"/>
      <c r="AE8" s="11"/>
    </row>
    <row r="9" spans="1:34" s="14" customFormat="1" ht="18" customHeight="1" x14ac:dyDescent="0.2">
      <c r="A9" s="11"/>
      <c r="B9" s="27" t="s">
        <v>40</v>
      </c>
      <c r="C9" s="129">
        <v>63127.835999999996</v>
      </c>
      <c r="D9" s="129">
        <v>55509.582999999991</v>
      </c>
      <c r="E9" s="129">
        <v>7618.2530000000042</v>
      </c>
      <c r="F9" s="151">
        <v>113.72421226799705</v>
      </c>
      <c r="G9" s="129">
        <v>30191.870999999996</v>
      </c>
      <c r="H9" s="129">
        <v>43181.218000000001</v>
      </c>
      <c r="I9" s="152">
        <v>-12989.347000000005</v>
      </c>
      <c r="J9" s="151">
        <v>69.918988852977691</v>
      </c>
      <c r="K9" s="129">
        <v>31523.136999999995</v>
      </c>
      <c r="L9" s="129">
        <v>43890.315999999999</v>
      </c>
      <c r="M9" s="152">
        <v>-12367.179000000004</v>
      </c>
      <c r="N9" s="151">
        <v>71.822533699689004</v>
      </c>
      <c r="O9" s="129">
        <v>29580.598999999998</v>
      </c>
      <c r="P9" s="129">
        <v>42313.316000000006</v>
      </c>
      <c r="Q9" s="152">
        <v>-12732.717000000008</v>
      </c>
      <c r="R9" s="40">
        <v>69.908486964245469</v>
      </c>
      <c r="S9" s="129">
        <v>32935.964999999997</v>
      </c>
      <c r="T9" s="129">
        <v>12328.364999999991</v>
      </c>
      <c r="U9" s="39">
        <v>20607.600000000006</v>
      </c>
      <c r="V9" s="40">
        <v>267.15598540439078</v>
      </c>
      <c r="W9" s="129">
        <v>31604.699000000008</v>
      </c>
      <c r="X9" s="129">
        <v>11619.266999999998</v>
      </c>
      <c r="Y9" s="39">
        <v>19985.432000000008</v>
      </c>
      <c r="Z9" s="40">
        <v>272.00251960816473</v>
      </c>
      <c r="AA9" s="11"/>
      <c r="AB9" s="12"/>
      <c r="AC9" s="13"/>
      <c r="AD9" s="11"/>
      <c r="AE9" s="11"/>
    </row>
    <row r="10" spans="1:34" s="14" customFormat="1" ht="18" customHeight="1" x14ac:dyDescent="0.2">
      <c r="A10" s="11"/>
      <c r="B10" s="27" t="s">
        <v>38</v>
      </c>
      <c r="C10" s="129">
        <v>65082.129000000023</v>
      </c>
      <c r="D10" s="129">
        <v>48897.070000000014</v>
      </c>
      <c r="E10" s="129">
        <v>16185.059000000008</v>
      </c>
      <c r="F10" s="151">
        <v>133.10026347181949</v>
      </c>
      <c r="G10" s="129">
        <v>29019.972999999998</v>
      </c>
      <c r="H10" s="129">
        <v>32909.608999999989</v>
      </c>
      <c r="I10" s="152">
        <v>-3889.6359999999913</v>
      </c>
      <c r="J10" s="151">
        <v>88.180850158383848</v>
      </c>
      <c r="K10" s="129">
        <v>31572.058999999997</v>
      </c>
      <c r="L10" s="129">
        <v>33893.585999999988</v>
      </c>
      <c r="M10" s="152">
        <v>-2321.5269999999909</v>
      </c>
      <c r="N10" s="151">
        <v>93.15054181637791</v>
      </c>
      <c r="O10" s="129">
        <v>28300.055999999997</v>
      </c>
      <c r="P10" s="129">
        <v>31982.569999999989</v>
      </c>
      <c r="Q10" s="152">
        <v>-3682.5139999999919</v>
      </c>
      <c r="R10" s="40">
        <v>88.485872148485896</v>
      </c>
      <c r="S10" s="129">
        <v>36062.156000000025</v>
      </c>
      <c r="T10" s="129">
        <v>15987.461000000025</v>
      </c>
      <c r="U10" s="149">
        <v>20074.695</v>
      </c>
      <c r="V10" s="40">
        <v>225.56524766502929</v>
      </c>
      <c r="W10" s="129">
        <v>33510.070000000007</v>
      </c>
      <c r="X10" s="129">
        <v>15003.483999999999</v>
      </c>
      <c r="Y10" s="39">
        <v>18506.58600000001</v>
      </c>
      <c r="Z10" s="40">
        <v>223.34859023410837</v>
      </c>
      <c r="AA10" s="11"/>
      <c r="AB10" s="12"/>
      <c r="AC10" s="13"/>
      <c r="AD10" s="11"/>
      <c r="AE10" s="11"/>
    </row>
    <row r="11" spans="1:34" s="9" customFormat="1" ht="1.5" customHeight="1" x14ac:dyDescent="0.15">
      <c r="A11" s="6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11"/>
      <c r="AB11" s="11"/>
      <c r="AC11" s="11"/>
      <c r="AD11" s="11"/>
      <c r="AE11" s="11"/>
      <c r="AF11" s="11"/>
      <c r="AG11" s="11"/>
      <c r="AH11" s="11"/>
    </row>
    <row r="12" spans="1:34" s="19" customFormat="1" ht="18" customHeight="1" x14ac:dyDescent="0.2">
      <c r="A12" s="16"/>
      <c r="B12" s="32" t="s">
        <v>6</v>
      </c>
      <c r="C12" s="133">
        <v>268290.05800000002</v>
      </c>
      <c r="D12" s="133">
        <v>250184.64199999999</v>
      </c>
      <c r="E12" s="133">
        <v>18105.416000000027</v>
      </c>
      <c r="F12" s="153">
        <v>107.23682151520717</v>
      </c>
      <c r="G12" s="133">
        <v>133729.603</v>
      </c>
      <c r="H12" s="133">
        <v>130826.89499999999</v>
      </c>
      <c r="I12" s="133">
        <v>2902.7080000000133</v>
      </c>
      <c r="J12" s="153">
        <v>102.21873950306626</v>
      </c>
      <c r="K12" s="133">
        <v>140010.45200000002</v>
      </c>
      <c r="L12" s="133">
        <v>190886.39399999994</v>
      </c>
      <c r="M12" s="152">
        <v>-50875.941999999923</v>
      </c>
      <c r="N12" s="153">
        <v>73.347528373342342</v>
      </c>
      <c r="O12" s="133">
        <v>130832.61800000002</v>
      </c>
      <c r="P12" s="133">
        <v>126970.48</v>
      </c>
      <c r="Q12" s="133">
        <v>3862.1380000000208</v>
      </c>
      <c r="R12" s="134">
        <v>103.0417605730088</v>
      </c>
      <c r="S12" s="133">
        <v>134560.45499999999</v>
      </c>
      <c r="T12" s="133">
        <v>119357.74700000002</v>
      </c>
      <c r="U12" s="133">
        <v>15202.70799999997</v>
      </c>
      <c r="V12" s="134">
        <v>112.7370936383375</v>
      </c>
      <c r="W12" s="133">
        <v>128279.60600000001</v>
      </c>
      <c r="X12" s="133">
        <v>59298.248</v>
      </c>
      <c r="Y12" s="133">
        <v>68981.358000000007</v>
      </c>
      <c r="Z12" s="134">
        <v>216.32950437254067</v>
      </c>
      <c r="AA12" s="16"/>
      <c r="AB12" s="17"/>
      <c r="AC12" s="18"/>
      <c r="AD12" s="16"/>
      <c r="AE12" s="16"/>
    </row>
    <row r="13" spans="1:34" s="9" customFormat="1" ht="3" customHeight="1" x14ac:dyDescent="0.15">
      <c r="A13" s="6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5"/>
      <c r="Z13" s="15"/>
      <c r="AA13" s="6"/>
      <c r="AB13" s="6"/>
      <c r="AC13" s="22"/>
      <c r="AD13" s="6"/>
      <c r="AE13" s="6"/>
    </row>
    <row r="14" spans="1:34" s="23" customFormat="1" ht="10.5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5"/>
      <c r="AC14" s="26"/>
    </row>
    <row r="15" spans="1:34" s="23" customFormat="1" ht="12.75" customHeight="1" x14ac:dyDescent="0.2">
      <c r="B15" s="166" t="s">
        <v>8</v>
      </c>
      <c r="C15" s="166"/>
      <c r="D15" s="166"/>
      <c r="E15" s="166"/>
      <c r="F15" s="166"/>
      <c r="G15" s="166"/>
      <c r="H15" s="166"/>
      <c r="I15" s="166"/>
      <c r="J15" s="166"/>
      <c r="K15" s="35"/>
      <c r="L15" s="35"/>
      <c r="M15" s="35"/>
      <c r="N15" s="35"/>
      <c r="O15" s="146"/>
      <c r="P15" s="146"/>
      <c r="R15" s="24"/>
      <c r="S15" s="24"/>
      <c r="T15" s="24"/>
      <c r="U15" s="24"/>
      <c r="V15" s="24"/>
      <c r="W15" s="24"/>
      <c r="X15" s="24"/>
      <c r="Y15" s="25"/>
      <c r="Z15" s="25"/>
      <c r="AC15" s="26"/>
    </row>
    <row r="16" spans="1:34" s="101" customFormat="1" ht="12.75" customHeight="1" x14ac:dyDescent="0.2">
      <c r="B16" s="120" t="s">
        <v>7</v>
      </c>
      <c r="C16" s="156"/>
      <c r="D16" s="156"/>
      <c r="E16" s="156"/>
      <c r="F16" s="156"/>
      <c r="G16" s="156"/>
      <c r="I16" s="94"/>
    </row>
    <row r="17" spans="2:29" s="23" customFormat="1" ht="5.2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5"/>
      <c r="O17" s="146"/>
      <c r="P17" s="146"/>
      <c r="Q17" s="24"/>
      <c r="R17" s="24"/>
      <c r="S17" s="24"/>
      <c r="T17" s="24"/>
      <c r="U17" s="24"/>
      <c r="V17" s="24"/>
      <c r="W17" s="24"/>
      <c r="X17" s="24"/>
      <c r="Y17" s="25"/>
      <c r="Z17" s="25"/>
      <c r="AC17" s="26"/>
    </row>
    <row r="18" spans="2:29" s="23" customFormat="1" ht="12" customHeight="1" x14ac:dyDescent="0.2">
      <c r="B18" s="165" t="s">
        <v>9</v>
      </c>
      <c r="C18" s="165"/>
      <c r="D18" s="165"/>
      <c r="E18" s="165"/>
      <c r="F18" s="165"/>
      <c r="G18" s="166"/>
      <c r="H18" s="166"/>
      <c r="I18" s="166"/>
      <c r="J18" s="166"/>
      <c r="K18" s="150"/>
      <c r="L18" s="150"/>
      <c r="M18"/>
      <c r="N18" s="5"/>
      <c r="O18" s="146"/>
      <c r="P18" s="146"/>
      <c r="R18" s="24"/>
      <c r="S18" s="132"/>
      <c r="T18" s="132"/>
      <c r="U18" s="24"/>
      <c r="V18" s="24"/>
      <c r="W18" s="5"/>
      <c r="X18" s="5"/>
      <c r="Y18" s="29"/>
      <c r="Z18" s="29"/>
      <c r="AC18" s="26"/>
    </row>
    <row r="19" spans="2:29" s="23" customFormat="1" ht="12" customHeight="1" x14ac:dyDescent="0.2">
      <c r="B19" s="166" t="s">
        <v>75</v>
      </c>
      <c r="C19" s="166"/>
      <c r="D19" s="166"/>
      <c r="E19" s="166"/>
      <c r="F19" s="166"/>
      <c r="G19" s="166"/>
      <c r="H19" s="166"/>
      <c r="I19" s="166"/>
      <c r="J19" s="166"/>
      <c r="K19" s="150"/>
      <c r="L19" s="150"/>
      <c r="M19"/>
      <c r="N19" s="5"/>
      <c r="O19" s="146"/>
      <c r="P19" s="146"/>
      <c r="R19" s="130"/>
      <c r="S19" s="132"/>
      <c r="T19" s="132"/>
      <c r="U19" s="24"/>
      <c r="V19" s="24"/>
      <c r="W19" s="5"/>
      <c r="X19" s="5"/>
      <c r="Y19" s="29"/>
      <c r="Z19" s="29"/>
      <c r="AC19" s="26"/>
    </row>
    <row r="20" spans="2:29" s="23" customFormat="1" ht="12" customHeight="1" x14ac:dyDescent="0.2">
      <c r="B20" s="34" t="s">
        <v>85</v>
      </c>
      <c r="C20" s="35"/>
      <c r="D20" s="35"/>
      <c r="E20" s="35"/>
      <c r="F20" s="35"/>
      <c r="G20" s="34"/>
      <c r="H20" s="34"/>
      <c r="I20" s="35"/>
      <c r="J20" s="34"/>
      <c r="K20" s="150"/>
      <c r="L20" s="150"/>
      <c r="M20"/>
      <c r="N20" s="5"/>
      <c r="O20" s="146"/>
      <c r="P20" s="146"/>
      <c r="R20" s="24"/>
      <c r="S20" s="132"/>
      <c r="T20" s="132"/>
      <c r="U20" s="24"/>
      <c r="V20" s="24"/>
      <c r="W20" s="5"/>
      <c r="X20" s="5"/>
      <c r="Y20" s="29"/>
      <c r="Z20" s="29"/>
      <c r="AC20" s="26"/>
    </row>
    <row r="21" spans="2:29" s="23" customFormat="1" ht="12" customHeight="1" x14ac:dyDescent="0.2">
      <c r="B21" s="136"/>
      <c r="C21" s="136"/>
      <c r="D21" s="136"/>
      <c r="E21" s="136"/>
      <c r="F21" s="136"/>
      <c r="G21" s="136"/>
      <c r="H21" s="136"/>
      <c r="I21" s="136"/>
      <c r="J21" s="136"/>
      <c r="K21" s="150"/>
      <c r="L21" s="150"/>
      <c r="M21"/>
      <c r="N21" s="5"/>
      <c r="O21" s="146"/>
      <c r="P21" s="146"/>
      <c r="R21" s="24"/>
      <c r="S21" s="132"/>
      <c r="T21" s="132"/>
      <c r="U21" s="24"/>
      <c r="V21" s="24"/>
      <c r="W21" s="5"/>
      <c r="X21" s="5"/>
      <c r="Y21" s="29"/>
      <c r="Z21" s="29"/>
      <c r="AC21" s="26"/>
    </row>
    <row r="22" spans="2:29" x14ac:dyDescent="0.2">
      <c r="B22" s="92" t="s">
        <v>63</v>
      </c>
      <c r="G22" s="146"/>
      <c r="H22" s="146"/>
      <c r="I22" s="146"/>
      <c r="J22" s="134"/>
      <c r="K22" s="146"/>
      <c r="L22" s="146"/>
      <c r="M22" s="146"/>
      <c r="N22" s="134"/>
      <c r="O22" s="146"/>
      <c r="P22" s="146"/>
      <c r="Q22" s="146"/>
      <c r="R22" s="134"/>
      <c r="S22" s="146"/>
      <c r="T22" s="146"/>
      <c r="U22" s="146"/>
      <c r="V22" s="134"/>
      <c r="W22" s="146"/>
      <c r="X22" s="146"/>
      <c r="Y22" s="146"/>
      <c r="Z22" s="134"/>
    </row>
    <row r="23" spans="2:29" x14ac:dyDescent="0.2">
      <c r="H23" s="137"/>
      <c r="I23" s="139"/>
      <c r="O23" s="146"/>
      <c r="P23" s="146"/>
    </row>
    <row r="24" spans="2:29" x14ac:dyDescent="0.2">
      <c r="C24" s="28"/>
      <c r="D24" s="28"/>
      <c r="E24" s="28"/>
      <c r="F24" s="40"/>
      <c r="G24" s="28"/>
      <c r="H24" s="28"/>
      <c r="I24" s="28"/>
      <c r="J24" s="40"/>
      <c r="L24" s="28"/>
      <c r="M24" s="28"/>
      <c r="N24" s="40"/>
      <c r="O24" s="28"/>
      <c r="P24" s="28"/>
      <c r="Q24" s="28"/>
      <c r="R24" s="40"/>
      <c r="S24" s="28"/>
      <c r="T24" s="28"/>
      <c r="U24" s="28"/>
      <c r="Z24" s="40"/>
    </row>
    <row r="25" spans="2:29" x14ac:dyDescent="0.2">
      <c r="C25" s="129"/>
      <c r="D25" s="129"/>
      <c r="E25" s="28"/>
      <c r="F25" s="40"/>
      <c r="G25" s="28"/>
      <c r="H25" s="28"/>
      <c r="I25" s="129"/>
      <c r="J25" s="40"/>
      <c r="L25" s="129"/>
      <c r="M25" s="129"/>
    </row>
    <row r="26" spans="2:29" x14ac:dyDescent="0.2">
      <c r="C26" s="158"/>
      <c r="D26" s="158"/>
      <c r="E26" s="28"/>
      <c r="F26" s="40"/>
      <c r="G26" s="28"/>
      <c r="H26" s="28"/>
      <c r="I26" s="129"/>
      <c r="J26" s="40"/>
      <c r="L26" s="129"/>
      <c r="M26" s="129"/>
    </row>
    <row r="27" spans="2:29" x14ac:dyDescent="0.2">
      <c r="C27" s="158"/>
      <c r="D27" s="158"/>
      <c r="E27" s="158"/>
      <c r="F27" s="40"/>
      <c r="G27" s="28"/>
      <c r="H27" s="28"/>
      <c r="I27" s="129"/>
      <c r="J27" s="40"/>
      <c r="L27" s="129"/>
      <c r="M27" s="129"/>
    </row>
    <row r="28" spans="2:29" x14ac:dyDescent="0.2">
      <c r="C28" s="158"/>
      <c r="D28" s="158"/>
      <c r="E28" s="158"/>
      <c r="F28" s="40"/>
      <c r="G28" s="129"/>
      <c r="H28" s="129"/>
      <c r="I28" s="129"/>
      <c r="J28" s="40"/>
      <c r="K28" s="129"/>
      <c r="L28" s="129"/>
      <c r="M28" s="129"/>
      <c r="N28" s="40"/>
      <c r="O28" s="129"/>
      <c r="P28" s="129"/>
      <c r="Q28" s="129"/>
      <c r="R28" s="40"/>
      <c r="S28" s="129"/>
      <c r="T28" s="129"/>
      <c r="U28" s="129"/>
      <c r="V28" s="129"/>
      <c r="W28" s="129"/>
      <c r="X28" s="129"/>
      <c r="Y28" s="129"/>
      <c r="Z28" s="129"/>
    </row>
    <row r="29" spans="2:29" x14ac:dyDescent="0.2">
      <c r="C29" s="158"/>
      <c r="D29" s="158"/>
      <c r="E29" s="158"/>
      <c r="F29" s="40"/>
      <c r="G29" s="129"/>
      <c r="H29" s="129"/>
      <c r="I29" s="129"/>
      <c r="J29" s="40"/>
      <c r="K29" s="129"/>
      <c r="L29" s="129"/>
      <c r="M29" s="129"/>
      <c r="N29" s="40"/>
      <c r="O29" s="129"/>
      <c r="P29" s="129"/>
      <c r="Q29" s="129"/>
      <c r="R29" s="40"/>
      <c r="S29" s="129"/>
      <c r="T29" s="129"/>
      <c r="U29" s="129"/>
      <c r="V29" s="129"/>
      <c r="W29" s="129"/>
      <c r="X29" s="129"/>
      <c r="Y29" s="129"/>
      <c r="Z29" s="129"/>
    </row>
    <row r="30" spans="2:29" x14ac:dyDescent="0.2">
      <c r="C30" s="158"/>
      <c r="D30" s="158"/>
      <c r="E30" s="158"/>
      <c r="F30" s="40"/>
      <c r="G30" s="129"/>
      <c r="H30" s="129"/>
      <c r="I30" s="129"/>
      <c r="J30" s="40"/>
      <c r="K30" s="129"/>
      <c r="L30" s="129"/>
      <c r="M30" s="129"/>
      <c r="N30" s="40"/>
      <c r="O30" s="129"/>
      <c r="P30" s="129"/>
      <c r="Q30" s="129"/>
      <c r="R30" s="40"/>
      <c r="S30" s="129"/>
      <c r="T30" s="129"/>
      <c r="U30" s="129"/>
      <c r="V30" s="129"/>
      <c r="W30" s="129"/>
      <c r="X30" s="129"/>
      <c r="Y30" s="129"/>
      <c r="Z30" s="129"/>
    </row>
    <row r="31" spans="2:29" x14ac:dyDescent="0.2">
      <c r="C31" s="129"/>
      <c r="D31" s="129"/>
      <c r="E31" s="129"/>
      <c r="F31" s="40"/>
      <c r="G31" s="129"/>
      <c r="H31" s="129"/>
      <c r="I31" s="129"/>
      <c r="J31" s="40"/>
      <c r="K31" s="129"/>
      <c r="L31" s="129"/>
      <c r="M31" s="129"/>
      <c r="N31" s="40"/>
      <c r="O31" s="129"/>
      <c r="P31" s="129"/>
      <c r="Q31" s="129"/>
      <c r="R31" s="40"/>
      <c r="S31" s="129"/>
      <c r="T31" s="129"/>
      <c r="U31" s="129"/>
      <c r="V31" s="129"/>
      <c r="W31" s="129"/>
      <c r="X31" s="129"/>
      <c r="Y31" s="129"/>
      <c r="Z31" s="129"/>
    </row>
    <row r="32" spans="2:29" x14ac:dyDescent="0.2">
      <c r="C32" s="129"/>
      <c r="D32" s="129"/>
      <c r="E32" s="129"/>
      <c r="G32" s="129"/>
      <c r="H32" s="129"/>
      <c r="I32" s="129"/>
      <c r="K32" s="129"/>
      <c r="L32" s="129"/>
      <c r="M32" s="129"/>
      <c r="O32" s="129"/>
      <c r="P32" s="129"/>
      <c r="Q32" s="129"/>
      <c r="S32" s="129"/>
      <c r="T32" s="129"/>
      <c r="U32" s="129"/>
      <c r="V32" s="129"/>
      <c r="W32" s="129"/>
      <c r="X32" s="129"/>
      <c r="Y32" s="129"/>
      <c r="Z32" s="129"/>
    </row>
    <row r="33" spans="3:26" x14ac:dyDescent="0.2">
      <c r="C33" s="158"/>
      <c r="D33" s="158"/>
      <c r="E33" s="129"/>
      <c r="F33" s="40"/>
      <c r="G33" s="129"/>
      <c r="H33" s="129"/>
      <c r="I33" s="129"/>
      <c r="J33" s="40"/>
      <c r="K33" s="129"/>
      <c r="L33" s="129"/>
      <c r="M33" s="129"/>
      <c r="N33" s="40"/>
      <c r="O33" s="129"/>
      <c r="P33" s="129"/>
      <c r="Q33" s="129"/>
      <c r="R33" s="40"/>
      <c r="S33" s="129"/>
      <c r="T33" s="129"/>
      <c r="U33" s="129"/>
      <c r="V33" s="129"/>
      <c r="W33" s="129"/>
      <c r="X33" s="129"/>
      <c r="Y33" s="129"/>
      <c r="Z33" s="129"/>
    </row>
    <row r="35" spans="3:26" x14ac:dyDescent="0.2"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3:26" x14ac:dyDescent="0.2"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3:26" x14ac:dyDescent="0.2"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3:26" x14ac:dyDescent="0.2"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3:26" x14ac:dyDescent="0.2"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3:26" x14ac:dyDescent="0.2"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</row>
    <row r="41" spans="3:26" x14ac:dyDescent="0.2"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 spans="3:26" x14ac:dyDescent="0.2">
      <c r="C42" s="145"/>
      <c r="D42" s="145"/>
    </row>
  </sheetData>
  <mergeCells count="18">
    <mergeCell ref="B19:J19"/>
    <mergeCell ref="C4:F4"/>
    <mergeCell ref="C6:E6"/>
    <mergeCell ref="W6:Y6"/>
    <mergeCell ref="G6:I6"/>
    <mergeCell ref="K6:M6"/>
    <mergeCell ref="K4:N4"/>
    <mergeCell ref="O6:Q6"/>
    <mergeCell ref="S6:U6"/>
    <mergeCell ref="B1:Z1"/>
    <mergeCell ref="B18:J18"/>
    <mergeCell ref="B15:J15"/>
    <mergeCell ref="B2:Z2"/>
    <mergeCell ref="B4:B6"/>
    <mergeCell ref="G4:J4"/>
    <mergeCell ref="O4:R4"/>
    <mergeCell ref="S4:V4"/>
    <mergeCell ref="W4:Z4"/>
  </mergeCells>
  <phoneticPr fontId="4" type="noConversion"/>
  <hyperlinks>
    <hyperlink ref="B16" r:id="rId1" xr:uid="{00000000-0004-0000-0200-000000000000}"/>
    <hyperlink ref="B16:J16" r:id="rId2" display="https://estatistica.madeira.gov.pt" xr:uid="{00000000-0004-0000-0200-000001000000}"/>
    <hyperlink ref="B22" location="Indice!A1" display="(Voltar ao índice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3"/>
  <webPublishItems count="5">
    <webPublishItem id="8515" divId="comerciobens_8515" sourceType="range" sourceRef="A1:AA20" destinationFile="Z:\Comercio_Internacional\Comercio_Internacional_Bens\Dados_Estatisticos\2013\comerciobens.htm"/>
    <webPublishItem id="6230" divId="comerciobens_6230" sourceType="range" sourceRef="A1:AA20" destinationFile="Z:\Comercio_Internacional\Comercio_Internacional_Bens\Dados_Estatisticos\2013\comerciobens.htm"/>
    <webPublishItem id="18549" divId="comerciobens_18549" sourceType="range" sourceRef="A1:AA20" destinationFile="Z:\Comercio_Internacional\Comercio_Internacional_Bens\Dados_Estatisticos\2013\comerciobens.htm"/>
    <webPublishItem id="17003" divId="comerciobens_2014_17003" sourceType="range" sourceRef="A1:AA20" destinationFile="C:\Documents and Settings\jesus.costa\My Documents\Meus documentos\Pagina\Comércio\Comercio_2014\comerciobens1.htm"/>
    <webPublishItem id="9812" divId="comerciobens1_9812" sourceType="range" sourceRef="A1:AA20" destinationFile="C:\Documents and Settings\jesus.costa\My Documents\Meus documentos\Pagina\Comércio\Comercio_2014\comerciobens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6"/>
  <sheetViews>
    <sheetView showGridLines="0" zoomScaleNormal="100" workbookViewId="0">
      <pane ySplit="5" topLeftCell="A12" activePane="bottomLeft" state="frozen"/>
      <selection activeCell="B1" sqref="B1:Z1"/>
      <selection pane="bottomLeft" activeCell="B1" sqref="B1:G1"/>
    </sheetView>
  </sheetViews>
  <sheetFormatPr defaultRowHeight="12.75" x14ac:dyDescent="0.2"/>
  <cols>
    <col min="1" max="1" width="6.7109375" style="119" customWidth="1"/>
    <col min="2" max="2" width="51.5703125" style="119" customWidth="1"/>
    <col min="3" max="7" width="15.7109375" style="119" customWidth="1"/>
    <col min="8" max="8" width="9" style="119" customWidth="1"/>
    <col min="9" max="9" width="15.140625" style="119" bestFit="1" customWidth="1"/>
    <col min="10" max="16384" width="9.140625" style="119"/>
  </cols>
  <sheetData>
    <row r="1" spans="1:20" s="44" customFormat="1" ht="19.5" customHeight="1" x14ac:dyDescent="0.2">
      <c r="A1" s="43"/>
      <c r="B1" s="178" t="s">
        <v>71</v>
      </c>
      <c r="C1" s="178"/>
      <c r="D1" s="178"/>
      <c r="E1" s="178"/>
      <c r="F1" s="178"/>
      <c r="G1" s="178"/>
      <c r="H1" s="93"/>
      <c r="I1" s="94"/>
    </row>
    <row r="2" spans="1:20" s="44" customFormat="1" ht="15.75" customHeight="1" x14ac:dyDescent="0.2">
      <c r="A2" s="43"/>
      <c r="B2" s="95"/>
      <c r="C2" s="95"/>
      <c r="D2" s="95"/>
      <c r="E2" s="95"/>
      <c r="F2" s="95"/>
      <c r="G2" s="95"/>
      <c r="H2" s="96"/>
      <c r="I2" s="94"/>
    </row>
    <row r="3" spans="1:20" s="49" customFormat="1" ht="15" customHeight="1" x14ac:dyDescent="0.2">
      <c r="A3" s="46"/>
      <c r="B3" s="46" t="s">
        <v>15</v>
      </c>
      <c r="C3" s="47"/>
      <c r="D3" s="47"/>
      <c r="E3" s="47"/>
      <c r="F3" s="47"/>
      <c r="G3" s="47"/>
      <c r="I3" s="97" t="s">
        <v>67</v>
      </c>
    </row>
    <row r="4" spans="1:20" s="99" customFormat="1" ht="18" customHeight="1" x14ac:dyDescent="0.15">
      <c r="A4" s="98"/>
      <c r="B4" s="181" t="s">
        <v>68</v>
      </c>
      <c r="C4" s="50" t="s">
        <v>37</v>
      </c>
      <c r="D4" s="50" t="s">
        <v>39</v>
      </c>
      <c r="E4" s="50" t="s">
        <v>40</v>
      </c>
      <c r="F4" s="50" t="s">
        <v>38</v>
      </c>
      <c r="G4" s="127" t="s">
        <v>6</v>
      </c>
      <c r="H4" s="98"/>
    </row>
    <row r="5" spans="1:20" s="99" customFormat="1" ht="18" customHeight="1" x14ac:dyDescent="0.15">
      <c r="A5" s="98"/>
      <c r="B5" s="181"/>
      <c r="C5" s="179" t="s">
        <v>41</v>
      </c>
      <c r="D5" s="180"/>
      <c r="E5" s="180"/>
      <c r="F5" s="180"/>
      <c r="G5" s="180"/>
      <c r="H5" s="98"/>
    </row>
    <row r="6" spans="1:20" s="99" customFormat="1" ht="10.5" customHeight="1" x14ac:dyDescent="0.15">
      <c r="A6" s="98"/>
      <c r="B6" s="100"/>
      <c r="C6" s="101"/>
      <c r="D6" s="101"/>
      <c r="E6" s="101"/>
      <c r="F6" s="101"/>
      <c r="G6" s="101"/>
      <c r="H6" s="102"/>
      <c r="I6" s="101"/>
      <c r="J6" s="101"/>
      <c r="K6" s="101"/>
      <c r="L6" s="101"/>
      <c r="M6" s="101"/>
      <c r="N6" s="101"/>
    </row>
    <row r="7" spans="1:20" s="101" customFormat="1" ht="22.5" customHeight="1" x14ac:dyDescent="0.2">
      <c r="B7" s="57" t="s">
        <v>6</v>
      </c>
      <c r="C7" s="138">
        <v>70829.037000000011</v>
      </c>
      <c r="D7" s="138">
        <v>69251.055999999982</v>
      </c>
      <c r="E7" s="138">
        <v>63127.835999999996</v>
      </c>
      <c r="F7" s="138">
        <v>65082.129000000023</v>
      </c>
      <c r="G7" s="58">
        <v>268290.05799999996</v>
      </c>
      <c r="H7" s="112"/>
      <c r="J7" s="110"/>
      <c r="K7" s="110"/>
      <c r="L7" s="110"/>
      <c r="M7" s="110"/>
      <c r="N7" s="110"/>
      <c r="O7" s="142"/>
      <c r="P7" s="142"/>
      <c r="Q7" s="142"/>
      <c r="R7" s="142"/>
      <c r="S7" s="142"/>
    </row>
    <row r="8" spans="1:20" s="101" customFormat="1" ht="3.75" customHeight="1" x14ac:dyDescent="0.2">
      <c r="A8" s="104"/>
      <c r="B8" s="57"/>
      <c r="C8" s="105"/>
      <c r="D8" s="105"/>
      <c r="E8" s="105"/>
      <c r="F8" s="105"/>
      <c r="G8" s="105"/>
      <c r="H8" s="112"/>
      <c r="I8" s="57"/>
      <c r="J8" s="103"/>
    </row>
    <row r="9" spans="1:20" s="101" customFormat="1" ht="15.75" customHeight="1" x14ac:dyDescent="0.2">
      <c r="A9" s="104"/>
      <c r="B9" s="106" t="s">
        <v>76</v>
      </c>
      <c r="C9" s="129">
        <v>39926.626000000011</v>
      </c>
      <c r="D9" s="129">
        <v>36988.629999999997</v>
      </c>
      <c r="E9" s="129">
        <v>31523.136999999995</v>
      </c>
      <c r="F9" s="129">
        <v>31572.058999999997</v>
      </c>
      <c r="G9" s="133">
        <f>SUM(C9:F9)</f>
        <v>140010.45200000002</v>
      </c>
      <c r="H9" s="112"/>
      <c r="O9" s="142"/>
      <c r="P9" s="142"/>
      <c r="Q9" s="142"/>
      <c r="R9" s="142"/>
      <c r="S9" s="142"/>
    </row>
    <row r="10" spans="1:20" s="101" customFormat="1" ht="15.75" customHeight="1" x14ac:dyDescent="0.2">
      <c r="A10" s="104"/>
      <c r="B10" s="106" t="s">
        <v>77</v>
      </c>
      <c r="C10" s="129">
        <v>38967.791000000012</v>
      </c>
      <c r="D10" s="129">
        <v>35549.968000000001</v>
      </c>
      <c r="E10" s="129">
        <v>30191.870999999996</v>
      </c>
      <c r="F10" s="129">
        <v>29019.972999999998</v>
      </c>
      <c r="G10" s="133">
        <f>SUM(C10:F10)</f>
        <v>133729.603</v>
      </c>
      <c r="H10" s="112"/>
      <c r="O10" s="142"/>
      <c r="P10" s="142"/>
      <c r="Q10" s="142"/>
      <c r="R10" s="142"/>
      <c r="S10" s="142"/>
      <c r="T10" s="142"/>
    </row>
    <row r="11" spans="1:20" s="101" customFormat="1" ht="3.75" customHeight="1" x14ac:dyDescent="0.2">
      <c r="A11" s="104"/>
      <c r="B11" s="57"/>
      <c r="C11" s="105"/>
      <c r="D11" s="105"/>
      <c r="E11" s="105"/>
      <c r="F11" s="129"/>
      <c r="G11" s="133">
        <f t="shared" ref="G11:G13" si="0">SUM(C11:F11)</f>
        <v>0</v>
      </c>
      <c r="H11" s="112"/>
    </row>
    <row r="12" spans="1:20" s="101" customFormat="1" ht="15.75" customHeight="1" x14ac:dyDescent="0.2">
      <c r="A12" s="104"/>
      <c r="B12" s="106" t="s">
        <v>78</v>
      </c>
      <c r="C12" s="129">
        <v>30902.410999999993</v>
      </c>
      <c r="D12" s="129">
        <v>32262.426000000003</v>
      </c>
      <c r="E12" s="129">
        <v>31604.699000000008</v>
      </c>
      <c r="F12" s="129">
        <v>33510.070000000007</v>
      </c>
      <c r="G12" s="133">
        <f t="shared" si="0"/>
        <v>128279.60600000001</v>
      </c>
      <c r="H12" s="112"/>
      <c r="I12" s="155"/>
      <c r="O12" s="142"/>
      <c r="P12" s="142"/>
      <c r="Q12" s="142"/>
      <c r="R12" s="142"/>
      <c r="S12" s="142"/>
    </row>
    <row r="13" spans="1:20" s="101" customFormat="1" ht="15.75" customHeight="1" x14ac:dyDescent="0.2">
      <c r="A13" s="104"/>
      <c r="B13" s="106" t="s">
        <v>79</v>
      </c>
      <c r="C13" s="129">
        <v>31861.245999999999</v>
      </c>
      <c r="D13" s="129">
        <v>33701.087999999982</v>
      </c>
      <c r="E13" s="129">
        <v>32935.964999999997</v>
      </c>
      <c r="F13" s="129">
        <v>36062.156000000025</v>
      </c>
      <c r="G13" s="133">
        <f t="shared" si="0"/>
        <v>134560.45499999999</v>
      </c>
      <c r="H13" s="112"/>
      <c r="O13" s="142"/>
      <c r="P13" s="142"/>
      <c r="Q13" s="142"/>
      <c r="R13" s="142"/>
      <c r="S13" s="142"/>
    </row>
    <row r="14" spans="1:20" s="101" customFormat="1" ht="3.75" customHeight="1" x14ac:dyDescent="0.2">
      <c r="A14" s="104"/>
      <c r="B14" s="57"/>
      <c r="C14" s="105"/>
      <c r="D14" s="105"/>
      <c r="E14" s="105"/>
      <c r="F14" s="105"/>
      <c r="G14" s="105"/>
    </row>
    <row r="15" spans="1:20" s="101" customFormat="1" ht="15.75" customHeight="1" x14ac:dyDescent="0.2">
      <c r="A15" s="104"/>
      <c r="B15" s="109" t="s">
        <v>69</v>
      </c>
      <c r="C15" s="107"/>
      <c r="D15" s="107"/>
      <c r="E15" s="107"/>
      <c r="F15" s="107"/>
      <c r="G15" s="107"/>
      <c r="H15" s="108"/>
    </row>
    <row r="16" spans="1:20" s="101" customFormat="1" ht="15.75" customHeight="1" x14ac:dyDescent="0.2">
      <c r="A16" s="104"/>
      <c r="B16" s="111" t="s">
        <v>86</v>
      </c>
      <c r="C16" s="129">
        <v>1729.4969999999998</v>
      </c>
      <c r="D16" s="129">
        <v>2018.7429999999999</v>
      </c>
      <c r="E16" s="129">
        <v>827.87100000000009</v>
      </c>
      <c r="F16" s="129">
        <v>702.66099999999994</v>
      </c>
      <c r="G16" s="138">
        <v>5278.7719999999999</v>
      </c>
      <c r="H16" s="108"/>
      <c r="I16" s="157"/>
      <c r="J16" s="157"/>
      <c r="K16" s="157"/>
      <c r="L16" s="157"/>
      <c r="M16" s="157"/>
      <c r="N16" s="157"/>
      <c r="O16" s="157"/>
      <c r="P16" s="157"/>
      <c r="Q16" s="142"/>
      <c r="R16" s="142"/>
      <c r="S16" s="108"/>
    </row>
    <row r="17" spans="1:19" s="101" customFormat="1" ht="15.75" customHeight="1" x14ac:dyDescent="0.2">
      <c r="A17" s="104"/>
      <c r="B17" s="111" t="s">
        <v>102</v>
      </c>
      <c r="C17" s="129">
        <v>18275.632000000001</v>
      </c>
      <c r="D17" s="129">
        <v>17932.535</v>
      </c>
      <c r="E17" s="129">
        <v>21891.048000000003</v>
      </c>
      <c r="F17" s="129">
        <v>22090.97</v>
      </c>
      <c r="G17" s="138">
        <v>80190.184999999998</v>
      </c>
      <c r="H17" s="108"/>
      <c r="I17" s="157"/>
      <c r="J17" s="157"/>
      <c r="K17" s="157"/>
      <c r="L17" s="157"/>
      <c r="M17" s="157"/>
      <c r="N17" s="157"/>
      <c r="O17" s="157"/>
      <c r="P17" s="157"/>
      <c r="Q17" s="142"/>
      <c r="R17" s="142"/>
      <c r="S17" s="108"/>
    </row>
    <row r="18" spans="1:19" s="101" customFormat="1" ht="15.75" customHeight="1" x14ac:dyDescent="0.2">
      <c r="A18" s="104"/>
      <c r="B18" s="111" t="s">
        <v>109</v>
      </c>
      <c r="C18" s="129">
        <v>717.08799999999997</v>
      </c>
      <c r="D18" s="129">
        <v>571.27199999999993</v>
      </c>
      <c r="E18" s="129">
        <v>581.32900000000006</v>
      </c>
      <c r="F18" s="129">
        <v>568.43399999999997</v>
      </c>
      <c r="G18" s="138">
        <v>2438.1229999999996</v>
      </c>
      <c r="H18" s="108"/>
      <c r="I18" s="157"/>
      <c r="J18" s="157"/>
      <c r="K18" s="157"/>
      <c r="L18" s="157"/>
      <c r="M18" s="157"/>
      <c r="N18" s="157"/>
      <c r="O18" s="157"/>
      <c r="P18" s="157"/>
      <c r="Q18" s="142"/>
      <c r="R18" s="142"/>
      <c r="S18" s="108"/>
    </row>
    <row r="19" spans="1:19" s="101" customFormat="1" ht="15.75" customHeight="1" x14ac:dyDescent="0.2">
      <c r="A19" s="104"/>
      <c r="B19" s="111" t="s">
        <v>112</v>
      </c>
      <c r="C19" s="129">
        <v>154.215</v>
      </c>
      <c r="D19" s="129">
        <v>155.815</v>
      </c>
      <c r="E19" s="129">
        <v>173.958</v>
      </c>
      <c r="F19" s="129">
        <v>413.53399999999999</v>
      </c>
      <c r="G19" s="138">
        <v>897.52199999999993</v>
      </c>
      <c r="H19" s="108"/>
      <c r="I19" s="157"/>
      <c r="J19" s="157"/>
      <c r="K19" s="157"/>
      <c r="L19" s="157"/>
      <c r="M19" s="157"/>
      <c r="N19" s="157"/>
      <c r="O19" s="157"/>
      <c r="P19" s="157"/>
      <c r="Q19" s="142"/>
      <c r="R19" s="142"/>
      <c r="S19" s="108"/>
    </row>
    <row r="20" spans="1:19" s="101" customFormat="1" ht="15.75" customHeight="1" x14ac:dyDescent="0.2">
      <c r="A20" s="104"/>
      <c r="B20" s="111" t="s">
        <v>87</v>
      </c>
      <c r="C20" s="129">
        <v>296.49</v>
      </c>
      <c r="D20" s="129">
        <v>206.251</v>
      </c>
      <c r="E20" s="129">
        <v>192.13499999999999</v>
      </c>
      <c r="F20" s="129">
        <v>185.46599999999998</v>
      </c>
      <c r="G20" s="138">
        <v>880.34199999999998</v>
      </c>
      <c r="H20" s="108"/>
      <c r="I20" s="157"/>
      <c r="J20" s="157"/>
      <c r="K20" s="157"/>
      <c r="L20" s="157"/>
      <c r="M20" s="157"/>
      <c r="N20" s="157"/>
      <c r="O20" s="157"/>
      <c r="P20" s="157"/>
      <c r="Q20" s="142"/>
      <c r="R20" s="142"/>
      <c r="S20" s="108"/>
    </row>
    <row r="21" spans="1:19" s="101" customFormat="1" ht="15.75" customHeight="1" x14ac:dyDescent="0.2">
      <c r="A21" s="104"/>
      <c r="B21" s="111" t="s">
        <v>116</v>
      </c>
      <c r="C21" s="129">
        <v>224.25</v>
      </c>
      <c r="D21" s="110">
        <v>0</v>
      </c>
      <c r="E21" s="129">
        <v>523.62300000000005</v>
      </c>
      <c r="F21" s="129">
        <v>0.72</v>
      </c>
      <c r="G21" s="138">
        <v>748.59300000000007</v>
      </c>
      <c r="H21" s="108"/>
      <c r="I21" s="157"/>
      <c r="J21" s="157"/>
      <c r="K21" s="157"/>
      <c r="L21" s="157"/>
      <c r="M21" s="157"/>
      <c r="N21" s="157"/>
      <c r="O21" s="157"/>
      <c r="P21" s="157"/>
      <c r="Q21" s="142"/>
      <c r="R21" s="142"/>
      <c r="S21" s="108"/>
    </row>
    <row r="22" spans="1:19" s="101" customFormat="1" ht="15.75" customHeight="1" x14ac:dyDescent="0.2">
      <c r="A22" s="104"/>
      <c r="B22" s="111" t="s">
        <v>103</v>
      </c>
      <c r="C22" s="129">
        <v>320.01099999999997</v>
      </c>
      <c r="D22" s="129">
        <v>419.50399999999996</v>
      </c>
      <c r="E22" s="129">
        <v>418.49599999999998</v>
      </c>
      <c r="F22" s="129">
        <v>760.91000000000008</v>
      </c>
      <c r="G22" s="138">
        <v>1918.921</v>
      </c>
      <c r="H22" s="108"/>
      <c r="I22" s="157"/>
      <c r="J22" s="157"/>
      <c r="K22" s="157"/>
      <c r="L22" s="157"/>
      <c r="M22" s="157"/>
      <c r="N22" s="157"/>
      <c r="O22" s="157"/>
      <c r="P22" s="157"/>
      <c r="Q22" s="142"/>
      <c r="R22" s="142"/>
      <c r="S22" s="108"/>
    </row>
    <row r="23" spans="1:19" s="101" customFormat="1" ht="15.75" customHeight="1" x14ac:dyDescent="0.2">
      <c r="A23" s="104"/>
      <c r="B23" s="111" t="s">
        <v>93</v>
      </c>
      <c r="C23" s="129">
        <v>2248.7460000000001</v>
      </c>
      <c r="D23" s="129">
        <v>3780.3050000000003</v>
      </c>
      <c r="E23" s="129">
        <v>2928.7689999999998</v>
      </c>
      <c r="F23" s="129">
        <v>2746.2470000000003</v>
      </c>
      <c r="G23" s="138">
        <v>11704.066999999999</v>
      </c>
      <c r="H23" s="108"/>
      <c r="I23" s="157"/>
      <c r="J23" s="157"/>
      <c r="K23" s="157"/>
      <c r="L23" s="157"/>
      <c r="M23" s="157"/>
      <c r="N23" s="157"/>
      <c r="O23" s="157"/>
      <c r="P23" s="157"/>
      <c r="Q23" s="142"/>
      <c r="R23" s="142"/>
      <c r="S23" s="108"/>
    </row>
    <row r="24" spans="1:19" s="101" customFormat="1" ht="15.75" customHeight="1" x14ac:dyDescent="0.2">
      <c r="A24" s="104"/>
      <c r="B24" s="111" t="s">
        <v>95</v>
      </c>
      <c r="C24" s="129">
        <v>1791.2640000000001</v>
      </c>
      <c r="D24" s="129">
        <v>649.56000000000006</v>
      </c>
      <c r="E24" s="129">
        <v>1142.2839999999999</v>
      </c>
      <c r="F24" s="129">
        <v>1918.1699999999998</v>
      </c>
      <c r="G24" s="138">
        <v>5501.2780000000002</v>
      </c>
      <c r="H24" s="108"/>
      <c r="I24" s="157"/>
      <c r="J24" s="157"/>
      <c r="K24" s="157"/>
      <c r="L24" s="157"/>
      <c r="M24" s="157"/>
      <c r="N24" s="157"/>
      <c r="O24" s="157"/>
      <c r="P24" s="157"/>
      <c r="Q24" s="142"/>
      <c r="R24" s="142"/>
      <c r="S24" s="108"/>
    </row>
    <row r="25" spans="1:19" s="101" customFormat="1" ht="15.75" customHeight="1" x14ac:dyDescent="0.2">
      <c r="A25" s="104"/>
      <c r="B25" s="111" t="s">
        <v>94</v>
      </c>
      <c r="C25" s="129">
        <v>8523.6360000000004</v>
      </c>
      <c r="D25" s="129">
        <v>13742.678</v>
      </c>
      <c r="E25" s="129">
        <v>9932.128999999999</v>
      </c>
      <c r="F25" s="129">
        <v>15098.966</v>
      </c>
      <c r="G25" s="138">
        <v>47297.409</v>
      </c>
      <c r="H25" s="108"/>
      <c r="I25" s="157"/>
      <c r="J25" s="157"/>
      <c r="K25" s="157"/>
      <c r="L25" s="157"/>
      <c r="M25" s="157"/>
      <c r="N25" s="157"/>
      <c r="O25" s="157"/>
      <c r="P25" s="157"/>
      <c r="Q25" s="142"/>
      <c r="R25" s="142"/>
      <c r="S25" s="108"/>
    </row>
    <row r="26" spans="1:19" s="101" customFormat="1" ht="15.75" customHeight="1" x14ac:dyDescent="0.2">
      <c r="A26" s="104"/>
      <c r="B26" s="111" t="s">
        <v>104</v>
      </c>
      <c r="C26" s="129">
        <v>468.851</v>
      </c>
      <c r="D26" s="129">
        <v>297.70100000000002</v>
      </c>
      <c r="E26" s="129">
        <v>484.827</v>
      </c>
      <c r="F26" s="129">
        <v>370.82600000000002</v>
      </c>
      <c r="G26" s="138">
        <v>1622.2049999999999</v>
      </c>
      <c r="H26" s="108"/>
      <c r="I26" s="157"/>
      <c r="J26" s="157"/>
      <c r="K26" s="157"/>
      <c r="L26" s="157"/>
      <c r="M26" s="157"/>
      <c r="N26" s="157"/>
      <c r="O26" s="157"/>
      <c r="P26" s="157"/>
      <c r="Q26" s="142"/>
      <c r="R26" s="142"/>
      <c r="S26" s="108"/>
    </row>
    <row r="27" spans="1:19" s="101" customFormat="1" ht="15.75" customHeight="1" x14ac:dyDescent="0.2">
      <c r="A27" s="104"/>
      <c r="B27" s="111" t="s">
        <v>88</v>
      </c>
      <c r="C27" s="129">
        <v>25006.5</v>
      </c>
      <c r="D27" s="129">
        <v>14671.032999999999</v>
      </c>
      <c r="E27" s="129">
        <v>15287.701000000001</v>
      </c>
      <c r="F27" s="129">
        <v>8912.280999999999</v>
      </c>
      <c r="G27" s="138">
        <v>63877.514999999999</v>
      </c>
      <c r="H27" s="108"/>
      <c r="I27" s="157"/>
      <c r="J27" s="157"/>
      <c r="K27" s="157"/>
      <c r="L27" s="157"/>
      <c r="M27" s="157"/>
      <c r="N27" s="157"/>
      <c r="O27" s="157"/>
      <c r="P27" s="157"/>
      <c r="Q27" s="142"/>
      <c r="R27" s="142"/>
      <c r="S27" s="108"/>
    </row>
    <row r="28" spans="1:19" s="101" customFormat="1" ht="15.75" customHeight="1" x14ac:dyDescent="0.2">
      <c r="A28" s="104"/>
      <c r="B28" s="111" t="s">
        <v>106</v>
      </c>
      <c r="C28" s="129">
        <v>403.30700000000002</v>
      </c>
      <c r="D28" s="129">
        <v>370.55599999999998</v>
      </c>
      <c r="E28" s="129">
        <v>199.08600000000001</v>
      </c>
      <c r="F28" s="129">
        <v>232.57999999999998</v>
      </c>
      <c r="G28" s="138">
        <v>1205.529</v>
      </c>
      <c r="H28" s="108"/>
      <c r="I28" s="157"/>
      <c r="J28" s="157"/>
      <c r="K28" s="157"/>
      <c r="L28" s="157"/>
      <c r="M28" s="157"/>
      <c r="N28" s="157"/>
      <c r="O28" s="157"/>
      <c r="P28" s="157"/>
      <c r="Q28" s="142"/>
      <c r="R28" s="142"/>
      <c r="S28" s="108"/>
    </row>
    <row r="29" spans="1:19" s="101" customFormat="1" ht="15.75" customHeight="1" x14ac:dyDescent="0.2">
      <c r="A29" s="104"/>
      <c r="B29" s="111" t="s">
        <v>105</v>
      </c>
      <c r="C29" s="129">
        <v>872.25500000000011</v>
      </c>
      <c r="D29" s="129">
        <v>1595.9470000000001</v>
      </c>
      <c r="E29" s="129">
        <v>1827.971</v>
      </c>
      <c r="F29" s="129">
        <v>2419.8110000000001</v>
      </c>
      <c r="G29" s="138">
        <v>6715.9840000000004</v>
      </c>
      <c r="H29" s="108"/>
      <c r="I29" s="157"/>
      <c r="J29" s="157"/>
      <c r="K29" s="157"/>
      <c r="L29" s="157"/>
      <c r="M29" s="157"/>
      <c r="N29" s="157"/>
      <c r="O29" s="157"/>
      <c r="P29" s="157"/>
      <c r="Q29" s="142"/>
      <c r="R29" s="142"/>
      <c r="S29" s="108"/>
    </row>
    <row r="30" spans="1:19" s="101" customFormat="1" ht="15.75" customHeight="1" x14ac:dyDescent="0.2">
      <c r="A30" s="104"/>
      <c r="B30" s="111" t="s">
        <v>113</v>
      </c>
      <c r="C30" s="129">
        <v>234.584</v>
      </c>
      <c r="D30" s="110">
        <v>0</v>
      </c>
      <c r="E30" s="129">
        <v>269.02499999999998</v>
      </c>
      <c r="F30" s="129">
        <v>521.7349999999999</v>
      </c>
      <c r="G30" s="138">
        <v>1025.3439999999998</v>
      </c>
      <c r="H30" s="112"/>
      <c r="I30" s="157"/>
      <c r="J30" s="157"/>
      <c r="K30" s="157"/>
      <c r="L30" s="157"/>
      <c r="M30" s="157"/>
      <c r="N30" s="157"/>
      <c r="O30" s="157"/>
      <c r="P30" s="157"/>
      <c r="Q30" s="142"/>
      <c r="R30" s="142"/>
      <c r="S30" s="108"/>
    </row>
    <row r="31" spans="1:19" s="101" customFormat="1" ht="15.75" customHeight="1" x14ac:dyDescent="0.2">
      <c r="A31" s="104"/>
      <c r="B31" s="111" t="s">
        <v>92</v>
      </c>
      <c r="C31" s="129">
        <v>958.83500000000004</v>
      </c>
      <c r="D31" s="129">
        <v>1438.662</v>
      </c>
      <c r="E31" s="129">
        <v>1331.2660000000001</v>
      </c>
      <c r="F31" s="129">
        <v>2552.0860000000002</v>
      </c>
      <c r="G31" s="138">
        <v>6280.8490000000002</v>
      </c>
      <c r="H31" s="112"/>
      <c r="I31" s="157"/>
      <c r="J31" s="157"/>
      <c r="K31" s="157"/>
      <c r="L31" s="157"/>
      <c r="M31" s="157"/>
      <c r="N31" s="157"/>
      <c r="O31" s="157"/>
      <c r="P31" s="157"/>
      <c r="Q31" s="142"/>
      <c r="R31" s="142"/>
      <c r="S31" s="108"/>
    </row>
    <row r="32" spans="1:19" s="101" customFormat="1" ht="15.75" customHeight="1" x14ac:dyDescent="0.2">
      <c r="A32" s="104"/>
      <c r="B32" s="111" t="s">
        <v>91</v>
      </c>
      <c r="C32" s="129">
        <v>142.023</v>
      </c>
      <c r="D32" s="129">
        <v>339.59199999999998</v>
      </c>
      <c r="E32" s="129">
        <v>127.63300000000001</v>
      </c>
      <c r="F32" s="129">
        <v>130.14400000000001</v>
      </c>
      <c r="G32" s="138">
        <v>739.39200000000005</v>
      </c>
      <c r="H32" s="112"/>
      <c r="I32" s="157"/>
      <c r="J32" s="157"/>
      <c r="K32" s="157"/>
      <c r="L32" s="157"/>
      <c r="M32" s="157"/>
      <c r="N32" s="157"/>
      <c r="O32" s="157"/>
      <c r="P32" s="157"/>
      <c r="Q32" s="142"/>
      <c r="R32" s="142"/>
      <c r="S32" s="108"/>
    </row>
    <row r="33" spans="1:19" s="101" customFormat="1" ht="15.75" customHeight="1" x14ac:dyDescent="0.2">
      <c r="A33" s="104"/>
      <c r="B33" s="111" t="s">
        <v>107</v>
      </c>
      <c r="C33" s="129">
        <v>376.36400000000003</v>
      </c>
      <c r="D33" s="129">
        <v>63.136000000000003</v>
      </c>
      <c r="E33" s="129">
        <v>286.67899999999997</v>
      </c>
      <c r="F33" s="129">
        <v>298.07500000000005</v>
      </c>
      <c r="G33" s="138">
        <v>1024.2540000000001</v>
      </c>
      <c r="H33" s="112"/>
      <c r="I33" s="157"/>
      <c r="J33" s="157"/>
      <c r="K33" s="157"/>
      <c r="L33" s="157"/>
      <c r="M33" s="157"/>
      <c r="N33" s="157"/>
      <c r="O33" s="157"/>
      <c r="P33" s="157"/>
      <c r="Q33" s="142"/>
      <c r="R33" s="142"/>
      <c r="S33" s="108"/>
    </row>
    <row r="34" spans="1:19" s="101" customFormat="1" ht="15.75" customHeight="1" x14ac:dyDescent="0.2">
      <c r="A34" s="104"/>
      <c r="B34" s="111" t="s">
        <v>108</v>
      </c>
      <c r="C34" s="129">
        <v>5438.1569999999992</v>
      </c>
      <c r="D34" s="129">
        <v>8388.1779999999999</v>
      </c>
      <c r="E34" s="129">
        <v>1133.4370000000001</v>
      </c>
      <c r="F34" s="129">
        <v>2599.998</v>
      </c>
      <c r="G34" s="138">
        <v>17559.77</v>
      </c>
      <c r="H34" s="112"/>
      <c r="I34" s="157"/>
      <c r="J34" s="157"/>
      <c r="K34" s="157"/>
      <c r="L34" s="157"/>
      <c r="M34" s="157"/>
      <c r="N34" s="157"/>
      <c r="O34" s="157"/>
      <c r="P34" s="157"/>
      <c r="Q34" s="142"/>
      <c r="R34" s="142"/>
      <c r="S34" s="108"/>
    </row>
    <row r="35" spans="1:19" s="101" customFormat="1" ht="15.75" customHeight="1" x14ac:dyDescent="0.2">
      <c r="A35" s="104"/>
      <c r="B35" s="111" t="s">
        <v>117</v>
      </c>
      <c r="C35" s="110">
        <v>0</v>
      </c>
      <c r="D35" s="129">
        <v>128.23500000000001</v>
      </c>
      <c r="E35" s="129">
        <v>1101.95</v>
      </c>
      <c r="F35" s="110">
        <v>0</v>
      </c>
      <c r="G35" s="138">
        <v>1230.1849999999999</v>
      </c>
      <c r="H35" s="112"/>
      <c r="I35" s="157"/>
      <c r="J35" s="157"/>
      <c r="K35" s="157"/>
      <c r="L35" s="157"/>
      <c r="M35" s="157"/>
      <c r="N35" s="157"/>
      <c r="O35" s="157"/>
      <c r="P35" s="157"/>
      <c r="Q35" s="142"/>
      <c r="R35" s="142"/>
      <c r="S35" s="108"/>
    </row>
    <row r="36" spans="1:19" s="113" customFormat="1" ht="6" customHeight="1" x14ac:dyDescent="0.2">
      <c r="B36" s="109"/>
      <c r="C36" s="110"/>
      <c r="D36" s="110"/>
      <c r="G36" s="154"/>
    </row>
    <row r="37" spans="1:19" s="113" customFormat="1" ht="3" customHeight="1" x14ac:dyDescent="0.2">
      <c r="B37" s="115"/>
      <c r="C37" s="116"/>
      <c r="D37" s="116"/>
      <c r="E37" s="116"/>
      <c r="F37" s="116"/>
      <c r="G37" s="116"/>
    </row>
    <row r="38" spans="1:19" s="101" customFormat="1" ht="12.75" customHeight="1" x14ac:dyDescent="0.2">
      <c r="B38" s="117"/>
      <c r="C38" s="118"/>
      <c r="D38" s="118"/>
      <c r="E38" s="113"/>
      <c r="F38" s="113"/>
      <c r="G38" s="113"/>
      <c r="I38" s="94"/>
    </row>
    <row r="39" spans="1:19" s="101" customFormat="1" ht="12.75" customHeight="1" x14ac:dyDescent="0.2">
      <c r="B39" s="176" t="s">
        <v>8</v>
      </c>
      <c r="C39" s="176"/>
      <c r="D39" s="176"/>
      <c r="E39" s="176"/>
      <c r="F39" s="176"/>
      <c r="G39" s="176"/>
      <c r="I39" s="94"/>
    </row>
    <row r="40" spans="1:19" s="101" customFormat="1" ht="12.75" customHeight="1" x14ac:dyDescent="0.2">
      <c r="B40" s="120" t="s">
        <v>7</v>
      </c>
      <c r="C40" s="156"/>
      <c r="D40" s="156"/>
      <c r="E40" s="156"/>
      <c r="F40" s="156"/>
      <c r="G40" s="156"/>
      <c r="I40" s="94"/>
    </row>
    <row r="41" spans="1:19" s="101" customFormat="1" ht="11.25" customHeight="1" x14ac:dyDescent="0.2">
      <c r="B41" s="121"/>
      <c r="C41" s="118"/>
      <c r="D41" s="118"/>
      <c r="E41" s="118"/>
      <c r="F41" s="118"/>
      <c r="G41" s="118"/>
      <c r="I41" s="94"/>
    </row>
    <row r="42" spans="1:19" s="101" customFormat="1" ht="15.75" customHeight="1" x14ac:dyDescent="0.15">
      <c r="A42" s="104"/>
      <c r="B42" s="177" t="s">
        <v>80</v>
      </c>
      <c r="C42" s="177"/>
      <c r="D42" s="177"/>
      <c r="E42" s="128"/>
      <c r="F42" s="128"/>
      <c r="G42" s="128"/>
      <c r="H42" s="108"/>
      <c r="I42" s="109"/>
      <c r="J42" s="103"/>
    </row>
    <row r="43" spans="1:19" s="101" customFormat="1" ht="15.75" customHeight="1" x14ac:dyDescent="0.2">
      <c r="A43" s="104"/>
      <c r="B43" s="176" t="s">
        <v>75</v>
      </c>
      <c r="C43" s="176"/>
      <c r="D43" s="176"/>
      <c r="E43" s="119"/>
      <c r="F43" s="119"/>
      <c r="G43" s="119"/>
      <c r="H43" s="108"/>
      <c r="I43" s="109"/>
      <c r="J43" s="103"/>
    </row>
    <row r="44" spans="1:19" s="101" customFormat="1" ht="15.75" customHeight="1" x14ac:dyDescent="0.2">
      <c r="A44" s="104"/>
      <c r="B44" s="131" t="s">
        <v>81</v>
      </c>
      <c r="C44" s="75"/>
      <c r="D44" s="75"/>
      <c r="E44" s="119"/>
      <c r="F44" s="119"/>
      <c r="G44" s="119"/>
      <c r="H44" s="108"/>
      <c r="I44" s="111"/>
      <c r="J44" s="103"/>
    </row>
    <row r="45" spans="1:19" s="101" customFormat="1" ht="15.75" customHeight="1" x14ac:dyDescent="0.2">
      <c r="A45" s="104"/>
      <c r="B45" s="131" t="s">
        <v>82</v>
      </c>
      <c r="C45" s="75"/>
      <c r="D45" s="77"/>
      <c r="E45" s="119"/>
      <c r="F45" s="119"/>
      <c r="G45" s="119"/>
      <c r="H45" s="108"/>
      <c r="I45" s="111"/>
      <c r="J45" s="103"/>
    </row>
    <row r="46" spans="1:19" s="101" customFormat="1" ht="15.75" customHeight="1" x14ac:dyDescent="0.2">
      <c r="A46" s="104"/>
      <c r="B46" s="131" t="s">
        <v>83</v>
      </c>
      <c r="C46" s="75"/>
      <c r="D46" s="75"/>
      <c r="E46" s="119"/>
      <c r="F46" s="119"/>
      <c r="G46" s="119"/>
      <c r="H46" s="108"/>
      <c r="I46" s="111"/>
      <c r="J46" s="103"/>
    </row>
    <row r="47" spans="1:19" s="101" customFormat="1" ht="15.75" customHeight="1" x14ac:dyDescent="0.2">
      <c r="A47" s="104"/>
      <c r="B47" s="131" t="s">
        <v>84</v>
      </c>
      <c r="C47" s="75"/>
      <c r="D47" s="75"/>
      <c r="E47" s="119"/>
      <c r="F47" s="119"/>
      <c r="G47" s="119"/>
      <c r="H47" s="108"/>
      <c r="I47" s="111"/>
      <c r="J47" s="103"/>
    </row>
    <row r="48" spans="1:19" s="101" customFormat="1" ht="15.75" customHeight="1" x14ac:dyDescent="0.2">
      <c r="A48" s="104"/>
      <c r="B48" s="135" t="s">
        <v>85</v>
      </c>
      <c r="C48" s="119"/>
      <c r="D48" s="119"/>
      <c r="E48" s="119"/>
      <c r="F48" s="119"/>
      <c r="G48" s="119"/>
      <c r="H48" s="108"/>
      <c r="I48" s="111"/>
      <c r="J48" s="103"/>
    </row>
    <row r="49" spans="1:10" s="101" customFormat="1" ht="15.75" customHeight="1" x14ac:dyDescent="0.2">
      <c r="A49" s="104"/>
      <c r="B49" s="119"/>
      <c r="C49" s="119"/>
      <c r="D49" s="119"/>
      <c r="E49" s="119"/>
      <c r="F49" s="119"/>
      <c r="G49" s="119"/>
      <c r="H49" s="108"/>
      <c r="I49" s="111"/>
      <c r="J49" s="103"/>
    </row>
    <row r="50" spans="1:10" s="101" customFormat="1" ht="15.75" customHeight="1" x14ac:dyDescent="0.2">
      <c r="A50" s="104"/>
      <c r="B50" s="119"/>
      <c r="C50" s="119"/>
      <c r="D50" s="119"/>
      <c r="E50" s="119"/>
      <c r="F50" s="119"/>
      <c r="G50" s="119"/>
      <c r="H50" s="108"/>
      <c r="I50" s="111"/>
      <c r="J50" s="103"/>
    </row>
    <row r="51" spans="1:10" s="113" customFormat="1" ht="15.75" customHeight="1" x14ac:dyDescent="0.2">
      <c r="B51" s="119"/>
      <c r="C51" s="119"/>
      <c r="D51" s="119"/>
      <c r="E51" s="119"/>
      <c r="F51" s="119"/>
      <c r="G51" s="119"/>
      <c r="H51" s="108"/>
      <c r="I51" s="106"/>
      <c r="J51" s="103"/>
    </row>
    <row r="52" spans="1:10" s="113" customFormat="1" ht="15.75" customHeight="1" x14ac:dyDescent="0.2">
      <c r="B52" s="119"/>
      <c r="C52" s="119"/>
      <c r="D52" s="119"/>
      <c r="E52" s="119"/>
      <c r="F52" s="119"/>
      <c r="G52" s="119"/>
      <c r="H52" s="108"/>
      <c r="I52" s="109"/>
      <c r="J52" s="103"/>
    </row>
    <row r="53" spans="1:10" s="113" customFormat="1" ht="15.75" customHeight="1" x14ac:dyDescent="0.2">
      <c r="B53" s="119"/>
      <c r="C53" s="119"/>
      <c r="D53" s="119"/>
      <c r="E53" s="119"/>
      <c r="F53" s="119"/>
      <c r="G53" s="119"/>
      <c r="H53" s="108"/>
      <c r="I53" s="109"/>
      <c r="J53" s="103"/>
    </row>
    <row r="54" spans="1:10" s="113" customFormat="1" ht="15.75" customHeight="1" x14ac:dyDescent="0.2">
      <c r="B54" s="119"/>
      <c r="C54" s="119"/>
      <c r="D54" s="119"/>
      <c r="E54" s="119"/>
      <c r="F54" s="119"/>
      <c r="G54" s="119"/>
      <c r="H54" s="108"/>
      <c r="I54" s="114"/>
      <c r="J54" s="103"/>
    </row>
    <row r="55" spans="1:10" s="113" customFormat="1" ht="15.75" customHeight="1" x14ac:dyDescent="0.2">
      <c r="B55" s="119"/>
      <c r="C55" s="119"/>
      <c r="D55" s="119"/>
      <c r="E55" s="119"/>
      <c r="F55" s="119"/>
      <c r="G55" s="119"/>
      <c r="H55" s="108"/>
      <c r="I55" s="109"/>
      <c r="J55" s="103"/>
    </row>
    <row r="56" spans="1:10" s="113" customFormat="1" ht="15.75" customHeight="1" x14ac:dyDescent="0.2">
      <c r="B56" s="119"/>
      <c r="C56" s="119"/>
      <c r="D56" s="119"/>
      <c r="E56" s="119"/>
      <c r="F56" s="119"/>
      <c r="G56" s="119"/>
      <c r="H56" s="108"/>
      <c r="I56" s="109"/>
      <c r="J56" s="103"/>
    </row>
  </sheetData>
  <sortState xmlns:xlrd2="http://schemas.microsoft.com/office/spreadsheetml/2017/richdata2" ref="B16:G35">
    <sortCondition ref="B16:B35"/>
  </sortState>
  <mergeCells count="6">
    <mergeCell ref="B43:D43"/>
    <mergeCell ref="B42:D42"/>
    <mergeCell ref="B1:G1"/>
    <mergeCell ref="B39:G39"/>
    <mergeCell ref="C5:G5"/>
    <mergeCell ref="B4:B5"/>
  </mergeCells>
  <hyperlinks>
    <hyperlink ref="B40" r:id="rId1" xr:uid="{00000000-0004-0000-0300-000000000000}"/>
    <hyperlink ref="I3" location="Indice!A1" display="(Voltar ao Índice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9"/>
  <sheetViews>
    <sheetView showGridLines="0" zoomScaleNormal="100" workbookViewId="0">
      <pane ySplit="5" topLeftCell="A6" activePane="bottomLeft" state="frozen"/>
      <selection activeCell="B1" sqref="B1:Z1"/>
      <selection pane="bottomLeft" activeCell="B1" sqref="B1:G1"/>
    </sheetView>
  </sheetViews>
  <sheetFormatPr defaultColWidth="9.140625" defaultRowHeight="12.75" x14ac:dyDescent="0.2"/>
  <cols>
    <col min="1" max="1" width="6.7109375" style="75" customWidth="1"/>
    <col min="2" max="2" width="51.5703125" style="75" customWidth="1"/>
    <col min="3" max="7" width="15.7109375" style="75" customWidth="1"/>
    <col min="8" max="8" width="6.7109375" style="75" customWidth="1"/>
    <col min="9" max="9" width="15.140625" style="94" bestFit="1" customWidth="1"/>
    <col min="10" max="19" width="9.140625" style="75"/>
    <col min="20" max="20" width="10.42578125" style="75" bestFit="1" customWidth="1"/>
    <col min="21" max="16384" width="9.140625" style="75"/>
  </cols>
  <sheetData>
    <row r="1" spans="1:23" s="44" customFormat="1" ht="19.5" customHeight="1" x14ac:dyDescent="0.2">
      <c r="A1" s="43"/>
      <c r="B1" s="178" t="s">
        <v>72</v>
      </c>
      <c r="C1" s="178"/>
      <c r="D1" s="178"/>
      <c r="E1" s="178"/>
      <c r="F1" s="178"/>
      <c r="G1" s="178"/>
      <c r="H1" s="93"/>
      <c r="I1" s="94"/>
    </row>
    <row r="2" spans="1:23" s="44" customFormat="1" ht="15.75" customHeight="1" x14ac:dyDescent="0.2">
      <c r="A2" s="43"/>
      <c r="B2" s="95"/>
      <c r="C2" s="95"/>
      <c r="D2" s="95"/>
      <c r="E2" s="95"/>
      <c r="F2" s="95"/>
      <c r="G2" s="95"/>
      <c r="H2" s="96"/>
      <c r="I2" s="94"/>
    </row>
    <row r="3" spans="1:23" s="49" customFormat="1" ht="15" customHeight="1" x14ac:dyDescent="0.2">
      <c r="A3" s="46"/>
      <c r="B3" s="46" t="s">
        <v>15</v>
      </c>
      <c r="C3" s="47"/>
      <c r="D3" s="47"/>
      <c r="E3" s="47"/>
      <c r="F3" s="47"/>
      <c r="G3" s="47"/>
      <c r="I3" s="97" t="s">
        <v>67</v>
      </c>
    </row>
    <row r="4" spans="1:23" s="62" customFormat="1" ht="18" customHeight="1" x14ac:dyDescent="0.2">
      <c r="A4" s="122"/>
      <c r="B4" s="181" t="s">
        <v>68</v>
      </c>
      <c r="C4" s="50" t="s">
        <v>37</v>
      </c>
      <c r="D4" s="50" t="s">
        <v>39</v>
      </c>
      <c r="E4" s="50" t="s">
        <v>40</v>
      </c>
      <c r="F4" s="50" t="s">
        <v>38</v>
      </c>
      <c r="G4" s="127" t="s">
        <v>6</v>
      </c>
      <c r="H4" s="122"/>
      <c r="I4" s="94"/>
    </row>
    <row r="5" spans="1:23" s="62" customFormat="1" ht="18" customHeight="1" x14ac:dyDescent="0.2">
      <c r="A5" s="122"/>
      <c r="B5" s="181"/>
      <c r="C5" s="179" t="s">
        <v>41</v>
      </c>
      <c r="D5" s="180"/>
      <c r="E5" s="180"/>
      <c r="F5" s="180"/>
      <c r="G5" s="180"/>
      <c r="H5" s="122"/>
      <c r="I5" s="94"/>
    </row>
    <row r="6" spans="1:23" s="123" customFormat="1" ht="10.5" customHeight="1" x14ac:dyDescent="0.2">
      <c r="B6" s="124"/>
      <c r="C6" s="101"/>
      <c r="D6" s="101"/>
      <c r="E6" s="101"/>
      <c r="F6" s="101"/>
      <c r="G6" s="101"/>
      <c r="I6" s="101"/>
      <c r="J6" s="101"/>
      <c r="K6" s="101"/>
      <c r="L6" s="101"/>
      <c r="M6" s="101"/>
      <c r="N6" s="101"/>
    </row>
    <row r="7" spans="1:23" s="62" customFormat="1" ht="20.25" customHeight="1" x14ac:dyDescent="0.2">
      <c r="A7" s="122"/>
      <c r="B7" s="57" t="s">
        <v>6</v>
      </c>
      <c r="C7" s="138">
        <v>99099.765000000014</v>
      </c>
      <c r="D7" s="138">
        <v>46678.22399999998</v>
      </c>
      <c r="E7" s="138">
        <v>55509.582999999991</v>
      </c>
      <c r="F7" s="138">
        <v>48897.070000000014</v>
      </c>
      <c r="G7" s="58">
        <v>250184.64199999999</v>
      </c>
      <c r="H7" s="58"/>
      <c r="I7" s="58"/>
      <c r="J7" s="110"/>
      <c r="K7" s="110"/>
      <c r="L7" s="110"/>
      <c r="M7" s="110"/>
      <c r="N7" s="110"/>
      <c r="O7" s="142"/>
      <c r="P7" s="142"/>
      <c r="Q7" s="142"/>
      <c r="R7" s="142"/>
      <c r="S7" s="142"/>
      <c r="T7" s="142"/>
    </row>
    <row r="8" spans="1:23" s="62" customFormat="1" ht="3" customHeight="1" x14ac:dyDescent="0.2">
      <c r="A8" s="122"/>
      <c r="B8" s="57"/>
      <c r="C8" s="113"/>
      <c r="D8" s="113"/>
      <c r="E8" s="113"/>
      <c r="F8" s="113"/>
      <c r="G8" s="113"/>
      <c r="H8" s="58"/>
      <c r="I8" s="58"/>
      <c r="O8" s="143"/>
      <c r="P8" s="142"/>
      <c r="Q8" s="142"/>
      <c r="R8" s="142"/>
      <c r="S8" s="142"/>
      <c r="T8" s="142"/>
    </row>
    <row r="9" spans="1:23" s="101" customFormat="1" ht="15.75" customHeight="1" x14ac:dyDescent="0.2">
      <c r="A9" s="104"/>
      <c r="B9" s="106" t="s">
        <v>76</v>
      </c>
      <c r="C9" s="129">
        <v>85836.850999999981</v>
      </c>
      <c r="D9" s="129">
        <v>27265.640999999996</v>
      </c>
      <c r="E9" s="129">
        <v>43890.315999999999</v>
      </c>
      <c r="F9" s="129">
        <v>33893.585999999988</v>
      </c>
      <c r="G9" s="58">
        <v>190886.39399999994</v>
      </c>
      <c r="I9" s="58"/>
      <c r="O9" s="142"/>
      <c r="P9" s="142"/>
      <c r="Q9" s="142"/>
      <c r="R9" s="142"/>
      <c r="S9" s="142"/>
      <c r="T9" s="142"/>
    </row>
    <row r="10" spans="1:23" s="101" customFormat="1" ht="15.75" customHeight="1" x14ac:dyDescent="0.2">
      <c r="A10" s="104"/>
      <c r="B10" s="106" t="s">
        <v>77</v>
      </c>
      <c r="C10" s="129">
        <v>28693.736000000001</v>
      </c>
      <c r="D10" s="129">
        <v>26042.331999999995</v>
      </c>
      <c r="E10" s="129">
        <v>43181.218000000001</v>
      </c>
      <c r="F10" s="129">
        <v>32909.608999999989</v>
      </c>
      <c r="G10" s="58">
        <v>130826.89499999999</v>
      </c>
      <c r="I10" s="58"/>
      <c r="O10" s="142"/>
      <c r="P10" s="142"/>
      <c r="Q10" s="142"/>
      <c r="R10" s="142"/>
      <c r="S10" s="142"/>
      <c r="T10" s="142"/>
    </row>
    <row r="11" spans="1:23" s="101" customFormat="1" ht="3.75" customHeight="1" x14ac:dyDescent="0.2">
      <c r="A11" s="104"/>
      <c r="B11" s="57"/>
      <c r="C11" s="105"/>
      <c r="D11" s="105"/>
      <c r="E11" s="105"/>
      <c r="F11" s="105"/>
      <c r="G11" s="58">
        <v>0</v>
      </c>
      <c r="I11" s="58"/>
      <c r="O11" s="144"/>
      <c r="P11" s="142"/>
      <c r="Q11" s="142"/>
      <c r="R11" s="142"/>
      <c r="S11" s="142"/>
      <c r="T11" s="142"/>
    </row>
    <row r="12" spans="1:23" s="101" customFormat="1" ht="15.75" customHeight="1" x14ac:dyDescent="0.2">
      <c r="A12" s="104"/>
      <c r="B12" s="106" t="s">
        <v>78</v>
      </c>
      <c r="C12" s="129">
        <v>13262.914000000004</v>
      </c>
      <c r="D12" s="129">
        <v>19412.582999999999</v>
      </c>
      <c r="E12" s="129">
        <v>11619.266999999998</v>
      </c>
      <c r="F12" s="129">
        <v>15003.483999999999</v>
      </c>
      <c r="G12" s="58">
        <v>59298.248</v>
      </c>
      <c r="I12" s="58"/>
      <c r="O12" s="144"/>
      <c r="P12" s="142"/>
      <c r="Q12" s="142"/>
      <c r="R12" s="142"/>
      <c r="S12" s="142"/>
      <c r="T12" s="142"/>
    </row>
    <row r="13" spans="1:23" s="101" customFormat="1" ht="15.75" customHeight="1" x14ac:dyDescent="0.2">
      <c r="A13" s="104"/>
      <c r="B13" s="106" t="s">
        <v>79</v>
      </c>
      <c r="C13" s="129">
        <v>70406.02900000001</v>
      </c>
      <c r="D13" s="129">
        <v>20635.891999999985</v>
      </c>
      <c r="E13" s="129">
        <v>12328.364999999991</v>
      </c>
      <c r="F13" s="129">
        <v>15987.461000000025</v>
      </c>
      <c r="G13" s="58">
        <v>119357.74700000002</v>
      </c>
      <c r="I13" s="58"/>
      <c r="O13" s="144"/>
      <c r="P13" s="142"/>
      <c r="Q13" s="142"/>
      <c r="R13" s="142"/>
      <c r="S13" s="142"/>
      <c r="T13" s="142"/>
    </row>
    <row r="14" spans="1:23" s="62" customFormat="1" ht="3" customHeight="1" x14ac:dyDescent="0.2">
      <c r="A14" s="122"/>
      <c r="B14" s="57"/>
      <c r="C14" s="113"/>
      <c r="D14" s="113"/>
      <c r="E14" s="113"/>
      <c r="F14" s="113"/>
      <c r="G14" s="113"/>
      <c r="H14" s="58"/>
      <c r="I14" s="58"/>
      <c r="O14" s="143"/>
      <c r="P14" s="143"/>
      <c r="Q14" s="143"/>
      <c r="R14" s="143"/>
      <c r="S14" s="143"/>
    </row>
    <row r="15" spans="1:23" s="62" customFormat="1" ht="15" customHeight="1" x14ac:dyDescent="0.2">
      <c r="A15" s="122"/>
      <c r="B15" s="109" t="s">
        <v>69</v>
      </c>
      <c r="C15" s="107"/>
      <c r="D15" s="107"/>
      <c r="E15" s="107"/>
      <c r="F15" s="107"/>
      <c r="G15" s="107"/>
      <c r="H15" s="58"/>
      <c r="I15" s="58"/>
      <c r="O15" s="143"/>
      <c r="P15" s="143"/>
      <c r="Q15" s="143"/>
      <c r="R15" s="143"/>
      <c r="S15" s="143"/>
    </row>
    <row r="16" spans="1:23" s="62" customFormat="1" ht="15" customHeight="1" x14ac:dyDescent="0.2">
      <c r="A16" s="122"/>
      <c r="B16" s="111" t="s">
        <v>86</v>
      </c>
      <c r="C16" s="129">
        <v>4455.4439999999995</v>
      </c>
      <c r="D16" s="129">
        <v>4126.0019999999995</v>
      </c>
      <c r="E16" s="129">
        <v>5155.1610000000001</v>
      </c>
      <c r="F16" s="129">
        <v>8570.6309999999994</v>
      </c>
      <c r="G16" s="138">
        <v>22307.237999999998</v>
      </c>
      <c r="H16" s="125"/>
      <c r="I16" s="111"/>
      <c r="J16" s="110"/>
      <c r="K16" s="110"/>
      <c r="L16" s="110"/>
      <c r="M16" s="110"/>
      <c r="N16" s="110"/>
      <c r="O16" s="142"/>
      <c r="P16" s="142"/>
      <c r="Q16" s="142"/>
      <c r="R16" s="142"/>
      <c r="S16" s="142"/>
      <c r="T16" s="140"/>
      <c r="U16" s="140"/>
      <c r="V16" s="140"/>
      <c r="W16" s="140"/>
    </row>
    <row r="17" spans="1:23" s="62" customFormat="1" ht="15" customHeight="1" x14ac:dyDescent="0.2">
      <c r="A17" s="122"/>
      <c r="B17" s="111" t="s">
        <v>99</v>
      </c>
      <c r="C17" s="129">
        <v>400.77499999999998</v>
      </c>
      <c r="D17" s="129">
        <v>1734.2449999999999</v>
      </c>
      <c r="E17" s="129">
        <v>215.857</v>
      </c>
      <c r="F17" s="129">
        <v>281.99599999999998</v>
      </c>
      <c r="G17" s="138">
        <v>2632.873</v>
      </c>
      <c r="H17" s="125"/>
      <c r="I17" s="111"/>
      <c r="J17" s="110"/>
      <c r="K17" s="110"/>
      <c r="L17" s="110"/>
      <c r="M17" s="110"/>
      <c r="N17" s="110"/>
      <c r="O17" s="142"/>
      <c r="P17" s="142"/>
      <c r="Q17" s="142"/>
      <c r="R17" s="142"/>
      <c r="S17" s="142"/>
      <c r="T17" s="140"/>
      <c r="U17" s="140"/>
      <c r="V17" s="140"/>
      <c r="W17" s="140"/>
    </row>
    <row r="18" spans="1:23" s="62" customFormat="1" ht="15" customHeight="1" x14ac:dyDescent="0.2">
      <c r="A18" s="122"/>
      <c r="B18" s="111" t="s">
        <v>97</v>
      </c>
      <c r="C18" s="129">
        <v>1818.701</v>
      </c>
      <c r="D18" s="129">
        <v>1303.9739999999999</v>
      </c>
      <c r="E18" s="129">
        <v>1141.5119999999999</v>
      </c>
      <c r="F18" s="129">
        <v>1558.9589999999998</v>
      </c>
      <c r="G18" s="138">
        <v>5823.1459999999997</v>
      </c>
      <c r="H18" s="125"/>
      <c r="I18" s="111"/>
      <c r="J18" s="110"/>
      <c r="K18" s="110"/>
      <c r="L18" s="110"/>
      <c r="M18" s="110"/>
      <c r="N18" s="110"/>
      <c r="O18" s="142"/>
      <c r="P18" s="142"/>
      <c r="Q18" s="142"/>
      <c r="R18" s="142"/>
      <c r="S18" s="142"/>
      <c r="T18" s="140"/>
      <c r="U18" s="140"/>
      <c r="V18" s="140"/>
      <c r="W18" s="140"/>
    </row>
    <row r="19" spans="1:23" s="62" customFormat="1" ht="15" customHeight="1" x14ac:dyDescent="0.2">
      <c r="A19" s="122"/>
      <c r="B19" s="111" t="s">
        <v>98</v>
      </c>
      <c r="C19" s="129">
        <v>1148.8240000000001</v>
      </c>
      <c r="D19" s="129">
        <v>553.4</v>
      </c>
      <c r="E19" s="129">
        <v>416.51099999999997</v>
      </c>
      <c r="F19" s="129">
        <v>770.12</v>
      </c>
      <c r="G19" s="138">
        <v>2888.855</v>
      </c>
      <c r="H19" s="125"/>
      <c r="I19" s="111"/>
      <c r="J19" s="110"/>
      <c r="K19" s="110"/>
      <c r="L19" s="110"/>
      <c r="M19" s="110"/>
      <c r="N19" s="110"/>
      <c r="O19" s="142"/>
      <c r="P19" s="142"/>
      <c r="Q19" s="142"/>
      <c r="R19" s="142"/>
      <c r="S19" s="142"/>
      <c r="T19" s="140"/>
      <c r="U19" s="140"/>
      <c r="V19" s="140"/>
      <c r="W19" s="140"/>
    </row>
    <row r="20" spans="1:23" s="62" customFormat="1" ht="15" customHeight="1" x14ac:dyDescent="0.2">
      <c r="A20" s="122"/>
      <c r="B20" s="111" t="s">
        <v>87</v>
      </c>
      <c r="C20" s="129">
        <v>6464.424</v>
      </c>
      <c r="D20" s="129">
        <v>5098.7569999999996</v>
      </c>
      <c r="E20" s="129">
        <v>3285.373</v>
      </c>
      <c r="F20" s="129">
        <v>4153.8070000000007</v>
      </c>
      <c r="G20" s="138">
        <v>19002.361000000001</v>
      </c>
      <c r="H20" s="125"/>
      <c r="I20" s="111"/>
      <c r="J20" s="110"/>
      <c r="K20" s="110"/>
      <c r="L20" s="110"/>
      <c r="M20" s="110"/>
      <c r="N20" s="110"/>
      <c r="O20" s="142"/>
      <c r="P20" s="142"/>
      <c r="Q20" s="142"/>
      <c r="R20" s="142"/>
      <c r="S20" s="142"/>
      <c r="T20" s="140"/>
      <c r="U20" s="140"/>
      <c r="V20" s="140"/>
      <c r="W20" s="140"/>
    </row>
    <row r="21" spans="1:23" s="62" customFormat="1" ht="15" customHeight="1" x14ac:dyDescent="0.2">
      <c r="A21" s="122"/>
      <c r="B21" s="111" t="s">
        <v>101</v>
      </c>
      <c r="C21" s="129">
        <v>339.22800000000001</v>
      </c>
      <c r="D21" s="129">
        <v>140.88899999999998</v>
      </c>
      <c r="E21" s="129">
        <v>231.53399999999999</v>
      </c>
      <c r="F21" s="129">
        <v>381.25099999999998</v>
      </c>
      <c r="G21" s="138">
        <v>1092.902</v>
      </c>
      <c r="H21" s="125"/>
      <c r="I21" s="111"/>
      <c r="J21" s="110"/>
      <c r="K21" s="110"/>
      <c r="L21" s="110"/>
      <c r="M21" s="110"/>
      <c r="N21" s="110"/>
      <c r="O21" s="142"/>
      <c r="P21" s="142"/>
      <c r="Q21" s="142"/>
      <c r="R21" s="142"/>
      <c r="S21" s="142"/>
      <c r="T21" s="140"/>
      <c r="U21" s="140"/>
      <c r="V21" s="140"/>
      <c r="W21" s="140"/>
    </row>
    <row r="22" spans="1:23" s="62" customFormat="1" ht="15" customHeight="1" x14ac:dyDescent="0.2">
      <c r="A22" s="122"/>
      <c r="B22" s="111" t="s">
        <v>93</v>
      </c>
      <c r="C22" s="129">
        <v>13817.091</v>
      </c>
      <c r="D22" s="129">
        <v>11933.736999999999</v>
      </c>
      <c r="E22" s="129">
        <v>12989.659</v>
      </c>
      <c r="F22" s="129">
        <v>12955.712</v>
      </c>
      <c r="G22" s="138">
        <v>51696.199000000001</v>
      </c>
      <c r="H22" s="125"/>
      <c r="I22" s="111"/>
      <c r="J22" s="110"/>
      <c r="K22" s="110"/>
      <c r="L22" s="110"/>
      <c r="M22" s="110"/>
      <c r="N22" s="110"/>
      <c r="O22" s="142"/>
      <c r="P22" s="142"/>
      <c r="Q22" s="142"/>
      <c r="R22" s="142"/>
      <c r="S22" s="142"/>
      <c r="T22" s="140"/>
      <c r="U22" s="140"/>
      <c r="V22" s="140"/>
      <c r="W22" s="140"/>
    </row>
    <row r="23" spans="1:23" s="62" customFormat="1" ht="15" customHeight="1" x14ac:dyDescent="0.2">
      <c r="A23" s="122"/>
      <c r="B23" s="111" t="s">
        <v>95</v>
      </c>
      <c r="C23" s="129">
        <v>449.46899999999999</v>
      </c>
      <c r="D23" s="129">
        <v>2549.9840000000004</v>
      </c>
      <c r="E23" s="129">
        <v>2826.567</v>
      </c>
      <c r="F23" s="129">
        <v>426.988</v>
      </c>
      <c r="G23" s="138">
        <v>6253.0080000000007</v>
      </c>
      <c r="H23" s="125"/>
      <c r="I23" s="111"/>
      <c r="J23" s="110"/>
      <c r="K23" s="110"/>
      <c r="L23" s="110"/>
      <c r="M23" s="110"/>
      <c r="N23" s="110"/>
      <c r="O23" s="142"/>
      <c r="P23" s="142"/>
      <c r="Q23" s="142"/>
      <c r="R23" s="142"/>
      <c r="S23" s="142"/>
      <c r="T23" s="140"/>
      <c r="U23" s="140"/>
      <c r="V23" s="140"/>
      <c r="W23" s="140"/>
    </row>
    <row r="24" spans="1:23" s="62" customFormat="1" ht="15" customHeight="1" x14ac:dyDescent="0.2">
      <c r="A24" s="122"/>
      <c r="B24" s="111" t="s">
        <v>110</v>
      </c>
      <c r="C24" s="129">
        <v>3.2730000000000001</v>
      </c>
      <c r="D24" s="129">
        <v>6.048</v>
      </c>
      <c r="E24" s="129">
        <v>681.12099999999998</v>
      </c>
      <c r="F24" s="129">
        <v>131.601</v>
      </c>
      <c r="G24" s="138">
        <v>822.04300000000001</v>
      </c>
      <c r="H24" s="125"/>
      <c r="I24" s="111"/>
      <c r="J24" s="110"/>
      <c r="K24" s="110"/>
      <c r="L24" s="110"/>
      <c r="M24" s="110"/>
      <c r="N24" s="110"/>
      <c r="O24" s="142"/>
      <c r="P24" s="142"/>
      <c r="Q24" s="142"/>
      <c r="R24" s="142"/>
      <c r="S24" s="142"/>
      <c r="T24" s="140"/>
      <c r="U24" s="140"/>
      <c r="V24" s="140"/>
      <c r="W24" s="140"/>
    </row>
    <row r="25" spans="1:23" s="62" customFormat="1" ht="15" customHeight="1" x14ac:dyDescent="0.2">
      <c r="A25" s="122"/>
      <c r="B25" s="111" t="s">
        <v>94</v>
      </c>
      <c r="C25" s="129">
        <v>2202.9490000000001</v>
      </c>
      <c r="D25" s="129">
        <v>2265.9589999999998</v>
      </c>
      <c r="E25" s="129">
        <v>16113.707</v>
      </c>
      <c r="F25" s="129">
        <v>2172.3020000000001</v>
      </c>
      <c r="G25" s="138">
        <v>22754.916999999998</v>
      </c>
      <c r="H25" s="125"/>
      <c r="I25" s="111"/>
      <c r="J25" s="110"/>
      <c r="K25" s="110"/>
      <c r="L25" s="110"/>
      <c r="M25" s="110"/>
      <c r="N25" s="110"/>
      <c r="O25" s="142"/>
      <c r="P25" s="142"/>
      <c r="Q25" s="142"/>
      <c r="R25" s="142"/>
      <c r="S25" s="142"/>
      <c r="T25" s="140"/>
      <c r="U25" s="140"/>
      <c r="V25" s="140"/>
      <c r="W25" s="140"/>
    </row>
    <row r="26" spans="1:23" s="62" customFormat="1" ht="15" customHeight="1" x14ac:dyDescent="0.2">
      <c r="A26" s="122"/>
      <c r="B26" s="111" t="s">
        <v>114</v>
      </c>
      <c r="C26" s="129">
        <v>2761.5680000000002</v>
      </c>
      <c r="D26" s="129">
        <v>8597.8430000000008</v>
      </c>
      <c r="E26" s="129">
        <v>3755.3489999999997</v>
      </c>
      <c r="F26" s="129">
        <v>8130.253999999999</v>
      </c>
      <c r="G26" s="138">
        <v>23245.013999999999</v>
      </c>
      <c r="H26" s="125"/>
      <c r="I26" s="111"/>
      <c r="J26" s="110"/>
      <c r="K26" s="110"/>
      <c r="L26" s="110"/>
      <c r="M26" s="110"/>
      <c r="N26" s="110"/>
      <c r="O26" s="142"/>
      <c r="P26" s="142"/>
      <c r="Q26" s="142"/>
      <c r="R26" s="142"/>
      <c r="S26" s="142"/>
      <c r="T26" s="140"/>
      <c r="U26" s="140"/>
      <c r="V26" s="140"/>
      <c r="W26" s="140"/>
    </row>
    <row r="27" spans="1:23" s="62" customFormat="1" ht="15" customHeight="1" x14ac:dyDescent="0.2">
      <c r="A27" s="122"/>
      <c r="B27" s="111" t="s">
        <v>100</v>
      </c>
      <c r="C27" s="129">
        <v>241.578</v>
      </c>
      <c r="D27" s="129">
        <v>127.94599999999998</v>
      </c>
      <c r="E27" s="129">
        <v>245.36099999999999</v>
      </c>
      <c r="F27" s="129">
        <v>470.35</v>
      </c>
      <c r="G27" s="138">
        <v>1085.2350000000001</v>
      </c>
      <c r="H27" s="125"/>
      <c r="I27" s="111"/>
      <c r="J27" s="110"/>
      <c r="K27" s="110"/>
      <c r="L27" s="110"/>
      <c r="M27" s="110"/>
      <c r="N27" s="110"/>
      <c r="O27" s="142"/>
      <c r="P27" s="142"/>
      <c r="Q27" s="142"/>
      <c r="R27" s="142"/>
      <c r="S27" s="142"/>
      <c r="T27" s="140"/>
      <c r="U27" s="140"/>
      <c r="V27" s="140"/>
      <c r="W27" s="140"/>
    </row>
    <row r="28" spans="1:23" s="62" customFormat="1" ht="15" customHeight="1" x14ac:dyDescent="0.2">
      <c r="A28" s="122"/>
      <c r="B28" s="111" t="s">
        <v>88</v>
      </c>
      <c r="C28" s="129">
        <v>2582.7489999999998</v>
      </c>
      <c r="D28" s="129">
        <v>1989.752</v>
      </c>
      <c r="E28" s="129">
        <v>3451.1970000000001</v>
      </c>
      <c r="F28" s="129">
        <v>2541.9189999999999</v>
      </c>
      <c r="G28" s="138">
        <v>10565.617</v>
      </c>
      <c r="H28" s="125"/>
      <c r="I28" s="111"/>
      <c r="J28" s="110"/>
      <c r="K28" s="110"/>
      <c r="L28" s="110"/>
      <c r="M28" s="110"/>
      <c r="N28" s="110"/>
      <c r="O28" s="142"/>
      <c r="P28" s="142"/>
      <c r="Q28" s="142"/>
      <c r="R28" s="142"/>
      <c r="S28" s="142"/>
      <c r="T28" s="140"/>
      <c r="U28" s="140"/>
      <c r="V28" s="140"/>
      <c r="W28" s="140"/>
    </row>
    <row r="29" spans="1:23" s="62" customFormat="1" ht="15" customHeight="1" x14ac:dyDescent="0.2">
      <c r="A29" s="122"/>
      <c r="B29" s="111" t="s">
        <v>115</v>
      </c>
      <c r="C29" s="129">
        <v>5.8</v>
      </c>
      <c r="D29" s="129">
        <v>318.18600000000004</v>
      </c>
      <c r="E29" s="129">
        <v>462.13</v>
      </c>
      <c r="F29" s="129">
        <v>464.20799999999997</v>
      </c>
      <c r="G29" s="138">
        <v>1250.3240000000001</v>
      </c>
      <c r="H29" s="125"/>
      <c r="I29" s="111"/>
      <c r="J29" s="110"/>
      <c r="K29" s="110"/>
      <c r="L29" s="110"/>
      <c r="M29" s="110"/>
      <c r="N29" s="110"/>
      <c r="O29" s="142"/>
      <c r="P29" s="142"/>
      <c r="Q29" s="142"/>
      <c r="R29" s="142"/>
      <c r="S29" s="142"/>
      <c r="T29" s="140"/>
      <c r="U29" s="140"/>
      <c r="V29" s="140"/>
      <c r="W29" s="140"/>
    </row>
    <row r="30" spans="1:23" s="62" customFormat="1" ht="15" customHeight="1" x14ac:dyDescent="0.2">
      <c r="A30" s="122"/>
      <c r="B30" s="111" t="s">
        <v>89</v>
      </c>
      <c r="C30" s="129">
        <v>582.92999999999995</v>
      </c>
      <c r="D30" s="129">
        <v>604.86300000000006</v>
      </c>
      <c r="E30" s="129">
        <v>7.2549999999999999</v>
      </c>
      <c r="F30" s="129">
        <v>100.048</v>
      </c>
      <c r="G30" s="138">
        <v>1295.0960000000002</v>
      </c>
      <c r="H30" s="125"/>
      <c r="I30" s="111"/>
      <c r="J30" s="110"/>
      <c r="K30" s="110"/>
      <c r="L30" s="110"/>
      <c r="M30" s="110"/>
      <c r="N30" s="110"/>
      <c r="O30" s="142"/>
      <c r="P30" s="142"/>
      <c r="Q30" s="142"/>
      <c r="R30" s="142"/>
      <c r="S30" s="142"/>
      <c r="T30" s="140"/>
      <c r="U30" s="140"/>
      <c r="V30" s="140"/>
      <c r="W30" s="140"/>
    </row>
    <row r="31" spans="1:23" s="62" customFormat="1" ht="15" customHeight="1" x14ac:dyDescent="0.2">
      <c r="A31" s="122"/>
      <c r="B31" s="111" t="s">
        <v>96</v>
      </c>
      <c r="C31" s="129">
        <v>2057.2719999999999</v>
      </c>
      <c r="D31" s="129">
        <v>1184.4569999999999</v>
      </c>
      <c r="E31" s="129">
        <v>1573.4780000000001</v>
      </c>
      <c r="F31" s="129">
        <v>2613.5309999999999</v>
      </c>
      <c r="G31" s="138">
        <v>7428.7380000000003</v>
      </c>
      <c r="H31" s="125"/>
      <c r="I31" s="111"/>
      <c r="J31" s="110"/>
      <c r="K31" s="110"/>
      <c r="L31" s="110"/>
      <c r="M31" s="110"/>
      <c r="N31" s="110"/>
      <c r="O31" s="142"/>
      <c r="P31" s="142"/>
      <c r="Q31" s="142"/>
      <c r="R31" s="142"/>
      <c r="S31" s="142"/>
      <c r="T31" s="140"/>
      <c r="U31" s="140"/>
      <c r="V31" s="140"/>
      <c r="W31" s="140"/>
    </row>
    <row r="32" spans="1:23" s="62" customFormat="1" ht="15" customHeight="1" x14ac:dyDescent="0.2">
      <c r="A32" s="122"/>
      <c r="B32" s="111" t="s">
        <v>92</v>
      </c>
      <c r="C32" s="129">
        <v>57143.115000000005</v>
      </c>
      <c r="D32" s="129">
        <v>1223.3090000000002</v>
      </c>
      <c r="E32" s="129">
        <v>709.09799999999996</v>
      </c>
      <c r="F32" s="129">
        <v>983.97699999999998</v>
      </c>
      <c r="G32" s="138">
        <v>60059.499000000003</v>
      </c>
      <c r="H32" s="125"/>
      <c r="I32" s="111"/>
      <c r="J32" s="110"/>
      <c r="K32" s="110"/>
      <c r="L32" s="110"/>
      <c r="M32" s="110"/>
      <c r="N32" s="110"/>
      <c r="O32" s="142"/>
      <c r="P32" s="142"/>
      <c r="Q32" s="142"/>
      <c r="R32" s="142"/>
      <c r="S32" s="142"/>
      <c r="T32" s="140"/>
      <c r="U32" s="140"/>
      <c r="V32" s="140"/>
      <c r="W32" s="140"/>
    </row>
    <row r="33" spans="1:23" s="62" customFormat="1" ht="15" customHeight="1" x14ac:dyDescent="0.2">
      <c r="A33" s="122"/>
      <c r="B33" s="111" t="s">
        <v>91</v>
      </c>
      <c r="C33" s="129">
        <v>148.161</v>
      </c>
      <c r="D33" s="129">
        <v>349.55599999999998</v>
      </c>
      <c r="E33" s="129">
        <v>102.411</v>
      </c>
      <c r="F33" s="129">
        <v>53.092999999999996</v>
      </c>
      <c r="G33" s="138">
        <v>653.22099999999989</v>
      </c>
      <c r="H33" s="125"/>
      <c r="I33" s="111"/>
      <c r="J33" s="110"/>
      <c r="K33" s="110"/>
      <c r="L33" s="110"/>
      <c r="M33" s="110"/>
      <c r="N33" s="110"/>
      <c r="O33" s="142"/>
      <c r="P33" s="142"/>
      <c r="Q33" s="142"/>
      <c r="R33" s="142"/>
      <c r="S33" s="142"/>
      <c r="T33" s="140"/>
      <c r="U33" s="140"/>
      <c r="V33" s="140"/>
      <c r="W33" s="140"/>
    </row>
    <row r="34" spans="1:23" s="62" customFormat="1" ht="15" customHeight="1" x14ac:dyDescent="0.2">
      <c r="A34" s="122"/>
      <c r="B34" s="111" t="s">
        <v>111</v>
      </c>
      <c r="C34" s="129">
        <v>68.771000000000001</v>
      </c>
      <c r="D34" s="129">
        <v>111.94300000000001</v>
      </c>
      <c r="E34" s="129">
        <v>232.09500000000003</v>
      </c>
      <c r="F34" s="129">
        <v>244.714</v>
      </c>
      <c r="G34" s="138">
        <v>657.52300000000002</v>
      </c>
      <c r="H34" s="125"/>
      <c r="I34" s="111"/>
      <c r="J34" s="110"/>
      <c r="K34" s="110"/>
      <c r="L34" s="110"/>
      <c r="M34" s="110"/>
      <c r="N34" s="110"/>
      <c r="O34" s="142"/>
      <c r="P34" s="142"/>
      <c r="Q34" s="142"/>
      <c r="R34" s="142"/>
      <c r="S34" s="142"/>
      <c r="T34" s="140"/>
      <c r="U34" s="140"/>
      <c r="V34" s="140"/>
      <c r="W34" s="140"/>
    </row>
    <row r="35" spans="1:23" s="62" customFormat="1" ht="15" customHeight="1" x14ac:dyDescent="0.2">
      <c r="A35" s="122"/>
      <c r="B35" s="111" t="s">
        <v>90</v>
      </c>
      <c r="C35" s="129">
        <v>382.33299999999997</v>
      </c>
      <c r="D35" s="129">
        <v>650.98599999999999</v>
      </c>
      <c r="E35" s="129">
        <v>529.88</v>
      </c>
      <c r="F35" s="129">
        <v>510.024</v>
      </c>
      <c r="G35" s="138">
        <v>2073.223</v>
      </c>
      <c r="H35" s="125"/>
      <c r="I35" s="111"/>
      <c r="J35" s="110"/>
      <c r="K35" s="110"/>
      <c r="L35" s="110"/>
      <c r="M35" s="110"/>
      <c r="N35" s="110"/>
      <c r="O35" s="142"/>
      <c r="P35" s="142"/>
      <c r="Q35" s="142"/>
      <c r="R35" s="142"/>
      <c r="S35" s="142"/>
      <c r="T35" s="140"/>
      <c r="U35" s="140"/>
      <c r="V35" s="140"/>
      <c r="W35" s="140"/>
    </row>
    <row r="36" spans="1:23" s="113" customFormat="1" ht="6" customHeight="1" x14ac:dyDescent="0.2">
      <c r="B36" s="109"/>
      <c r="C36" s="110"/>
      <c r="D36" s="110"/>
      <c r="E36" s="110"/>
      <c r="F36" s="110"/>
      <c r="G36" s="110"/>
      <c r="I36" s="101"/>
    </row>
    <row r="37" spans="1:23" s="113" customFormat="1" ht="3" customHeight="1" x14ac:dyDescent="0.2">
      <c r="B37" s="115"/>
      <c r="C37" s="116"/>
      <c r="D37" s="116"/>
      <c r="E37" s="116"/>
      <c r="F37" s="116"/>
      <c r="G37" s="116"/>
      <c r="I37" s="101"/>
    </row>
    <row r="38" spans="1:23" s="113" customFormat="1" ht="9" customHeight="1" x14ac:dyDescent="0.2">
      <c r="B38" s="117"/>
      <c r="C38" s="118"/>
      <c r="D38" s="118"/>
      <c r="E38" s="118"/>
      <c r="F38" s="118"/>
      <c r="G38" s="118"/>
      <c r="I38" s="94"/>
    </row>
    <row r="39" spans="1:23" s="101" customFormat="1" ht="12.75" customHeight="1" x14ac:dyDescent="0.2">
      <c r="B39" s="176" t="s">
        <v>8</v>
      </c>
      <c r="C39" s="176"/>
      <c r="D39" s="176"/>
      <c r="E39" s="176"/>
      <c r="F39" s="176"/>
      <c r="G39" s="176"/>
      <c r="I39" s="94"/>
    </row>
    <row r="40" spans="1:23" s="101" customFormat="1" ht="12.75" customHeight="1" x14ac:dyDescent="0.2">
      <c r="B40" s="120" t="s">
        <v>35</v>
      </c>
      <c r="C40" s="76"/>
      <c r="D40" s="76"/>
      <c r="E40" s="76"/>
      <c r="F40" s="76"/>
      <c r="G40" s="76"/>
      <c r="I40" s="94"/>
    </row>
    <row r="41" spans="1:23" s="101" customFormat="1" ht="5.25" customHeight="1" x14ac:dyDescent="0.2">
      <c r="B41" s="121"/>
      <c r="C41" s="118"/>
      <c r="D41" s="118"/>
      <c r="E41" s="118"/>
      <c r="F41" s="118"/>
      <c r="G41" s="118"/>
      <c r="I41" s="94"/>
    </row>
    <row r="42" spans="1:23" s="101" customFormat="1" ht="11.25" customHeight="1" x14ac:dyDescent="0.15">
      <c r="B42" s="177" t="s">
        <v>80</v>
      </c>
      <c r="C42" s="177"/>
      <c r="D42" s="177"/>
      <c r="E42" s="128"/>
      <c r="F42" s="128"/>
      <c r="G42" s="128"/>
      <c r="I42" s="94"/>
    </row>
    <row r="43" spans="1:23" ht="12.75" customHeight="1" x14ac:dyDescent="0.2">
      <c r="B43" s="176" t="s">
        <v>75</v>
      </c>
      <c r="C43" s="176"/>
      <c r="D43" s="176"/>
    </row>
    <row r="44" spans="1:23" s="126" customFormat="1" ht="15" customHeight="1" x14ac:dyDescent="0.2">
      <c r="B44" s="131" t="s">
        <v>81</v>
      </c>
      <c r="C44" s="75"/>
      <c r="D44" s="75"/>
      <c r="E44" s="75"/>
      <c r="F44" s="75"/>
      <c r="G44" s="75"/>
      <c r="I44" s="94"/>
    </row>
    <row r="45" spans="1:23" x14ac:dyDescent="0.2">
      <c r="B45" s="131" t="s">
        <v>82</v>
      </c>
      <c r="D45" s="77"/>
    </row>
    <row r="46" spans="1:23" x14ac:dyDescent="0.2">
      <c r="B46" s="131" t="s">
        <v>83</v>
      </c>
    </row>
    <row r="47" spans="1:23" x14ac:dyDescent="0.2">
      <c r="B47" s="131" t="s">
        <v>84</v>
      </c>
    </row>
    <row r="48" spans="1:23" ht="15" customHeight="1" x14ac:dyDescent="0.2">
      <c r="B48" s="135" t="s">
        <v>85</v>
      </c>
    </row>
    <row r="49" ht="15" customHeight="1" x14ac:dyDescent="0.2"/>
  </sheetData>
  <sortState xmlns:xlrd2="http://schemas.microsoft.com/office/spreadsheetml/2017/richdata2" ref="B16:G35">
    <sortCondition ref="B16:B35"/>
  </sortState>
  <mergeCells count="6">
    <mergeCell ref="B43:D43"/>
    <mergeCell ref="B1:G1"/>
    <mergeCell ref="B39:G39"/>
    <mergeCell ref="B42:D42"/>
    <mergeCell ref="B4:B5"/>
    <mergeCell ref="C5:G5"/>
  </mergeCells>
  <hyperlinks>
    <hyperlink ref="B40" r:id="rId1" xr:uid="{00000000-0004-0000-0400-000000000000}"/>
    <hyperlink ref="I3" location="Indice!A1" display="(Voltar ao Índice)" xr:uid="{00000000-0004-0000-04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6"/>
  <sheetViews>
    <sheetView showGridLines="0" zoomScaleNormal="100" workbookViewId="0">
      <pane ySplit="6" topLeftCell="A7" activePane="bottomLeft" state="frozen"/>
      <selection activeCell="B1" sqref="B1:Z1"/>
      <selection pane="bottomLeft" activeCell="B1" sqref="B1:M1"/>
    </sheetView>
  </sheetViews>
  <sheetFormatPr defaultColWidth="9.140625" defaultRowHeight="12.75" x14ac:dyDescent="0.2"/>
  <cols>
    <col min="1" max="1" width="6.7109375" style="75" customWidth="1"/>
    <col min="2" max="2" width="10.42578125" style="75" customWidth="1"/>
    <col min="3" max="3" width="32.42578125" style="75" customWidth="1"/>
    <col min="4" max="13" width="12.7109375" style="75" customWidth="1"/>
    <col min="14" max="16384" width="9.140625" style="75"/>
  </cols>
  <sheetData>
    <row r="1" spans="1:16" s="44" customFormat="1" ht="18" customHeight="1" x14ac:dyDescent="0.2">
      <c r="A1" s="43"/>
      <c r="B1" s="182" t="s">
        <v>73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6" s="44" customFormat="1" ht="18" customHeight="1" x14ac:dyDescent="0.2">
      <c r="A2" s="43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6" s="49" customFormat="1" ht="15" customHeight="1" x14ac:dyDescent="0.15">
      <c r="A3" s="46"/>
      <c r="B3" s="46" t="s">
        <v>15</v>
      </c>
      <c r="C3" s="46"/>
      <c r="D3" s="47"/>
      <c r="E3" s="47"/>
      <c r="F3" s="47"/>
      <c r="G3" s="47"/>
      <c r="H3" s="47"/>
      <c r="I3" s="47"/>
      <c r="J3" s="187"/>
      <c r="K3" s="187"/>
      <c r="L3" s="48"/>
      <c r="M3" s="48"/>
    </row>
    <row r="4" spans="1:16" s="49" customFormat="1" ht="18" customHeight="1" x14ac:dyDescent="0.15">
      <c r="A4" s="46"/>
      <c r="B4" s="186" t="s">
        <v>16</v>
      </c>
      <c r="C4" s="186" t="s">
        <v>17</v>
      </c>
      <c r="D4" s="186" t="s">
        <v>37</v>
      </c>
      <c r="E4" s="186"/>
      <c r="F4" s="186" t="s">
        <v>39</v>
      </c>
      <c r="G4" s="186"/>
      <c r="H4" s="186" t="s">
        <v>40</v>
      </c>
      <c r="I4" s="186"/>
      <c r="J4" s="186" t="s">
        <v>38</v>
      </c>
      <c r="K4" s="186"/>
      <c r="L4" s="183" t="s">
        <v>6</v>
      </c>
      <c r="M4" s="184"/>
    </row>
    <row r="5" spans="1:16" s="49" customFormat="1" ht="18" customHeight="1" x14ac:dyDescent="0.15">
      <c r="A5" s="46"/>
      <c r="B5" s="188"/>
      <c r="C5" s="188"/>
      <c r="D5" s="51" t="s">
        <v>0</v>
      </c>
      <c r="E5" s="51" t="s">
        <v>1</v>
      </c>
      <c r="F5" s="51" t="s">
        <v>0</v>
      </c>
      <c r="G5" s="51" t="s">
        <v>1</v>
      </c>
      <c r="H5" s="51" t="s">
        <v>0</v>
      </c>
      <c r="I5" s="51" t="s">
        <v>1</v>
      </c>
      <c r="J5" s="51" t="s">
        <v>0</v>
      </c>
      <c r="K5" s="52" t="s">
        <v>1</v>
      </c>
      <c r="L5" s="51" t="s">
        <v>0</v>
      </c>
      <c r="M5" s="51" t="s">
        <v>1</v>
      </c>
    </row>
    <row r="6" spans="1:16" s="49" customFormat="1" ht="18" customHeight="1" x14ac:dyDescent="0.15">
      <c r="A6" s="46"/>
      <c r="B6" s="186"/>
      <c r="C6" s="186"/>
      <c r="D6" s="183" t="s">
        <v>41</v>
      </c>
      <c r="E6" s="185"/>
      <c r="F6" s="185"/>
      <c r="G6" s="185"/>
      <c r="H6" s="185"/>
      <c r="I6" s="185"/>
      <c r="J6" s="185"/>
      <c r="K6" s="185"/>
      <c r="L6" s="185"/>
      <c r="M6" s="184"/>
    </row>
    <row r="7" spans="1:16" s="53" customFormat="1" ht="10.5" customHeight="1" x14ac:dyDescent="0.15">
      <c r="B7" s="54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6" s="49" customFormat="1" ht="15" customHeight="1" x14ac:dyDescent="0.15">
      <c r="A8" s="46"/>
      <c r="B8" s="56"/>
      <c r="C8" s="57" t="s">
        <v>6</v>
      </c>
      <c r="D8" s="58">
        <v>70829.036999999997</v>
      </c>
      <c r="E8" s="58">
        <v>99099.764999999999</v>
      </c>
      <c r="F8" s="58">
        <v>69251.056000000011</v>
      </c>
      <c r="G8" s="58">
        <v>46678.223999999995</v>
      </c>
      <c r="H8" s="58">
        <v>63127.83600000001</v>
      </c>
      <c r="I8" s="58">
        <v>55509.582999999999</v>
      </c>
      <c r="J8" s="58">
        <v>65082.129000000001</v>
      </c>
      <c r="K8" s="58">
        <v>48897.07</v>
      </c>
      <c r="L8" s="58">
        <v>268290.05800000002</v>
      </c>
      <c r="M8" s="58">
        <v>250184.64200000002</v>
      </c>
      <c r="O8" s="147"/>
      <c r="P8" s="147"/>
    </row>
    <row r="9" spans="1:16" s="49" customFormat="1" ht="3" customHeight="1" x14ac:dyDescent="0.2">
      <c r="A9" s="46"/>
      <c r="B9" s="56"/>
      <c r="C9" s="57"/>
      <c r="D9" s="60"/>
      <c r="E9" s="58"/>
      <c r="F9" s="61"/>
      <c r="G9" s="60"/>
      <c r="H9" s="66"/>
      <c r="I9" s="60"/>
      <c r="J9" s="62"/>
      <c r="K9" s="63"/>
      <c r="L9" s="63"/>
      <c r="M9" s="63"/>
      <c r="O9" s="147"/>
      <c r="P9" s="147"/>
    </row>
    <row r="10" spans="1:16" s="49" customFormat="1" ht="15" customHeight="1" x14ac:dyDescent="0.15">
      <c r="A10" s="46"/>
      <c r="B10" s="64">
        <v>1</v>
      </c>
      <c r="C10" s="65" t="s">
        <v>18</v>
      </c>
      <c r="D10" s="66">
        <v>2342.471</v>
      </c>
      <c r="E10" s="66">
        <v>8472.9309999999987</v>
      </c>
      <c r="F10" s="61">
        <v>4952.3090000000002</v>
      </c>
      <c r="G10" s="66">
        <v>5892.168999999999</v>
      </c>
      <c r="H10" s="66">
        <v>3674.6190000000001</v>
      </c>
      <c r="I10" s="66">
        <v>5453.561999999999</v>
      </c>
      <c r="J10" s="66">
        <v>3655.4710000000005</v>
      </c>
      <c r="K10" s="66">
        <v>6942.9359999999997</v>
      </c>
      <c r="L10" s="59">
        <v>14624.870000000003</v>
      </c>
      <c r="M10" s="59">
        <v>26761.597999999998</v>
      </c>
      <c r="O10" s="147"/>
      <c r="P10" s="147"/>
    </row>
    <row r="11" spans="1:16" s="49" customFormat="1" ht="15" customHeight="1" x14ac:dyDescent="0.15">
      <c r="A11" s="46"/>
      <c r="B11" s="64">
        <v>2</v>
      </c>
      <c r="C11" s="65" t="s">
        <v>19</v>
      </c>
      <c r="D11" s="66">
        <v>4732.2610000000004</v>
      </c>
      <c r="E11" s="66">
        <v>4015.8940000000002</v>
      </c>
      <c r="F11" s="61">
        <v>4619.1140000000005</v>
      </c>
      <c r="G11" s="66">
        <v>3544.357</v>
      </c>
      <c r="H11" s="66">
        <v>4602.1330000000007</v>
      </c>
      <c r="I11" s="66">
        <v>3922.5320000000002</v>
      </c>
      <c r="J11" s="66">
        <v>6204.1539999999995</v>
      </c>
      <c r="K11" s="66">
        <v>3813.2049999999999</v>
      </c>
      <c r="L11" s="59">
        <v>20157.662</v>
      </c>
      <c r="M11" s="59">
        <v>15295.987999999999</v>
      </c>
      <c r="O11" s="147"/>
      <c r="P11" s="147"/>
    </row>
    <row r="12" spans="1:16" s="49" customFormat="1" ht="15" customHeight="1" x14ac:dyDescent="0.15">
      <c r="A12" s="46"/>
      <c r="B12" s="64">
        <v>3</v>
      </c>
      <c r="C12" s="65" t="s">
        <v>20</v>
      </c>
      <c r="D12" s="66">
        <v>604.87199999999996</v>
      </c>
      <c r="E12" s="66">
        <v>39.386000000000003</v>
      </c>
      <c r="F12" s="61">
        <v>115.61199999999999</v>
      </c>
      <c r="G12" s="66">
        <v>25.466000000000001</v>
      </c>
      <c r="H12" s="66">
        <v>165.298</v>
      </c>
      <c r="I12" s="66">
        <v>2.1019999999999999</v>
      </c>
      <c r="J12" s="66">
        <v>12.222</v>
      </c>
      <c r="K12" s="66">
        <v>12.625</v>
      </c>
      <c r="L12" s="59">
        <v>898.00399999999991</v>
      </c>
      <c r="M12" s="59">
        <v>79.579000000000008</v>
      </c>
      <c r="O12" s="147"/>
      <c r="P12" s="147"/>
    </row>
    <row r="13" spans="1:16" s="49" customFormat="1" ht="15" customHeight="1" x14ac:dyDescent="0.15">
      <c r="A13" s="46"/>
      <c r="B13" s="64">
        <v>4</v>
      </c>
      <c r="C13" s="65" t="s">
        <v>21</v>
      </c>
      <c r="D13" s="66">
        <v>6692.061999999999</v>
      </c>
      <c r="E13" s="66">
        <v>2679.1640000000002</v>
      </c>
      <c r="F13" s="61">
        <v>7720.7250000000013</v>
      </c>
      <c r="G13" s="66">
        <v>3393.0599999999995</v>
      </c>
      <c r="H13" s="66">
        <v>6697.0360000000001</v>
      </c>
      <c r="I13" s="66">
        <v>2138.1849999999999</v>
      </c>
      <c r="J13" s="66">
        <v>6559.6080000000002</v>
      </c>
      <c r="K13" s="66">
        <v>1780.29</v>
      </c>
      <c r="L13" s="59">
        <v>27669.431</v>
      </c>
      <c r="M13" s="59">
        <v>9990.6990000000005</v>
      </c>
      <c r="O13" s="147"/>
      <c r="P13" s="147"/>
    </row>
    <row r="14" spans="1:16" s="49" customFormat="1" ht="15" customHeight="1" x14ac:dyDescent="0.15">
      <c r="A14" s="46"/>
      <c r="B14" s="64">
        <v>5</v>
      </c>
      <c r="C14" s="65" t="s">
        <v>22</v>
      </c>
      <c r="D14" s="66">
        <v>1664.7649999999999</v>
      </c>
      <c r="E14" s="66">
        <v>2474.5050000000001</v>
      </c>
      <c r="F14" s="61">
        <v>1782.9910000000002</v>
      </c>
      <c r="G14" s="66">
        <v>3229.1639999999998</v>
      </c>
      <c r="H14" s="66">
        <v>2119.5100000000002</v>
      </c>
      <c r="I14" s="66">
        <v>2290.9839999999999</v>
      </c>
      <c r="J14" s="66">
        <v>2380.4279999999999</v>
      </c>
      <c r="K14" s="66">
        <v>2497.7069999999999</v>
      </c>
      <c r="L14" s="59">
        <v>7947.6940000000004</v>
      </c>
      <c r="M14" s="59">
        <v>10492.36</v>
      </c>
      <c r="O14" s="147"/>
      <c r="P14" s="147"/>
    </row>
    <row r="15" spans="1:16" s="49" customFormat="1" ht="15" customHeight="1" x14ac:dyDescent="0.15">
      <c r="A15" s="46"/>
      <c r="B15" s="64">
        <v>6</v>
      </c>
      <c r="C15" s="65" t="s">
        <v>23</v>
      </c>
      <c r="D15" s="66">
        <v>38.664999999999999</v>
      </c>
      <c r="E15" s="66">
        <v>480.78500000000003</v>
      </c>
      <c r="F15" s="61">
        <v>36.219000000000001</v>
      </c>
      <c r="G15" s="66">
        <v>92.763000000000005</v>
      </c>
      <c r="H15" s="66">
        <v>26.422999999999998</v>
      </c>
      <c r="I15" s="66">
        <v>239.51399999999998</v>
      </c>
      <c r="J15" s="66">
        <v>15.826000000000001</v>
      </c>
      <c r="K15" s="66">
        <v>80.070999999999998</v>
      </c>
      <c r="L15" s="59">
        <v>117.13300000000001</v>
      </c>
      <c r="M15" s="59">
        <v>893.13300000000004</v>
      </c>
      <c r="O15" s="147"/>
      <c r="P15" s="147"/>
    </row>
    <row r="16" spans="1:16" s="49" customFormat="1" ht="15" customHeight="1" x14ac:dyDescent="0.15">
      <c r="A16" s="46"/>
      <c r="B16" s="64">
        <v>7</v>
      </c>
      <c r="C16" s="65" t="s">
        <v>24</v>
      </c>
      <c r="D16" s="66">
        <v>694.67599999999993</v>
      </c>
      <c r="E16" s="66">
        <v>174.77100000000002</v>
      </c>
      <c r="F16" s="61">
        <v>713.66500000000008</v>
      </c>
      <c r="G16" s="66">
        <v>269.202</v>
      </c>
      <c r="H16" s="66">
        <v>307.16300000000001</v>
      </c>
      <c r="I16" s="66">
        <v>200.369</v>
      </c>
      <c r="J16" s="66">
        <v>429.36399999999998</v>
      </c>
      <c r="K16" s="66">
        <v>384.32400000000001</v>
      </c>
      <c r="L16" s="59">
        <v>2144.8679999999999</v>
      </c>
      <c r="M16" s="59">
        <v>1028.6659999999999</v>
      </c>
      <c r="O16" s="147"/>
      <c r="P16" s="147"/>
    </row>
    <row r="17" spans="1:16" s="49" customFormat="1" ht="15" customHeight="1" x14ac:dyDescent="0.15">
      <c r="A17" s="46"/>
      <c r="B17" s="64">
        <v>8</v>
      </c>
      <c r="C17" s="65" t="s">
        <v>25</v>
      </c>
      <c r="D17" s="66">
        <v>519.673</v>
      </c>
      <c r="E17" s="66">
        <v>1108.2529999999999</v>
      </c>
      <c r="F17" s="61">
        <v>560.33399999999995</v>
      </c>
      <c r="G17" s="66">
        <v>840.04399999999987</v>
      </c>
      <c r="H17" s="66">
        <v>403.62099999999998</v>
      </c>
      <c r="I17" s="66">
        <v>1279.9290000000001</v>
      </c>
      <c r="J17" s="66">
        <v>960.16000000000008</v>
      </c>
      <c r="K17" s="66">
        <v>807.32600000000002</v>
      </c>
      <c r="L17" s="59">
        <v>2443.7880000000005</v>
      </c>
      <c r="M17" s="59">
        <v>4035.5519999999997</v>
      </c>
      <c r="O17" s="147"/>
      <c r="P17" s="147"/>
    </row>
    <row r="18" spans="1:16" s="49" customFormat="1" ht="15" customHeight="1" x14ac:dyDescent="0.15">
      <c r="A18" s="46"/>
      <c r="B18" s="64">
        <v>9</v>
      </c>
      <c r="C18" s="65" t="s">
        <v>26</v>
      </c>
      <c r="D18" s="66">
        <v>701.63499999999999</v>
      </c>
      <c r="E18" s="66">
        <v>1107.7909999999999</v>
      </c>
      <c r="F18" s="61">
        <v>327.92899999999997</v>
      </c>
      <c r="G18" s="66">
        <v>3275.2089999999998</v>
      </c>
      <c r="H18" s="66">
        <v>261.983</v>
      </c>
      <c r="I18" s="66">
        <v>1371.3419999999999</v>
      </c>
      <c r="J18" s="66">
        <v>296.06400000000002</v>
      </c>
      <c r="K18" s="66">
        <v>1610.98</v>
      </c>
      <c r="L18" s="59">
        <v>1587.6109999999999</v>
      </c>
      <c r="M18" s="59">
        <v>7365.3220000000001</v>
      </c>
      <c r="O18" s="147"/>
      <c r="P18" s="147"/>
    </row>
    <row r="19" spans="1:16" s="49" customFormat="1" ht="15" customHeight="1" x14ac:dyDescent="0.15">
      <c r="A19" s="46"/>
      <c r="B19" s="64">
        <v>10</v>
      </c>
      <c r="C19" s="65" t="s">
        <v>27</v>
      </c>
      <c r="D19" s="66">
        <v>2996.538</v>
      </c>
      <c r="E19" s="66">
        <v>1228.713</v>
      </c>
      <c r="F19" s="61">
        <v>2099.16</v>
      </c>
      <c r="G19" s="66">
        <v>261.57299999999998</v>
      </c>
      <c r="H19" s="66">
        <v>2082.5450000000001</v>
      </c>
      <c r="I19" s="66">
        <v>648.90000000000009</v>
      </c>
      <c r="J19" s="66">
        <v>2719.31</v>
      </c>
      <c r="K19" s="66">
        <v>430.536</v>
      </c>
      <c r="L19" s="59">
        <v>9897.5529999999999</v>
      </c>
      <c r="M19" s="59">
        <v>2569.7220000000002</v>
      </c>
      <c r="O19" s="147"/>
      <c r="P19" s="147"/>
    </row>
    <row r="20" spans="1:16" s="49" customFormat="1" ht="15" customHeight="1" x14ac:dyDescent="0.15">
      <c r="A20" s="46"/>
      <c r="B20" s="64">
        <v>11</v>
      </c>
      <c r="C20" s="65" t="s">
        <v>28</v>
      </c>
      <c r="D20" s="66">
        <v>97.930999999999997</v>
      </c>
      <c r="E20" s="66">
        <v>634.82899999999995</v>
      </c>
      <c r="F20" s="61">
        <v>32.579000000000001</v>
      </c>
      <c r="G20" s="66">
        <v>253.774</v>
      </c>
      <c r="H20" s="66">
        <v>102.13200000000001</v>
      </c>
      <c r="I20" s="66">
        <v>745.87599999999998</v>
      </c>
      <c r="J20" s="66">
        <v>89.423000000000002</v>
      </c>
      <c r="K20" s="66">
        <v>376.99599999999998</v>
      </c>
      <c r="L20" s="59">
        <v>322.065</v>
      </c>
      <c r="M20" s="59">
        <v>2011.4749999999999</v>
      </c>
      <c r="O20" s="147"/>
      <c r="P20" s="147"/>
    </row>
    <row r="21" spans="1:16" s="49" customFormat="1" ht="15" customHeight="1" x14ac:dyDescent="0.15">
      <c r="A21" s="46"/>
      <c r="B21" s="64">
        <v>12</v>
      </c>
      <c r="C21" s="65" t="s">
        <v>29</v>
      </c>
      <c r="D21" s="66">
        <v>1748.5010000000002</v>
      </c>
      <c r="E21" s="66">
        <v>1637.7360000000001</v>
      </c>
      <c r="F21" s="61">
        <v>1496.0319999999999</v>
      </c>
      <c r="G21" s="66">
        <v>1502.579</v>
      </c>
      <c r="H21" s="66">
        <v>1741.723</v>
      </c>
      <c r="I21" s="66">
        <v>2093.9610000000002</v>
      </c>
      <c r="J21" s="66">
        <v>2468.6529999999998</v>
      </c>
      <c r="K21" s="66">
        <v>1823.0359999999998</v>
      </c>
      <c r="L21" s="59">
        <v>7454.9089999999997</v>
      </c>
      <c r="M21" s="59">
        <v>7057.3119999999999</v>
      </c>
      <c r="O21" s="147"/>
      <c r="P21" s="147"/>
    </row>
    <row r="22" spans="1:16" s="49" customFormat="1" ht="15" customHeight="1" x14ac:dyDescent="0.15">
      <c r="A22" s="46"/>
      <c r="B22" s="64">
        <v>13</v>
      </c>
      <c r="C22" s="65" t="s">
        <v>30</v>
      </c>
      <c r="D22" s="66">
        <v>2467.067</v>
      </c>
      <c r="E22" s="66">
        <v>2382.7180000000003</v>
      </c>
      <c r="F22" s="61">
        <v>1616.6150000000002</v>
      </c>
      <c r="G22" s="66">
        <v>1571.98</v>
      </c>
      <c r="H22" s="66">
        <v>2648.9619999999995</v>
      </c>
      <c r="I22" s="66">
        <v>1688.83</v>
      </c>
      <c r="J22" s="66">
        <v>2408.3250000000003</v>
      </c>
      <c r="K22" s="66">
        <v>1704.3159999999998</v>
      </c>
      <c r="L22" s="59">
        <v>9140.969000000001</v>
      </c>
      <c r="M22" s="59">
        <v>7347.8440000000001</v>
      </c>
      <c r="O22" s="147"/>
      <c r="P22" s="147"/>
    </row>
    <row r="23" spans="1:16" s="49" customFormat="1" ht="15" customHeight="1" x14ac:dyDescent="0.15">
      <c r="A23" s="46"/>
      <c r="B23" s="64">
        <v>14</v>
      </c>
      <c r="C23" s="65" t="s">
        <v>31</v>
      </c>
      <c r="D23" s="66">
        <v>13377.699000000001</v>
      </c>
      <c r="E23" s="66">
        <v>12601.462</v>
      </c>
      <c r="F23" s="61">
        <v>14414.865000000002</v>
      </c>
      <c r="G23" s="66">
        <v>18910.322</v>
      </c>
      <c r="H23" s="66">
        <v>15115.330999999998</v>
      </c>
      <c r="I23" s="66">
        <v>15422.148999999999</v>
      </c>
      <c r="J23" s="66">
        <v>19341.927</v>
      </c>
      <c r="K23" s="66">
        <v>16662.588</v>
      </c>
      <c r="L23" s="59">
        <v>62249.822</v>
      </c>
      <c r="M23" s="59">
        <v>63596.520999999993</v>
      </c>
      <c r="O23" s="147"/>
      <c r="P23" s="147"/>
    </row>
    <row r="24" spans="1:16" s="49" customFormat="1" ht="15" customHeight="1" x14ac:dyDescent="0.15">
      <c r="A24" s="46"/>
      <c r="B24" s="64">
        <v>15</v>
      </c>
      <c r="C24" s="65" t="s">
        <v>32</v>
      </c>
      <c r="D24" s="66">
        <v>524.11900000000003</v>
      </c>
      <c r="E24" s="66">
        <v>58095.167999999998</v>
      </c>
      <c r="F24" s="61">
        <v>1301.817</v>
      </c>
      <c r="G24" s="66">
        <v>1070.297</v>
      </c>
      <c r="H24" s="66">
        <v>2021.4969999999998</v>
      </c>
      <c r="I24" s="66">
        <v>14913.08</v>
      </c>
      <c r="J24" s="66">
        <v>1633.9230000000002</v>
      </c>
      <c r="K24" s="66">
        <v>5268.1109999999999</v>
      </c>
      <c r="L24" s="59">
        <v>5481.3559999999998</v>
      </c>
      <c r="M24" s="59">
        <v>79346.656000000003</v>
      </c>
      <c r="O24" s="147"/>
      <c r="P24" s="147"/>
    </row>
    <row r="25" spans="1:16" s="49" customFormat="1" ht="15" customHeight="1" x14ac:dyDescent="0.15">
      <c r="A25" s="46"/>
      <c r="B25" s="64">
        <v>16</v>
      </c>
      <c r="C25" s="65" t="s">
        <v>33</v>
      </c>
      <c r="D25" s="66">
        <v>2601.6290000000004</v>
      </c>
      <c r="E25" s="66">
        <v>825.92199999999991</v>
      </c>
      <c r="F25" s="61">
        <v>3340.018</v>
      </c>
      <c r="G25" s="66">
        <v>1013.795</v>
      </c>
      <c r="H25" s="66">
        <v>3186.779</v>
      </c>
      <c r="I25" s="66">
        <v>1586.1089999999999</v>
      </c>
      <c r="J25" s="66">
        <v>2843.8020000000001</v>
      </c>
      <c r="K25" s="66">
        <v>2852.5190000000002</v>
      </c>
      <c r="L25" s="59">
        <v>11972.228000000001</v>
      </c>
      <c r="M25" s="59">
        <v>6278.3450000000003</v>
      </c>
      <c r="O25" s="147"/>
      <c r="P25" s="147"/>
    </row>
    <row r="26" spans="1:16" s="49" customFormat="1" ht="15" customHeight="1" x14ac:dyDescent="0.15">
      <c r="A26" s="46"/>
      <c r="B26" s="64">
        <v>17</v>
      </c>
      <c r="C26" s="65" t="s">
        <v>34</v>
      </c>
      <c r="D26" s="66">
        <v>29024.473000000002</v>
      </c>
      <c r="E26" s="66">
        <v>1139.7370000000001</v>
      </c>
      <c r="F26" s="61">
        <v>24121.072</v>
      </c>
      <c r="G26" s="66">
        <v>1532.4699999999998</v>
      </c>
      <c r="H26" s="66">
        <v>17971.081000000002</v>
      </c>
      <c r="I26" s="66">
        <v>1512.1589999999999</v>
      </c>
      <c r="J26" s="66">
        <v>13063.468999999999</v>
      </c>
      <c r="K26" s="66">
        <v>1849.5039999999999</v>
      </c>
      <c r="L26" s="59">
        <v>84180.095000000001</v>
      </c>
      <c r="M26" s="59">
        <v>6033.87</v>
      </c>
      <c r="O26" s="147"/>
      <c r="P26" s="147"/>
    </row>
    <row r="27" spans="1:16" s="49" customFormat="1" ht="6" customHeight="1" x14ac:dyDescent="0.15">
      <c r="A27" s="46"/>
      <c r="O27" s="147"/>
      <c r="P27" s="147"/>
    </row>
    <row r="28" spans="1:16" s="49" customFormat="1" ht="3" customHeight="1" x14ac:dyDescent="0.15">
      <c r="A28" s="46"/>
      <c r="B28" s="67"/>
      <c r="C28" s="67"/>
      <c r="D28" s="68">
        <v>28909.927</v>
      </c>
      <c r="E28" s="68">
        <v>1087.7270000000001</v>
      </c>
      <c r="F28" s="68">
        <v>23956.022000000001</v>
      </c>
      <c r="G28" s="68">
        <v>1456.404</v>
      </c>
      <c r="H28" s="68"/>
      <c r="I28" s="68"/>
      <c r="J28" s="68"/>
      <c r="K28" s="68"/>
      <c r="L28" s="68"/>
      <c r="M28" s="68"/>
    </row>
    <row r="29" spans="1:16" s="49" customFormat="1" ht="9" customHeight="1" x14ac:dyDescent="0.15">
      <c r="A29" s="46"/>
      <c r="B29" s="177"/>
      <c r="C29" s="177"/>
      <c r="D29" s="69"/>
      <c r="E29" s="69"/>
      <c r="F29" s="46"/>
      <c r="G29" s="46"/>
      <c r="H29" s="46"/>
      <c r="I29" s="46"/>
      <c r="J29" s="46"/>
      <c r="K29" s="46"/>
      <c r="L29" s="46"/>
      <c r="M29" s="46"/>
    </row>
    <row r="30" spans="1:16" s="72" customFormat="1" ht="12.75" customHeight="1" x14ac:dyDescent="0.15">
      <c r="A30" s="70"/>
      <c r="B30" s="177" t="s">
        <v>8</v>
      </c>
      <c r="C30" s="177"/>
      <c r="D30" s="177"/>
      <c r="E30" s="141"/>
      <c r="F30" s="141"/>
      <c r="G30" s="141"/>
      <c r="H30" s="141"/>
      <c r="I30" s="141"/>
      <c r="J30" s="141"/>
      <c r="K30" s="70"/>
      <c r="L30" s="70"/>
      <c r="M30" s="70"/>
    </row>
    <row r="31" spans="1:16" s="72" customFormat="1" ht="12.75" customHeight="1" x14ac:dyDescent="0.15">
      <c r="A31" s="70"/>
      <c r="B31" s="189" t="s">
        <v>35</v>
      </c>
      <c r="C31" s="189"/>
      <c r="E31" s="71"/>
      <c r="F31" s="46"/>
      <c r="G31" s="46"/>
      <c r="H31" s="46"/>
      <c r="I31" s="46"/>
      <c r="J31" s="70"/>
      <c r="K31" s="70"/>
      <c r="L31" s="70"/>
      <c r="M31" s="70"/>
    </row>
    <row r="32" spans="1:16" s="72" customFormat="1" ht="5.25" customHeight="1" x14ac:dyDescent="0.15">
      <c r="A32" s="70"/>
      <c r="B32" s="71"/>
      <c r="C32" s="71"/>
      <c r="D32" s="71"/>
      <c r="E32" s="71"/>
      <c r="F32" s="70"/>
      <c r="G32" s="70"/>
      <c r="H32" s="70"/>
      <c r="I32" s="70"/>
      <c r="J32" s="70"/>
      <c r="K32" s="70"/>
      <c r="L32" s="70"/>
      <c r="M32" s="70"/>
    </row>
    <row r="33" spans="1:13" x14ac:dyDescent="0.2">
      <c r="A33" s="73"/>
      <c r="B33" s="177" t="s">
        <v>36</v>
      </c>
      <c r="C33" s="177"/>
      <c r="D33" s="177"/>
      <c r="E33" s="74"/>
      <c r="F33" s="74"/>
      <c r="G33" s="74"/>
      <c r="H33" s="74"/>
      <c r="I33" s="74"/>
      <c r="J33" s="74"/>
      <c r="K33" s="73"/>
    </row>
    <row r="34" spans="1:13" ht="11.25" customHeight="1" x14ac:dyDescent="0.2">
      <c r="A34" s="73"/>
      <c r="B34" s="71"/>
      <c r="C34" s="71"/>
      <c r="D34" s="71"/>
      <c r="E34" s="74"/>
      <c r="F34" s="74"/>
      <c r="G34" s="74"/>
      <c r="H34" s="74"/>
      <c r="I34" s="74"/>
      <c r="J34" s="74"/>
      <c r="K34" s="73"/>
      <c r="L34" s="73"/>
      <c r="M34" s="73"/>
    </row>
    <row r="35" spans="1:13" x14ac:dyDescent="0.2">
      <c r="B35" s="190" t="s">
        <v>63</v>
      </c>
      <c r="C35" s="190"/>
      <c r="D35" s="190"/>
    </row>
    <row r="37" spans="1:13" x14ac:dyDescent="0.2"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"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3" x14ac:dyDescent="0.2"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1:13" x14ac:dyDescent="0.2"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1:13" x14ac:dyDescent="0.2"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2"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2"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x14ac:dyDescent="0.2"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x14ac:dyDescent="0.2"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2"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x14ac:dyDescent="0.2"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4:13" x14ac:dyDescent="0.2"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4:13" x14ac:dyDescent="0.2"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4:13" x14ac:dyDescent="0.2"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4:13" x14ac:dyDescent="0.2"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4:13" x14ac:dyDescent="0.2">
      <c r="D53" s="66"/>
      <c r="E53" s="66"/>
      <c r="F53" s="66"/>
      <c r="G53" s="66"/>
      <c r="H53" s="66"/>
      <c r="I53" s="66"/>
      <c r="J53" s="66"/>
      <c r="K53" s="66"/>
      <c r="L53" s="66"/>
      <c r="M53" s="66"/>
    </row>
    <row r="54" spans="4:13" x14ac:dyDescent="0.2"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4:13" x14ac:dyDescent="0.2"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8" spans="4:13" x14ac:dyDescent="0.2">
      <c r="D58" s="148"/>
      <c r="E58" s="148"/>
      <c r="F58" s="148"/>
      <c r="G58" s="148"/>
      <c r="H58" s="148"/>
      <c r="I58" s="148"/>
      <c r="J58" s="148"/>
      <c r="K58" s="148"/>
      <c r="L58" s="148"/>
      <c r="M58" s="148"/>
    </row>
    <row r="59" spans="4:13" x14ac:dyDescent="0.2">
      <c r="D59" s="148"/>
      <c r="E59" s="148"/>
      <c r="F59" s="148"/>
      <c r="G59" s="148"/>
      <c r="H59" s="148"/>
      <c r="I59" s="148"/>
      <c r="J59" s="148"/>
      <c r="K59" s="148"/>
      <c r="L59" s="148"/>
      <c r="M59" s="148"/>
    </row>
    <row r="60" spans="4:13" x14ac:dyDescent="0.2">
      <c r="D60" s="148"/>
      <c r="E60" s="148"/>
      <c r="F60" s="148"/>
      <c r="G60" s="148"/>
      <c r="H60" s="148"/>
      <c r="I60" s="148"/>
      <c r="J60" s="148"/>
      <c r="K60" s="148"/>
      <c r="L60" s="148"/>
      <c r="M60" s="148"/>
    </row>
    <row r="61" spans="4:13" x14ac:dyDescent="0.2">
      <c r="D61" s="148"/>
      <c r="E61" s="148"/>
      <c r="F61" s="148"/>
      <c r="G61" s="148"/>
      <c r="H61" s="148"/>
      <c r="I61" s="148"/>
      <c r="J61" s="148"/>
      <c r="K61" s="148"/>
      <c r="L61" s="148"/>
      <c r="M61" s="148"/>
    </row>
    <row r="62" spans="4:13" x14ac:dyDescent="0.2">
      <c r="D62" s="148"/>
      <c r="E62" s="148"/>
      <c r="F62" s="148"/>
      <c r="G62" s="148"/>
      <c r="H62" s="148"/>
      <c r="I62" s="148"/>
      <c r="J62" s="148"/>
      <c r="K62" s="148"/>
      <c r="L62" s="148"/>
      <c r="M62" s="148"/>
    </row>
    <row r="63" spans="4:13" x14ac:dyDescent="0.2">
      <c r="D63" s="148"/>
      <c r="E63" s="148"/>
      <c r="F63" s="148"/>
      <c r="G63" s="148"/>
      <c r="H63" s="148"/>
      <c r="I63" s="148"/>
      <c r="J63" s="148"/>
      <c r="K63" s="148"/>
      <c r="L63" s="148"/>
      <c r="M63" s="148"/>
    </row>
    <row r="64" spans="4:13" x14ac:dyDescent="0.2">
      <c r="D64" s="148"/>
      <c r="E64" s="148"/>
      <c r="F64" s="148"/>
      <c r="G64" s="148"/>
      <c r="H64" s="148"/>
      <c r="I64" s="148"/>
      <c r="J64" s="148"/>
      <c r="K64" s="148"/>
      <c r="L64" s="148"/>
      <c r="M64" s="148"/>
    </row>
    <row r="65" spans="4:13" x14ac:dyDescent="0.2">
      <c r="D65" s="148"/>
      <c r="E65" s="148"/>
      <c r="F65" s="148"/>
      <c r="G65" s="148"/>
      <c r="H65" s="148"/>
      <c r="I65" s="148"/>
      <c r="J65" s="148"/>
      <c r="K65" s="148"/>
      <c r="L65" s="148"/>
      <c r="M65" s="148"/>
    </row>
    <row r="66" spans="4:13" x14ac:dyDescent="0.2">
      <c r="D66" s="148"/>
      <c r="E66" s="148"/>
      <c r="F66" s="148"/>
      <c r="G66" s="148"/>
      <c r="H66" s="148"/>
      <c r="I66" s="148"/>
      <c r="J66" s="148"/>
      <c r="K66" s="148"/>
      <c r="L66" s="148"/>
      <c r="M66" s="148"/>
    </row>
    <row r="67" spans="4:13" x14ac:dyDescent="0.2">
      <c r="D67" s="148"/>
      <c r="E67" s="148"/>
      <c r="F67" s="148"/>
      <c r="G67" s="148"/>
      <c r="H67" s="148"/>
      <c r="I67" s="148"/>
      <c r="J67" s="148"/>
      <c r="K67" s="148"/>
      <c r="L67" s="148"/>
      <c r="M67" s="148"/>
    </row>
    <row r="68" spans="4:13" x14ac:dyDescent="0.2">
      <c r="D68" s="148"/>
      <c r="E68" s="148"/>
      <c r="F68" s="148"/>
      <c r="G68" s="148"/>
      <c r="H68" s="148"/>
      <c r="I68" s="148"/>
      <c r="J68" s="148"/>
      <c r="K68" s="148"/>
      <c r="L68" s="148"/>
      <c r="M68" s="148"/>
    </row>
    <row r="69" spans="4:13" x14ac:dyDescent="0.2">
      <c r="D69" s="148"/>
      <c r="E69" s="148"/>
      <c r="F69" s="148"/>
      <c r="G69" s="148"/>
      <c r="H69" s="148"/>
      <c r="I69" s="148"/>
      <c r="J69" s="148"/>
      <c r="K69" s="148"/>
      <c r="L69" s="148"/>
      <c r="M69" s="148"/>
    </row>
    <row r="70" spans="4:13" x14ac:dyDescent="0.2">
      <c r="D70" s="148"/>
      <c r="E70" s="148"/>
      <c r="F70" s="148"/>
      <c r="G70" s="148"/>
      <c r="H70" s="148"/>
      <c r="I70" s="148"/>
      <c r="J70" s="148"/>
      <c r="K70" s="148"/>
      <c r="L70" s="148"/>
      <c r="M70" s="148"/>
    </row>
    <row r="71" spans="4:13" x14ac:dyDescent="0.2">
      <c r="D71" s="148"/>
      <c r="E71" s="148"/>
      <c r="F71" s="148"/>
      <c r="G71" s="148"/>
      <c r="H71" s="148"/>
      <c r="I71" s="148"/>
      <c r="J71" s="148"/>
      <c r="K71" s="148"/>
      <c r="L71" s="148"/>
      <c r="M71" s="148"/>
    </row>
    <row r="72" spans="4:13" x14ac:dyDescent="0.2">
      <c r="D72" s="148"/>
      <c r="E72" s="148"/>
      <c r="F72" s="148"/>
      <c r="G72" s="148"/>
      <c r="H72" s="148"/>
      <c r="I72" s="148"/>
      <c r="J72" s="148"/>
      <c r="K72" s="148"/>
      <c r="L72" s="148"/>
      <c r="M72" s="148"/>
    </row>
    <row r="73" spans="4:13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</row>
    <row r="74" spans="4:13" x14ac:dyDescent="0.2">
      <c r="D74" s="148"/>
      <c r="E74" s="148"/>
      <c r="F74" s="148"/>
      <c r="G74" s="148"/>
      <c r="H74" s="148"/>
      <c r="I74" s="148"/>
      <c r="J74" s="148"/>
      <c r="K74" s="148"/>
      <c r="L74" s="148"/>
      <c r="M74" s="148"/>
    </row>
    <row r="75" spans="4:13" x14ac:dyDescent="0.2">
      <c r="D75" s="148"/>
      <c r="E75" s="148"/>
      <c r="F75" s="148"/>
      <c r="G75" s="148"/>
      <c r="H75" s="148"/>
      <c r="I75" s="148"/>
      <c r="J75" s="148"/>
      <c r="K75" s="148"/>
      <c r="L75" s="148"/>
      <c r="M75" s="148"/>
    </row>
    <row r="76" spans="4:13" x14ac:dyDescent="0.2">
      <c r="D76" s="148"/>
      <c r="E76" s="148"/>
      <c r="F76" s="148"/>
      <c r="G76" s="148"/>
      <c r="H76" s="148"/>
      <c r="I76" s="148"/>
      <c r="J76" s="148"/>
      <c r="K76" s="148"/>
      <c r="L76" s="148"/>
      <c r="M76" s="148"/>
    </row>
  </sheetData>
  <mergeCells count="15">
    <mergeCell ref="B29:C29"/>
    <mergeCell ref="B30:D30"/>
    <mergeCell ref="B31:C31"/>
    <mergeCell ref="B33:D33"/>
    <mergeCell ref="B35:D35"/>
    <mergeCell ref="B1:M1"/>
    <mergeCell ref="L4:M4"/>
    <mergeCell ref="D6:M6"/>
    <mergeCell ref="H4:I4"/>
    <mergeCell ref="J3:K3"/>
    <mergeCell ref="B4:B6"/>
    <mergeCell ref="C4:C6"/>
    <mergeCell ref="D4:E4"/>
    <mergeCell ref="F4:G4"/>
    <mergeCell ref="J4:K4"/>
  </mergeCells>
  <hyperlinks>
    <hyperlink ref="B31" r:id="rId1" display="http://estatistica.madeira.gov.pt/" xr:uid="{00000000-0004-0000-0500-000000000000}"/>
    <hyperlink ref="B31:C31" r:id="rId2" display="https://estatistica.madeira.gov.pt/" xr:uid="{00000000-0004-0000-0500-000001000000}"/>
    <hyperlink ref="B35:D35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Indice</vt:lpstr>
      <vt:lpstr>Sinais convencionais</vt:lpstr>
      <vt:lpstr>Q.1</vt:lpstr>
      <vt:lpstr>Q.2</vt:lpstr>
      <vt:lpstr>Q.3</vt:lpstr>
      <vt:lpstr>Q.4</vt:lpstr>
      <vt:lpstr>Q.1!Print_Area</vt:lpstr>
      <vt:lpstr>Q.2!Print_Area</vt:lpstr>
      <vt:lpstr>Q.3!Print_Area</vt:lpstr>
      <vt:lpstr>Q.4!Print_Area</vt:lpstr>
      <vt:lpstr>Q.1!Print_Titles</vt:lpstr>
      <vt:lpstr>Q.2!Print_Titles</vt:lpstr>
      <vt:lpstr>Q.3!Print_Titles</vt:lpstr>
      <vt:lpstr>Q.4!Print_Titles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 Nunes</cp:lastModifiedBy>
  <cp:lastPrinted>2021-09-10T11:19:12Z</cp:lastPrinted>
  <dcterms:created xsi:type="dcterms:W3CDTF">2013-12-17T16:30:42Z</dcterms:created>
  <dcterms:modified xsi:type="dcterms:W3CDTF">2021-09-13T10:53:32Z</dcterms:modified>
</cp:coreProperties>
</file>