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na.nunes\Documents\PAGINA_SITE\COMERCIO\Com_Internacional_novosite\2022\2Trim\"/>
    </mc:Choice>
  </mc:AlternateContent>
  <xr:revisionPtr revIDLastSave="0" documentId="13_ncr:1_{13451DDB-EF20-40E2-B017-4C8DE7C31E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dice" sheetId="5" r:id="rId1"/>
    <sheet name="Sinais convencionais" sheetId="6" r:id="rId2"/>
    <sheet name="Q.1" sheetId="9" r:id="rId3"/>
    <sheet name="Q.2" sheetId="7" r:id="rId4"/>
    <sheet name="Q.3" sheetId="8" r:id="rId5"/>
    <sheet name="Q.4" sheetId="4" r:id="rId6"/>
  </sheets>
  <definedNames>
    <definedName name="_xlnm._FilterDatabase" localSheetId="3" hidden="1">Q.2!$A$8:$T$52</definedName>
    <definedName name="_xlnm._FilterDatabase" localSheetId="4" hidden="1">Q.3!$A$8:$T$35</definedName>
    <definedName name="_xlnm._FilterDatabase" localSheetId="5" hidden="1">Q.4!$A$9:$AK$9</definedName>
    <definedName name="AAA">#REF!</definedName>
    <definedName name="AAAA">#REF!</definedName>
    <definedName name="_xlnm.Print_Area" localSheetId="2">Q.1!$B$1:$S$48</definedName>
    <definedName name="_xlnm.Print_Area" localSheetId="3">Q.2!$B$1:$S$47</definedName>
    <definedName name="_xlnm.Print_Area" localSheetId="4">Q.3!$B$1:$S$47</definedName>
    <definedName name="_xlnm.Print_Area" localSheetId="5">Q.4!$B$1:$AK$32</definedName>
    <definedName name="_xlnm.Print_Area" localSheetId="1">'Sinais convencionais'!$B$1:$E$19</definedName>
    <definedName name="marco_1digito">#REF!</definedName>
    <definedName name="_xlnm.Print_Titles" localSheetId="2">Q.1!$A:$B,Q.1!$1:$6</definedName>
    <definedName name="_xlnm.Print_Titles" localSheetId="3">Q.2!$A:$B,Q.2!$1:$6</definedName>
    <definedName name="_xlnm.Print_Titles" localSheetId="4">Q.3!$A:$B,Q.3!$1:$6</definedName>
    <definedName name="_xlnm.Print_Titles" localSheetId="5">Q.4!$A:$C,Q.4!$1:$7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9" l="1"/>
  <c r="E28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D29" i="9"/>
  <c r="E29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C29" i="9"/>
  <c r="C28" i="9"/>
  <c r="B4" i="5" l="1"/>
  <c r="B5" i="5" l="1"/>
  <c r="B6" i="5"/>
  <c r="B7" i="5"/>
</calcChain>
</file>

<file path=xl/sharedStrings.xml><?xml version="1.0" encoding="utf-8"?>
<sst xmlns="http://schemas.openxmlformats.org/spreadsheetml/2006/main" count="287" uniqueCount="136">
  <si>
    <t>Exportações</t>
  </si>
  <si>
    <t>Importações</t>
  </si>
  <si>
    <t>%</t>
  </si>
  <si>
    <t>Total</t>
  </si>
  <si>
    <t>https://estatistica.madeira.gov.pt</t>
  </si>
  <si>
    <r>
      <rPr>
        <b/>
        <sz val="7"/>
        <rFont val="Arial"/>
        <family val="2"/>
      </rPr>
      <t>Fonte:</t>
    </r>
    <r>
      <rPr>
        <sz val="7"/>
        <rFont val="Arial"/>
        <family val="2"/>
      </rPr>
      <t xml:space="preserve"> DREM/INE, Estatísticas do Comércio Internacional de Bens</t>
    </r>
  </si>
  <si>
    <t>Nota:</t>
  </si>
  <si>
    <t>Região Autónoma da Madeira</t>
  </si>
  <si>
    <t>Código G.P.</t>
  </si>
  <si>
    <t>Designação Grupo de Produtos</t>
  </si>
  <si>
    <t>Agrícolas</t>
  </si>
  <si>
    <t>Alimentares</t>
  </si>
  <si>
    <t>Combustíveis minerais</t>
  </si>
  <si>
    <t>Químicos</t>
  </si>
  <si>
    <t>Plásticos e borracha</t>
  </si>
  <si>
    <t>Peles, couros</t>
  </si>
  <si>
    <t>Madeira e cortiça</t>
  </si>
  <si>
    <t>Pasta celulósicas e papel</t>
  </si>
  <si>
    <t>Matérias têxteis</t>
  </si>
  <si>
    <t>Vestuário</t>
  </si>
  <si>
    <t>Calçado</t>
  </si>
  <si>
    <t>Minerais e minérios</t>
  </si>
  <si>
    <t>Metais comuns</t>
  </si>
  <si>
    <t>Máquinas e aparelhos</t>
  </si>
  <si>
    <t>Veículos e outro material de transporte</t>
  </si>
  <si>
    <t>Ótica e precisão</t>
  </si>
  <si>
    <t>Outros produtos</t>
  </si>
  <si>
    <t>https://estatistica.madeira.gov.pt/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</si>
  <si>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Operadores sedeados na Região Autónoma da Madeira.</t>
    </r>
  </si>
  <si>
    <t xml:space="preserve">Milhares de euros </t>
  </si>
  <si>
    <t>//</t>
  </si>
  <si>
    <t>Sinais convencionais</t>
  </si>
  <si>
    <t>Percentagem</t>
  </si>
  <si>
    <t>-</t>
  </si>
  <si>
    <t>Unidade de Medida:</t>
  </si>
  <si>
    <t>Nota - por razões de arredondamento, os totais podem não corresponder à soma das parcelas</t>
  </si>
  <si>
    <t>Valor revisto</t>
  </si>
  <si>
    <t>Rv</t>
  </si>
  <si>
    <t>Valor retificado</t>
  </si>
  <si>
    <t>Rc</t>
  </si>
  <si>
    <t>Valor provisório</t>
  </si>
  <si>
    <t>Po</t>
  </si>
  <si>
    <t>Valor preliminar</t>
  </si>
  <si>
    <t>Pe</t>
  </si>
  <si>
    <t>Não aplicável</t>
  </si>
  <si>
    <t>Valor inferior a metade do módulo da unidade utilizada</t>
  </si>
  <si>
    <t>ә</t>
  </si>
  <si>
    <t>Valor não disponível</t>
  </si>
  <si>
    <t>x</t>
  </si>
  <si>
    <t>Valor confidencial</t>
  </si>
  <si>
    <t>…</t>
  </si>
  <si>
    <t>(Voltar ao índice)</t>
  </si>
  <si>
    <t>Sinais Convencionais:</t>
  </si>
  <si>
    <t xml:space="preserve"> </t>
  </si>
  <si>
    <t xml:space="preserve"> SINAIS CONVENCIONAIS </t>
  </si>
  <si>
    <t>Principais Países</t>
  </si>
  <si>
    <t>dos quais:</t>
  </si>
  <si>
    <t>Zona Euro</t>
  </si>
  <si>
    <t>Operadores sedeados na Região Autónoma da Madeira.</t>
  </si>
  <si>
    <t xml:space="preserve">    INTRA UE28 (1)</t>
  </si>
  <si>
    <t xml:space="preserve">    INTRA UE27 (2)</t>
  </si>
  <si>
    <t xml:space="preserve">    EXTRA UE28 (3)</t>
  </si>
  <si>
    <t xml:space="preserve">    EXTRA UE27 (4)</t>
  </si>
  <si>
    <t>Alemanha</t>
  </si>
  <si>
    <t>China</t>
  </si>
  <si>
    <t>Itália</t>
  </si>
  <si>
    <t>Uruguai</t>
  </si>
  <si>
    <t>Espanha</t>
  </si>
  <si>
    <t>França</t>
  </si>
  <si>
    <t>Estados Unidos</t>
  </si>
  <si>
    <t>Países Baixos</t>
  </si>
  <si>
    <t>Bélgica</t>
  </si>
  <si>
    <t>Brasil</t>
  </si>
  <si>
    <t>Áustria</t>
  </si>
  <si>
    <t>Irlanda</t>
  </si>
  <si>
    <t>Dinamarca</t>
  </si>
  <si>
    <t>Angola</t>
  </si>
  <si>
    <t>Cuba</t>
  </si>
  <si>
    <t>Guatemala</t>
  </si>
  <si>
    <t>Moçambique</t>
  </si>
  <si>
    <t>Japão</t>
  </si>
  <si>
    <t>Suécia</t>
  </si>
  <si>
    <t>Suíça</t>
  </si>
  <si>
    <t>Cabo Verde</t>
  </si>
  <si>
    <t>Turquia</t>
  </si>
  <si>
    <t>Canadá</t>
  </si>
  <si>
    <t>Peru</t>
  </si>
  <si>
    <t>1.º Trimestre 2021</t>
  </si>
  <si>
    <t>2.º Trimestre 2021</t>
  </si>
  <si>
    <t>3.º Trimestre 2021</t>
  </si>
  <si>
    <t>4.º Trimestre 2021</t>
  </si>
  <si>
    <t>Reino Unido (sem Irlanda do Norte)</t>
  </si>
  <si>
    <t>Hong-Konk</t>
  </si>
  <si>
    <t>Lituânia</t>
  </si>
  <si>
    <t>Noruega</t>
  </si>
  <si>
    <t>Argentina</t>
  </si>
  <si>
    <t>Marrocos</t>
  </si>
  <si>
    <t>(1) - UE28 - inclui o Reino Unido</t>
  </si>
  <si>
    <t>(2) - UE27 - não inclui o Reino Unido</t>
  </si>
  <si>
    <t>(3) - UE28 - não inclui o Reino Unido</t>
  </si>
  <si>
    <t>(4) - UE27 - inclui o Reino Unido</t>
  </si>
  <si>
    <r>
      <rPr>
        <b/>
        <sz val="7"/>
        <rFont val="Arial"/>
        <family val="2"/>
      </rPr>
      <t>Notas:</t>
    </r>
    <r>
      <rPr>
        <sz val="7"/>
        <rFont val="Arial"/>
        <family val="2"/>
      </rPr>
      <t xml:space="preserve"> </t>
    </r>
  </si>
  <si>
    <t>(Voltar ao Índice)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</si>
  <si>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</si>
  <si>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</si>
  <si>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</si>
  <si>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</si>
  <si>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</si>
  <si>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</si>
  <si>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</si>
  <si>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</si>
  <si>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</si>
  <si>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</si>
  <si>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</si>
  <si>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</si>
  <si>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Ano: 2021</t>
  </si>
  <si>
    <t>1. Comércio Internacional de Bens, por mês e trimestre</t>
  </si>
  <si>
    <t>1.º Trimestre</t>
  </si>
  <si>
    <t>2.º Trimestre</t>
  </si>
  <si>
    <t>3.º Trimestre</t>
  </si>
  <si>
    <t>4.º Trimestre</t>
  </si>
  <si>
    <t>2. Exportações por Principais Países, por mês e trimestre</t>
  </si>
  <si>
    <t>3. Importações por Principais Países, por mês e trimestre</t>
  </si>
  <si>
    <t>4. Exportações e Importações por Grupo de Produtos, por mês e trimestre</t>
  </si>
  <si>
    <t>Senegal</t>
  </si>
  <si>
    <r>
      <t xml:space="preserve">INTRA-UE 27 </t>
    </r>
    <r>
      <rPr>
        <sz val="8"/>
        <rFont val="Arial"/>
        <family val="2"/>
      </rPr>
      <t>(não inclui o Reino Unido)</t>
    </r>
  </si>
  <si>
    <r>
      <t xml:space="preserve">INTRA-UE 28 </t>
    </r>
    <r>
      <rPr>
        <sz val="8"/>
        <rFont val="Arial"/>
        <family val="2"/>
      </rPr>
      <t>(inclui o Reino Unido)</t>
    </r>
  </si>
  <si>
    <r>
      <t xml:space="preserve">EXTRA-UE 28 </t>
    </r>
    <r>
      <rPr>
        <sz val="8"/>
        <rFont val="Arial"/>
        <family val="2"/>
      </rPr>
      <t>(não inclui o Reino Unido)</t>
    </r>
  </si>
  <si>
    <r>
      <rPr>
        <b/>
        <sz val="8"/>
        <rFont val="Arial"/>
        <family val="2"/>
      </rPr>
      <t>Exportações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</si>
  <si>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Importações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</si>
  <si>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Saldo</t>
    </r>
    <r>
      <rPr>
        <sz val="8"/>
        <rFont val="Arial"/>
        <family val="2"/>
      </rPr>
      <t xml:space="preserve">  </t>
    </r>
    <r>
      <rPr>
        <sz val="7"/>
        <rFont val="Arial"/>
        <family val="2"/>
      </rPr>
      <t>(Milhares de euros)</t>
    </r>
  </si>
  <si>
    <r>
      <rPr>
        <b/>
        <sz val="8"/>
        <rFont val="Arial"/>
        <family val="2"/>
      </rPr>
      <t>Taxa de Cobertura</t>
    </r>
    <r>
      <rPr>
        <sz val="8"/>
        <rFont val="Arial"/>
        <family val="2"/>
      </rPr>
      <t xml:space="preserve"> </t>
    </r>
    <r>
      <rPr>
        <sz val="7"/>
        <rFont val="Arial"/>
        <family val="2"/>
      </rPr>
      <t>(%)</t>
    </r>
  </si>
  <si>
    <r>
      <t>EXTRA-UE 27</t>
    </r>
    <r>
      <rPr>
        <sz val="9"/>
        <rFont val="Arial"/>
        <family val="2"/>
      </rPr>
      <t xml:space="preserve"> </t>
    </r>
    <r>
      <rPr>
        <sz val="8"/>
        <rFont val="Arial"/>
        <family val="2"/>
      </rPr>
      <t>(inclui o Reino Unido)</t>
    </r>
  </si>
  <si>
    <t>Austrália</t>
  </si>
  <si>
    <t>COMÉRCIO INTERNACIONAL DE BENS - 2021</t>
  </si>
  <si>
    <t>Finlândia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</si>
</sst>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\ ###\ ##0"/>
    <numFmt numFmtId="165" formatCode="###\ ###\ ###"/>
    <numFmt numFmtId="166" formatCode="0.0"/>
    <numFmt numFmtId="167" formatCode="0.000"/>
    <numFmt numFmtId="168" formatCode="###\ ###"/>
    <numFmt numFmtId="169" formatCode="General_)"/>
    <numFmt numFmtId="170" formatCode="###\ ##0"/>
    <numFmt numFmtId="171" formatCode="0.0;\-0.0"/>
    <numFmt numFmtId="172" formatCode="###"/>
  </numFmts>
  <fonts count="39" x14ac:knownFonts="1">
    <font>
      <sz val="10"/>
      <name val="Arial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7"/>
      <color indexed="56"/>
      <name val="Arial"/>
      <family val="2"/>
    </font>
    <font>
      <b/>
      <sz val="7"/>
      <name val="Arial"/>
      <family val="2"/>
    </font>
    <font>
      <sz val="6"/>
      <name val="Arial"/>
      <family val="2"/>
    </font>
    <font>
      <b/>
      <sz val="8"/>
      <color indexed="9"/>
      <name val="Arial"/>
      <family val="2"/>
    </font>
    <font>
      <u/>
      <sz val="7"/>
      <color rgb="FF012B5B"/>
      <name val="Arial"/>
      <family val="2"/>
    </font>
    <font>
      <b/>
      <sz val="10"/>
      <name val="Arial"/>
      <family val="2"/>
    </font>
    <font>
      <b/>
      <sz val="8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6"/>
      <name val="Arial"/>
      <family val="2"/>
    </font>
    <font>
      <sz val="12"/>
      <name val="Helv"/>
    </font>
    <font>
      <u/>
      <sz val="9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indexed="21"/>
      <name val="Arial"/>
      <family val="2"/>
    </font>
    <font>
      <sz val="7"/>
      <name val="Verdana"/>
      <family val="2"/>
    </font>
    <font>
      <sz val="9"/>
      <name val="Arial"/>
      <family val="2"/>
    </font>
    <font>
      <sz val="10"/>
      <name val="Verdana"/>
      <family val="2"/>
    </font>
    <font>
      <b/>
      <sz val="9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12B5B"/>
        <bgColor indexed="6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2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</fills>
  <borders count="29"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indexed="9"/>
      </bottom>
      <diagonal/>
    </border>
    <border>
      <left style="thin">
        <color theme="0"/>
      </left>
      <right/>
      <top/>
      <bottom style="thin">
        <color indexed="9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8" borderId="0" applyNumberFormat="0" applyBorder="0" applyAlignment="0" applyProtection="0"/>
    <xf numFmtId="0" fontId="14" fillId="10" borderId="0" applyNumberFormat="0" applyBorder="0" applyAlignment="0" applyProtection="0"/>
    <xf numFmtId="0" fontId="14" fillId="7" borderId="0" applyNumberFormat="0" applyBorder="0" applyAlignment="0" applyProtection="0"/>
    <xf numFmtId="0" fontId="14" fillId="11" borderId="0" applyNumberFormat="0" applyBorder="0" applyAlignment="0" applyProtection="0"/>
    <xf numFmtId="0" fontId="14" fillId="10" borderId="0" applyNumberFormat="0" applyBorder="0" applyAlignment="0" applyProtection="0"/>
    <xf numFmtId="0" fontId="14" fillId="12" borderId="0" applyNumberFormat="0" applyBorder="0" applyAlignment="0" applyProtection="0"/>
    <xf numFmtId="0" fontId="14" fillId="11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1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7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7" borderId="0" applyNumberFormat="0" applyBorder="0" applyAlignment="0" applyProtection="0"/>
    <xf numFmtId="0" fontId="16" fillId="18" borderId="0" applyNumberFormat="0" applyBorder="0" applyAlignment="0" applyProtection="0"/>
    <xf numFmtId="0" fontId="17" fillId="19" borderId="6" applyNumberFormat="0" applyAlignment="0" applyProtection="0"/>
    <xf numFmtId="0" fontId="18" fillId="20" borderId="7" applyNumberFormat="0" applyAlignment="0" applyProtection="0"/>
    <xf numFmtId="0" fontId="19" fillId="0" borderId="0" applyNumberFormat="0" applyFill="0" applyBorder="0" applyAlignment="0" applyProtection="0"/>
    <xf numFmtId="0" fontId="20" fillId="21" borderId="0" applyNumberFormat="0" applyBorder="0" applyAlignment="0" applyProtection="0"/>
    <xf numFmtId="0" fontId="21" fillId="0" borderId="8" applyNumberFormat="0" applyFill="0" applyAlignment="0" applyProtection="0"/>
    <xf numFmtId="0" fontId="22" fillId="0" borderId="9" applyNumberFormat="0" applyFill="0" applyAlignment="0" applyProtection="0"/>
    <xf numFmtId="0" fontId="23" fillId="0" borderId="10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6" applyNumberFormat="0" applyAlignment="0" applyProtection="0"/>
    <xf numFmtId="0" fontId="25" fillId="0" borderId="11" applyNumberFormat="0" applyFill="0" applyAlignment="0" applyProtection="0"/>
    <xf numFmtId="0" fontId="26" fillId="11" borderId="0" applyNumberFormat="0" applyBorder="0" applyAlignment="0" applyProtection="0"/>
    <xf numFmtId="0" fontId="3" fillId="0" borderId="0"/>
    <xf numFmtId="0" fontId="1" fillId="0" borderId="0"/>
    <xf numFmtId="0" fontId="1" fillId="0" borderId="0"/>
    <xf numFmtId="0" fontId="3" fillId="8" borderId="12" applyNumberFormat="0" applyFont="0" applyAlignment="0" applyProtection="0"/>
    <xf numFmtId="0" fontId="27" fillId="19" borderId="13" applyNumberForma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69" fontId="31" fillId="0" borderId="0"/>
  </cellStyleXfs>
  <cellXfs count="164">
    <xf numFmtId="0" fontId="0" fillId="0" borderId="0" xfId="0"/>
    <xf numFmtId="0" fontId="5" fillId="0" borderId="0" xfId="0" applyFont="1"/>
    <xf numFmtId="0" fontId="3" fillId="0" borderId="0" xfId="0" applyFont="1"/>
    <xf numFmtId="0" fontId="7" fillId="2" borderId="0" xfId="0" applyFont="1" applyFill="1"/>
    <xf numFmtId="0" fontId="6" fillId="0" borderId="0" xfId="0" applyFont="1"/>
    <xf numFmtId="0" fontId="6" fillId="2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5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164" fontId="8" fillId="0" borderId="0" xfId="0" applyNumberFormat="1" applyFont="1" applyAlignment="1">
      <alignment vertical="center"/>
    </xf>
    <xf numFmtId="166" fontId="4" fillId="4" borderId="0" xfId="0" applyNumberFormat="1" applyFont="1" applyFill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12" fillId="0" borderId="0" xfId="2" applyFont="1"/>
    <xf numFmtId="0" fontId="12" fillId="2" borderId="0" xfId="2" applyFont="1" applyFill="1" applyAlignment="1">
      <alignment vertical="center" wrapText="1"/>
    </xf>
    <xf numFmtId="0" fontId="6" fillId="2" borderId="0" xfId="2" applyFont="1" applyFill="1"/>
    <xf numFmtId="0" fontId="6" fillId="2" borderId="0" xfId="2" applyFont="1" applyFill="1" applyAlignment="1">
      <alignment horizontal="right"/>
    </xf>
    <xf numFmtId="0" fontId="6" fillId="0" borderId="0" xfId="2" applyFont="1"/>
    <xf numFmtId="0" fontId="13" fillId="5" borderId="3" xfId="2" applyFont="1" applyFill="1" applyBorder="1" applyAlignment="1">
      <alignment horizontal="center" vertical="center"/>
    </xf>
    <xf numFmtId="0" fontId="13" fillId="5" borderId="4" xfId="2" applyFont="1" applyFill="1" applyBorder="1" applyAlignment="1">
      <alignment horizontal="center" vertical="center"/>
    </xf>
    <xf numFmtId="0" fontId="13" fillId="5" borderId="5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4" borderId="0" xfId="2" applyFont="1" applyFill="1" applyAlignment="1">
      <alignment horizontal="center" vertical="center"/>
    </xf>
    <xf numFmtId="0" fontId="4" fillId="4" borderId="0" xfId="2" applyFont="1" applyFill="1" applyAlignment="1">
      <alignment horizontal="center" vertical="center"/>
    </xf>
    <xf numFmtId="0" fontId="5" fillId="4" borderId="0" xfId="2" applyFont="1" applyFill="1" applyAlignment="1">
      <alignment horizontal="left" vertical="center"/>
    </xf>
    <xf numFmtId="0" fontId="4" fillId="0" borderId="0" xfId="2" applyFont="1"/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5" borderId="0" xfId="2" applyFont="1" applyFill="1" applyAlignment="1">
      <alignment vertical="center"/>
    </xf>
    <xf numFmtId="164" fontId="5" fillId="5" borderId="0" xfId="2" applyNumberFormat="1" applyFont="1" applyFill="1" applyAlignment="1">
      <alignment vertical="center"/>
    </xf>
    <xf numFmtId="164" fontId="6" fillId="2" borderId="0" xfId="2" applyNumberFormat="1" applyFont="1" applyFill="1"/>
    <xf numFmtId="0" fontId="9" fillId="2" borderId="0" xfId="2" applyFont="1" applyFill="1"/>
    <xf numFmtId="0" fontId="6" fillId="2" borderId="0" xfId="2" applyFont="1" applyFill="1" applyAlignment="1">
      <alignment horizontal="left"/>
    </xf>
    <xf numFmtId="0" fontId="9" fillId="0" borderId="0" xfId="2" applyFont="1"/>
    <xf numFmtId="0" fontId="3" fillId="2" borderId="0" xfId="2" applyFill="1"/>
    <xf numFmtId="167" fontId="3" fillId="2" borderId="0" xfId="2" applyNumberFormat="1" applyFill="1"/>
    <xf numFmtId="0" fontId="3" fillId="0" borderId="0" xfId="2"/>
    <xf numFmtId="0" fontId="2" fillId="0" borderId="0" xfId="1" applyAlignment="1" applyProtection="1"/>
    <xf numFmtId="0" fontId="30" fillId="0" borderId="0" xfId="2" applyFont="1" applyAlignment="1">
      <alignment horizontal="center"/>
    </xf>
    <xf numFmtId="0" fontId="3" fillId="0" borderId="0" xfId="2" applyAlignment="1">
      <alignment horizontal="justify" vertical="top" wrapText="1"/>
    </xf>
    <xf numFmtId="0" fontId="3" fillId="0" borderId="0" xfId="2" applyAlignment="1">
      <alignment horizontal="center" wrapText="1"/>
    </xf>
    <xf numFmtId="0" fontId="3" fillId="0" borderId="20" xfId="2" applyBorder="1" applyAlignment="1">
      <alignment horizontal="justify" vertical="top" wrapText="1"/>
    </xf>
    <xf numFmtId="169" fontId="3" fillId="0" borderId="0" xfId="49" quotePrefix="1" applyFont="1" applyAlignment="1">
      <alignment horizontal="center" vertical="center"/>
    </xf>
    <xf numFmtId="0" fontId="3" fillId="0" borderId="21" xfId="2" applyBorder="1" applyAlignment="1">
      <alignment horizontal="center" wrapText="1"/>
    </xf>
    <xf numFmtId="0" fontId="12" fillId="0" borderId="0" xfId="2" applyFont="1" applyAlignment="1">
      <alignment horizontal="left" indent="1"/>
    </xf>
    <xf numFmtId="0" fontId="3" fillId="0" borderId="0" xfId="2" applyAlignment="1">
      <alignment horizontal="center" vertical="center"/>
    </xf>
    <xf numFmtId="0" fontId="3" fillId="0" borderId="0" xfId="2" applyAlignment="1">
      <alignment vertical="center"/>
    </xf>
    <xf numFmtId="0" fontId="12" fillId="0" borderId="0" xfId="2" applyFont="1" applyAlignment="1">
      <alignment horizontal="left" vertical="center"/>
    </xf>
    <xf numFmtId="0" fontId="32" fillId="0" borderId="0" xfId="1" applyFont="1" applyFill="1" applyAlignment="1" applyProtection="1"/>
    <xf numFmtId="0" fontId="33" fillId="0" borderId="0" xfId="2" applyFont="1" applyAlignment="1">
      <alignment horizontal="left" vertical="center"/>
    </xf>
    <xf numFmtId="0" fontId="32" fillId="0" borderId="0" xfId="1" applyFont="1" applyAlignment="1" applyProtection="1">
      <alignment vertical="center"/>
    </xf>
    <xf numFmtId="0" fontId="34" fillId="2" borderId="0" xfId="2" applyFont="1" applyFill="1" applyAlignment="1">
      <alignment vertical="center"/>
    </xf>
    <xf numFmtId="0" fontId="34" fillId="2" borderId="0" xfId="2" applyFont="1" applyFill="1"/>
    <xf numFmtId="0" fontId="35" fillId="2" borderId="0" xfId="2" applyFont="1" applyFill="1"/>
    <xf numFmtId="0" fontId="35" fillId="0" borderId="0" xfId="2" applyFont="1"/>
    <xf numFmtId="0" fontId="5" fillId="0" borderId="0" xfId="2" applyFont="1" applyAlignment="1">
      <alignment horizontal="center" vertical="center"/>
    </xf>
    <xf numFmtId="0" fontId="36" fillId="0" borderId="0" xfId="2" applyFont="1" applyAlignment="1">
      <alignment vertical="center"/>
    </xf>
    <xf numFmtId="2" fontId="5" fillId="2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vertical="center"/>
    </xf>
    <xf numFmtId="0" fontId="5" fillId="4" borderId="0" xfId="2" applyFont="1" applyFill="1" applyAlignment="1">
      <alignment horizontal="left" vertical="center" indent="1"/>
    </xf>
    <xf numFmtId="168" fontId="5" fillId="4" borderId="0" xfId="2" applyNumberFormat="1" applyFont="1" applyFill="1" applyAlignment="1">
      <alignment vertical="center"/>
    </xf>
    <xf numFmtId="170" fontId="36" fillId="0" borderId="0" xfId="2" applyNumberFormat="1" applyFont="1" applyAlignment="1">
      <alignment vertical="center"/>
    </xf>
    <xf numFmtId="0" fontId="4" fillId="4" borderId="0" xfId="2" applyFont="1" applyFill="1" applyAlignment="1">
      <alignment horizontal="left" vertical="center" indent="2"/>
    </xf>
    <xf numFmtId="170" fontId="4" fillId="4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left" vertical="center" indent="3"/>
    </xf>
    <xf numFmtId="170" fontId="36" fillId="4" borderId="0" xfId="2" applyNumberFormat="1" applyFont="1" applyFill="1" applyAlignment="1">
      <alignment vertical="center"/>
    </xf>
    <xf numFmtId="0" fontId="36" fillId="4" borderId="0" xfId="2" applyFont="1" applyFill="1" applyAlignment="1">
      <alignment vertical="center"/>
    </xf>
    <xf numFmtId="0" fontId="4" fillId="5" borderId="0" xfId="2" applyFont="1" applyFill="1" applyAlignment="1">
      <alignment horizontal="left" vertical="center" indent="2"/>
    </xf>
    <xf numFmtId="170" fontId="4" fillId="5" borderId="0" xfId="2" applyNumberFormat="1" applyFont="1" applyFill="1" applyAlignment="1">
      <alignment horizontal="right" vertical="center"/>
    </xf>
    <xf numFmtId="171" fontId="36" fillId="4" borderId="0" xfId="2" applyNumberFormat="1" applyFont="1" applyFill="1" applyAlignment="1">
      <alignment vertical="center"/>
    </xf>
    <xf numFmtId="0" fontId="37" fillId="0" borderId="0" xfId="2" applyFont="1"/>
    <xf numFmtId="0" fontId="4" fillId="2" borderId="0" xfId="2" applyFont="1" applyFill="1"/>
    <xf numFmtId="0" fontId="38" fillId="0" borderId="0" xfId="2" applyFont="1" applyAlignment="1">
      <alignment horizontal="center" vertical="center"/>
    </xf>
    <xf numFmtId="164" fontId="4" fillId="2" borderId="0" xfId="2" applyNumberFormat="1" applyFont="1" applyFill="1"/>
    <xf numFmtId="0" fontId="13" fillId="5" borderId="22" xfId="2" applyFont="1" applyFill="1" applyBorder="1" applyAlignment="1">
      <alignment horizontal="center" vertical="center"/>
    </xf>
    <xf numFmtId="165" fontId="4" fillId="4" borderId="0" xfId="0" applyNumberFormat="1" applyFont="1" applyFill="1" applyAlignment="1">
      <alignment horizontal="right" vertical="center"/>
    </xf>
    <xf numFmtId="165" fontId="5" fillId="4" borderId="15" xfId="0" applyNumberFormat="1" applyFont="1" applyFill="1" applyBorder="1" applyAlignment="1">
      <alignment horizontal="right" vertical="center"/>
    </xf>
    <xf numFmtId="165" fontId="36" fillId="0" borderId="0" xfId="2" applyNumberFormat="1" applyFont="1" applyAlignment="1">
      <alignment vertical="center"/>
    </xf>
    <xf numFmtId="165" fontId="5" fillId="4" borderId="0" xfId="0" applyNumberFormat="1" applyFont="1" applyFill="1" applyAlignment="1">
      <alignment horizontal="right" vertical="center"/>
    </xf>
    <xf numFmtId="167" fontId="4" fillId="0" borderId="0" xfId="2" applyNumberFormat="1" applyFont="1" applyAlignment="1">
      <alignment vertical="center"/>
    </xf>
    <xf numFmtId="167" fontId="4" fillId="4" borderId="0" xfId="2" applyNumberFormat="1" applyFont="1" applyFill="1" applyAlignment="1">
      <alignment horizontal="right" vertical="center"/>
    </xf>
    <xf numFmtId="168" fontId="4" fillId="0" borderId="0" xfId="0" applyNumberFormat="1" applyFont="1" applyAlignment="1">
      <alignment horizontal="right" vertical="center"/>
    </xf>
    <xf numFmtId="170" fontId="5" fillId="4" borderId="0" xfId="2" applyNumberFormat="1" applyFont="1" applyFill="1" applyAlignment="1">
      <alignment horizontal="right" vertical="center"/>
    </xf>
    <xf numFmtId="0" fontId="6" fillId="2" borderId="0" xfId="0" applyFont="1" applyFill="1" applyAlignment="1">
      <alignment horizontal="left" vertical="center"/>
    </xf>
    <xf numFmtId="1" fontId="4" fillId="0" borderId="0" xfId="2" applyNumberFormat="1" applyFont="1"/>
    <xf numFmtId="167" fontId="11" fillId="0" borderId="0" xfId="1" applyNumberFormat="1" applyFont="1" applyAlignment="1" applyProtection="1">
      <alignment horizontal="left"/>
    </xf>
    <xf numFmtId="0" fontId="4" fillId="4" borderId="0" xfId="2" applyFont="1" applyFill="1"/>
    <xf numFmtId="0" fontId="8" fillId="2" borderId="0" xfId="0" applyFont="1" applyFill="1" applyAlignment="1">
      <alignment horizontal="left" vertical="center"/>
    </xf>
    <xf numFmtId="0" fontId="11" fillId="0" borderId="0" xfId="1" applyFont="1" applyAlignment="1" applyProtection="1">
      <alignment horizontal="left"/>
    </xf>
    <xf numFmtId="166" fontId="3" fillId="0" borderId="0" xfId="0" applyNumberFormat="1" applyFont="1"/>
    <xf numFmtId="0" fontId="6" fillId="2" borderId="0" xfId="2" applyFont="1" applyFill="1" applyAlignment="1">
      <alignment horizontal="left" vertical="center"/>
    </xf>
    <xf numFmtId="167" fontId="3" fillId="0" borderId="0" xfId="2" applyNumberFormat="1"/>
    <xf numFmtId="168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5" fillId="4" borderId="0" xfId="2" applyFont="1" applyFill="1" applyAlignment="1">
      <alignment vertical="center"/>
    </xf>
    <xf numFmtId="0" fontId="38" fillId="4" borderId="0" xfId="2" applyFont="1" applyFill="1" applyAlignment="1">
      <alignment vertical="center"/>
    </xf>
    <xf numFmtId="165" fontId="5" fillId="4" borderId="0" xfId="2" applyNumberFormat="1" applyFont="1" applyFill="1" applyAlignment="1">
      <alignment vertical="center"/>
    </xf>
    <xf numFmtId="165" fontId="5" fillId="4" borderId="0" xfId="2" applyNumberFormat="1" applyFont="1" applyFill="1" applyAlignment="1">
      <alignment horizontal="right" vertical="center"/>
    </xf>
    <xf numFmtId="165" fontId="4" fillId="4" borderId="0" xfId="2" applyNumberFormat="1" applyFont="1" applyFill="1" applyAlignment="1">
      <alignment horizontal="left" vertical="center" indent="2"/>
    </xf>
    <xf numFmtId="165" fontId="38" fillId="4" borderId="0" xfId="2" applyNumberFormat="1" applyFont="1" applyFill="1" applyAlignment="1">
      <alignment vertical="center"/>
    </xf>
    <xf numFmtId="0" fontId="5" fillId="4" borderId="0" xfId="2" applyFont="1" applyFill="1"/>
    <xf numFmtId="168" fontId="4" fillId="0" borderId="0" xfId="2" applyNumberFormat="1" applyFont="1" applyAlignment="1">
      <alignment vertical="center"/>
    </xf>
    <xf numFmtId="165" fontId="5" fillId="0" borderId="0" xfId="2" applyNumberFormat="1" applyFont="1" applyAlignment="1">
      <alignment horizontal="right" vertical="center"/>
    </xf>
    <xf numFmtId="165" fontId="4" fillId="4" borderId="0" xfId="2" applyNumberFormat="1" applyFont="1" applyFill="1" applyAlignment="1">
      <alignment horizontal="center" vertical="center"/>
    </xf>
    <xf numFmtId="165" fontId="4" fillId="4" borderId="0" xfId="2" applyNumberFormat="1" applyFont="1" applyFill="1" applyAlignment="1">
      <alignment horizontal="right" vertical="center"/>
    </xf>
    <xf numFmtId="0" fontId="12" fillId="0" borderId="0" xfId="0" applyFont="1"/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vertical="center" wrapText="1"/>
    </xf>
    <xf numFmtId="0" fontId="3" fillId="4" borderId="0" xfId="0" applyFont="1" applyFill="1"/>
    <xf numFmtId="0" fontId="10" fillId="4" borderId="2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166" fontId="3" fillId="4" borderId="0" xfId="0" applyNumberFormat="1" applyFont="1" applyFill="1"/>
    <xf numFmtId="0" fontId="38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wrapText="1" indent="2"/>
    </xf>
    <xf numFmtId="0" fontId="38" fillId="4" borderId="1" xfId="0" applyFont="1" applyFill="1" applyBorder="1" applyAlignment="1">
      <alignment horizontal="left" vertical="center" indent="1"/>
    </xf>
    <xf numFmtId="0" fontId="4" fillId="4" borderId="1" xfId="0" applyFont="1" applyFill="1" applyBorder="1" applyAlignment="1">
      <alignment horizontal="left" vertical="center" indent="3"/>
    </xf>
    <xf numFmtId="0" fontId="4" fillId="4" borderId="1" xfId="0" applyFont="1" applyFill="1" applyBorder="1" applyAlignment="1">
      <alignment horizontal="left" vertical="center" wrapText="1" indent="3"/>
    </xf>
    <xf numFmtId="0" fontId="38" fillId="4" borderId="1" xfId="0" applyFont="1" applyFill="1" applyBorder="1" applyAlignment="1">
      <alignment horizontal="left" vertical="center" indent="2"/>
    </xf>
    <xf numFmtId="0" fontId="4" fillId="4" borderId="1" xfId="0" applyFont="1" applyFill="1" applyBorder="1" applyAlignment="1">
      <alignment horizontal="left" vertical="center" indent="4"/>
    </xf>
    <xf numFmtId="0" fontId="4" fillId="4" borderId="1" xfId="0" applyFont="1" applyFill="1" applyBorder="1" applyAlignment="1">
      <alignment horizontal="left" vertical="center" wrapText="1" indent="4"/>
    </xf>
    <xf numFmtId="168" fontId="3" fillId="0" borderId="0" xfId="0" applyNumberFormat="1" applyFont="1"/>
    <xf numFmtId="166" fontId="0" fillId="0" borderId="0" xfId="0" applyNumberFormat="1"/>
    <xf numFmtId="0" fontId="32" fillId="2" borderId="0" xfId="1" applyFont="1" applyFill="1" applyAlignment="1" applyProtection="1"/>
    <xf numFmtId="166" fontId="37" fillId="0" borderId="0" xfId="2" applyNumberFormat="1" applyFont="1"/>
    <xf numFmtId="0" fontId="13" fillId="5" borderId="28" xfId="2" applyFont="1" applyFill="1" applyBorder="1" applyAlignment="1">
      <alignment horizontal="center" vertical="center"/>
    </xf>
    <xf numFmtId="0" fontId="32" fillId="2" borderId="0" xfId="1" applyFont="1" applyFill="1" applyAlignment="1" applyProtection="1">
      <alignment vertical="center"/>
    </xf>
    <xf numFmtId="0" fontId="12" fillId="4" borderId="0" xfId="2" applyFont="1" applyFill="1"/>
    <xf numFmtId="0" fontId="6" fillId="4" borderId="0" xfId="2" applyFont="1" applyFill="1"/>
    <xf numFmtId="0" fontId="9" fillId="4" borderId="0" xfId="2" applyFont="1" applyFill="1"/>
    <xf numFmtId="0" fontId="3" fillId="4" borderId="0" xfId="2" applyFill="1"/>
    <xf numFmtId="0" fontId="6" fillId="4" borderId="0" xfId="0" applyFont="1" applyFill="1"/>
    <xf numFmtId="0" fontId="5" fillId="4" borderId="0" xfId="0" applyFont="1" applyFill="1"/>
    <xf numFmtId="0" fontId="12" fillId="4" borderId="0" xfId="0" applyFont="1" applyFill="1"/>
    <xf numFmtId="172" fontId="4" fillId="0" borderId="0" xfId="0" applyNumberFormat="1" applyFont="1" applyAlignment="1">
      <alignment horizontal="right" vertical="center"/>
    </xf>
    <xf numFmtId="0" fontId="35" fillId="4" borderId="0" xfId="2" applyFont="1" applyFill="1"/>
    <xf numFmtId="0" fontId="37" fillId="4" borderId="0" xfId="2" applyFont="1" applyFill="1"/>
    <xf numFmtId="0" fontId="12" fillId="0" borderId="0" xfId="2" applyFont="1" applyAlignment="1">
      <alignment horizontal="left" indent="1"/>
    </xf>
    <xf numFmtId="0" fontId="33" fillId="5" borderId="0" xfId="2" applyFont="1" applyFill="1" applyAlignment="1">
      <alignment horizontal="left" vertical="center"/>
    </xf>
    <xf numFmtId="0" fontId="12" fillId="0" borderId="0" xfId="2" applyFont="1" applyAlignment="1">
      <alignment horizontal="left" vertical="center" indent="1"/>
    </xf>
    <xf numFmtId="0" fontId="3" fillId="0" borderId="0" xfId="2" applyAlignment="1">
      <alignment horizontal="justify" vertical="center" wrapText="1"/>
    </xf>
    <xf numFmtId="0" fontId="3" fillId="0" borderId="0" xfId="2" applyAlignment="1">
      <alignment horizontal="left" indent="1"/>
    </xf>
    <xf numFmtId="0" fontId="10" fillId="5" borderId="14" xfId="0" applyFont="1" applyFill="1" applyBorder="1" applyAlignment="1">
      <alignment horizontal="center" vertical="center"/>
    </xf>
    <xf numFmtId="0" fontId="10" fillId="5" borderId="26" xfId="0" applyFont="1" applyFill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27" xfId="0" applyFont="1" applyFill="1" applyBorder="1" applyAlignment="1">
      <alignment horizontal="center" vertical="center"/>
    </xf>
    <xf numFmtId="0" fontId="11" fillId="0" borderId="0" xfId="1" applyFont="1" applyAlignment="1" applyProtection="1">
      <alignment horizontal="left"/>
    </xf>
    <xf numFmtId="0" fontId="8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25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left"/>
    </xf>
    <xf numFmtId="0" fontId="6" fillId="2" borderId="0" xfId="2" applyFont="1" applyFill="1" applyAlignment="1">
      <alignment horizontal="left" vertical="center"/>
    </xf>
    <xf numFmtId="0" fontId="13" fillId="5" borderId="5" xfId="2" applyFont="1" applyFill="1" applyBorder="1" applyAlignment="1">
      <alignment horizontal="center" vertical="center"/>
    </xf>
    <xf numFmtId="0" fontId="13" fillId="5" borderId="15" xfId="2" applyFont="1" applyFill="1" applyBorder="1" applyAlignment="1">
      <alignment horizontal="center" vertical="center"/>
    </xf>
    <xf numFmtId="0" fontId="13" fillId="5" borderId="23" xfId="2" applyFont="1" applyFill="1" applyBorder="1" applyAlignment="1">
      <alignment horizontal="center" vertical="center" wrapText="1"/>
    </xf>
    <xf numFmtId="0" fontId="13" fillId="5" borderId="17" xfId="2" applyFont="1" applyFill="1" applyBorder="1" applyAlignment="1">
      <alignment horizontal="center" vertical="center"/>
    </xf>
    <xf numFmtId="0" fontId="13" fillId="5" borderId="18" xfId="2" applyFont="1" applyFill="1" applyBorder="1" applyAlignment="1">
      <alignment horizontal="center" vertical="center"/>
    </xf>
    <xf numFmtId="0" fontId="13" fillId="5" borderId="16" xfId="2" applyFont="1" applyFill="1" applyBorder="1" applyAlignment="1">
      <alignment horizontal="center" vertical="center"/>
    </xf>
    <xf numFmtId="0" fontId="6" fillId="2" borderId="0" xfId="2" applyFont="1" applyFill="1" applyAlignment="1">
      <alignment horizontal="right"/>
    </xf>
    <xf numFmtId="0" fontId="13" fillId="5" borderId="14" xfId="2" applyFont="1" applyFill="1" applyBorder="1" applyAlignment="1">
      <alignment horizontal="center" vertical="center"/>
    </xf>
    <xf numFmtId="0" fontId="13" fillId="5" borderId="19" xfId="2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</cellXfs>
  <cellStyles count="50">
    <cellStyle name="20% - Accent1" xfId="4" xr:uid="{00000000-0005-0000-0000-000000000000}"/>
    <cellStyle name="20% - Accent2" xfId="5" xr:uid="{00000000-0005-0000-0000-000001000000}"/>
    <cellStyle name="20% - Accent3" xfId="6" xr:uid="{00000000-0005-0000-0000-000002000000}"/>
    <cellStyle name="20% - Accent4" xfId="7" xr:uid="{00000000-0005-0000-0000-000003000000}"/>
    <cellStyle name="20% - Accent5" xfId="8" xr:uid="{00000000-0005-0000-0000-000004000000}"/>
    <cellStyle name="20% - Accent6" xfId="9" xr:uid="{00000000-0005-0000-0000-000005000000}"/>
    <cellStyle name="40% - Accent1" xfId="10" xr:uid="{00000000-0005-0000-0000-000006000000}"/>
    <cellStyle name="40% - Accent2" xfId="11" xr:uid="{00000000-0005-0000-0000-000007000000}"/>
    <cellStyle name="40% - Accent3" xfId="12" xr:uid="{00000000-0005-0000-0000-000008000000}"/>
    <cellStyle name="40% - Accent4" xfId="13" xr:uid="{00000000-0005-0000-0000-000009000000}"/>
    <cellStyle name="40% - Accent5" xfId="14" xr:uid="{00000000-0005-0000-0000-00000A000000}"/>
    <cellStyle name="40% - Accent6" xfId="15" xr:uid="{00000000-0005-0000-0000-00000B000000}"/>
    <cellStyle name="60% - Accent1" xfId="16" xr:uid="{00000000-0005-0000-0000-00000C000000}"/>
    <cellStyle name="60% - Accent2" xfId="17" xr:uid="{00000000-0005-0000-0000-00000D000000}"/>
    <cellStyle name="60% - Accent3" xfId="18" xr:uid="{00000000-0005-0000-0000-00000E000000}"/>
    <cellStyle name="60% - Accent4" xfId="19" xr:uid="{00000000-0005-0000-0000-00000F000000}"/>
    <cellStyle name="60% - Accent5" xfId="20" xr:uid="{00000000-0005-0000-0000-000010000000}"/>
    <cellStyle name="60% - Accent6" xfId="21" xr:uid="{00000000-0005-0000-0000-000011000000}"/>
    <cellStyle name="Accent1" xfId="22" xr:uid="{00000000-0005-0000-0000-000012000000}"/>
    <cellStyle name="Accent2" xfId="23" xr:uid="{00000000-0005-0000-0000-000013000000}"/>
    <cellStyle name="Accent3" xfId="24" xr:uid="{00000000-0005-0000-0000-000014000000}"/>
    <cellStyle name="Accent4" xfId="25" xr:uid="{00000000-0005-0000-0000-000015000000}"/>
    <cellStyle name="Accent5" xfId="26" xr:uid="{00000000-0005-0000-0000-000016000000}"/>
    <cellStyle name="Accent6" xfId="27" xr:uid="{00000000-0005-0000-0000-000017000000}"/>
    <cellStyle name="Bad" xfId="28" xr:uid="{00000000-0005-0000-0000-000018000000}"/>
    <cellStyle name="Calculation" xfId="29" xr:uid="{00000000-0005-0000-0000-000019000000}"/>
    <cellStyle name="Check Cell" xfId="30" xr:uid="{00000000-0005-0000-0000-00001A000000}"/>
    <cellStyle name="Explanatory Text" xfId="31" xr:uid="{00000000-0005-0000-0000-00001B000000}"/>
    <cellStyle name="Good" xfId="32" xr:uid="{00000000-0005-0000-0000-00001C000000}"/>
    <cellStyle name="Heading 1" xfId="33" xr:uid="{00000000-0005-0000-0000-00001D000000}"/>
    <cellStyle name="Heading 2" xfId="34" xr:uid="{00000000-0005-0000-0000-00001E000000}"/>
    <cellStyle name="Heading 3" xfId="35" xr:uid="{00000000-0005-0000-0000-00001F000000}"/>
    <cellStyle name="Heading 4" xfId="36" xr:uid="{00000000-0005-0000-0000-000020000000}"/>
    <cellStyle name="Hiperligação" xfId="1" builtinId="8"/>
    <cellStyle name="Input" xfId="37" xr:uid="{00000000-0005-0000-0000-000022000000}"/>
    <cellStyle name="Linked Cell" xfId="38" xr:uid="{00000000-0005-0000-0000-000023000000}"/>
    <cellStyle name="Neutral" xfId="39" xr:uid="{00000000-0005-0000-0000-000024000000}"/>
    <cellStyle name="Normal" xfId="0" builtinId="0"/>
    <cellStyle name="Normal 2" xfId="2" xr:uid="{00000000-0005-0000-0000-000026000000}"/>
    <cellStyle name="Normal 2 2" xfId="40" xr:uid="{00000000-0005-0000-0000-000027000000}"/>
    <cellStyle name="Normal 2 5 2" xfId="3" xr:uid="{00000000-0005-0000-0000-000028000000}"/>
    <cellStyle name="Normal 3" xfId="41" xr:uid="{00000000-0005-0000-0000-000029000000}"/>
    <cellStyle name="Normal 3 2" xfId="42" xr:uid="{00000000-0005-0000-0000-00002A000000}"/>
    <cellStyle name="Normal_Q2_1_03_2000" xfId="49" xr:uid="{00000000-0005-0000-0000-00002B000000}"/>
    <cellStyle name="Note" xfId="43" xr:uid="{00000000-0005-0000-0000-00002C000000}"/>
    <cellStyle name="Output" xfId="44" xr:uid="{00000000-0005-0000-0000-00002D000000}"/>
    <cellStyle name="Percentagem 2" xfId="45" xr:uid="{00000000-0005-0000-0000-00002E000000}"/>
    <cellStyle name="Percentagem 2 2" xfId="46" xr:uid="{00000000-0005-0000-0000-00002F000000}"/>
    <cellStyle name="Title" xfId="47" xr:uid="{00000000-0005-0000-0000-000030000000}"/>
    <cellStyle name="Warning Text" xfId="48" xr:uid="{00000000-0005-0000-0000-000031000000}"/>
  </cellStyles>
  <dxfs count="0"/>
  <tableStyles count="0" defaultTableStyle="TableStyleMedium2" defaultPivotStyle="PivotStyleLight16"/>
  <colors>
    <mruColors>
      <color rgb="FF012B5B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estatistica.madeira.gov.pt/" TargetMode="External"/><Relationship Id="rId1" Type="http://schemas.openxmlformats.org/officeDocument/2006/relationships/hyperlink" Target="http://estatistica.madeira.gov.p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7"/>
  <sheetViews>
    <sheetView showGridLines="0" tabSelected="1" workbookViewId="0">
      <selection activeCell="B1" sqref="B1"/>
    </sheetView>
  </sheetViews>
  <sheetFormatPr defaultRowHeight="12.75" x14ac:dyDescent="0.2"/>
  <cols>
    <col min="1" max="1" width="1.7109375" style="35" customWidth="1"/>
    <col min="2" max="2" width="122.42578125" style="35" customWidth="1"/>
    <col min="3" max="16384" width="9.140625" style="35"/>
  </cols>
  <sheetData>
    <row r="1" spans="2:2" ht="28.5" customHeight="1" x14ac:dyDescent="0.3">
      <c r="B1" s="37" t="s">
        <v>134</v>
      </c>
    </row>
    <row r="2" spans="2:2" ht="15" customHeight="1" x14ac:dyDescent="0.3">
      <c r="B2" s="37"/>
    </row>
    <row r="3" spans="2:2" ht="15" customHeight="1" x14ac:dyDescent="0.2">
      <c r="B3" s="36" t="s">
        <v>31</v>
      </c>
    </row>
    <row r="4" spans="2:2" ht="15" customHeight="1" x14ac:dyDescent="0.2">
      <c r="B4" s="36" t="str">
        <f>+Q.1!B1</f>
        <v>1. Comércio Internacional de Bens, por mês e trimestre</v>
      </c>
    </row>
    <row r="5" spans="2:2" ht="15" customHeight="1" x14ac:dyDescent="0.2">
      <c r="B5" s="36" t="str">
        <f>+Q.2!B1</f>
        <v>2. Exportações por Principais Países, por mês e trimestre</v>
      </c>
    </row>
    <row r="6" spans="2:2" ht="15" customHeight="1" x14ac:dyDescent="0.2">
      <c r="B6" s="36" t="str">
        <f>+Q.3!B1</f>
        <v>3. Importações por Principais Países, por mês e trimestre</v>
      </c>
    </row>
    <row r="7" spans="2:2" ht="15" customHeight="1" x14ac:dyDescent="0.2">
      <c r="B7" s="36" t="str">
        <f>+Q.4!B1</f>
        <v>4. Exportações e Importações por Grupo de Produtos, por mês e trimestre</v>
      </c>
    </row>
  </sheetData>
  <hyperlinks>
    <hyperlink ref="B3" location="'Sinais convencionais'!A1" display="Sinais convencionais" xr:uid="{00000000-0004-0000-0000-000000000000}"/>
    <hyperlink ref="B4" location="Q.1!A1" display="Q.1!A1" xr:uid="{00000000-0004-0000-0000-000001000000}"/>
    <hyperlink ref="B5" location="Q.2!A1" display="Q.2!A1" xr:uid="{00000000-0004-0000-0000-000002000000}"/>
    <hyperlink ref="B6" location="Q.3!A1" display="Q.3!A1" xr:uid="{00000000-0004-0000-0000-000003000000}"/>
    <hyperlink ref="B7" location="Q.4!A1" display="Q.4!A1" xr:uid="{00000000-0004-0000-0000-000004000000}"/>
  </hyperlinks>
  <pageMargins left="0.75" right="0.75" top="1" bottom="1" header="0.5" footer="0.5"/>
  <pageSetup paperSize="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19"/>
  <sheetViews>
    <sheetView showGridLines="0" workbookViewId="0">
      <selection activeCell="B1" sqref="B1:E1"/>
    </sheetView>
  </sheetViews>
  <sheetFormatPr defaultRowHeight="12.75" x14ac:dyDescent="0.2"/>
  <cols>
    <col min="1" max="1" width="6.7109375" style="35" customWidth="1"/>
    <col min="2" max="2" width="14.7109375" style="35" customWidth="1"/>
    <col min="3" max="3" width="6.7109375" style="35" customWidth="1"/>
    <col min="4" max="4" width="56.7109375" style="35" customWidth="1"/>
    <col min="5" max="5" width="9.140625" style="35"/>
    <col min="6" max="6" width="6.7109375" style="35" customWidth="1"/>
    <col min="7" max="7" width="14.28515625" style="35" bestFit="1" customWidth="1"/>
    <col min="8" max="16384" width="9.140625" style="35"/>
  </cols>
  <sheetData>
    <row r="1" spans="2:8" ht="21" customHeight="1" x14ac:dyDescent="0.2">
      <c r="B1" s="137" t="s">
        <v>54</v>
      </c>
      <c r="C1" s="137"/>
      <c r="D1" s="137"/>
      <c r="E1" s="137"/>
    </row>
    <row r="2" spans="2:8" ht="3" customHeight="1" x14ac:dyDescent="0.2">
      <c r="B2" s="48"/>
      <c r="C2" s="48"/>
      <c r="D2" s="48"/>
      <c r="E2" s="48"/>
      <c r="G2" s="35" t="s">
        <v>53</v>
      </c>
    </row>
    <row r="3" spans="2:8" ht="16.5" customHeight="1" x14ac:dyDescent="0.2">
      <c r="B3" s="138" t="s">
        <v>52</v>
      </c>
      <c r="C3" s="138"/>
      <c r="D3" s="138"/>
      <c r="E3" s="48"/>
      <c r="G3" s="49" t="s">
        <v>51</v>
      </c>
      <c r="H3" s="49"/>
    </row>
    <row r="4" spans="2:8" ht="3" customHeight="1" x14ac:dyDescent="0.2">
      <c r="B4" s="48"/>
      <c r="C4" s="48"/>
      <c r="D4" s="48"/>
      <c r="E4" s="48"/>
      <c r="G4" s="47"/>
    </row>
    <row r="5" spans="2:8" ht="15" customHeight="1" x14ac:dyDescent="0.2">
      <c r="B5" s="44" t="s">
        <v>50</v>
      </c>
      <c r="C5" s="41" t="s">
        <v>33</v>
      </c>
      <c r="D5" s="45" t="s">
        <v>49</v>
      </c>
      <c r="E5" s="46"/>
    </row>
    <row r="6" spans="2:8" ht="15" customHeight="1" x14ac:dyDescent="0.2">
      <c r="B6" s="44" t="s">
        <v>48</v>
      </c>
      <c r="C6" s="41" t="s">
        <v>33</v>
      </c>
      <c r="D6" s="45" t="s">
        <v>47</v>
      </c>
      <c r="E6" s="46"/>
    </row>
    <row r="7" spans="2:8" ht="15" customHeight="1" x14ac:dyDescent="0.2">
      <c r="B7" s="44" t="s">
        <v>46</v>
      </c>
      <c r="C7" s="41" t="s">
        <v>33</v>
      </c>
      <c r="D7" s="45" t="s">
        <v>45</v>
      </c>
      <c r="E7" s="46"/>
    </row>
    <row r="8" spans="2:8" ht="15" customHeight="1" x14ac:dyDescent="0.2">
      <c r="B8" s="44" t="s">
        <v>30</v>
      </c>
      <c r="C8" s="41" t="s">
        <v>33</v>
      </c>
      <c r="D8" s="45" t="s">
        <v>44</v>
      </c>
      <c r="E8" s="46"/>
    </row>
    <row r="9" spans="2:8" ht="15" customHeight="1" x14ac:dyDescent="0.2">
      <c r="B9" s="44" t="s">
        <v>43</v>
      </c>
      <c r="C9" s="41" t="s">
        <v>33</v>
      </c>
      <c r="D9" s="45" t="s">
        <v>42</v>
      </c>
    </row>
    <row r="10" spans="2:8" ht="15" customHeight="1" x14ac:dyDescent="0.2">
      <c r="B10" s="44" t="s">
        <v>41</v>
      </c>
      <c r="C10" s="41" t="s">
        <v>33</v>
      </c>
      <c r="D10" s="45" t="s">
        <v>40</v>
      </c>
    </row>
    <row r="11" spans="2:8" ht="15" customHeight="1" x14ac:dyDescent="0.2">
      <c r="B11" s="44" t="s">
        <v>39</v>
      </c>
      <c r="C11" s="41" t="s">
        <v>33</v>
      </c>
      <c r="D11" s="35" t="s">
        <v>38</v>
      </c>
    </row>
    <row r="12" spans="2:8" ht="15" customHeight="1" x14ac:dyDescent="0.2">
      <c r="B12" s="44" t="s">
        <v>37</v>
      </c>
      <c r="C12" s="41" t="s">
        <v>33</v>
      </c>
      <c r="D12" s="139" t="s">
        <v>36</v>
      </c>
      <c r="E12" s="139"/>
    </row>
    <row r="13" spans="2:8" ht="4.5" customHeight="1" x14ac:dyDescent="0.2"/>
    <row r="14" spans="2:8" x14ac:dyDescent="0.2">
      <c r="B14" s="140" t="s">
        <v>35</v>
      </c>
      <c r="C14" s="140"/>
      <c r="D14" s="140"/>
      <c r="E14" s="140"/>
    </row>
    <row r="16" spans="2:8" x14ac:dyDescent="0.2">
      <c r="B16" s="136" t="s">
        <v>34</v>
      </c>
      <c r="C16" s="136"/>
    </row>
    <row r="17" spans="2:4" ht="3" customHeight="1" x14ac:dyDescent="0.2">
      <c r="B17" s="43"/>
      <c r="C17" s="43"/>
    </row>
    <row r="18" spans="2:4" ht="13.5" thickBot="1" x14ac:dyDescent="0.25">
      <c r="B18" s="42" t="s">
        <v>2</v>
      </c>
      <c r="C18" s="41" t="s">
        <v>33</v>
      </c>
      <c r="D18" s="40" t="s">
        <v>32</v>
      </c>
    </row>
    <row r="19" spans="2:4" x14ac:dyDescent="0.2">
      <c r="C19" s="39"/>
      <c r="D19" s="38"/>
    </row>
  </sheetData>
  <mergeCells count="5">
    <mergeCell ref="B16:C16"/>
    <mergeCell ref="B1:E1"/>
    <mergeCell ref="B3:D3"/>
    <mergeCell ref="D12:E12"/>
    <mergeCell ref="B14:E14"/>
  </mergeCells>
  <hyperlinks>
    <hyperlink ref="G3" location="Indice!A1" display="(Voltar ao índice)" xr:uid="{00000000-0004-0000-0100-000000000000}"/>
  </hyperlinks>
  <printOptions horizontalCentered="1"/>
  <pageMargins left="0.47244094488188981" right="0.47244094488188981" top="0.6692913385826772" bottom="0.6692913385826772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A27D6-BB4E-44F0-8C23-2C29B3480FE7}">
  <dimension ref="A1:U54"/>
  <sheetViews>
    <sheetView showGridLines="0" zoomScaleNormal="100" workbookViewId="0">
      <pane xSplit="2" ySplit="5" topLeftCell="F6" activePane="bottomRight" state="frozen"/>
      <selection pane="topRight" activeCell="C1" sqref="C1"/>
      <selection pane="bottomLeft" activeCell="A7" sqref="A7"/>
      <selection pane="bottomRight" activeCell="B1" sqref="B1:S1"/>
    </sheetView>
  </sheetViews>
  <sheetFormatPr defaultColWidth="9.140625" defaultRowHeight="12.75" outlineLevelCol="1" x14ac:dyDescent="0.2"/>
  <cols>
    <col min="1" max="1" width="6.7109375" style="107" customWidth="1"/>
    <col min="2" max="2" width="32.7109375" style="2" customWidth="1"/>
    <col min="3" max="5" width="14.7109375" style="2" hidden="1" customWidth="1" outlineLevel="1"/>
    <col min="6" max="6" width="14.7109375" style="2" customWidth="1" collapsed="1"/>
    <col min="7" max="9" width="14.7109375" style="2" hidden="1" customWidth="1" outlineLevel="1"/>
    <col min="10" max="10" width="14.7109375" style="2" customWidth="1" collapsed="1"/>
    <col min="11" max="13" width="14.7109375" style="2" hidden="1" customWidth="1" outlineLevel="1"/>
    <col min="14" max="14" width="14.7109375" style="2" customWidth="1" collapsed="1"/>
    <col min="15" max="17" width="14.7109375" style="2" hidden="1" customWidth="1" outlineLevel="1"/>
    <col min="18" max="18" width="14.7109375" style="2" customWidth="1" collapsed="1"/>
    <col min="19" max="19" width="14.7109375" style="2" customWidth="1"/>
    <col min="20" max="20" width="6.7109375" style="2" customWidth="1"/>
    <col min="21" max="21" width="14.28515625" style="2" bestFit="1" customWidth="1"/>
    <col min="22" max="16384" width="9.140625" style="2"/>
  </cols>
  <sheetData>
    <row r="1" spans="1:21" s="1" customFormat="1" ht="19.5" customHeight="1" x14ac:dyDescent="0.2">
      <c r="A1" s="131"/>
      <c r="B1" s="163" t="s">
        <v>116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06"/>
    </row>
    <row r="2" spans="1:21" ht="15" customHeight="1" x14ac:dyDescent="0.2"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  <c r="O2" s="105"/>
      <c r="P2" s="105"/>
      <c r="Q2" s="105"/>
      <c r="R2" s="105"/>
      <c r="S2" s="105"/>
      <c r="T2" s="105"/>
    </row>
    <row r="3" spans="1:21" s="4" customFormat="1" ht="15" customHeight="1" x14ac:dyDescent="0.15">
      <c r="A3" s="130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9" t="s">
        <v>51</v>
      </c>
    </row>
    <row r="4" spans="1:21" ht="18" customHeight="1" x14ac:dyDescent="0.2">
      <c r="B4" s="148" t="s">
        <v>115</v>
      </c>
      <c r="C4" s="148" t="s">
        <v>103</v>
      </c>
      <c r="D4" s="141" t="s">
        <v>104</v>
      </c>
      <c r="E4" s="141" t="s">
        <v>105</v>
      </c>
      <c r="F4" s="141" t="s">
        <v>117</v>
      </c>
      <c r="G4" s="141" t="s">
        <v>106</v>
      </c>
      <c r="H4" s="141" t="s">
        <v>107</v>
      </c>
      <c r="I4" s="141" t="s">
        <v>108</v>
      </c>
      <c r="J4" s="141" t="s">
        <v>118</v>
      </c>
      <c r="K4" s="141" t="s">
        <v>109</v>
      </c>
      <c r="L4" s="141" t="s">
        <v>110</v>
      </c>
      <c r="M4" s="141" t="s">
        <v>111</v>
      </c>
      <c r="N4" s="141" t="s">
        <v>119</v>
      </c>
      <c r="O4" s="141" t="s">
        <v>112</v>
      </c>
      <c r="P4" s="141" t="s">
        <v>113</v>
      </c>
      <c r="Q4" s="141" t="s">
        <v>114</v>
      </c>
      <c r="R4" s="141" t="s">
        <v>120</v>
      </c>
      <c r="S4" s="143" t="s">
        <v>3</v>
      </c>
    </row>
    <row r="5" spans="1:21" ht="18" customHeight="1" x14ac:dyDescent="0.2">
      <c r="B5" s="149"/>
      <c r="C5" s="149"/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4"/>
      <c r="T5" s="88"/>
    </row>
    <row r="6" spans="1:21" s="107" customFormat="1" ht="5.25" customHeight="1" x14ac:dyDescent="0.2"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10"/>
    </row>
    <row r="7" spans="1:21" ht="18" customHeight="1" x14ac:dyDescent="0.2">
      <c r="B7" s="111" t="s">
        <v>3</v>
      </c>
      <c r="C7" s="80"/>
      <c r="D7" s="80"/>
      <c r="E7" s="80"/>
      <c r="F7" s="91"/>
      <c r="G7" s="80"/>
      <c r="H7" s="80"/>
      <c r="I7" s="80"/>
      <c r="J7" s="91"/>
      <c r="K7" s="80"/>
      <c r="L7" s="80"/>
      <c r="M7" s="80"/>
      <c r="N7" s="91"/>
      <c r="O7" s="80"/>
      <c r="P7" s="80"/>
      <c r="Q7" s="80"/>
      <c r="R7" s="91"/>
      <c r="S7" s="91"/>
    </row>
    <row r="8" spans="1:21" s="104" customFormat="1" ht="18" customHeight="1" x14ac:dyDescent="0.2">
      <c r="A8" s="132"/>
      <c r="B8" s="112" t="s">
        <v>128</v>
      </c>
      <c r="C8" s="80">
        <v>15018.335999999998</v>
      </c>
      <c r="D8" s="80">
        <v>17920.40400000001</v>
      </c>
      <c r="E8" s="80">
        <v>23409.159000000007</v>
      </c>
      <c r="F8" s="91">
        <v>56347.899000000012</v>
      </c>
      <c r="G8" s="80">
        <v>19135.922999999995</v>
      </c>
      <c r="H8" s="80">
        <v>20640.980000000007</v>
      </c>
      <c r="I8" s="80">
        <v>22211.459000000003</v>
      </c>
      <c r="J8" s="91">
        <v>61988.362000000008</v>
      </c>
      <c r="K8" s="80">
        <v>25347.022000000001</v>
      </c>
      <c r="L8" s="80">
        <v>18887.923000000003</v>
      </c>
      <c r="M8" s="80">
        <v>23629.928999999996</v>
      </c>
      <c r="N8" s="91">
        <v>67864.874000000011</v>
      </c>
      <c r="O8" s="80">
        <v>27125.057000000012</v>
      </c>
      <c r="P8" s="80">
        <v>29779.11099999999</v>
      </c>
      <c r="Q8" s="80">
        <v>24112.557000000004</v>
      </c>
      <c r="R8" s="91">
        <v>81016.725000000006</v>
      </c>
      <c r="S8" s="91">
        <v>267217.86000000004</v>
      </c>
    </row>
    <row r="9" spans="1:21" s="104" customFormat="1" ht="18" customHeight="1" x14ac:dyDescent="0.2">
      <c r="A9" s="132"/>
      <c r="B9" s="112" t="s">
        <v>129</v>
      </c>
      <c r="C9" s="80">
        <v>12010.671999999999</v>
      </c>
      <c r="D9" s="80">
        <v>11269.805999999997</v>
      </c>
      <c r="E9" s="80">
        <v>16142.302999999998</v>
      </c>
      <c r="F9" s="91">
        <v>39422.780999999995</v>
      </c>
      <c r="G9" s="80">
        <v>14071.122000000001</v>
      </c>
      <c r="H9" s="80">
        <v>14045.84</v>
      </c>
      <c r="I9" s="80">
        <v>15828.697999999995</v>
      </c>
      <c r="J9" s="91">
        <v>43945.659999999996</v>
      </c>
      <c r="K9" s="80">
        <v>17296.413999999993</v>
      </c>
      <c r="L9" s="80">
        <v>16481.683000000001</v>
      </c>
      <c r="M9" s="80">
        <v>23776.786000000007</v>
      </c>
      <c r="N9" s="91">
        <v>57554.883000000002</v>
      </c>
      <c r="O9" s="80">
        <v>61673.53899999999</v>
      </c>
      <c r="P9" s="80">
        <v>22683.899000000009</v>
      </c>
      <c r="Q9" s="80">
        <v>21671.003999999994</v>
      </c>
      <c r="R9" s="91">
        <v>106028.44199999998</v>
      </c>
      <c r="S9" s="91">
        <v>246951.76599999997</v>
      </c>
    </row>
    <row r="10" spans="1:21" s="104" customFormat="1" ht="18" customHeight="1" x14ac:dyDescent="0.2">
      <c r="A10" s="132"/>
      <c r="B10" s="112" t="s">
        <v>130</v>
      </c>
      <c r="C10" s="80">
        <v>3007.6639999999989</v>
      </c>
      <c r="D10" s="80">
        <v>6650.5980000000127</v>
      </c>
      <c r="E10" s="80">
        <v>7266.8560000000089</v>
      </c>
      <c r="F10" s="91">
        <v>16925.118000000017</v>
      </c>
      <c r="G10" s="80">
        <v>5064.800999999994</v>
      </c>
      <c r="H10" s="80">
        <v>6595.1400000000067</v>
      </c>
      <c r="I10" s="80">
        <v>6382.7610000000077</v>
      </c>
      <c r="J10" s="91">
        <v>18042.702000000012</v>
      </c>
      <c r="K10" s="80">
        <v>8050.6080000000075</v>
      </c>
      <c r="L10" s="80">
        <v>2406.2400000000016</v>
      </c>
      <c r="M10" s="80">
        <v>-146.85700000001088</v>
      </c>
      <c r="N10" s="91">
        <v>10309.991000000009</v>
      </c>
      <c r="O10" s="80">
        <v>-34548.481999999975</v>
      </c>
      <c r="P10" s="80">
        <v>7095.2119999999813</v>
      </c>
      <c r="Q10" s="80">
        <v>2441.5530000000108</v>
      </c>
      <c r="R10" s="91">
        <v>-25011.716999999975</v>
      </c>
      <c r="S10" s="91">
        <v>20266.09400000007</v>
      </c>
    </row>
    <row r="11" spans="1:21" s="104" customFormat="1" ht="18" customHeight="1" x14ac:dyDescent="0.2">
      <c r="A11" s="132"/>
      <c r="B11" s="113" t="s">
        <v>131</v>
      </c>
      <c r="C11" s="11">
        <v>125.04159634032132</v>
      </c>
      <c r="D11" s="11">
        <v>159.01253313499819</v>
      </c>
      <c r="E11" s="11">
        <v>145.01746745802015</v>
      </c>
      <c r="F11" s="92">
        <v>142.93232889886693</v>
      </c>
      <c r="G11" s="11">
        <v>135.99429384522423</v>
      </c>
      <c r="H11" s="11">
        <v>146.95440073359805</v>
      </c>
      <c r="I11" s="11">
        <v>140.32397990030518</v>
      </c>
      <c r="J11" s="92">
        <v>141.05684611404178</v>
      </c>
      <c r="K11" s="11">
        <v>146.54495434718439</v>
      </c>
      <c r="L11" s="11">
        <v>114.59947991961744</v>
      </c>
      <c r="M11" s="11">
        <v>99.38235134050494</v>
      </c>
      <c r="N11" s="92">
        <v>117.91332109909773</v>
      </c>
      <c r="O11" s="11">
        <v>43.981677458139735</v>
      </c>
      <c r="P11" s="11">
        <v>131.27862630670316</v>
      </c>
      <c r="Q11" s="11">
        <v>111.26645078372933</v>
      </c>
      <c r="R11" s="92">
        <v>76.410370153321708</v>
      </c>
      <c r="S11" s="92">
        <v>108.2064989160677</v>
      </c>
    </row>
    <row r="12" spans="1:21" ht="3.6" customHeight="1" x14ac:dyDescent="0.2">
      <c r="B12" s="113"/>
      <c r="C12" s="11"/>
      <c r="D12" s="11"/>
      <c r="E12" s="11"/>
      <c r="F12" s="92"/>
      <c r="G12" s="11"/>
      <c r="H12" s="11"/>
      <c r="I12" s="11"/>
      <c r="J12" s="92"/>
      <c r="K12" s="11"/>
      <c r="L12" s="11"/>
      <c r="M12" s="11"/>
      <c r="N12" s="92"/>
      <c r="O12" s="11"/>
      <c r="P12" s="11"/>
      <c r="Q12" s="11"/>
      <c r="R12" s="92"/>
      <c r="S12" s="92"/>
    </row>
    <row r="13" spans="1:21" ht="18" customHeight="1" x14ac:dyDescent="0.2">
      <c r="B13" s="114" t="s">
        <v>125</v>
      </c>
      <c r="C13" s="80"/>
      <c r="D13" s="80"/>
      <c r="E13" s="80"/>
      <c r="F13" s="91"/>
      <c r="G13" s="80"/>
      <c r="H13" s="80"/>
      <c r="I13" s="80"/>
      <c r="J13" s="91"/>
      <c r="K13" s="80"/>
      <c r="L13" s="80"/>
      <c r="M13" s="80"/>
      <c r="N13" s="91"/>
      <c r="O13" s="80"/>
      <c r="P13" s="80"/>
      <c r="Q13" s="80"/>
      <c r="R13" s="91"/>
      <c r="S13" s="91"/>
    </row>
    <row r="14" spans="1:21" ht="18" customHeight="1" x14ac:dyDescent="0.2">
      <c r="B14" s="115" t="s">
        <v>128</v>
      </c>
      <c r="C14" s="80">
        <v>6243.4220000000005</v>
      </c>
      <c r="D14" s="80">
        <v>7055.9059999999999</v>
      </c>
      <c r="E14" s="80">
        <v>7981.1009999999997</v>
      </c>
      <c r="F14" s="91">
        <v>21280.429</v>
      </c>
      <c r="G14" s="80">
        <v>7017.8789999999999</v>
      </c>
      <c r="H14" s="80">
        <v>9925.0350000000017</v>
      </c>
      <c r="I14" s="80">
        <v>8814.3729999999996</v>
      </c>
      <c r="J14" s="91">
        <v>25757.287</v>
      </c>
      <c r="K14" s="80">
        <v>9074.5649999999987</v>
      </c>
      <c r="L14" s="80">
        <v>6233.2619999999979</v>
      </c>
      <c r="M14" s="80">
        <v>9056.8810000000012</v>
      </c>
      <c r="N14" s="91">
        <v>24364.707999999999</v>
      </c>
      <c r="O14" s="80">
        <v>8942.6450000000004</v>
      </c>
      <c r="P14" s="80">
        <v>11017.553</v>
      </c>
      <c r="Q14" s="80">
        <v>9284.0370000000003</v>
      </c>
      <c r="R14" s="91">
        <v>29244.235000000001</v>
      </c>
      <c r="S14" s="91">
        <v>100646.659</v>
      </c>
    </row>
    <row r="15" spans="1:21" ht="18" customHeight="1" x14ac:dyDescent="0.2">
      <c r="B15" s="115" t="s">
        <v>129</v>
      </c>
      <c r="C15" s="80">
        <v>9338.8369999999995</v>
      </c>
      <c r="D15" s="80">
        <v>9840.4039999999986</v>
      </c>
      <c r="E15" s="80">
        <v>12485.444999999998</v>
      </c>
      <c r="F15" s="91">
        <v>31664.685999999994</v>
      </c>
      <c r="G15" s="80">
        <v>12284.979000000001</v>
      </c>
      <c r="H15" s="80">
        <v>11189.514999999996</v>
      </c>
      <c r="I15" s="80">
        <v>13607.054999999997</v>
      </c>
      <c r="J15" s="91">
        <v>37081.548999999999</v>
      </c>
      <c r="K15" s="80">
        <v>14471.579</v>
      </c>
      <c r="L15" s="80">
        <v>12856.305999999997</v>
      </c>
      <c r="M15" s="80">
        <v>17329.546000000002</v>
      </c>
      <c r="N15" s="91">
        <v>44657.430999999997</v>
      </c>
      <c r="O15" s="80">
        <v>14855.092000000002</v>
      </c>
      <c r="P15" s="80">
        <v>17985.502</v>
      </c>
      <c r="Q15" s="80">
        <v>19037.769999999997</v>
      </c>
      <c r="R15" s="91">
        <v>51878.364000000001</v>
      </c>
      <c r="S15" s="91">
        <v>165282.02999999997</v>
      </c>
      <c r="T15" s="80"/>
    </row>
    <row r="16" spans="1:21" ht="18" customHeight="1" x14ac:dyDescent="0.2">
      <c r="B16" s="115" t="s">
        <v>130</v>
      </c>
      <c r="C16" s="80">
        <v>-3095.4149999999991</v>
      </c>
      <c r="D16" s="80">
        <v>-2784.4979999999987</v>
      </c>
      <c r="E16" s="80">
        <v>-4504.3439999999982</v>
      </c>
      <c r="F16" s="91">
        <v>-10384.256999999994</v>
      </c>
      <c r="G16" s="80">
        <v>-5267.1000000000013</v>
      </c>
      <c r="H16" s="80">
        <v>-1264.4799999999941</v>
      </c>
      <c r="I16" s="80">
        <v>-4792.6819999999971</v>
      </c>
      <c r="J16" s="91">
        <v>-11324.261999999999</v>
      </c>
      <c r="K16" s="80">
        <v>-5397.014000000001</v>
      </c>
      <c r="L16" s="80">
        <v>-6623.043999999999</v>
      </c>
      <c r="M16" s="80">
        <v>-8272.6650000000009</v>
      </c>
      <c r="N16" s="91">
        <v>-20292.722999999998</v>
      </c>
      <c r="O16" s="80">
        <v>-5912.4470000000019</v>
      </c>
      <c r="P16" s="80">
        <v>-6967.9490000000005</v>
      </c>
      <c r="Q16" s="80">
        <v>-9753.7329999999965</v>
      </c>
      <c r="R16" s="91">
        <v>-22634.129000000001</v>
      </c>
      <c r="S16" s="91">
        <v>-64635.37099999997</v>
      </c>
    </row>
    <row r="17" spans="2:19" ht="18" customHeight="1" x14ac:dyDescent="0.2">
      <c r="B17" s="116" t="s">
        <v>131</v>
      </c>
      <c r="C17" s="11">
        <v>66.854384544884994</v>
      </c>
      <c r="D17" s="11">
        <v>71.703417867802997</v>
      </c>
      <c r="E17" s="11">
        <v>63.923240220913236</v>
      </c>
      <c r="F17" s="92">
        <v>67.205558267655036</v>
      </c>
      <c r="G17" s="11">
        <v>57.125689836344037</v>
      </c>
      <c r="H17" s="11">
        <v>88.699420841743418</v>
      </c>
      <c r="I17" s="11">
        <v>64.777962608367517</v>
      </c>
      <c r="J17" s="92">
        <v>69.461194838435688</v>
      </c>
      <c r="K17" s="11">
        <v>62.706115206916948</v>
      </c>
      <c r="L17" s="11">
        <v>48.48408244172159</v>
      </c>
      <c r="M17" s="11">
        <v>52.262655928781975</v>
      </c>
      <c r="N17" s="92">
        <v>54.559134850367904</v>
      </c>
      <c r="O17" s="11">
        <v>60.199189611212091</v>
      </c>
      <c r="P17" s="11">
        <v>61.257967667513533</v>
      </c>
      <c r="Q17" s="11">
        <v>48.766410141523934</v>
      </c>
      <c r="R17" s="92">
        <v>56.370773372884308</v>
      </c>
      <c r="S17" s="92">
        <v>60.893890884568648</v>
      </c>
    </row>
    <row r="18" spans="2:19" ht="3.6" customHeight="1" x14ac:dyDescent="0.2">
      <c r="B18" s="113"/>
      <c r="C18" s="11"/>
      <c r="D18" s="11"/>
      <c r="E18" s="11"/>
      <c r="F18" s="92"/>
      <c r="G18" s="11"/>
      <c r="H18" s="11"/>
      <c r="I18" s="11"/>
      <c r="J18" s="92"/>
      <c r="K18" s="11"/>
      <c r="L18" s="11"/>
      <c r="M18" s="11"/>
      <c r="N18" s="92"/>
      <c r="O18" s="11"/>
      <c r="P18" s="11"/>
      <c r="Q18" s="11"/>
      <c r="R18" s="92"/>
      <c r="S18" s="92"/>
    </row>
    <row r="19" spans="2:19" ht="18" customHeight="1" x14ac:dyDescent="0.2">
      <c r="B19" s="114" t="s">
        <v>126</v>
      </c>
      <c r="C19" s="11"/>
      <c r="D19" s="11"/>
      <c r="E19" s="11"/>
      <c r="F19" s="92"/>
      <c r="G19" s="11"/>
      <c r="H19" s="11"/>
      <c r="I19" s="11"/>
      <c r="J19" s="92"/>
      <c r="K19" s="11"/>
      <c r="L19" s="11"/>
      <c r="M19" s="11"/>
      <c r="N19" s="92"/>
      <c r="O19" s="11"/>
      <c r="P19" s="11"/>
      <c r="Q19" s="11"/>
      <c r="R19" s="92"/>
      <c r="S19" s="92"/>
    </row>
    <row r="20" spans="2:19" ht="18" customHeight="1" x14ac:dyDescent="0.2">
      <c r="B20" s="115" t="s">
        <v>128</v>
      </c>
      <c r="C20" s="80">
        <v>6498.9220000000014</v>
      </c>
      <c r="D20" s="80">
        <v>7628.4890000000023</v>
      </c>
      <c r="E20" s="80">
        <v>8563.2510000000038</v>
      </c>
      <c r="F20" s="91">
        <v>22690.662000000008</v>
      </c>
      <c r="G20" s="80">
        <v>7732.8229999999994</v>
      </c>
      <c r="H20" s="80">
        <v>10445.549999999994</v>
      </c>
      <c r="I20" s="80">
        <v>9543.2249999999967</v>
      </c>
      <c r="J20" s="91">
        <v>27721.597999999991</v>
      </c>
      <c r="K20" s="80">
        <v>9949.83</v>
      </c>
      <c r="L20" s="80">
        <v>6856.7970000000068</v>
      </c>
      <c r="M20" s="80">
        <v>9641.463000000007</v>
      </c>
      <c r="N20" s="91">
        <v>26448.090000000015</v>
      </c>
      <c r="O20" s="80">
        <v>9771.9360000000233</v>
      </c>
      <c r="P20" s="80">
        <v>12063.4</v>
      </c>
      <c r="Q20" s="80">
        <v>9959.9950000000154</v>
      </c>
      <c r="R20" s="91">
        <v>31795.331000000042</v>
      </c>
      <c r="S20" s="91">
        <v>108655.68100000006</v>
      </c>
    </row>
    <row r="21" spans="2:19" ht="18" customHeight="1" x14ac:dyDescent="0.2">
      <c r="B21" s="115" t="s">
        <v>129</v>
      </c>
      <c r="C21" s="80">
        <v>9383.5930000000135</v>
      </c>
      <c r="D21" s="80">
        <v>9911.6150000000052</v>
      </c>
      <c r="E21" s="80">
        <v>12620.495000000032</v>
      </c>
      <c r="F21" s="91">
        <v>31915.703000000052</v>
      </c>
      <c r="G21" s="80">
        <v>12355.892000000043</v>
      </c>
      <c r="H21" s="80">
        <v>11321.093999999994</v>
      </c>
      <c r="I21" s="80">
        <v>13747.922000000017</v>
      </c>
      <c r="J21" s="91">
        <v>37424.908000000054</v>
      </c>
      <c r="K21" s="80">
        <v>14540.494000000019</v>
      </c>
      <c r="L21" s="80">
        <v>13005.834000000015</v>
      </c>
      <c r="M21" s="80">
        <v>17430.511000000046</v>
      </c>
      <c r="N21" s="91">
        <v>44976.83900000008</v>
      </c>
      <c r="O21" s="80">
        <v>14948.108000000002</v>
      </c>
      <c r="P21" s="80">
        <v>18088.544999999973</v>
      </c>
      <c r="Q21" s="80">
        <v>19167.468000000004</v>
      </c>
      <c r="R21" s="91">
        <v>52204.120999999985</v>
      </c>
      <c r="S21" s="91">
        <v>166521.57100000017</v>
      </c>
    </row>
    <row r="22" spans="2:19" ht="18" customHeight="1" x14ac:dyDescent="0.2">
      <c r="B22" s="115" t="s">
        <v>130</v>
      </c>
      <c r="C22" s="80">
        <v>-2884.6710000000121</v>
      </c>
      <c r="D22" s="80">
        <v>-2283.1260000000029</v>
      </c>
      <c r="E22" s="80">
        <v>-4057.2440000000279</v>
      </c>
      <c r="F22" s="91">
        <v>-9225.0410000000447</v>
      </c>
      <c r="G22" s="80">
        <v>-4623.0690000000441</v>
      </c>
      <c r="H22" s="133">
        <v>-875.54399999999987</v>
      </c>
      <c r="I22" s="80">
        <v>-4204.6970000000201</v>
      </c>
      <c r="J22" s="91">
        <v>-9703.3100000000632</v>
      </c>
      <c r="K22" s="80">
        <v>-4590.6640000000189</v>
      </c>
      <c r="L22" s="80">
        <v>-6149.0370000000084</v>
      </c>
      <c r="M22" s="80">
        <v>-7789.0480000000389</v>
      </c>
      <c r="N22" s="91">
        <v>-18528.749000000065</v>
      </c>
      <c r="O22" s="80">
        <v>-5176.1719999999787</v>
      </c>
      <c r="P22" s="80">
        <v>-6025.1449999999732</v>
      </c>
      <c r="Q22" s="80">
        <v>-9207.472999999989</v>
      </c>
      <c r="R22" s="91">
        <v>-20408.789999999943</v>
      </c>
      <c r="S22" s="91">
        <v>-57865.890000000116</v>
      </c>
    </row>
    <row r="23" spans="2:19" ht="18" customHeight="1" x14ac:dyDescent="0.2">
      <c r="B23" s="116" t="s">
        <v>131</v>
      </c>
      <c r="C23" s="11">
        <v>69.258353383400078</v>
      </c>
      <c r="D23" s="11">
        <v>76.965146446870648</v>
      </c>
      <c r="E23" s="11">
        <v>67.851942415887663</v>
      </c>
      <c r="F23" s="92">
        <v>71.095604568070996</v>
      </c>
      <c r="G23" s="11">
        <v>62.584093483497362</v>
      </c>
      <c r="H23" s="11">
        <v>92.266259780194389</v>
      </c>
      <c r="I23" s="11">
        <v>69.415763342270822</v>
      </c>
      <c r="J23" s="92">
        <v>74.0725882345521</v>
      </c>
      <c r="K23" s="11">
        <v>68.428417906571724</v>
      </c>
      <c r="L23" s="11">
        <v>52.720932775245309</v>
      </c>
      <c r="M23" s="11">
        <v>55.313713981190695</v>
      </c>
      <c r="N23" s="92">
        <v>58.803798995300596</v>
      </c>
      <c r="O23" s="11">
        <v>65.372393616637112</v>
      </c>
      <c r="P23" s="11">
        <v>66.690825602612136</v>
      </c>
      <c r="Q23" s="11">
        <v>51.96301879830979</v>
      </c>
      <c r="R23" s="92">
        <v>60.905787495205701</v>
      </c>
      <c r="S23" s="92">
        <v>65.250213739576083</v>
      </c>
    </row>
    <row r="24" spans="2:19" ht="3.6" customHeight="1" x14ac:dyDescent="0.2">
      <c r="B24" s="113"/>
      <c r="C24" s="11"/>
      <c r="D24" s="11"/>
      <c r="E24" s="11"/>
      <c r="F24" s="92"/>
      <c r="G24" s="11"/>
      <c r="H24" s="11"/>
      <c r="I24" s="11"/>
      <c r="J24" s="92"/>
      <c r="K24" s="11"/>
      <c r="L24" s="11"/>
      <c r="M24" s="11"/>
      <c r="N24" s="92"/>
      <c r="O24" s="11"/>
      <c r="P24" s="11"/>
      <c r="Q24" s="11"/>
      <c r="R24" s="92"/>
      <c r="S24" s="92"/>
    </row>
    <row r="25" spans="2:19" ht="18" customHeight="1" x14ac:dyDescent="0.2">
      <c r="B25" s="117" t="s">
        <v>57</v>
      </c>
      <c r="C25" s="11"/>
      <c r="D25" s="11"/>
      <c r="E25" s="11"/>
      <c r="F25" s="92"/>
      <c r="G25" s="11"/>
      <c r="H25" s="11"/>
      <c r="I25" s="11"/>
      <c r="J25" s="92"/>
      <c r="K25" s="11"/>
      <c r="L25" s="11"/>
      <c r="M25" s="11"/>
      <c r="N25" s="92"/>
      <c r="O25" s="11"/>
      <c r="P25" s="11"/>
      <c r="Q25" s="11"/>
      <c r="R25" s="92"/>
      <c r="S25" s="92"/>
    </row>
    <row r="26" spans="2:19" ht="18" customHeight="1" x14ac:dyDescent="0.2">
      <c r="B26" s="118" t="s">
        <v>128</v>
      </c>
      <c r="C26" s="80">
        <v>6023.8740000000007</v>
      </c>
      <c r="D26" s="80">
        <v>6787.4180000000006</v>
      </c>
      <c r="E26" s="80">
        <v>7597.8450000000003</v>
      </c>
      <c r="F26" s="91">
        <v>20409.136999999999</v>
      </c>
      <c r="G26" s="80">
        <v>6802.1130000000003</v>
      </c>
      <c r="H26" s="80">
        <v>9712.0769999999993</v>
      </c>
      <c r="I26" s="80">
        <v>8386.5610000000033</v>
      </c>
      <c r="J26" s="91">
        <v>24900.751</v>
      </c>
      <c r="K26" s="80">
        <v>8711.9990000000016</v>
      </c>
      <c r="L26" s="80">
        <v>6197.9630000000006</v>
      </c>
      <c r="M26" s="80">
        <v>8361.1809999999987</v>
      </c>
      <c r="N26" s="91">
        <v>23271.143000000004</v>
      </c>
      <c r="O26" s="80">
        <v>8703.9990000000016</v>
      </c>
      <c r="P26" s="80">
        <v>10754.913999999999</v>
      </c>
      <c r="Q26" s="80">
        <v>8870.43</v>
      </c>
      <c r="R26" s="91">
        <v>28329.343000000008</v>
      </c>
      <c r="S26" s="91">
        <v>96910.374000000025</v>
      </c>
    </row>
    <row r="27" spans="2:19" ht="18" customHeight="1" x14ac:dyDescent="0.2">
      <c r="B27" s="118" t="s">
        <v>129</v>
      </c>
      <c r="C27" s="80">
        <v>9035.4639999999945</v>
      </c>
      <c r="D27" s="80">
        <v>9337.2120000000032</v>
      </c>
      <c r="E27" s="80">
        <v>12186.785000000002</v>
      </c>
      <c r="F27" s="91">
        <v>30559.461000000003</v>
      </c>
      <c r="G27" s="80">
        <v>11728.481000000007</v>
      </c>
      <c r="H27" s="80">
        <v>10777.650000000009</v>
      </c>
      <c r="I27" s="80">
        <v>13160.376000000004</v>
      </c>
      <c r="J27" s="91">
        <v>35666.50700000002</v>
      </c>
      <c r="K27" s="80">
        <v>14098.51400000001</v>
      </c>
      <c r="L27" s="80">
        <v>12647.880000000005</v>
      </c>
      <c r="M27" s="80">
        <v>16848.542999999998</v>
      </c>
      <c r="N27" s="91">
        <v>43594.93700000002</v>
      </c>
      <c r="O27" s="80">
        <v>14517.765999999992</v>
      </c>
      <c r="P27" s="80">
        <v>17456.458999999984</v>
      </c>
      <c r="Q27" s="80">
        <v>18766.913000000004</v>
      </c>
      <c r="R27" s="91">
        <v>50741.137999999984</v>
      </c>
      <c r="S27" s="91">
        <v>160562.04300000003</v>
      </c>
    </row>
    <row r="28" spans="2:19" ht="18" customHeight="1" x14ac:dyDescent="0.2">
      <c r="B28" s="118" t="s">
        <v>130</v>
      </c>
      <c r="C28" s="80">
        <f>+C26-C27</f>
        <v>-3011.5899999999938</v>
      </c>
      <c r="D28" s="80">
        <f t="shared" ref="D28:S28" si="0">+D26-D27</f>
        <v>-2549.7940000000026</v>
      </c>
      <c r="E28" s="80">
        <f t="shared" si="0"/>
        <v>-4588.9400000000014</v>
      </c>
      <c r="F28" s="91">
        <f t="shared" si="0"/>
        <v>-10150.324000000004</v>
      </c>
      <c r="G28" s="80">
        <f t="shared" si="0"/>
        <v>-4926.3680000000068</v>
      </c>
      <c r="H28" s="80">
        <f t="shared" si="0"/>
        <v>-1065.5730000000094</v>
      </c>
      <c r="I28" s="80">
        <f t="shared" si="0"/>
        <v>-4773.8150000000005</v>
      </c>
      <c r="J28" s="91">
        <f t="shared" si="0"/>
        <v>-10765.756000000019</v>
      </c>
      <c r="K28" s="80">
        <f t="shared" si="0"/>
        <v>-5386.5150000000085</v>
      </c>
      <c r="L28" s="80">
        <f t="shared" si="0"/>
        <v>-6449.917000000004</v>
      </c>
      <c r="M28" s="80">
        <f t="shared" si="0"/>
        <v>-8487.3619999999992</v>
      </c>
      <c r="N28" s="91">
        <f t="shared" si="0"/>
        <v>-20323.794000000016</v>
      </c>
      <c r="O28" s="80">
        <f t="shared" si="0"/>
        <v>-5813.7669999999907</v>
      </c>
      <c r="P28" s="80">
        <f t="shared" si="0"/>
        <v>-6701.5449999999855</v>
      </c>
      <c r="Q28" s="80">
        <f t="shared" si="0"/>
        <v>-9896.4830000000038</v>
      </c>
      <c r="R28" s="91">
        <f t="shared" si="0"/>
        <v>-22411.794999999976</v>
      </c>
      <c r="S28" s="91">
        <f t="shared" si="0"/>
        <v>-63651.669000000009</v>
      </c>
    </row>
    <row r="29" spans="2:19" ht="18" customHeight="1" x14ac:dyDescent="0.2">
      <c r="B29" s="119" t="s">
        <v>131</v>
      </c>
      <c r="C29" s="11">
        <f>+C26/C27*100</f>
        <v>66.669226948389195</v>
      </c>
      <c r="D29" s="11">
        <f t="shared" ref="D29:S29" si="1">+D26/D27*100</f>
        <v>72.692126943245995</v>
      </c>
      <c r="E29" s="11">
        <f t="shared" si="1"/>
        <v>62.344949878085153</v>
      </c>
      <c r="F29" s="92">
        <f t="shared" si="1"/>
        <v>66.785003177902908</v>
      </c>
      <c r="G29" s="11">
        <f t="shared" si="1"/>
        <v>57.996538511679354</v>
      </c>
      <c r="H29" s="11">
        <f t="shared" si="1"/>
        <v>90.113122990633315</v>
      </c>
      <c r="I29" s="11">
        <f t="shared" si="1"/>
        <v>63.725846434782717</v>
      </c>
      <c r="J29" s="92">
        <f t="shared" si="1"/>
        <v>69.815502258182974</v>
      </c>
      <c r="K29" s="11">
        <f t="shared" si="1"/>
        <v>61.793739396932153</v>
      </c>
      <c r="L29" s="11">
        <f t="shared" si="1"/>
        <v>49.003967463321899</v>
      </c>
      <c r="M29" s="11">
        <f t="shared" si="1"/>
        <v>49.625543288817312</v>
      </c>
      <c r="N29" s="92">
        <f t="shared" si="1"/>
        <v>53.380379928063647</v>
      </c>
      <c r="O29" s="11">
        <f t="shared" si="1"/>
        <v>59.954121040386013</v>
      </c>
      <c r="P29" s="11">
        <f t="shared" si="1"/>
        <v>61.60994048105637</v>
      </c>
      <c r="Q29" s="11">
        <f t="shared" si="1"/>
        <v>47.266324514852279</v>
      </c>
      <c r="R29" s="92">
        <f t="shared" si="1"/>
        <v>55.831114785009383</v>
      </c>
      <c r="S29" s="92">
        <f t="shared" si="1"/>
        <v>60.356963694090517</v>
      </c>
    </row>
    <row r="30" spans="2:19" ht="3.6" customHeight="1" x14ac:dyDescent="0.2">
      <c r="B30" s="113"/>
      <c r="C30" s="11"/>
      <c r="D30" s="11"/>
      <c r="E30" s="11"/>
      <c r="F30" s="91"/>
      <c r="G30" s="80"/>
      <c r="H30" s="80"/>
      <c r="I30" s="80"/>
      <c r="J30" s="91"/>
      <c r="K30" s="80"/>
      <c r="L30" s="80"/>
      <c r="M30" s="80"/>
      <c r="N30" s="91"/>
      <c r="O30" s="80"/>
      <c r="P30" s="80"/>
      <c r="Q30" s="80"/>
      <c r="R30" s="91"/>
      <c r="S30" s="91"/>
    </row>
    <row r="31" spans="2:19" ht="18" customHeight="1" x14ac:dyDescent="0.2">
      <c r="B31" s="114" t="s">
        <v>132</v>
      </c>
      <c r="C31" s="80"/>
      <c r="D31" s="80"/>
      <c r="E31" s="80"/>
      <c r="F31" s="91"/>
      <c r="G31" s="80"/>
      <c r="H31" s="80"/>
      <c r="I31" s="80"/>
      <c r="J31" s="91"/>
      <c r="K31" s="80"/>
      <c r="L31" s="80"/>
      <c r="M31" s="80"/>
      <c r="N31" s="91"/>
      <c r="O31" s="80"/>
      <c r="P31" s="80"/>
      <c r="Q31" s="80"/>
      <c r="R31" s="91"/>
      <c r="S31" s="91"/>
    </row>
    <row r="32" spans="2:19" ht="18" customHeight="1" x14ac:dyDescent="0.2">
      <c r="B32" s="115" t="s">
        <v>128</v>
      </c>
      <c r="C32" s="80">
        <v>8774.913999999997</v>
      </c>
      <c r="D32" s="80">
        <v>10864.498000000007</v>
      </c>
      <c r="E32" s="80">
        <v>15428.058000000001</v>
      </c>
      <c r="F32" s="91">
        <v>35067.47</v>
      </c>
      <c r="G32" s="80">
        <v>12118.043999999993</v>
      </c>
      <c r="H32" s="80">
        <v>10715.945000000005</v>
      </c>
      <c r="I32" s="80">
        <v>13397.085999999999</v>
      </c>
      <c r="J32" s="91">
        <v>36231.074999999997</v>
      </c>
      <c r="K32" s="80">
        <v>16272.457</v>
      </c>
      <c r="L32" s="80">
        <v>12654.660999999998</v>
      </c>
      <c r="M32" s="80">
        <v>14573.047999999993</v>
      </c>
      <c r="N32" s="91">
        <v>43500.16599999999</v>
      </c>
      <c r="O32" s="80">
        <v>18182.412</v>
      </c>
      <c r="P32" s="80">
        <v>18761.557999999997</v>
      </c>
      <c r="Q32" s="80">
        <v>14828.520000000002</v>
      </c>
      <c r="R32" s="91">
        <v>51772.490000000005</v>
      </c>
      <c r="S32" s="91">
        <v>166571.20099999997</v>
      </c>
    </row>
    <row r="33" spans="1:20" ht="18" customHeight="1" x14ac:dyDescent="0.2">
      <c r="B33" s="115" t="s">
        <v>129</v>
      </c>
      <c r="C33" s="80">
        <v>2671.835</v>
      </c>
      <c r="D33" s="80">
        <v>1429.4020000000005</v>
      </c>
      <c r="E33" s="80">
        <v>3656.8580000000006</v>
      </c>
      <c r="F33" s="91">
        <v>7758.0950000000012</v>
      </c>
      <c r="G33" s="80">
        <v>1786.143</v>
      </c>
      <c r="H33" s="80">
        <v>2856.3249999999998</v>
      </c>
      <c r="I33" s="80">
        <v>2221.6429999999996</v>
      </c>
      <c r="J33" s="91">
        <v>6864.110999999999</v>
      </c>
      <c r="K33" s="80">
        <v>2824.8350000000005</v>
      </c>
      <c r="L33" s="80">
        <v>3625.376999999999</v>
      </c>
      <c r="M33" s="80">
        <v>6447.2400000000034</v>
      </c>
      <c r="N33" s="91">
        <v>12897.452000000003</v>
      </c>
      <c r="O33" s="80">
        <v>46818.447</v>
      </c>
      <c r="P33" s="80">
        <v>4698.3970000000008</v>
      </c>
      <c r="Q33" s="80">
        <v>2633.2340000000008</v>
      </c>
      <c r="R33" s="91">
        <v>54150.078000000001</v>
      </c>
      <c r="S33" s="91">
        <v>81669.736000000004</v>
      </c>
    </row>
    <row r="34" spans="1:20" ht="18" customHeight="1" x14ac:dyDescent="0.2">
      <c r="B34" s="115" t="s">
        <v>130</v>
      </c>
      <c r="C34" s="80">
        <v>6103.078999999997</v>
      </c>
      <c r="D34" s="80">
        <v>9435.0960000000068</v>
      </c>
      <c r="E34" s="80">
        <v>11771.2</v>
      </c>
      <c r="F34" s="91">
        <v>27309.375</v>
      </c>
      <c r="G34" s="80">
        <v>10331.900999999993</v>
      </c>
      <c r="H34" s="80">
        <v>7859.6200000000053</v>
      </c>
      <c r="I34" s="80">
        <v>11175.442999999999</v>
      </c>
      <c r="J34" s="91">
        <v>29366.964</v>
      </c>
      <c r="K34" s="80">
        <v>13447.621999999999</v>
      </c>
      <c r="L34" s="80">
        <v>9029.2839999999997</v>
      </c>
      <c r="M34" s="80">
        <v>8125.80799999999</v>
      </c>
      <c r="N34" s="91">
        <v>30602.713999999985</v>
      </c>
      <c r="O34" s="80">
        <v>-28636.035</v>
      </c>
      <c r="P34" s="80">
        <v>14063.160999999996</v>
      </c>
      <c r="Q34" s="80">
        <v>12195.286000000002</v>
      </c>
      <c r="R34" s="91">
        <v>-2377.5879999999961</v>
      </c>
      <c r="S34" s="91">
        <v>84901.464999999967</v>
      </c>
    </row>
    <row r="35" spans="1:20" ht="18" customHeight="1" x14ac:dyDescent="0.2">
      <c r="B35" s="116" t="s">
        <v>131</v>
      </c>
      <c r="C35" s="11">
        <v>328.42275065638398</v>
      </c>
      <c r="D35" s="11">
        <v>760.07295358478609</v>
      </c>
      <c r="E35" s="11">
        <v>421.89382251101898</v>
      </c>
      <c r="F35" s="92">
        <v>452.01135072463012</v>
      </c>
      <c r="G35" s="11">
        <v>678.44758230443995</v>
      </c>
      <c r="H35" s="11">
        <v>375.16546611467555</v>
      </c>
      <c r="I35" s="11">
        <v>603.02604873960411</v>
      </c>
      <c r="J35" s="92">
        <v>527.83346597978971</v>
      </c>
      <c r="K35" s="11">
        <v>576.04982237900617</v>
      </c>
      <c r="L35" s="11">
        <v>349.05779454109188</v>
      </c>
      <c r="M35" s="11">
        <v>226.03545082857138</v>
      </c>
      <c r="N35" s="92">
        <v>337.2772079322333</v>
      </c>
      <c r="O35" s="11">
        <v>38.835999835705785</v>
      </c>
      <c r="P35" s="11">
        <v>399.31827812762509</v>
      </c>
      <c r="Q35" s="11">
        <v>563.12959653414771</v>
      </c>
      <c r="R35" s="92">
        <v>95.609262095615094</v>
      </c>
      <c r="S35" s="92">
        <v>203.95707046242927</v>
      </c>
    </row>
    <row r="36" spans="1:20" ht="3.6" customHeight="1" x14ac:dyDescent="0.2">
      <c r="B36" s="113"/>
      <c r="C36" s="11"/>
      <c r="D36" s="11"/>
      <c r="E36" s="11"/>
      <c r="F36" s="92"/>
      <c r="G36" s="11"/>
      <c r="H36" s="11"/>
      <c r="I36" s="11"/>
      <c r="J36" s="92"/>
      <c r="K36" s="11"/>
      <c r="L36" s="11"/>
      <c r="M36" s="11"/>
      <c r="N36" s="92"/>
      <c r="O36" s="11"/>
      <c r="P36" s="11"/>
      <c r="Q36" s="11"/>
      <c r="R36" s="92"/>
      <c r="S36" s="92"/>
    </row>
    <row r="37" spans="1:20" ht="18" customHeight="1" x14ac:dyDescent="0.2">
      <c r="B37" s="114" t="s">
        <v>127</v>
      </c>
      <c r="C37" s="11"/>
      <c r="D37" s="11"/>
      <c r="E37" s="11"/>
      <c r="F37" s="92"/>
      <c r="G37" s="11"/>
      <c r="H37" s="11"/>
      <c r="I37" s="11"/>
      <c r="J37" s="92"/>
      <c r="K37" s="11"/>
      <c r="L37" s="11"/>
      <c r="M37" s="11"/>
      <c r="N37" s="92"/>
      <c r="O37" s="11"/>
      <c r="P37" s="11"/>
      <c r="Q37" s="11"/>
      <c r="R37" s="92"/>
      <c r="S37" s="92"/>
    </row>
    <row r="38" spans="1:20" ht="18" customHeight="1" x14ac:dyDescent="0.2">
      <c r="B38" s="115" t="s">
        <v>128</v>
      </c>
      <c r="C38" s="80">
        <v>8519.4139999999989</v>
      </c>
      <c r="D38" s="80">
        <v>10291.915000000028</v>
      </c>
      <c r="E38" s="80">
        <v>14845.908000000021</v>
      </c>
      <c r="F38" s="91">
        <v>33657.237000000052</v>
      </c>
      <c r="G38" s="80">
        <v>11403.099999999973</v>
      </c>
      <c r="H38" s="80">
        <v>10195.430000000002</v>
      </c>
      <c r="I38" s="80">
        <v>12668.234000000037</v>
      </c>
      <c r="J38" s="91">
        <v>34266.76400000001</v>
      </c>
      <c r="K38" s="80">
        <v>15397.19200000001</v>
      </c>
      <c r="L38" s="80">
        <v>12031.125999999998</v>
      </c>
      <c r="M38" s="80">
        <v>13988.465999999989</v>
      </c>
      <c r="N38" s="91">
        <v>41416.784</v>
      </c>
      <c r="O38" s="80">
        <v>17353.12100000001</v>
      </c>
      <c r="P38" s="80">
        <v>17715.711000000032</v>
      </c>
      <c r="Q38" s="80">
        <v>14152.561999999991</v>
      </c>
      <c r="R38" s="91">
        <v>49221.394000000029</v>
      </c>
      <c r="S38" s="91">
        <v>158562.17900000012</v>
      </c>
    </row>
    <row r="39" spans="1:20" ht="18" customHeight="1" x14ac:dyDescent="0.2">
      <c r="B39" s="115" t="s">
        <v>129</v>
      </c>
      <c r="C39" s="80">
        <v>2627.0789999999997</v>
      </c>
      <c r="D39" s="80">
        <v>1358.1910000000003</v>
      </c>
      <c r="E39" s="80">
        <v>3521.8079999999986</v>
      </c>
      <c r="F39" s="91">
        <v>7507.0779999999986</v>
      </c>
      <c r="G39" s="80">
        <v>1715.2300000000009</v>
      </c>
      <c r="H39" s="80">
        <v>2724.7459999999996</v>
      </c>
      <c r="I39" s="80">
        <v>2080.7759999999998</v>
      </c>
      <c r="J39" s="91">
        <v>6520.7520000000004</v>
      </c>
      <c r="K39" s="80">
        <v>2755.9200000000005</v>
      </c>
      <c r="L39" s="80">
        <v>3475.849000000002</v>
      </c>
      <c r="M39" s="80">
        <v>6346.2750000000051</v>
      </c>
      <c r="N39" s="91">
        <v>12578.044000000007</v>
      </c>
      <c r="O39" s="80">
        <v>46725.430999999968</v>
      </c>
      <c r="P39" s="80">
        <v>4595.354000000003</v>
      </c>
      <c r="Q39" s="80">
        <v>2503.5360000000005</v>
      </c>
      <c r="R39" s="91">
        <v>53824.320999999974</v>
      </c>
      <c r="S39" s="91">
        <v>80430.194999999992</v>
      </c>
    </row>
    <row r="40" spans="1:20" ht="18" customHeight="1" x14ac:dyDescent="0.2">
      <c r="B40" s="115" t="s">
        <v>130</v>
      </c>
      <c r="C40" s="80">
        <v>5892.3349999999991</v>
      </c>
      <c r="D40" s="80">
        <v>8933.7240000000274</v>
      </c>
      <c r="E40" s="80">
        <v>11324.100000000022</v>
      </c>
      <c r="F40" s="91">
        <v>26150.159000000054</v>
      </c>
      <c r="G40" s="80">
        <v>9687.8699999999717</v>
      </c>
      <c r="H40" s="80">
        <v>7470.6840000000029</v>
      </c>
      <c r="I40" s="80">
        <v>10587.458000000037</v>
      </c>
      <c r="J40" s="91">
        <v>27746.01200000001</v>
      </c>
      <c r="K40" s="80">
        <v>12641.27200000001</v>
      </c>
      <c r="L40" s="80">
        <v>8555.2769999999964</v>
      </c>
      <c r="M40" s="80">
        <v>7642.1909999999843</v>
      </c>
      <c r="N40" s="91">
        <v>28838.739999999991</v>
      </c>
      <c r="O40" s="80">
        <v>-29372.309999999958</v>
      </c>
      <c r="P40" s="80">
        <v>13120.357000000029</v>
      </c>
      <c r="Q40" s="80">
        <v>11649.025999999991</v>
      </c>
      <c r="R40" s="91">
        <v>-4602.9269999999451</v>
      </c>
      <c r="S40" s="91">
        <v>78131.984000000128</v>
      </c>
    </row>
    <row r="41" spans="1:20" ht="18" customHeight="1" x14ac:dyDescent="0.2">
      <c r="B41" s="116" t="s">
        <v>131</v>
      </c>
      <c r="C41" s="11">
        <v>324.29226528779679</v>
      </c>
      <c r="D41" s="11">
        <v>757.76639662610239</v>
      </c>
      <c r="E41" s="11">
        <v>421.54223058156566</v>
      </c>
      <c r="F41" s="92">
        <v>448.3400465534001</v>
      </c>
      <c r="G41" s="11">
        <v>664.81463127393795</v>
      </c>
      <c r="H41" s="11">
        <v>374.17909779480374</v>
      </c>
      <c r="I41" s="11">
        <v>608.82257388589824</v>
      </c>
      <c r="J41" s="92">
        <v>525.50325483931931</v>
      </c>
      <c r="K41" s="11">
        <v>558.69517257395012</v>
      </c>
      <c r="L41" s="11">
        <v>346.13488675716326</v>
      </c>
      <c r="M41" s="11">
        <v>220.42010470709158</v>
      </c>
      <c r="N41" s="92">
        <v>329.27841562646762</v>
      </c>
      <c r="O41" s="11">
        <v>37.138493168741498</v>
      </c>
      <c r="P41" s="11">
        <v>385.51352082995174</v>
      </c>
      <c r="Q41" s="11">
        <v>565.30291555623671</v>
      </c>
      <c r="R41" s="92">
        <v>91.448239542120845</v>
      </c>
      <c r="S41" s="92">
        <v>197.14260173060646</v>
      </c>
    </row>
    <row r="42" spans="1:20" s="4" customFormat="1" ht="3" customHeight="1" x14ac:dyDescent="0.2">
      <c r="A42" s="130"/>
      <c r="B42" s="6"/>
      <c r="C42" s="6"/>
      <c r="D42" s="6"/>
      <c r="E42" s="6"/>
      <c r="F42" s="6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2"/>
    </row>
    <row r="43" spans="1:20" x14ac:dyDescent="0.2">
      <c r="D43" s="88"/>
    </row>
    <row r="44" spans="1:20" s="4" customFormat="1" ht="12.75" customHeight="1" x14ac:dyDescent="0.15">
      <c r="A44" s="130"/>
      <c r="B44" s="147" t="s">
        <v>5</v>
      </c>
      <c r="C44" s="147"/>
      <c r="D44" s="147"/>
      <c r="E44" s="147"/>
      <c r="F44" s="147"/>
      <c r="G44" s="147"/>
      <c r="H44" s="147"/>
      <c r="I44" s="147"/>
      <c r="J44" s="147"/>
      <c r="K44" s="82"/>
      <c r="L44" s="82"/>
      <c r="M44" s="82"/>
      <c r="N44" s="82"/>
      <c r="O44" s="8"/>
      <c r="P44" s="8"/>
      <c r="Q44" s="8"/>
      <c r="R44" s="8"/>
      <c r="S44" s="8"/>
      <c r="T44" s="8"/>
    </row>
    <row r="45" spans="1:20" s="4" customFormat="1" ht="12.75" customHeight="1" x14ac:dyDescent="0.15">
      <c r="A45" s="130"/>
      <c r="B45" s="145" t="s">
        <v>4</v>
      </c>
      <c r="C45" s="145"/>
      <c r="D45" s="145"/>
      <c r="E45" s="145"/>
      <c r="F45" s="145"/>
      <c r="G45" s="145"/>
      <c r="H45" s="145"/>
      <c r="I45" s="145"/>
      <c r="J45" s="145"/>
      <c r="K45" s="87"/>
      <c r="L45" s="87"/>
      <c r="M45" s="87"/>
      <c r="N45" s="84"/>
      <c r="O45" s="8"/>
      <c r="P45" s="8"/>
      <c r="Q45" s="8"/>
      <c r="R45" s="8"/>
      <c r="S45" s="8"/>
      <c r="T45" s="8"/>
    </row>
    <row r="46" spans="1:20" s="4" customFormat="1" ht="5.25" customHeight="1" x14ac:dyDescent="0.15">
      <c r="A46" s="130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</row>
    <row r="47" spans="1:20" s="4" customFormat="1" ht="12" customHeight="1" x14ac:dyDescent="0.15">
      <c r="A47" s="130"/>
      <c r="B47" s="146" t="s">
        <v>6</v>
      </c>
      <c r="C47" s="146"/>
      <c r="D47" s="146"/>
      <c r="E47" s="146"/>
      <c r="F47" s="146"/>
      <c r="G47" s="147"/>
      <c r="H47" s="147"/>
      <c r="I47" s="147"/>
      <c r="J47" s="147"/>
      <c r="K47" s="82"/>
      <c r="L47" s="82"/>
      <c r="M47" s="82"/>
      <c r="N47" s="82"/>
      <c r="O47" s="74"/>
      <c r="P47" s="74"/>
      <c r="Q47" s="8"/>
      <c r="R47" s="8"/>
      <c r="S47" s="8"/>
      <c r="T47" s="8"/>
    </row>
    <row r="48" spans="1:20" s="4" customFormat="1" ht="12" customHeight="1" x14ac:dyDescent="0.15">
      <c r="A48" s="130"/>
      <c r="B48" s="147" t="s">
        <v>58</v>
      </c>
      <c r="C48" s="147"/>
      <c r="D48" s="147"/>
      <c r="E48" s="147"/>
      <c r="F48" s="147"/>
      <c r="G48" s="147"/>
      <c r="H48" s="147"/>
      <c r="I48" s="147"/>
      <c r="J48" s="147"/>
      <c r="K48" s="82"/>
      <c r="L48" s="82"/>
      <c r="M48" s="82"/>
      <c r="N48" s="82"/>
      <c r="O48" s="74"/>
      <c r="P48" s="74"/>
      <c r="Q48" s="82"/>
      <c r="R48" s="82"/>
      <c r="S48" s="8"/>
      <c r="T48" s="8"/>
    </row>
    <row r="49" spans="1:20" s="4" customFormat="1" ht="12" customHeight="1" x14ac:dyDescent="0.15">
      <c r="A49" s="130"/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74"/>
      <c r="P49" s="74"/>
      <c r="Q49" s="8"/>
      <c r="R49" s="8"/>
      <c r="S49" s="8"/>
      <c r="T49" s="8"/>
    </row>
    <row r="50" spans="1:20" x14ac:dyDescent="0.2">
      <c r="O50" s="74"/>
      <c r="P50" s="74"/>
      <c r="S50" s="88"/>
    </row>
    <row r="51" spans="1:20" x14ac:dyDescent="0.2">
      <c r="G51" s="88"/>
      <c r="H51" s="88"/>
      <c r="O51" s="74"/>
      <c r="P51" s="74"/>
    </row>
    <row r="52" spans="1:20" x14ac:dyDescent="0.2">
      <c r="C52" s="88"/>
      <c r="D52" s="88"/>
      <c r="E52" s="88"/>
    </row>
    <row r="53" spans="1:20" x14ac:dyDescent="0.2"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</row>
    <row r="54" spans="1:20" x14ac:dyDescent="0.2"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</row>
  </sheetData>
  <mergeCells count="23">
    <mergeCell ref="B45:J45"/>
    <mergeCell ref="B47:J47"/>
    <mergeCell ref="B48:J48"/>
    <mergeCell ref="C4:C5"/>
    <mergeCell ref="D4:D5"/>
    <mergeCell ref="E4:E5"/>
    <mergeCell ref="F4:F5"/>
    <mergeCell ref="G4:G5"/>
    <mergeCell ref="H4:H5"/>
    <mergeCell ref="I4:I5"/>
    <mergeCell ref="B44:J44"/>
    <mergeCell ref="J4:J5"/>
    <mergeCell ref="B4:B5"/>
    <mergeCell ref="B1:S1"/>
    <mergeCell ref="N4:N5"/>
    <mergeCell ref="O4:O5"/>
    <mergeCell ref="P4:P5"/>
    <mergeCell ref="Q4:Q5"/>
    <mergeCell ref="R4:R5"/>
    <mergeCell ref="S4:S5"/>
    <mergeCell ref="K4:K5"/>
    <mergeCell ref="L4:L5"/>
    <mergeCell ref="M4:M5"/>
  </mergeCells>
  <hyperlinks>
    <hyperlink ref="B45" r:id="rId1" display="http://estatistica.madeira.gov.pt/" xr:uid="{125A69E6-1338-4C75-8EA7-DC0B728DE2F5}"/>
    <hyperlink ref="B45:J45" r:id="rId2" display="https://estatistica.madeira.gov.pt" xr:uid="{7FFDD737-A4CC-4188-A6E4-E2357F7B2195}"/>
    <hyperlink ref="U3" location="Indice!A1" display="(Voltar ao índice)" xr:uid="{BEBA0955-D303-48C0-AD45-14659E17BF6D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56"/>
  <sheetViews>
    <sheetView showGridLines="0" zoomScaleNormal="10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B1" sqref="B1:S1"/>
    </sheetView>
  </sheetViews>
  <sheetFormatPr defaultRowHeight="12.75" outlineLevelCol="1" x14ac:dyDescent="0.2"/>
  <cols>
    <col min="1" max="1" width="6.7109375" style="135" customWidth="1"/>
    <col min="2" max="2" width="32.7109375" style="69" customWidth="1"/>
    <col min="3" max="5" width="15.7109375" style="69" hidden="1" customWidth="1" outlineLevel="1"/>
    <col min="6" max="6" width="15.7109375" style="69" customWidth="1" collapsed="1"/>
    <col min="7" max="9" width="15.7109375" style="69" hidden="1" customWidth="1" outlineLevel="1"/>
    <col min="10" max="10" width="15.7109375" style="69" customWidth="1" collapsed="1"/>
    <col min="11" max="13" width="15.7109375" style="69" hidden="1" customWidth="1" outlineLevel="1"/>
    <col min="14" max="14" width="15.7109375" style="69" customWidth="1" collapsed="1"/>
    <col min="15" max="17" width="15.7109375" style="69" hidden="1" customWidth="1" outlineLevel="1"/>
    <col min="18" max="18" width="15.7109375" style="69" customWidth="1" collapsed="1"/>
    <col min="19" max="19" width="15.7109375" style="69" customWidth="1"/>
    <col min="20" max="20" width="6.7109375" style="69" customWidth="1"/>
    <col min="21" max="21" width="14.28515625" style="69" bestFit="1" customWidth="1"/>
    <col min="22" max="16384" width="9.140625" style="69"/>
  </cols>
  <sheetData>
    <row r="1" spans="1:21" s="12" customFormat="1" ht="19.5" customHeight="1" x14ac:dyDescent="0.2">
      <c r="A1" s="126"/>
      <c r="B1" s="150" t="s">
        <v>121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50"/>
    </row>
    <row r="2" spans="1:21" s="12" customFormat="1" ht="15.75" customHeight="1" x14ac:dyDescent="0.2">
      <c r="A2" s="126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1"/>
    </row>
    <row r="3" spans="1:21" s="16" customFormat="1" ht="15" customHeight="1" x14ac:dyDescent="0.2">
      <c r="A3" s="127"/>
      <c r="B3" s="14" t="s">
        <v>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U3" s="122" t="s">
        <v>102</v>
      </c>
    </row>
    <row r="4" spans="1:21" s="53" customFormat="1" ht="18" customHeight="1" x14ac:dyDescent="0.15">
      <c r="A4" s="134"/>
      <c r="B4" s="151" t="s">
        <v>55</v>
      </c>
      <c r="C4" s="17" t="s">
        <v>103</v>
      </c>
      <c r="D4" s="17" t="s">
        <v>104</v>
      </c>
      <c r="E4" s="17" t="s">
        <v>105</v>
      </c>
      <c r="F4" s="17" t="s">
        <v>87</v>
      </c>
      <c r="G4" s="17" t="s">
        <v>106</v>
      </c>
      <c r="H4" s="17" t="s">
        <v>107</v>
      </c>
      <c r="I4" s="17" t="s">
        <v>108</v>
      </c>
      <c r="J4" s="17" t="s">
        <v>88</v>
      </c>
      <c r="K4" s="17" t="s">
        <v>109</v>
      </c>
      <c r="L4" s="17" t="s">
        <v>110</v>
      </c>
      <c r="M4" s="17" t="s">
        <v>111</v>
      </c>
      <c r="N4" s="17" t="s">
        <v>89</v>
      </c>
      <c r="O4" s="17" t="s">
        <v>112</v>
      </c>
      <c r="P4" s="17" t="s">
        <v>113</v>
      </c>
      <c r="Q4" s="17" t="s">
        <v>114</v>
      </c>
      <c r="R4" s="17" t="s">
        <v>90</v>
      </c>
      <c r="S4" s="73" t="s">
        <v>3</v>
      </c>
      <c r="T4" s="52"/>
      <c r="U4" s="52"/>
    </row>
    <row r="5" spans="1:21" s="53" customFormat="1" ht="18" customHeight="1" x14ac:dyDescent="0.15">
      <c r="A5" s="134"/>
      <c r="B5" s="151"/>
      <c r="C5" s="154" t="s">
        <v>29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52"/>
    </row>
    <row r="6" spans="1:21" s="53" customFormat="1" ht="10.5" customHeight="1" x14ac:dyDescent="0.15">
      <c r="A6" s="134"/>
      <c r="B6" s="54"/>
      <c r="C6" s="54"/>
      <c r="D6" s="54"/>
      <c r="E6" s="54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  <c r="T6" s="56"/>
    </row>
    <row r="7" spans="1:21" s="55" customFormat="1" ht="18" customHeight="1" x14ac:dyDescent="0.2">
      <c r="A7" s="65"/>
      <c r="B7" s="23" t="s">
        <v>3</v>
      </c>
      <c r="C7" s="95">
        <v>15018.335999999998</v>
      </c>
      <c r="D7" s="95">
        <v>17920.40400000001</v>
      </c>
      <c r="E7" s="95">
        <v>23409.159000000007</v>
      </c>
      <c r="F7" s="95">
        <v>56347.899000000012</v>
      </c>
      <c r="G7" s="77">
        <v>19135.922999999995</v>
      </c>
      <c r="H7" s="77">
        <v>20640.980000000007</v>
      </c>
      <c r="I7" s="77">
        <v>22211.459000000003</v>
      </c>
      <c r="J7" s="77">
        <v>61988.362000000008</v>
      </c>
      <c r="K7" s="77">
        <v>25347.022000000001</v>
      </c>
      <c r="L7" s="77">
        <v>18887.923000000003</v>
      </c>
      <c r="M7" s="77">
        <v>23629.928999999996</v>
      </c>
      <c r="N7" s="77">
        <v>67864.874000000011</v>
      </c>
      <c r="O7" s="77">
        <v>27125.057000000012</v>
      </c>
      <c r="P7" s="77">
        <v>29779.11099999999</v>
      </c>
      <c r="Q7" s="77">
        <v>24112.557000000004</v>
      </c>
      <c r="R7" s="96">
        <v>81016.725000000006</v>
      </c>
      <c r="S7" s="96">
        <v>267217.86000000004</v>
      </c>
      <c r="T7" s="76"/>
      <c r="U7" s="79"/>
    </row>
    <row r="8" spans="1:21" s="55" customFormat="1" ht="3.75" customHeight="1" x14ac:dyDescent="0.2">
      <c r="A8" s="23"/>
      <c r="B8" s="23"/>
      <c r="C8" s="23"/>
      <c r="D8" s="23"/>
      <c r="E8" s="23"/>
      <c r="F8" s="93"/>
      <c r="G8" s="57"/>
      <c r="H8" s="57"/>
      <c r="I8" s="57"/>
      <c r="J8" s="93"/>
      <c r="K8" s="57"/>
      <c r="L8" s="57"/>
      <c r="M8" s="57"/>
      <c r="N8" s="93"/>
      <c r="O8" s="93"/>
      <c r="P8" s="93"/>
      <c r="Q8" s="93"/>
      <c r="R8" s="57"/>
      <c r="S8" s="57"/>
      <c r="U8" s="60"/>
    </row>
    <row r="9" spans="1:21" s="55" customFormat="1" ht="18" customHeight="1" x14ac:dyDescent="0.2">
      <c r="A9" s="23"/>
      <c r="B9" s="58" t="s">
        <v>59</v>
      </c>
      <c r="C9" s="74">
        <v>6498.9220000000014</v>
      </c>
      <c r="D9" s="74">
        <v>7628.4890000000023</v>
      </c>
      <c r="E9" s="74">
        <v>8563.2510000000038</v>
      </c>
      <c r="F9" s="77">
        <v>22690.662000000008</v>
      </c>
      <c r="G9" s="74">
        <v>7732.8229999999994</v>
      </c>
      <c r="H9" s="74">
        <v>10445.549999999994</v>
      </c>
      <c r="I9" s="74">
        <v>9543.2249999999967</v>
      </c>
      <c r="J9" s="77">
        <v>27721.597999999991</v>
      </c>
      <c r="K9" s="74">
        <v>9949.83</v>
      </c>
      <c r="L9" s="74">
        <v>6856.7970000000068</v>
      </c>
      <c r="M9" s="74">
        <v>9641.463000000007</v>
      </c>
      <c r="N9" s="77">
        <v>26448.090000000015</v>
      </c>
      <c r="O9" s="74">
        <v>9771.9360000000233</v>
      </c>
      <c r="P9" s="74">
        <v>12063.4</v>
      </c>
      <c r="Q9" s="74">
        <v>9959.9950000000154</v>
      </c>
      <c r="R9" s="77">
        <v>31795.331000000042</v>
      </c>
      <c r="S9" s="75">
        <v>108655.68100000006</v>
      </c>
      <c r="T9" s="64"/>
      <c r="U9" s="60"/>
    </row>
    <row r="10" spans="1:21" s="55" customFormat="1" ht="18" customHeight="1" x14ac:dyDescent="0.2">
      <c r="A10" s="23"/>
      <c r="B10" s="58" t="s">
        <v>60</v>
      </c>
      <c r="C10" s="74">
        <v>6243.4220000000005</v>
      </c>
      <c r="D10" s="74">
        <v>7055.9059999999999</v>
      </c>
      <c r="E10" s="74">
        <v>7981.1009999999997</v>
      </c>
      <c r="F10" s="77">
        <v>21280.429</v>
      </c>
      <c r="G10" s="74">
        <v>7017.8789999999999</v>
      </c>
      <c r="H10" s="74">
        <v>9925.0350000000017</v>
      </c>
      <c r="I10" s="74">
        <v>8814.3729999999996</v>
      </c>
      <c r="J10" s="77">
        <v>25757.287</v>
      </c>
      <c r="K10" s="74">
        <v>9074.5649999999987</v>
      </c>
      <c r="L10" s="74">
        <v>6233.2619999999979</v>
      </c>
      <c r="M10" s="74">
        <v>9056.8810000000012</v>
      </c>
      <c r="N10" s="77">
        <v>24364.707999999999</v>
      </c>
      <c r="O10" s="74">
        <v>8942.6450000000004</v>
      </c>
      <c r="P10" s="74">
        <v>11017.553</v>
      </c>
      <c r="Q10" s="74">
        <v>9284.0370000000003</v>
      </c>
      <c r="R10" s="77">
        <v>29244.235000000001</v>
      </c>
      <c r="S10" s="75">
        <v>100646.659</v>
      </c>
      <c r="T10" s="64"/>
      <c r="U10" s="60"/>
    </row>
    <row r="11" spans="1:21" s="55" customFormat="1" ht="3.75" customHeight="1" x14ac:dyDescent="0.2">
      <c r="A11" s="23"/>
      <c r="B11" s="23"/>
      <c r="C11" s="23"/>
      <c r="D11" s="23"/>
      <c r="E11" s="23"/>
      <c r="F11" s="93"/>
      <c r="G11" s="57"/>
      <c r="H11" s="57"/>
      <c r="I11" s="57"/>
      <c r="J11" s="93"/>
      <c r="K11" s="57"/>
      <c r="L11" s="57"/>
      <c r="M11" s="57"/>
      <c r="N11" s="93"/>
      <c r="O11" s="93"/>
      <c r="P11" s="93"/>
      <c r="Q11" s="93"/>
      <c r="R11" s="74"/>
      <c r="S11" s="65"/>
      <c r="U11" s="60"/>
    </row>
    <row r="12" spans="1:21" s="55" customFormat="1" ht="18" customHeight="1" x14ac:dyDescent="0.2">
      <c r="A12" s="23"/>
      <c r="B12" s="58" t="s">
        <v>61</v>
      </c>
      <c r="C12" s="74">
        <v>8519.4139999999989</v>
      </c>
      <c r="D12" s="74">
        <v>10291.915000000028</v>
      </c>
      <c r="E12" s="74">
        <v>14845.908000000021</v>
      </c>
      <c r="F12" s="77">
        <v>33657.237000000052</v>
      </c>
      <c r="G12" s="74">
        <v>11403.099999999973</v>
      </c>
      <c r="H12" s="74">
        <v>10195.430000000002</v>
      </c>
      <c r="I12" s="74">
        <v>12668.234000000037</v>
      </c>
      <c r="J12" s="77">
        <v>34266.76400000001</v>
      </c>
      <c r="K12" s="74">
        <v>15397.19200000001</v>
      </c>
      <c r="L12" s="74">
        <v>12031.125999999998</v>
      </c>
      <c r="M12" s="74">
        <v>13988.465999999989</v>
      </c>
      <c r="N12" s="77">
        <v>41416.784</v>
      </c>
      <c r="O12" s="74">
        <v>17353.12100000001</v>
      </c>
      <c r="P12" s="74">
        <v>17715.711000000032</v>
      </c>
      <c r="Q12" s="74">
        <v>14152.561999999991</v>
      </c>
      <c r="R12" s="77">
        <v>49221.394000000029</v>
      </c>
      <c r="S12" s="75">
        <v>158562.17900000012</v>
      </c>
      <c r="T12" s="64"/>
      <c r="U12" s="60"/>
    </row>
    <row r="13" spans="1:21" s="55" customFormat="1" ht="18" customHeight="1" x14ac:dyDescent="0.2">
      <c r="A13" s="23"/>
      <c r="B13" s="58" t="s">
        <v>62</v>
      </c>
      <c r="C13" s="74">
        <v>8774.913999999997</v>
      </c>
      <c r="D13" s="74">
        <v>10864.498000000007</v>
      </c>
      <c r="E13" s="74">
        <v>15428.058000000001</v>
      </c>
      <c r="F13" s="77">
        <v>35067.47</v>
      </c>
      <c r="G13" s="74">
        <v>12118.043999999993</v>
      </c>
      <c r="H13" s="74">
        <v>10715.945000000005</v>
      </c>
      <c r="I13" s="74">
        <v>13397.085999999999</v>
      </c>
      <c r="J13" s="77">
        <v>36231.074999999997</v>
      </c>
      <c r="K13" s="74">
        <v>16272.457</v>
      </c>
      <c r="L13" s="74">
        <v>12654.660999999998</v>
      </c>
      <c r="M13" s="74">
        <v>14573.047999999993</v>
      </c>
      <c r="N13" s="77">
        <v>43500.16599999999</v>
      </c>
      <c r="O13" s="74">
        <v>18182.412</v>
      </c>
      <c r="P13" s="74">
        <v>18761.557999999997</v>
      </c>
      <c r="Q13" s="74">
        <v>14828.520000000002</v>
      </c>
      <c r="R13" s="77">
        <v>51772.490000000005</v>
      </c>
      <c r="S13" s="75">
        <v>166571.20099999997</v>
      </c>
      <c r="T13" s="64"/>
      <c r="U13" s="60"/>
    </row>
    <row r="14" spans="1:21" s="55" customFormat="1" ht="3.75" customHeight="1" x14ac:dyDescent="0.2">
      <c r="A14" s="23"/>
      <c r="B14" s="23"/>
      <c r="C14" s="23"/>
      <c r="D14" s="23"/>
      <c r="E14" s="23"/>
      <c r="F14" s="93"/>
      <c r="G14" s="57"/>
      <c r="H14" s="57"/>
      <c r="I14" s="57"/>
      <c r="J14" s="93"/>
      <c r="K14" s="57"/>
      <c r="L14" s="57"/>
      <c r="M14" s="57"/>
      <c r="N14" s="93"/>
      <c r="O14" s="93"/>
      <c r="P14" s="93"/>
      <c r="Q14" s="93"/>
      <c r="R14" s="57"/>
      <c r="S14" s="57"/>
    </row>
    <row r="15" spans="1:21" s="55" customFormat="1" ht="15.75" customHeight="1" x14ac:dyDescent="0.2">
      <c r="A15" s="23"/>
      <c r="B15" s="61" t="s">
        <v>56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60"/>
    </row>
    <row r="16" spans="1:21" s="55" customFormat="1" ht="18" customHeight="1" x14ac:dyDescent="0.2">
      <c r="A16" s="23"/>
      <c r="B16" s="63" t="s">
        <v>63</v>
      </c>
      <c r="C16" s="62">
        <v>565.67999999999984</v>
      </c>
      <c r="D16" s="62">
        <v>594.07899999999984</v>
      </c>
      <c r="E16" s="62">
        <v>730.21699999999998</v>
      </c>
      <c r="F16" s="81">
        <v>1889.9759999999997</v>
      </c>
      <c r="G16" s="62">
        <v>477.23599999999999</v>
      </c>
      <c r="H16" s="62">
        <v>521.17999999999995</v>
      </c>
      <c r="I16" s="62">
        <v>497.37400000000002</v>
      </c>
      <c r="J16" s="81">
        <v>1495.79</v>
      </c>
      <c r="K16" s="62">
        <v>621.85599999999988</v>
      </c>
      <c r="L16" s="62">
        <v>305.98999999999995</v>
      </c>
      <c r="M16" s="62">
        <v>547.36799999999994</v>
      </c>
      <c r="N16" s="81">
        <v>1475.2139999999997</v>
      </c>
      <c r="O16" s="62">
        <v>781.4849999999999</v>
      </c>
      <c r="P16" s="62">
        <v>749.81299999999987</v>
      </c>
      <c r="Q16" s="62">
        <v>805.46400000000006</v>
      </c>
      <c r="R16" s="81">
        <v>2336.7619999999997</v>
      </c>
      <c r="S16" s="81">
        <v>7197.7419999999993</v>
      </c>
      <c r="T16" s="60"/>
      <c r="U16" s="60"/>
    </row>
    <row r="17" spans="1:21" s="55" customFormat="1" ht="18" customHeight="1" x14ac:dyDescent="0.2">
      <c r="A17" s="23"/>
      <c r="B17" s="63" t="s">
        <v>76</v>
      </c>
      <c r="C17" s="62">
        <v>5540.0700000000006</v>
      </c>
      <c r="D17" s="62">
        <v>6639.1130000000021</v>
      </c>
      <c r="E17" s="62">
        <v>9213.0919999999987</v>
      </c>
      <c r="F17" s="81">
        <v>21392.275000000001</v>
      </c>
      <c r="G17" s="62">
        <v>6555.8159999999953</v>
      </c>
      <c r="H17" s="62">
        <v>5072.5399999999963</v>
      </c>
      <c r="I17" s="62">
        <v>6997.4129999999914</v>
      </c>
      <c r="J17" s="81">
        <v>18625.768999999986</v>
      </c>
      <c r="K17" s="62">
        <v>10021.723999999997</v>
      </c>
      <c r="L17" s="62">
        <v>7716.0289999999932</v>
      </c>
      <c r="M17" s="62">
        <v>9336.6690000000071</v>
      </c>
      <c r="N17" s="81">
        <v>27074.421999999999</v>
      </c>
      <c r="O17" s="62">
        <v>11761.322000000004</v>
      </c>
      <c r="P17" s="62">
        <v>12400.070000000002</v>
      </c>
      <c r="Q17" s="62">
        <v>9747.8860000000041</v>
      </c>
      <c r="R17" s="81">
        <v>33909.278000000013</v>
      </c>
      <c r="S17" s="81">
        <v>101001.74399999999</v>
      </c>
      <c r="T17" s="60"/>
      <c r="U17" s="60"/>
    </row>
    <row r="18" spans="1:21" s="55" customFormat="1" ht="18" customHeight="1" x14ac:dyDescent="0.2">
      <c r="A18" s="23"/>
      <c r="B18" s="63" t="s">
        <v>133</v>
      </c>
      <c r="C18" s="62">
        <v>95.497</v>
      </c>
      <c r="D18" s="62">
        <v>77.41</v>
      </c>
      <c r="E18" s="62">
        <v>100.48700000000001</v>
      </c>
      <c r="F18" s="81">
        <v>273.39400000000001</v>
      </c>
      <c r="G18" s="62">
        <v>90.573000000000008</v>
      </c>
      <c r="H18" s="62">
        <v>160.40200000000002</v>
      </c>
      <c r="I18" s="62">
        <v>111.312</v>
      </c>
      <c r="J18" s="81">
        <v>362.28700000000003</v>
      </c>
      <c r="K18" s="62">
        <v>155.46600000000001</v>
      </c>
      <c r="L18" s="62">
        <v>157.22800000000001</v>
      </c>
      <c r="M18" s="62">
        <v>122.52199999999998</v>
      </c>
      <c r="N18" s="81">
        <v>435.21600000000001</v>
      </c>
      <c r="O18" s="62">
        <v>182.95300000000006</v>
      </c>
      <c r="P18" s="62">
        <v>168.62299999999999</v>
      </c>
      <c r="Q18" s="62">
        <v>92.99</v>
      </c>
      <c r="R18" s="81">
        <v>444.56600000000003</v>
      </c>
      <c r="S18" s="81">
        <v>1515.463</v>
      </c>
      <c r="T18" s="60"/>
      <c r="U18" s="60"/>
    </row>
    <row r="19" spans="1:21" s="55" customFormat="1" ht="18" customHeight="1" x14ac:dyDescent="0.2">
      <c r="A19" s="23"/>
      <c r="B19" s="63" t="s">
        <v>71</v>
      </c>
      <c r="C19" s="62">
        <v>109.63600000000001</v>
      </c>
      <c r="D19" s="62">
        <v>83.437999999999988</v>
      </c>
      <c r="E19" s="62">
        <v>398.50000000000006</v>
      </c>
      <c r="F19" s="81">
        <v>591.57400000000007</v>
      </c>
      <c r="G19" s="62">
        <v>30.022000000000002</v>
      </c>
      <c r="H19" s="62">
        <v>397.6339999999999</v>
      </c>
      <c r="I19" s="62">
        <v>45.841000000000001</v>
      </c>
      <c r="J19" s="81">
        <v>473.4969999999999</v>
      </c>
      <c r="K19" s="62">
        <v>80.292000000000002</v>
      </c>
      <c r="L19" s="62">
        <v>21.057999999999996</v>
      </c>
      <c r="M19" s="62">
        <v>46.710999999999999</v>
      </c>
      <c r="N19" s="81">
        <v>148.06099999999998</v>
      </c>
      <c r="O19" s="62">
        <v>214.38300000000001</v>
      </c>
      <c r="P19" s="62">
        <v>123.89099999999999</v>
      </c>
      <c r="Q19" s="62">
        <v>44.64</v>
      </c>
      <c r="R19" s="81">
        <v>382.91399999999999</v>
      </c>
      <c r="S19" s="81">
        <v>1596.046</v>
      </c>
      <c r="T19" s="60"/>
      <c r="U19" s="60"/>
    </row>
    <row r="20" spans="1:21" s="55" customFormat="1" ht="18" customHeight="1" x14ac:dyDescent="0.2">
      <c r="A20" s="23"/>
      <c r="B20" s="63" t="s">
        <v>83</v>
      </c>
      <c r="C20" s="62">
        <v>137.27499999999998</v>
      </c>
      <c r="D20" s="62">
        <v>504.50900000000001</v>
      </c>
      <c r="E20" s="62">
        <v>219.88700000000009</v>
      </c>
      <c r="F20" s="81">
        <v>861.67100000000005</v>
      </c>
      <c r="G20" s="62">
        <v>188.20100000000002</v>
      </c>
      <c r="H20" s="62">
        <v>250.51400000000007</v>
      </c>
      <c r="I20" s="62">
        <v>97.292000000000002</v>
      </c>
      <c r="J20" s="81">
        <v>536.00700000000006</v>
      </c>
      <c r="K20" s="62">
        <v>127.34399999999999</v>
      </c>
      <c r="L20" s="62">
        <v>400.79599999999988</v>
      </c>
      <c r="M20" s="62">
        <v>120.88300000000002</v>
      </c>
      <c r="N20" s="81">
        <v>649.02299999999991</v>
      </c>
      <c r="O20" s="62">
        <v>526.08400000000006</v>
      </c>
      <c r="P20" s="62">
        <v>156.03199999999995</v>
      </c>
      <c r="Q20" s="62">
        <v>100.03300000000002</v>
      </c>
      <c r="R20" s="81">
        <v>782.149</v>
      </c>
      <c r="S20" s="81">
        <v>2828.85</v>
      </c>
      <c r="T20" s="60"/>
      <c r="U20" s="60"/>
    </row>
    <row r="21" spans="1:21" s="55" customFormat="1" ht="18" customHeight="1" x14ac:dyDescent="0.2">
      <c r="A21" s="23"/>
      <c r="B21" s="63" t="s">
        <v>85</v>
      </c>
      <c r="C21" s="62">
        <v>170.93899999999999</v>
      </c>
      <c r="D21" s="62">
        <v>160.078</v>
      </c>
      <c r="E21" s="62">
        <v>133.53299999999999</v>
      </c>
      <c r="F21" s="81">
        <v>464.54999999999995</v>
      </c>
      <c r="G21" s="62">
        <v>125.43499999999999</v>
      </c>
      <c r="H21" s="62">
        <v>153.69599999999994</v>
      </c>
      <c r="I21" s="62">
        <v>122.03400000000001</v>
      </c>
      <c r="J21" s="81">
        <v>401.16499999999991</v>
      </c>
      <c r="K21" s="62">
        <v>159.72800000000001</v>
      </c>
      <c r="L21" s="62">
        <v>54.688000000000002</v>
      </c>
      <c r="M21" s="62">
        <v>40.459000000000003</v>
      </c>
      <c r="N21" s="81">
        <v>254.875</v>
      </c>
      <c r="O21" s="62">
        <v>70.663000000000011</v>
      </c>
      <c r="P21" s="62">
        <v>193.673</v>
      </c>
      <c r="Q21" s="62">
        <v>288.64100000000002</v>
      </c>
      <c r="R21" s="81">
        <v>552.97700000000009</v>
      </c>
      <c r="S21" s="81">
        <v>1673.567</v>
      </c>
      <c r="T21" s="60"/>
      <c r="U21" s="60"/>
    </row>
    <row r="22" spans="1:21" s="55" customFormat="1" ht="18" customHeight="1" x14ac:dyDescent="0.2">
      <c r="A22" s="23"/>
      <c r="B22" s="63" t="s">
        <v>64</v>
      </c>
      <c r="C22" s="62">
        <v>2.7530000000000006</v>
      </c>
      <c r="D22" s="62">
        <v>41.44100000000001</v>
      </c>
      <c r="E22" s="62">
        <v>820.9</v>
      </c>
      <c r="F22" s="81">
        <v>865.09399999999994</v>
      </c>
      <c r="G22" s="62">
        <v>72.690000000000012</v>
      </c>
      <c r="H22" s="62">
        <v>64.335000000000008</v>
      </c>
      <c r="I22" s="62">
        <v>53.853999999999999</v>
      </c>
      <c r="J22" s="81">
        <v>190.87900000000002</v>
      </c>
      <c r="K22" s="62">
        <v>254.99399999999997</v>
      </c>
      <c r="L22" s="62">
        <v>4.1360000000000001</v>
      </c>
      <c r="M22" s="62">
        <v>11.437999999999999</v>
      </c>
      <c r="N22" s="81">
        <v>270.56799999999998</v>
      </c>
      <c r="O22" s="62">
        <v>1.1019999999999999</v>
      </c>
      <c r="P22" s="62">
        <v>142.999</v>
      </c>
      <c r="Q22" s="62">
        <v>10.546999999999999</v>
      </c>
      <c r="R22" s="81">
        <v>154.648</v>
      </c>
      <c r="S22" s="81">
        <v>1481.1890000000001</v>
      </c>
      <c r="T22" s="60"/>
      <c r="U22" s="60"/>
    </row>
    <row r="23" spans="1:21" s="55" customFormat="1" ht="18" customHeight="1" x14ac:dyDescent="0.2">
      <c r="A23" s="23"/>
      <c r="B23" s="63" t="s">
        <v>77</v>
      </c>
      <c r="C23" s="62">
        <v>4.6059999999999999</v>
      </c>
      <c r="D23" s="62">
        <v>50.167000000000009</v>
      </c>
      <c r="E23" s="62">
        <v>126.20000000000002</v>
      </c>
      <c r="F23" s="81">
        <v>180.97300000000001</v>
      </c>
      <c r="G23" s="62">
        <v>22.934000000000001</v>
      </c>
      <c r="H23" s="62">
        <v>28.338000000000005</v>
      </c>
      <c r="I23" s="62">
        <v>142.09699999999995</v>
      </c>
      <c r="J23" s="81">
        <v>193.36899999999997</v>
      </c>
      <c r="K23" s="62">
        <v>3.4870000000000001</v>
      </c>
      <c r="L23" s="62">
        <v>258.68</v>
      </c>
      <c r="M23" s="62">
        <v>283.52599999999967</v>
      </c>
      <c r="N23" s="81">
        <v>545.69299999999976</v>
      </c>
      <c r="O23" s="62" t="s">
        <v>46</v>
      </c>
      <c r="P23" s="62">
        <v>115.18699999999998</v>
      </c>
      <c r="Q23" s="62">
        <v>107.32599999999999</v>
      </c>
      <c r="R23" s="81">
        <v>222.51999999999998</v>
      </c>
      <c r="S23" s="81">
        <v>1142.5549999999996</v>
      </c>
      <c r="T23" s="60"/>
      <c r="U23" s="60"/>
    </row>
    <row r="24" spans="1:21" s="55" customFormat="1" ht="18" customHeight="1" x14ac:dyDescent="0.2">
      <c r="A24" s="23"/>
      <c r="B24" s="63" t="s">
        <v>67</v>
      </c>
      <c r="C24" s="62">
        <v>523.74000000000012</v>
      </c>
      <c r="D24" s="62">
        <v>3444.9190000000003</v>
      </c>
      <c r="E24" s="62">
        <v>1121.2749999999999</v>
      </c>
      <c r="F24" s="81">
        <v>5089.9340000000002</v>
      </c>
      <c r="G24" s="62">
        <v>901.56200000000013</v>
      </c>
      <c r="H24" s="62">
        <v>3162.1290000000004</v>
      </c>
      <c r="I24" s="62">
        <v>1239.2329999999999</v>
      </c>
      <c r="J24" s="81">
        <v>5302.9240000000009</v>
      </c>
      <c r="K24" s="62">
        <v>946.95999999999981</v>
      </c>
      <c r="L24" s="62">
        <v>1041.6279999999999</v>
      </c>
      <c r="M24" s="62">
        <v>959.95900000000029</v>
      </c>
      <c r="N24" s="81">
        <v>2948.547</v>
      </c>
      <c r="O24" s="62">
        <v>770.66899999999998</v>
      </c>
      <c r="P24" s="62">
        <v>1115.9899999999996</v>
      </c>
      <c r="Q24" s="62">
        <v>612.98699999999997</v>
      </c>
      <c r="R24" s="81">
        <v>2499.6459999999997</v>
      </c>
      <c r="S24" s="81">
        <v>15841.050999999999</v>
      </c>
      <c r="T24" s="60"/>
      <c r="U24" s="60"/>
    </row>
    <row r="25" spans="1:21" s="55" customFormat="1" ht="18" customHeight="1" x14ac:dyDescent="0.2">
      <c r="A25" s="23"/>
      <c r="B25" s="63" t="s">
        <v>69</v>
      </c>
      <c r="C25" s="62">
        <v>623.60500000000025</v>
      </c>
      <c r="D25" s="62">
        <v>517.89200000000005</v>
      </c>
      <c r="E25" s="62">
        <v>705.59099999999978</v>
      </c>
      <c r="F25" s="81">
        <v>1847.0880000000002</v>
      </c>
      <c r="G25" s="62">
        <v>892.87499999999966</v>
      </c>
      <c r="H25" s="62">
        <v>750.73300000000006</v>
      </c>
      <c r="I25" s="62">
        <v>1256.1559999999988</v>
      </c>
      <c r="J25" s="81">
        <v>2899.7639999999983</v>
      </c>
      <c r="K25" s="62">
        <v>1252.0009999999997</v>
      </c>
      <c r="L25" s="62">
        <v>794.65299999999922</v>
      </c>
      <c r="M25" s="62">
        <v>1641.6929999999995</v>
      </c>
      <c r="N25" s="81">
        <v>3688.3469999999988</v>
      </c>
      <c r="O25" s="62">
        <v>1537.3249999999996</v>
      </c>
      <c r="P25" s="62">
        <v>910.77700000000016</v>
      </c>
      <c r="Q25" s="62">
        <v>782.99299999999971</v>
      </c>
      <c r="R25" s="81">
        <v>3231.0949999999993</v>
      </c>
      <c r="S25" s="81">
        <v>11666.293999999998</v>
      </c>
      <c r="T25" s="60"/>
      <c r="U25" s="60"/>
    </row>
    <row r="26" spans="1:21" s="55" customFormat="1" ht="18" customHeight="1" x14ac:dyDescent="0.2">
      <c r="A26" s="23"/>
      <c r="B26" s="63" t="s">
        <v>68</v>
      </c>
      <c r="C26" s="62">
        <v>2518.6480000000006</v>
      </c>
      <c r="D26" s="62">
        <v>1260.5300000000002</v>
      </c>
      <c r="E26" s="62">
        <v>3869.1300000000015</v>
      </c>
      <c r="F26" s="81">
        <v>7648.3080000000027</v>
      </c>
      <c r="G26" s="62">
        <v>2434.2270000000008</v>
      </c>
      <c r="H26" s="62">
        <v>1635.9449999999997</v>
      </c>
      <c r="I26" s="62">
        <v>3089.4010000000021</v>
      </c>
      <c r="J26" s="81">
        <v>7159.5730000000021</v>
      </c>
      <c r="K26" s="62">
        <v>2860.2600000000011</v>
      </c>
      <c r="L26" s="62">
        <v>1615.8670000000002</v>
      </c>
      <c r="M26" s="62">
        <v>2334.367999999999</v>
      </c>
      <c r="N26" s="81">
        <v>6810.4950000000008</v>
      </c>
      <c r="O26" s="62">
        <v>2160.3280000000004</v>
      </c>
      <c r="P26" s="62">
        <v>3164.0120000000011</v>
      </c>
      <c r="Q26" s="62">
        <v>3830.9229999999998</v>
      </c>
      <c r="R26" s="81">
        <v>9155.2630000000026</v>
      </c>
      <c r="S26" s="81">
        <v>30773.63900000001</v>
      </c>
      <c r="T26" s="60"/>
      <c r="U26" s="60"/>
    </row>
    <row r="27" spans="1:21" s="55" customFormat="1" ht="18" customHeight="1" x14ac:dyDescent="0.2">
      <c r="A27" s="23"/>
      <c r="B27" s="63" t="s">
        <v>78</v>
      </c>
      <c r="C27" s="62">
        <v>98.846999999999994</v>
      </c>
      <c r="D27" s="62">
        <v>83.161000000000001</v>
      </c>
      <c r="E27" s="62">
        <v>143.529</v>
      </c>
      <c r="F27" s="81">
        <v>325.53699999999998</v>
      </c>
      <c r="G27" s="62">
        <v>373.10700000000003</v>
      </c>
      <c r="H27" s="62">
        <v>241.46600000000001</v>
      </c>
      <c r="I27" s="62">
        <v>496.14699999999999</v>
      </c>
      <c r="J27" s="81">
        <v>1110.72</v>
      </c>
      <c r="K27" s="62">
        <v>559.6389999999999</v>
      </c>
      <c r="L27" s="62">
        <v>77.753000000000014</v>
      </c>
      <c r="M27" s="62">
        <v>55.593000000000004</v>
      </c>
      <c r="N27" s="81">
        <v>692.9849999999999</v>
      </c>
      <c r="O27" s="62">
        <v>118.523</v>
      </c>
      <c r="P27" s="62">
        <v>73.795000000000016</v>
      </c>
      <c r="Q27" s="62">
        <v>108.45500000000001</v>
      </c>
      <c r="R27" s="81">
        <v>300.77300000000002</v>
      </c>
      <c r="S27" s="81">
        <v>2430.0149999999999</v>
      </c>
      <c r="T27" s="60"/>
      <c r="U27" s="60"/>
    </row>
    <row r="28" spans="1:21" s="55" customFormat="1" ht="18" customHeight="1" x14ac:dyDescent="0.2">
      <c r="A28" s="23"/>
      <c r="B28" s="63" t="s">
        <v>65</v>
      </c>
      <c r="C28" s="62">
        <v>2227.0709999999999</v>
      </c>
      <c r="D28" s="62">
        <v>1140.5249999999999</v>
      </c>
      <c r="E28" s="62">
        <v>1338.991</v>
      </c>
      <c r="F28" s="81">
        <v>4706.5869999999995</v>
      </c>
      <c r="G28" s="62">
        <v>2756.63</v>
      </c>
      <c r="H28" s="62">
        <v>3821.3710000000001</v>
      </c>
      <c r="I28" s="62">
        <v>3208.8650000000011</v>
      </c>
      <c r="J28" s="81">
        <v>9786.8660000000018</v>
      </c>
      <c r="K28" s="62">
        <v>4003.5049999999997</v>
      </c>
      <c r="L28" s="62">
        <v>2967.2760000000007</v>
      </c>
      <c r="M28" s="62">
        <v>4043.7059999999992</v>
      </c>
      <c r="N28" s="81">
        <v>11014.487000000001</v>
      </c>
      <c r="O28" s="62">
        <v>4336.8630000000012</v>
      </c>
      <c r="P28" s="62">
        <v>5003.8020000000006</v>
      </c>
      <c r="Q28" s="62">
        <v>3421.5920000000006</v>
      </c>
      <c r="R28" s="81">
        <v>12762.257000000001</v>
      </c>
      <c r="S28" s="81">
        <v>38270.197</v>
      </c>
      <c r="T28" s="60"/>
      <c r="U28" s="60"/>
    </row>
    <row r="29" spans="1:21" s="55" customFormat="1" ht="18" customHeight="1" x14ac:dyDescent="0.2">
      <c r="A29" s="23"/>
      <c r="B29" s="63" t="s">
        <v>80</v>
      </c>
      <c r="C29" s="62">
        <v>50.626000000000005</v>
      </c>
      <c r="D29" s="62">
        <v>139.63700000000003</v>
      </c>
      <c r="E29" s="62">
        <v>13.742000000000003</v>
      </c>
      <c r="F29" s="81">
        <v>204.00500000000002</v>
      </c>
      <c r="G29" s="62">
        <v>119.39899999999997</v>
      </c>
      <c r="H29" s="62">
        <v>161.16299999999998</v>
      </c>
      <c r="I29" s="62">
        <v>135.55200000000002</v>
      </c>
      <c r="J29" s="81">
        <v>416.11399999999998</v>
      </c>
      <c r="K29" s="62">
        <v>143.33800000000002</v>
      </c>
      <c r="L29" s="62">
        <v>90.467000000000013</v>
      </c>
      <c r="M29" s="62">
        <v>90.104000000000013</v>
      </c>
      <c r="N29" s="81">
        <v>323.90900000000005</v>
      </c>
      <c r="O29" s="62">
        <v>143.22299999999998</v>
      </c>
      <c r="P29" s="62">
        <v>139.655</v>
      </c>
      <c r="Q29" s="62">
        <v>153.05199999999999</v>
      </c>
      <c r="R29" s="81">
        <v>435.92999999999995</v>
      </c>
      <c r="S29" s="81">
        <v>1379.9580000000001</v>
      </c>
      <c r="T29" s="60"/>
      <c r="U29" s="60"/>
    </row>
    <row r="30" spans="1:21" s="55" customFormat="1" ht="18" customHeight="1" x14ac:dyDescent="0.2">
      <c r="A30" s="23"/>
      <c r="B30" s="63" t="s">
        <v>79</v>
      </c>
      <c r="C30" s="62">
        <v>240.72399999999996</v>
      </c>
      <c r="D30" s="62">
        <v>748.37899999999968</v>
      </c>
      <c r="E30" s="62">
        <v>1499.2800000000002</v>
      </c>
      <c r="F30" s="81">
        <v>2488.3829999999998</v>
      </c>
      <c r="G30" s="62">
        <v>1159.1580000000006</v>
      </c>
      <c r="H30" s="62">
        <v>850.41899999999998</v>
      </c>
      <c r="I30" s="62">
        <v>1458.481</v>
      </c>
      <c r="J30" s="81">
        <v>3468.0580000000009</v>
      </c>
      <c r="K30" s="62">
        <v>934.68499999999972</v>
      </c>
      <c r="L30" s="62">
        <v>689.57100000000014</v>
      </c>
      <c r="M30" s="62">
        <v>652.97400000000005</v>
      </c>
      <c r="N30" s="81">
        <v>2277.23</v>
      </c>
      <c r="O30" s="62">
        <v>829.09499999999969</v>
      </c>
      <c r="P30" s="62">
        <v>1264.4100000000005</v>
      </c>
      <c r="Q30" s="62">
        <v>1080.579</v>
      </c>
      <c r="R30" s="81">
        <v>3174.0839999999998</v>
      </c>
      <c r="S30" s="81">
        <v>11407.754999999997</v>
      </c>
      <c r="T30" s="64"/>
      <c r="U30" s="60"/>
    </row>
    <row r="31" spans="1:21" s="55" customFormat="1" ht="18" customHeight="1" x14ac:dyDescent="0.2">
      <c r="A31" s="23"/>
      <c r="B31" s="63" t="s">
        <v>86</v>
      </c>
      <c r="C31" s="62">
        <v>2.2439999999999998</v>
      </c>
      <c r="D31" s="62">
        <v>120.93600000000001</v>
      </c>
      <c r="E31" s="62">
        <v>50.422999999999995</v>
      </c>
      <c r="F31" s="81">
        <v>173.60300000000001</v>
      </c>
      <c r="G31" s="62">
        <v>46.695999999999998</v>
      </c>
      <c r="H31" s="62">
        <v>143.79399999999998</v>
      </c>
      <c r="I31" s="62">
        <v>56.466000000000008</v>
      </c>
      <c r="J31" s="81">
        <v>246.95599999999999</v>
      </c>
      <c r="K31" s="62">
        <v>63.725999999999999</v>
      </c>
      <c r="L31" s="62">
        <v>308.71100000000001</v>
      </c>
      <c r="M31" s="62">
        <v>76.216000000000008</v>
      </c>
      <c r="N31" s="81">
        <v>448.65300000000002</v>
      </c>
      <c r="O31" s="62">
        <v>183.01599999999999</v>
      </c>
      <c r="P31" s="62">
        <v>127.42</v>
      </c>
      <c r="Q31" s="62">
        <v>63.82</v>
      </c>
      <c r="R31" s="81">
        <v>374.25599999999997</v>
      </c>
      <c r="S31" s="81">
        <v>1243.4680000000001</v>
      </c>
      <c r="T31" s="64"/>
      <c r="U31" s="60"/>
    </row>
    <row r="32" spans="1:21" s="55" customFormat="1" ht="18" customHeight="1" x14ac:dyDescent="0.2">
      <c r="A32" s="23"/>
      <c r="B32" s="63" t="s">
        <v>91</v>
      </c>
      <c r="C32" s="62">
        <v>255.49999999999997</v>
      </c>
      <c r="D32" s="62">
        <v>572.58299999999997</v>
      </c>
      <c r="E32" s="62">
        <v>579.44000000000005</v>
      </c>
      <c r="F32" s="81">
        <v>1407.5230000000001</v>
      </c>
      <c r="G32" s="62">
        <v>714.94400000000007</v>
      </c>
      <c r="H32" s="62">
        <v>520.51499999999987</v>
      </c>
      <c r="I32" s="62">
        <v>728.85199999999998</v>
      </c>
      <c r="J32" s="81">
        <v>1964.3109999999997</v>
      </c>
      <c r="K32" s="62">
        <v>875.26499999999999</v>
      </c>
      <c r="L32" s="62">
        <v>623.53499999999963</v>
      </c>
      <c r="M32" s="62">
        <v>584.58199999999988</v>
      </c>
      <c r="N32" s="81">
        <v>2083.3819999999996</v>
      </c>
      <c r="O32" s="62">
        <v>829.29100000000051</v>
      </c>
      <c r="P32" s="62">
        <v>1045.8469999999995</v>
      </c>
      <c r="Q32" s="62">
        <v>675.95799999999929</v>
      </c>
      <c r="R32" s="81">
        <v>2551.0959999999991</v>
      </c>
      <c r="S32" s="81">
        <v>8006.3119999999999</v>
      </c>
      <c r="T32" s="64"/>
      <c r="U32" s="60"/>
    </row>
    <row r="33" spans="1:21" s="55" customFormat="1" ht="18" customHeight="1" x14ac:dyDescent="0.2">
      <c r="A33" s="23"/>
      <c r="B33" s="63" t="s">
        <v>124</v>
      </c>
      <c r="C33" s="62">
        <v>29.917999999999999</v>
      </c>
      <c r="D33" s="62">
        <v>0.61799999999999999</v>
      </c>
      <c r="E33" s="62">
        <v>12.427999999999999</v>
      </c>
      <c r="F33" s="81">
        <v>42.963999999999999</v>
      </c>
      <c r="G33" s="62">
        <v>23.106999999999999</v>
      </c>
      <c r="H33" s="62">
        <v>81.706000000000003</v>
      </c>
      <c r="I33" s="62" t="s">
        <v>46</v>
      </c>
      <c r="J33" s="81">
        <v>105.21900000000001</v>
      </c>
      <c r="K33" s="62">
        <v>217.92199999999997</v>
      </c>
      <c r="L33" s="62">
        <v>0.54</v>
      </c>
      <c r="M33" s="62">
        <v>0</v>
      </c>
      <c r="N33" s="81">
        <v>218.46199999999996</v>
      </c>
      <c r="O33" s="62">
        <v>194.57600000000002</v>
      </c>
      <c r="P33" s="62">
        <v>644.70099999999991</v>
      </c>
      <c r="Q33" s="62">
        <v>1.0249999999999999</v>
      </c>
      <c r="R33" s="81">
        <v>840.30199999999991</v>
      </c>
      <c r="S33" s="81">
        <v>1206.9470000000001</v>
      </c>
      <c r="T33" s="64"/>
      <c r="U33" s="60"/>
    </row>
    <row r="34" spans="1:21" s="55" customFormat="1" ht="18" customHeight="1" x14ac:dyDescent="0.2">
      <c r="A34" s="23"/>
      <c r="B34" s="63" t="s">
        <v>81</v>
      </c>
      <c r="C34" s="62">
        <v>5.1720000000000006</v>
      </c>
      <c r="D34" s="62">
        <v>57.316000000000003</v>
      </c>
      <c r="E34" s="62">
        <v>311.27199999999993</v>
      </c>
      <c r="F34" s="81">
        <v>373.75999999999993</v>
      </c>
      <c r="G34" s="62">
        <v>29.264999999999997</v>
      </c>
      <c r="H34" s="62">
        <v>67.56</v>
      </c>
      <c r="I34" s="62">
        <v>217.19200000000001</v>
      </c>
      <c r="J34" s="81">
        <v>314.017</v>
      </c>
      <c r="K34" s="62">
        <v>4.3239999999999998</v>
      </c>
      <c r="L34" s="62">
        <v>4.3239999999999998</v>
      </c>
      <c r="M34" s="62">
        <v>323.09800000000001</v>
      </c>
      <c r="N34" s="81">
        <v>331.74600000000004</v>
      </c>
      <c r="O34" s="62">
        <v>70.057000000000002</v>
      </c>
      <c r="P34" s="62">
        <v>132.81400000000002</v>
      </c>
      <c r="Q34" s="62">
        <v>99.643999999999991</v>
      </c>
      <c r="R34" s="81">
        <v>302.51500000000004</v>
      </c>
      <c r="S34" s="81">
        <v>1322.038</v>
      </c>
      <c r="T34" s="64"/>
      <c r="U34" s="60"/>
    </row>
    <row r="35" spans="1:21" s="55" customFormat="1" ht="18" customHeight="1" x14ac:dyDescent="0.2">
      <c r="A35" s="23"/>
      <c r="B35" s="63" t="s">
        <v>82</v>
      </c>
      <c r="C35" s="62">
        <v>311.03899999999999</v>
      </c>
      <c r="D35" s="62">
        <v>309.92699999999991</v>
      </c>
      <c r="E35" s="62">
        <v>370.38599999999985</v>
      </c>
      <c r="F35" s="81">
        <v>991.35199999999975</v>
      </c>
      <c r="G35" s="62">
        <v>328.97600000000023</v>
      </c>
      <c r="H35" s="62">
        <v>306.73500000000013</v>
      </c>
      <c r="I35" s="62">
        <v>335.06699999999972</v>
      </c>
      <c r="J35" s="81">
        <v>970.77800000000002</v>
      </c>
      <c r="K35" s="62">
        <v>330.27300000000008</v>
      </c>
      <c r="L35" s="62">
        <v>132.10699999999986</v>
      </c>
      <c r="M35" s="62">
        <v>75.676000000000059</v>
      </c>
      <c r="N35" s="81">
        <v>538.05600000000004</v>
      </c>
      <c r="O35" s="62">
        <v>100.53699999999999</v>
      </c>
      <c r="P35" s="62">
        <v>193.65599999999986</v>
      </c>
      <c r="Q35" s="62">
        <v>90.763999999999982</v>
      </c>
      <c r="R35" s="81">
        <v>384.95699999999988</v>
      </c>
      <c r="S35" s="81">
        <v>2885.1429999999996</v>
      </c>
      <c r="T35" s="64"/>
      <c r="U35" s="60"/>
    </row>
    <row r="36" spans="1:21" s="65" customFormat="1" ht="6" customHeight="1" x14ac:dyDescent="0.2">
      <c r="B36" s="61"/>
      <c r="C36" s="61"/>
      <c r="D36" s="61"/>
      <c r="E36" s="61"/>
      <c r="F36" s="62"/>
      <c r="G36" s="62"/>
      <c r="H36" s="62"/>
      <c r="I36" s="62"/>
      <c r="J36" s="62"/>
      <c r="K36" s="62"/>
      <c r="L36" s="62"/>
      <c r="M36" s="62"/>
    </row>
    <row r="37" spans="1:21" s="65" customFormat="1" ht="3" customHeight="1" x14ac:dyDescent="0.2">
      <c r="B37" s="66"/>
      <c r="C37" s="66"/>
      <c r="D37" s="6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21" s="65" customFormat="1" ht="9" customHeight="1" x14ac:dyDescent="0.2">
      <c r="F38" s="68"/>
      <c r="G38" s="68"/>
      <c r="H38" s="68"/>
      <c r="I38" s="68"/>
      <c r="J38" s="68"/>
      <c r="K38" s="68"/>
      <c r="L38" s="68"/>
      <c r="M38" s="68"/>
    </row>
    <row r="39" spans="1:21" s="4" customFormat="1" ht="12.75" customHeight="1" x14ac:dyDescent="0.15">
      <c r="A39" s="130"/>
      <c r="B39" s="82" t="s">
        <v>5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9"/>
    </row>
    <row r="40" spans="1:21" s="4" customFormat="1" ht="12.75" customHeight="1" x14ac:dyDescent="0.15">
      <c r="A40" s="130"/>
      <c r="B40" s="87" t="s">
        <v>4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9"/>
    </row>
    <row r="41" spans="1:21" s="4" customFormat="1" ht="5.25" customHeight="1" x14ac:dyDescent="0.15">
      <c r="A41" s="13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 s="4" customFormat="1" ht="12" customHeight="1" x14ac:dyDescent="0.15">
      <c r="A42" s="130"/>
      <c r="B42" s="152" t="s">
        <v>101</v>
      </c>
      <c r="C42" s="152"/>
      <c r="D42" s="152"/>
      <c r="E42" s="152"/>
      <c r="F42" s="152"/>
      <c r="G42" s="152"/>
      <c r="H42" s="152"/>
      <c r="I42" s="152"/>
      <c r="J42" s="152"/>
      <c r="K42" s="31"/>
      <c r="L42" s="31"/>
      <c r="M42" s="31"/>
      <c r="N42" s="86"/>
      <c r="O42" s="86"/>
      <c r="P42" s="86"/>
      <c r="Q42" s="86"/>
      <c r="R42" s="86"/>
      <c r="S42" s="82"/>
      <c r="T42" s="82"/>
      <c r="U42" s="10"/>
    </row>
    <row r="43" spans="1:21" s="4" customFormat="1" ht="12" customHeight="1" x14ac:dyDescent="0.15">
      <c r="A43" s="130"/>
      <c r="B43" s="153" t="s">
        <v>58</v>
      </c>
      <c r="C43" s="153"/>
      <c r="D43" s="153"/>
      <c r="E43" s="153"/>
      <c r="F43" s="153"/>
      <c r="G43" s="153"/>
      <c r="H43" s="153"/>
      <c r="I43" s="153"/>
      <c r="J43" s="153"/>
      <c r="K43" s="89"/>
      <c r="L43" s="89"/>
      <c r="M43" s="89"/>
      <c r="N43" s="5"/>
      <c r="O43" s="5"/>
      <c r="P43" s="5"/>
      <c r="Q43" s="5"/>
      <c r="R43" s="5"/>
      <c r="S43" s="5"/>
      <c r="T43" s="5"/>
      <c r="U43" s="10"/>
    </row>
    <row r="44" spans="1:21" s="4" customFormat="1" ht="12" customHeight="1" x14ac:dyDescent="0.2">
      <c r="A44" s="130"/>
      <c r="B44" s="89" t="s">
        <v>97</v>
      </c>
      <c r="C44" s="89"/>
      <c r="D44" s="89"/>
      <c r="E44" s="89"/>
      <c r="F44" s="35"/>
      <c r="G44" s="35"/>
      <c r="H44" s="35"/>
      <c r="I44" s="35"/>
      <c r="J44" s="35"/>
      <c r="K44" s="35"/>
      <c r="L44" s="35"/>
      <c r="M44" s="35"/>
      <c r="N44" s="82"/>
      <c r="O44" s="82"/>
      <c r="P44" s="82"/>
      <c r="Q44" s="82"/>
      <c r="R44" s="82"/>
      <c r="S44" s="82"/>
      <c r="T44" s="82"/>
      <c r="U44" s="10"/>
    </row>
    <row r="45" spans="1:21" s="2" customFormat="1" x14ac:dyDescent="0.2">
      <c r="A45" s="107"/>
      <c r="B45" s="89" t="s">
        <v>98</v>
      </c>
      <c r="C45" s="89"/>
      <c r="D45" s="89"/>
      <c r="E45" s="89"/>
      <c r="F45" s="35"/>
      <c r="G45" s="35"/>
      <c r="H45" s="35"/>
      <c r="I45" s="35"/>
      <c r="J45" s="90"/>
      <c r="K45" s="90"/>
      <c r="L45" s="90"/>
      <c r="M45" s="90"/>
    </row>
    <row r="46" spans="1:21" s="55" customFormat="1" ht="15.75" customHeight="1" x14ac:dyDescent="0.2">
      <c r="A46" s="23"/>
      <c r="B46" s="89" t="s">
        <v>99</v>
      </c>
      <c r="C46" s="89"/>
      <c r="D46" s="89"/>
      <c r="E46" s="89"/>
      <c r="F46" s="35"/>
      <c r="G46" s="35"/>
      <c r="H46" s="35"/>
      <c r="I46" s="35"/>
      <c r="J46" s="35"/>
      <c r="K46" s="35"/>
      <c r="L46" s="35"/>
      <c r="M46" s="35"/>
      <c r="N46" s="69"/>
      <c r="O46" s="69"/>
      <c r="P46" s="69"/>
      <c r="Q46" s="69"/>
      <c r="R46" s="69"/>
      <c r="S46" s="69"/>
      <c r="T46" s="60"/>
    </row>
    <row r="47" spans="1:21" s="65" customFormat="1" ht="15.75" customHeight="1" x14ac:dyDescent="0.2">
      <c r="B47" s="89" t="s">
        <v>100</v>
      </c>
      <c r="C47" s="89"/>
      <c r="D47" s="89"/>
      <c r="E47" s="89"/>
      <c r="F47" s="35"/>
      <c r="G47" s="35"/>
      <c r="H47" s="35"/>
      <c r="I47" s="35"/>
      <c r="J47" s="35"/>
      <c r="K47" s="35"/>
      <c r="L47" s="35"/>
      <c r="M47" s="35"/>
      <c r="N47" s="69"/>
      <c r="O47" s="69"/>
      <c r="P47" s="69"/>
      <c r="Q47" s="69"/>
      <c r="R47" s="69"/>
      <c r="S47" s="69"/>
      <c r="T47" s="60"/>
    </row>
    <row r="48" spans="1:21" s="65" customFormat="1" ht="15.75" customHeight="1" x14ac:dyDescent="0.2">
      <c r="B48" s="69"/>
      <c r="C48" s="69"/>
      <c r="D48" s="69"/>
      <c r="E48" s="69"/>
      <c r="F48" s="69"/>
      <c r="G48" s="69"/>
      <c r="H48" s="69"/>
      <c r="I48" s="69"/>
      <c r="J48" s="69"/>
      <c r="K48" s="69"/>
      <c r="L48" s="69"/>
      <c r="M48" s="69"/>
      <c r="N48" s="69"/>
      <c r="O48" s="69"/>
      <c r="P48" s="69"/>
      <c r="Q48" s="69"/>
      <c r="R48" s="69"/>
      <c r="S48" s="69"/>
      <c r="T48" s="60"/>
    </row>
    <row r="49" spans="2:20" s="65" customFormat="1" ht="15.75" customHeight="1" x14ac:dyDescent="0.2">
      <c r="B49" s="69"/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0"/>
    </row>
    <row r="50" spans="2:20" s="65" customFormat="1" ht="15.75" customHeight="1" x14ac:dyDescent="0.2">
      <c r="B50" s="69"/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0"/>
    </row>
    <row r="51" spans="2:20" s="65" customFormat="1" ht="15.75" customHeight="1" x14ac:dyDescent="0.2">
      <c r="B51" s="69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3"/>
      <c r="Q51" s="123"/>
      <c r="R51" s="123"/>
      <c r="S51" s="123"/>
      <c r="T51" s="60"/>
    </row>
    <row r="52" spans="2:20" s="65" customFormat="1" ht="15.75" customHeight="1" x14ac:dyDescent="0.2">
      <c r="B52" s="69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60"/>
    </row>
    <row r="53" spans="2:20" x14ac:dyDescent="0.2">
      <c r="C53" s="123"/>
      <c r="D53" s="123"/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</row>
    <row r="54" spans="2:20" x14ac:dyDescent="0.2">
      <c r="C54" s="123"/>
      <c r="D54" s="123"/>
      <c r="E54" s="123"/>
      <c r="F54" s="123"/>
      <c r="G54" s="123"/>
      <c r="H54" s="123"/>
      <c r="I54" s="123"/>
      <c r="J54" s="123"/>
      <c r="K54" s="123"/>
      <c r="L54" s="123"/>
      <c r="M54" s="123"/>
      <c r="N54" s="123"/>
      <c r="O54" s="123"/>
      <c r="P54" s="123"/>
      <c r="Q54" s="123"/>
      <c r="R54" s="123"/>
      <c r="S54" s="123"/>
    </row>
    <row r="55" spans="2:20" x14ac:dyDescent="0.2">
      <c r="C55" s="123"/>
      <c r="D55" s="123"/>
      <c r="E55" s="123"/>
      <c r="F55" s="123"/>
      <c r="G55" s="123"/>
      <c r="H55" s="123"/>
      <c r="I55" s="123"/>
      <c r="J55" s="123"/>
      <c r="K55" s="123"/>
      <c r="L55" s="123"/>
      <c r="M55" s="123"/>
      <c r="N55" s="123"/>
      <c r="O55" s="123"/>
      <c r="P55" s="123"/>
      <c r="Q55" s="123"/>
      <c r="R55" s="123"/>
      <c r="S55" s="123"/>
    </row>
    <row r="56" spans="2:20" x14ac:dyDescent="0.2">
      <c r="C56" s="123"/>
      <c r="D56" s="123"/>
      <c r="E56" s="123"/>
      <c r="F56" s="123"/>
      <c r="G56" s="123"/>
      <c r="H56" s="123"/>
      <c r="I56" s="123"/>
      <c r="J56" s="123"/>
      <c r="K56" s="123"/>
      <c r="L56" s="123"/>
      <c r="M56" s="123"/>
      <c r="N56" s="123"/>
      <c r="O56" s="123"/>
      <c r="P56" s="123"/>
      <c r="Q56" s="123"/>
      <c r="R56" s="123"/>
      <c r="S56" s="123"/>
    </row>
    <row r="57" spans="2:20" x14ac:dyDescent="0.2">
      <c r="C57" s="123"/>
      <c r="D57" s="123"/>
      <c r="E57" s="123"/>
      <c r="F57" s="123"/>
      <c r="G57" s="123"/>
      <c r="H57" s="123"/>
      <c r="I57" s="123"/>
      <c r="J57" s="123"/>
      <c r="K57" s="123"/>
      <c r="L57" s="123"/>
      <c r="M57" s="123"/>
      <c r="N57" s="123"/>
      <c r="O57" s="123"/>
      <c r="P57" s="123"/>
      <c r="Q57" s="123"/>
      <c r="R57" s="123"/>
      <c r="S57" s="123"/>
    </row>
    <row r="58" spans="2:20" x14ac:dyDescent="0.2">
      <c r="C58" s="123"/>
      <c r="D58" s="123"/>
      <c r="E58" s="123"/>
      <c r="F58" s="123"/>
      <c r="G58" s="123"/>
      <c r="H58" s="123"/>
      <c r="I58" s="123"/>
      <c r="J58" s="123"/>
      <c r="K58" s="123"/>
      <c r="L58" s="123"/>
      <c r="M58" s="123"/>
      <c r="N58" s="123"/>
      <c r="O58" s="123"/>
      <c r="P58" s="123"/>
      <c r="Q58" s="123"/>
      <c r="R58" s="123"/>
      <c r="S58" s="123"/>
    </row>
    <row r="59" spans="2:20" x14ac:dyDescent="0.2">
      <c r="C59" s="123"/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3"/>
      <c r="Q59" s="123"/>
      <c r="R59" s="123"/>
      <c r="S59" s="123"/>
    </row>
    <row r="60" spans="2:20" x14ac:dyDescent="0.2">
      <c r="C60" s="123"/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3"/>
      <c r="Q60" s="123"/>
      <c r="R60" s="123"/>
      <c r="S60" s="123"/>
    </row>
    <row r="61" spans="2:20" x14ac:dyDescent="0.2"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</row>
    <row r="62" spans="2:20" x14ac:dyDescent="0.2">
      <c r="C62" s="123"/>
      <c r="D62" s="123"/>
      <c r="E62" s="123"/>
      <c r="F62" s="123"/>
      <c r="G62" s="123"/>
      <c r="H62" s="123"/>
      <c r="I62" s="123"/>
      <c r="J62" s="123"/>
      <c r="K62" s="123"/>
      <c r="L62" s="123"/>
      <c r="M62" s="123"/>
      <c r="N62" s="123"/>
      <c r="O62" s="123"/>
      <c r="P62" s="123"/>
      <c r="Q62" s="123"/>
      <c r="R62" s="123"/>
      <c r="S62" s="123"/>
    </row>
    <row r="63" spans="2:20" x14ac:dyDescent="0.2">
      <c r="C63" s="123"/>
      <c r="D63" s="123"/>
      <c r="E63" s="123"/>
      <c r="F63" s="123"/>
      <c r="G63" s="123"/>
      <c r="H63" s="123"/>
      <c r="I63" s="123"/>
      <c r="J63" s="123"/>
      <c r="K63" s="123"/>
      <c r="L63" s="123"/>
      <c r="M63" s="123"/>
      <c r="N63" s="123"/>
      <c r="O63" s="123"/>
      <c r="P63" s="123"/>
      <c r="Q63" s="123"/>
      <c r="R63" s="123"/>
      <c r="S63" s="123"/>
    </row>
    <row r="64" spans="2:20" x14ac:dyDescent="0.2">
      <c r="C64" s="123"/>
      <c r="D64" s="123"/>
      <c r="E64" s="123"/>
      <c r="F64" s="123"/>
      <c r="G64" s="123"/>
      <c r="H64" s="123"/>
      <c r="I64" s="123"/>
      <c r="J64" s="123"/>
      <c r="K64" s="123"/>
      <c r="L64" s="123"/>
      <c r="M64" s="123"/>
      <c r="N64" s="123"/>
      <c r="O64" s="123"/>
      <c r="P64" s="123"/>
      <c r="Q64" s="123"/>
      <c r="R64" s="123"/>
      <c r="S64" s="123"/>
    </row>
    <row r="65" spans="3:19" x14ac:dyDescent="0.2">
      <c r="C65" s="123"/>
      <c r="D65" s="123"/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</row>
    <row r="66" spans="3:19" x14ac:dyDescent="0.2">
      <c r="C66" s="123"/>
      <c r="D66" s="123"/>
      <c r="E66" s="123"/>
      <c r="F66" s="123"/>
      <c r="G66" s="123"/>
      <c r="H66" s="123"/>
      <c r="I66" s="123"/>
      <c r="J66" s="123"/>
      <c r="K66" s="123"/>
      <c r="L66" s="123"/>
      <c r="M66" s="123"/>
      <c r="N66" s="123"/>
      <c r="O66" s="123"/>
      <c r="P66" s="123"/>
      <c r="Q66" s="123"/>
      <c r="R66" s="123"/>
      <c r="S66" s="123"/>
    </row>
    <row r="67" spans="3:19" x14ac:dyDescent="0.2">
      <c r="C67" s="123"/>
      <c r="D67" s="123"/>
      <c r="E67" s="123"/>
      <c r="F67" s="123"/>
      <c r="G67" s="123"/>
      <c r="H67" s="123"/>
      <c r="I67" s="123"/>
      <c r="J67" s="123"/>
      <c r="K67" s="123"/>
      <c r="L67" s="123"/>
      <c r="M67" s="123"/>
      <c r="N67" s="123"/>
      <c r="O67" s="123"/>
      <c r="P67" s="123"/>
      <c r="Q67" s="123"/>
      <c r="R67" s="123"/>
      <c r="S67" s="123"/>
    </row>
    <row r="68" spans="3:19" x14ac:dyDescent="0.2">
      <c r="C68" s="123"/>
      <c r="D68" s="123"/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</row>
    <row r="69" spans="3:19" x14ac:dyDescent="0.2">
      <c r="C69" s="123"/>
      <c r="D69" s="123"/>
      <c r="E69" s="123"/>
      <c r="F69" s="123"/>
      <c r="G69" s="123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123"/>
      <c r="S69" s="123"/>
    </row>
    <row r="70" spans="3:19" x14ac:dyDescent="0.2">
      <c r="C70" s="123"/>
      <c r="D70" s="123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</row>
    <row r="71" spans="3:19" x14ac:dyDescent="0.2">
      <c r="C71" s="123"/>
      <c r="D71" s="123"/>
      <c r="E71" s="123"/>
      <c r="F71" s="123"/>
      <c r="G71" s="123"/>
      <c r="H71" s="123"/>
      <c r="I71" s="123"/>
      <c r="J71" s="123"/>
      <c r="K71" s="123"/>
      <c r="L71" s="123"/>
      <c r="M71" s="123"/>
      <c r="N71" s="123"/>
      <c r="O71" s="123"/>
      <c r="P71" s="123"/>
      <c r="Q71" s="123"/>
      <c r="R71" s="123"/>
      <c r="S71" s="123"/>
    </row>
    <row r="72" spans="3:19" x14ac:dyDescent="0.2">
      <c r="C72" s="123"/>
      <c r="D72" s="123"/>
      <c r="E72" s="123"/>
      <c r="F72" s="123"/>
      <c r="G72" s="123"/>
      <c r="H72" s="123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</row>
    <row r="73" spans="3:19" x14ac:dyDescent="0.2"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</row>
    <row r="74" spans="3:19" x14ac:dyDescent="0.2">
      <c r="C74" s="123"/>
      <c r="D74" s="123"/>
      <c r="E74" s="123"/>
      <c r="F74" s="123"/>
      <c r="G74" s="123"/>
      <c r="H74" s="123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</row>
    <row r="75" spans="3:19" x14ac:dyDescent="0.2">
      <c r="C75" s="123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</row>
    <row r="76" spans="3:19" x14ac:dyDescent="0.2">
      <c r="C76" s="123"/>
      <c r="D76" s="123"/>
      <c r="E76" s="123"/>
      <c r="F76" s="123"/>
      <c r="G76" s="123"/>
      <c r="H76" s="123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</row>
    <row r="77" spans="3:19" x14ac:dyDescent="0.2">
      <c r="C77" s="123"/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</row>
    <row r="78" spans="3:19" x14ac:dyDescent="0.2">
      <c r="C78" s="123"/>
      <c r="D78" s="123"/>
      <c r="E78" s="123"/>
      <c r="F78" s="123"/>
      <c r="G78" s="123"/>
      <c r="H78" s="123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</row>
    <row r="79" spans="3:19" x14ac:dyDescent="0.2">
      <c r="C79" s="123"/>
      <c r="D79" s="123"/>
      <c r="E79" s="123"/>
      <c r="F79" s="123"/>
      <c r="G79" s="123"/>
      <c r="H79" s="123"/>
      <c r="I79" s="123"/>
      <c r="J79" s="123"/>
      <c r="K79" s="123"/>
      <c r="L79" s="123"/>
      <c r="M79" s="123"/>
      <c r="N79" s="123"/>
      <c r="O79" s="123"/>
      <c r="P79" s="123"/>
      <c r="Q79" s="123"/>
      <c r="R79" s="123"/>
      <c r="S79" s="123"/>
    </row>
    <row r="80" spans="3:19" x14ac:dyDescent="0.2">
      <c r="C80" s="123"/>
      <c r="D80" s="123"/>
      <c r="E80" s="123"/>
      <c r="F80" s="123"/>
      <c r="G80" s="123"/>
      <c r="H80" s="123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</row>
    <row r="81" spans="3:19" x14ac:dyDescent="0.2">
      <c r="C81" s="123"/>
      <c r="D81" s="123"/>
      <c r="E81" s="123"/>
      <c r="F81" s="123"/>
      <c r="G81" s="123"/>
      <c r="H81" s="123"/>
      <c r="I81" s="123"/>
      <c r="J81" s="123"/>
      <c r="K81" s="123"/>
      <c r="L81" s="123"/>
      <c r="M81" s="123"/>
      <c r="N81" s="123"/>
      <c r="O81" s="123"/>
      <c r="P81" s="123"/>
      <c r="Q81" s="123"/>
      <c r="R81" s="123"/>
      <c r="S81" s="123"/>
    </row>
    <row r="82" spans="3:19" x14ac:dyDescent="0.2">
      <c r="C82" s="123"/>
      <c r="D82" s="123"/>
      <c r="E82" s="123"/>
      <c r="F82" s="123"/>
      <c r="G82" s="123"/>
      <c r="H82" s="123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</row>
    <row r="83" spans="3:19" x14ac:dyDescent="0.2">
      <c r="C83" s="123"/>
      <c r="D83" s="123"/>
      <c r="E83" s="123"/>
      <c r="F83" s="123"/>
      <c r="G83" s="123"/>
      <c r="H83" s="123"/>
      <c r="I83" s="123"/>
      <c r="J83" s="123"/>
      <c r="K83" s="123"/>
      <c r="L83" s="123"/>
      <c r="M83" s="123"/>
      <c r="N83" s="123"/>
      <c r="O83" s="123"/>
      <c r="P83" s="123"/>
      <c r="Q83" s="123"/>
      <c r="R83" s="123"/>
      <c r="S83" s="123"/>
    </row>
    <row r="84" spans="3:19" x14ac:dyDescent="0.2">
      <c r="C84" s="123"/>
      <c r="D84" s="123"/>
      <c r="E84" s="123"/>
      <c r="F84" s="123"/>
      <c r="G84" s="123"/>
      <c r="H84" s="123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</row>
    <row r="85" spans="3:19" x14ac:dyDescent="0.2">
      <c r="C85" s="123"/>
      <c r="D85" s="123"/>
      <c r="E85" s="123"/>
      <c r="F85" s="123"/>
      <c r="G85" s="123"/>
      <c r="H85" s="123"/>
      <c r="I85" s="123"/>
      <c r="J85" s="123"/>
      <c r="K85" s="123"/>
      <c r="L85" s="123"/>
      <c r="M85" s="123"/>
      <c r="N85" s="123"/>
      <c r="O85" s="123"/>
      <c r="P85" s="123"/>
      <c r="Q85" s="123"/>
      <c r="R85" s="123"/>
      <c r="S85" s="123"/>
    </row>
    <row r="86" spans="3:19" x14ac:dyDescent="0.2">
      <c r="C86" s="123"/>
      <c r="D86" s="123"/>
      <c r="E86" s="123"/>
      <c r="F86" s="123"/>
      <c r="G86" s="123"/>
      <c r="H86" s="123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</row>
    <row r="87" spans="3:19" x14ac:dyDescent="0.2">
      <c r="C87" s="123"/>
      <c r="D87" s="123"/>
      <c r="E87" s="123"/>
      <c r="F87" s="123"/>
      <c r="G87" s="123"/>
      <c r="H87" s="123"/>
      <c r="I87" s="123"/>
      <c r="J87" s="123"/>
      <c r="K87" s="123"/>
      <c r="L87" s="123"/>
      <c r="M87" s="123"/>
      <c r="N87" s="123"/>
      <c r="O87" s="123"/>
      <c r="P87" s="123"/>
      <c r="Q87" s="123"/>
      <c r="R87" s="123"/>
      <c r="S87" s="123"/>
    </row>
    <row r="88" spans="3:19" x14ac:dyDescent="0.2">
      <c r="C88" s="123"/>
      <c r="D88" s="123"/>
      <c r="E88" s="123"/>
      <c r="F88" s="123"/>
      <c r="G88" s="123"/>
      <c r="H88" s="123"/>
      <c r="I88" s="123"/>
      <c r="J88" s="123"/>
      <c r="K88" s="123"/>
      <c r="L88" s="123"/>
      <c r="M88" s="123"/>
      <c r="N88" s="123"/>
      <c r="O88" s="123"/>
      <c r="P88" s="123"/>
      <c r="Q88" s="123"/>
      <c r="R88" s="123"/>
      <c r="S88" s="123"/>
    </row>
    <row r="89" spans="3:19" x14ac:dyDescent="0.2">
      <c r="C89" s="123"/>
      <c r="D89" s="123"/>
      <c r="E89" s="123"/>
      <c r="F89" s="123"/>
      <c r="G89" s="123"/>
      <c r="H89" s="123"/>
      <c r="I89" s="123"/>
      <c r="J89" s="123"/>
      <c r="K89" s="123"/>
      <c r="L89" s="123"/>
      <c r="M89" s="123"/>
      <c r="N89" s="123"/>
      <c r="O89" s="123"/>
      <c r="P89" s="123"/>
      <c r="Q89" s="123"/>
      <c r="R89" s="123"/>
      <c r="S89" s="123"/>
    </row>
    <row r="90" spans="3:19" x14ac:dyDescent="0.2">
      <c r="C90" s="123"/>
      <c r="D90" s="123"/>
      <c r="E90" s="123"/>
      <c r="F90" s="123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</row>
    <row r="91" spans="3:19" x14ac:dyDescent="0.2">
      <c r="C91" s="123"/>
      <c r="D91" s="123"/>
      <c r="E91" s="123"/>
      <c r="F91" s="123"/>
      <c r="G91" s="123"/>
      <c r="H91" s="123"/>
      <c r="I91" s="123"/>
      <c r="J91" s="123"/>
      <c r="K91" s="123"/>
      <c r="L91" s="123"/>
      <c r="M91" s="123"/>
      <c r="N91" s="123"/>
      <c r="O91" s="123"/>
      <c r="P91" s="123"/>
      <c r="Q91" s="123"/>
      <c r="R91" s="123"/>
      <c r="S91" s="123"/>
    </row>
    <row r="92" spans="3:19" x14ac:dyDescent="0.2">
      <c r="C92" s="123"/>
      <c r="D92" s="123"/>
      <c r="E92" s="123"/>
      <c r="F92" s="123"/>
      <c r="G92" s="123"/>
      <c r="H92" s="123"/>
      <c r="I92" s="123"/>
      <c r="J92" s="123"/>
      <c r="K92" s="123"/>
      <c r="L92" s="123"/>
      <c r="M92" s="123"/>
      <c r="N92" s="123"/>
      <c r="O92" s="123"/>
      <c r="P92" s="123"/>
      <c r="Q92" s="123"/>
      <c r="R92" s="123"/>
      <c r="S92" s="123"/>
    </row>
    <row r="93" spans="3:19" x14ac:dyDescent="0.2">
      <c r="C93" s="123"/>
      <c r="D93" s="123"/>
      <c r="E93" s="123"/>
      <c r="F93" s="123"/>
      <c r="G93" s="123"/>
      <c r="H93" s="123"/>
      <c r="I93" s="123"/>
      <c r="J93" s="123"/>
      <c r="K93" s="123"/>
      <c r="L93" s="123"/>
      <c r="M93" s="123"/>
      <c r="N93" s="123"/>
      <c r="O93" s="123"/>
      <c r="P93" s="123"/>
      <c r="Q93" s="123"/>
      <c r="R93" s="123"/>
      <c r="S93" s="123"/>
    </row>
    <row r="94" spans="3:19" x14ac:dyDescent="0.2">
      <c r="C94" s="123"/>
      <c r="D94" s="123"/>
      <c r="E94" s="123"/>
      <c r="F94" s="123"/>
      <c r="G94" s="123"/>
      <c r="H94" s="123"/>
      <c r="I94" s="123"/>
      <c r="J94" s="123"/>
      <c r="K94" s="123"/>
      <c r="L94" s="123"/>
      <c r="M94" s="123"/>
      <c r="N94" s="123"/>
      <c r="O94" s="123"/>
      <c r="P94" s="123"/>
      <c r="Q94" s="123"/>
      <c r="R94" s="123"/>
      <c r="S94" s="123"/>
    </row>
    <row r="95" spans="3:19" x14ac:dyDescent="0.2">
      <c r="C95" s="123"/>
      <c r="D95" s="123"/>
      <c r="E95" s="123"/>
      <c r="F95" s="123"/>
      <c r="G95" s="123"/>
      <c r="H95" s="123"/>
      <c r="I95" s="123"/>
      <c r="J95" s="123"/>
      <c r="K95" s="123"/>
      <c r="L95" s="123"/>
      <c r="M95" s="123"/>
      <c r="N95" s="123"/>
      <c r="O95" s="123"/>
      <c r="P95" s="123"/>
      <c r="Q95" s="123"/>
      <c r="R95" s="123"/>
      <c r="S95" s="123"/>
    </row>
    <row r="96" spans="3:19" x14ac:dyDescent="0.2">
      <c r="C96" s="123"/>
      <c r="D96" s="123"/>
      <c r="E96" s="123"/>
      <c r="F96" s="123"/>
      <c r="G96" s="123"/>
      <c r="H96" s="123"/>
      <c r="I96" s="123"/>
      <c r="J96" s="123"/>
      <c r="K96" s="123"/>
      <c r="L96" s="123"/>
      <c r="M96" s="123"/>
      <c r="N96" s="123"/>
      <c r="O96" s="123"/>
      <c r="P96" s="123"/>
      <c r="Q96" s="123"/>
      <c r="R96" s="123"/>
      <c r="S96" s="123"/>
    </row>
    <row r="97" spans="3:19" x14ac:dyDescent="0.2">
      <c r="C97" s="123"/>
      <c r="D97" s="123"/>
      <c r="E97" s="123"/>
      <c r="F97" s="123"/>
      <c r="G97" s="123"/>
      <c r="H97" s="123"/>
      <c r="I97" s="123"/>
      <c r="J97" s="123"/>
      <c r="K97" s="123"/>
      <c r="L97" s="123"/>
      <c r="M97" s="123"/>
      <c r="N97" s="123"/>
      <c r="O97" s="123"/>
      <c r="P97" s="123"/>
      <c r="Q97" s="123"/>
      <c r="R97" s="123"/>
      <c r="S97" s="123"/>
    </row>
    <row r="98" spans="3:19" x14ac:dyDescent="0.2">
      <c r="C98" s="123"/>
      <c r="D98" s="123"/>
      <c r="E98" s="123"/>
      <c r="F98" s="123"/>
      <c r="G98" s="123"/>
      <c r="H98" s="123"/>
      <c r="I98" s="123"/>
      <c r="J98" s="123"/>
      <c r="K98" s="123"/>
      <c r="L98" s="123"/>
      <c r="M98" s="123"/>
      <c r="N98" s="123"/>
      <c r="O98" s="123"/>
      <c r="P98" s="123"/>
      <c r="Q98" s="123"/>
      <c r="R98" s="123"/>
      <c r="S98" s="123"/>
    </row>
    <row r="99" spans="3:19" x14ac:dyDescent="0.2">
      <c r="C99" s="123"/>
      <c r="D99" s="123"/>
      <c r="E99" s="123"/>
      <c r="F99" s="123"/>
      <c r="G99" s="123"/>
      <c r="H99" s="123"/>
      <c r="I99" s="123"/>
      <c r="J99" s="123"/>
      <c r="K99" s="123"/>
      <c r="L99" s="123"/>
      <c r="M99" s="123"/>
      <c r="N99" s="123"/>
      <c r="O99" s="123"/>
      <c r="P99" s="123"/>
      <c r="Q99" s="123"/>
      <c r="R99" s="123"/>
      <c r="S99" s="123"/>
    </row>
    <row r="100" spans="3:19" x14ac:dyDescent="0.2">
      <c r="C100" s="123"/>
      <c r="D100" s="123"/>
      <c r="E100" s="123"/>
      <c r="F100" s="123"/>
      <c r="G100" s="123"/>
      <c r="H100" s="123"/>
      <c r="I100" s="123"/>
      <c r="J100" s="123"/>
      <c r="K100" s="123"/>
      <c r="L100" s="123"/>
      <c r="M100" s="123"/>
      <c r="N100" s="123"/>
      <c r="O100" s="123"/>
      <c r="P100" s="123"/>
      <c r="Q100" s="123"/>
      <c r="R100" s="123"/>
      <c r="S100" s="123"/>
    </row>
    <row r="101" spans="3:19" x14ac:dyDescent="0.2">
      <c r="C101" s="123"/>
      <c r="D101" s="123"/>
      <c r="E101" s="123"/>
      <c r="F101" s="123"/>
      <c r="G101" s="123"/>
      <c r="H101" s="123"/>
      <c r="I101" s="123"/>
      <c r="J101" s="123"/>
      <c r="K101" s="123"/>
      <c r="L101" s="123"/>
      <c r="M101" s="123"/>
      <c r="N101" s="123"/>
      <c r="O101" s="123"/>
      <c r="P101" s="123"/>
      <c r="Q101" s="123"/>
      <c r="R101" s="123"/>
      <c r="S101" s="123"/>
    </row>
    <row r="102" spans="3:19" x14ac:dyDescent="0.2">
      <c r="C102" s="123"/>
      <c r="D102" s="123"/>
      <c r="E102" s="123"/>
      <c r="F102" s="123"/>
      <c r="G102" s="123"/>
      <c r="H102" s="123"/>
      <c r="I102" s="123"/>
      <c r="J102" s="123"/>
      <c r="K102" s="123"/>
      <c r="L102" s="123"/>
      <c r="M102" s="123"/>
      <c r="N102" s="123"/>
      <c r="O102" s="123"/>
      <c r="P102" s="123"/>
      <c r="Q102" s="123"/>
      <c r="R102" s="123"/>
      <c r="S102" s="123"/>
    </row>
    <row r="103" spans="3:19" x14ac:dyDescent="0.2">
      <c r="C103" s="123"/>
      <c r="D103" s="123"/>
      <c r="E103" s="123"/>
      <c r="F103" s="123"/>
      <c r="G103" s="123"/>
      <c r="H103" s="123"/>
      <c r="I103" s="123"/>
      <c r="J103" s="123"/>
      <c r="K103" s="123"/>
      <c r="L103" s="123"/>
      <c r="M103" s="123"/>
      <c r="N103" s="123"/>
      <c r="O103" s="123"/>
      <c r="P103" s="123"/>
      <c r="Q103" s="123"/>
      <c r="R103" s="123"/>
      <c r="S103" s="123"/>
    </row>
    <row r="104" spans="3:19" x14ac:dyDescent="0.2">
      <c r="C104" s="123"/>
      <c r="D104" s="123"/>
      <c r="E104" s="123"/>
      <c r="F104" s="123"/>
      <c r="G104" s="123"/>
      <c r="H104" s="123"/>
      <c r="I104" s="123"/>
      <c r="J104" s="123"/>
      <c r="K104" s="123"/>
      <c r="L104" s="123"/>
      <c r="M104" s="123"/>
      <c r="N104" s="123"/>
      <c r="O104" s="123"/>
      <c r="P104" s="123"/>
      <c r="Q104" s="123"/>
      <c r="R104" s="123"/>
      <c r="S104" s="123"/>
    </row>
    <row r="105" spans="3:19" x14ac:dyDescent="0.2"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</row>
    <row r="106" spans="3:19" x14ac:dyDescent="0.2">
      <c r="C106" s="123"/>
      <c r="D106" s="123"/>
      <c r="E106" s="123"/>
      <c r="F106" s="123"/>
      <c r="G106" s="123"/>
      <c r="H106" s="123"/>
      <c r="I106" s="123"/>
      <c r="J106" s="123"/>
      <c r="K106" s="123"/>
      <c r="L106" s="123"/>
      <c r="M106" s="123"/>
      <c r="N106" s="123"/>
      <c r="O106" s="123"/>
      <c r="P106" s="123"/>
      <c r="Q106" s="123"/>
      <c r="R106" s="123"/>
      <c r="S106" s="123"/>
    </row>
    <row r="107" spans="3:19" x14ac:dyDescent="0.2">
      <c r="C107" s="123"/>
      <c r="D107" s="123"/>
      <c r="E107" s="123"/>
      <c r="F107" s="123"/>
      <c r="G107" s="123"/>
      <c r="H107" s="123"/>
      <c r="I107" s="123"/>
      <c r="J107" s="123"/>
      <c r="K107" s="123"/>
      <c r="L107" s="123"/>
      <c r="M107" s="123"/>
      <c r="N107" s="123"/>
      <c r="O107" s="123"/>
      <c r="P107" s="123"/>
      <c r="Q107" s="123"/>
      <c r="R107" s="123"/>
      <c r="S107" s="123"/>
    </row>
    <row r="108" spans="3:19" x14ac:dyDescent="0.2"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3:19" x14ac:dyDescent="0.2">
      <c r="C109" s="123"/>
      <c r="D109" s="123"/>
      <c r="E109" s="123"/>
      <c r="F109" s="123"/>
      <c r="G109" s="123"/>
      <c r="H109" s="123"/>
      <c r="I109" s="123"/>
      <c r="J109" s="123"/>
      <c r="K109" s="123"/>
      <c r="L109" s="123"/>
      <c r="M109" s="123"/>
      <c r="N109" s="123"/>
      <c r="O109" s="123"/>
      <c r="P109" s="123"/>
      <c r="Q109" s="123"/>
      <c r="R109" s="123"/>
      <c r="S109" s="123"/>
    </row>
    <row r="110" spans="3:19" x14ac:dyDescent="0.2">
      <c r="C110" s="123"/>
      <c r="D110" s="123"/>
      <c r="E110" s="123"/>
      <c r="F110" s="123"/>
      <c r="G110" s="123"/>
      <c r="H110" s="123"/>
      <c r="I110" s="123"/>
      <c r="J110" s="123"/>
      <c r="K110" s="123"/>
      <c r="L110" s="123"/>
      <c r="M110" s="123"/>
      <c r="N110" s="123"/>
      <c r="O110" s="123"/>
      <c r="P110" s="123"/>
      <c r="Q110" s="123"/>
      <c r="R110" s="123"/>
      <c r="S110" s="123"/>
    </row>
    <row r="111" spans="3:19" x14ac:dyDescent="0.2"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</row>
    <row r="112" spans="3:19" x14ac:dyDescent="0.2"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</row>
    <row r="113" spans="3:19" x14ac:dyDescent="0.2">
      <c r="C113" s="123"/>
      <c r="D113" s="123"/>
      <c r="E113" s="123"/>
      <c r="F113" s="123"/>
      <c r="G113" s="123"/>
      <c r="H113" s="123"/>
      <c r="I113" s="123"/>
      <c r="J113" s="123"/>
      <c r="K113" s="123"/>
      <c r="L113" s="123"/>
      <c r="M113" s="123"/>
      <c r="N113" s="123"/>
      <c r="O113" s="123"/>
      <c r="P113" s="123"/>
      <c r="Q113" s="123"/>
      <c r="R113" s="123"/>
      <c r="S113" s="123"/>
    </row>
    <row r="114" spans="3:19" x14ac:dyDescent="0.2">
      <c r="C114" s="123"/>
      <c r="D114" s="123"/>
      <c r="E114" s="123"/>
      <c r="F114" s="123"/>
      <c r="G114" s="123"/>
      <c r="H114" s="123"/>
      <c r="I114" s="123"/>
      <c r="J114" s="123"/>
      <c r="K114" s="123"/>
      <c r="L114" s="123"/>
      <c r="M114" s="123"/>
      <c r="N114" s="123"/>
      <c r="O114" s="123"/>
      <c r="P114" s="123"/>
      <c r="Q114" s="123"/>
      <c r="R114" s="123"/>
      <c r="S114" s="123"/>
    </row>
    <row r="115" spans="3:19" x14ac:dyDescent="0.2">
      <c r="C115" s="123"/>
      <c r="D115" s="123"/>
      <c r="E115" s="123"/>
      <c r="F115" s="123"/>
      <c r="G115" s="123"/>
      <c r="H115" s="123"/>
      <c r="I115" s="123"/>
      <c r="J115" s="123"/>
      <c r="K115" s="123"/>
      <c r="L115" s="123"/>
      <c r="M115" s="123"/>
      <c r="N115" s="123"/>
      <c r="O115" s="123"/>
      <c r="P115" s="123"/>
      <c r="Q115" s="123"/>
      <c r="R115" s="123"/>
      <c r="S115" s="123"/>
    </row>
    <row r="116" spans="3:19" x14ac:dyDescent="0.2">
      <c r="C116" s="123"/>
      <c r="D116" s="123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3"/>
      <c r="R116" s="123"/>
      <c r="S116" s="123"/>
    </row>
    <row r="117" spans="3:19" x14ac:dyDescent="0.2">
      <c r="C117" s="123"/>
      <c r="D117" s="123"/>
      <c r="E117" s="123"/>
      <c r="F117" s="123"/>
      <c r="G117" s="123"/>
      <c r="H117" s="123"/>
      <c r="I117" s="123"/>
      <c r="J117" s="123"/>
      <c r="K117" s="123"/>
      <c r="L117" s="123"/>
      <c r="M117" s="123"/>
      <c r="N117" s="123"/>
      <c r="O117" s="123"/>
      <c r="P117" s="123"/>
      <c r="Q117" s="123"/>
      <c r="R117" s="123"/>
      <c r="S117" s="123"/>
    </row>
    <row r="118" spans="3:19" x14ac:dyDescent="0.2">
      <c r="C118" s="123"/>
      <c r="D118" s="123"/>
      <c r="E118" s="123"/>
      <c r="F118" s="123"/>
      <c r="G118" s="123"/>
      <c r="H118" s="123"/>
      <c r="I118" s="123"/>
      <c r="J118" s="123"/>
      <c r="K118" s="123"/>
      <c r="L118" s="123"/>
      <c r="M118" s="123"/>
      <c r="N118" s="123"/>
      <c r="O118" s="123"/>
      <c r="P118" s="123"/>
      <c r="Q118" s="123"/>
      <c r="R118" s="123"/>
      <c r="S118" s="123"/>
    </row>
    <row r="119" spans="3:19" x14ac:dyDescent="0.2">
      <c r="C119" s="123"/>
      <c r="D119" s="123"/>
      <c r="E119" s="123"/>
      <c r="F119" s="123"/>
      <c r="G119" s="123"/>
      <c r="H119" s="123"/>
      <c r="I119" s="123"/>
      <c r="J119" s="123"/>
      <c r="K119" s="123"/>
      <c r="L119" s="123"/>
      <c r="M119" s="123"/>
      <c r="N119" s="123"/>
      <c r="O119" s="123"/>
      <c r="P119" s="123"/>
      <c r="Q119" s="123"/>
      <c r="R119" s="123"/>
      <c r="S119" s="123"/>
    </row>
    <row r="120" spans="3:19" x14ac:dyDescent="0.2">
      <c r="C120" s="123"/>
      <c r="D120" s="123"/>
      <c r="E120" s="123"/>
      <c r="F120" s="123"/>
      <c r="G120" s="123"/>
      <c r="H120" s="123"/>
      <c r="I120" s="123"/>
      <c r="J120" s="123"/>
      <c r="K120" s="123"/>
      <c r="L120" s="123"/>
      <c r="M120" s="123"/>
      <c r="N120" s="123"/>
      <c r="O120" s="123"/>
      <c r="P120" s="123"/>
      <c r="Q120" s="123"/>
      <c r="R120" s="123"/>
      <c r="S120" s="123"/>
    </row>
    <row r="121" spans="3:19" x14ac:dyDescent="0.2">
      <c r="C121" s="123"/>
      <c r="D121" s="123"/>
      <c r="E121" s="123"/>
      <c r="F121" s="123"/>
      <c r="G121" s="123"/>
      <c r="H121" s="123"/>
      <c r="I121" s="123"/>
      <c r="J121" s="123"/>
      <c r="K121" s="123"/>
      <c r="L121" s="123"/>
      <c r="M121" s="123"/>
      <c r="N121" s="123"/>
      <c r="O121" s="123"/>
      <c r="P121" s="123"/>
      <c r="Q121" s="123"/>
      <c r="R121" s="123"/>
      <c r="S121" s="123"/>
    </row>
    <row r="122" spans="3:19" x14ac:dyDescent="0.2">
      <c r="C122" s="123"/>
      <c r="D122" s="123"/>
      <c r="E122" s="123"/>
      <c r="F122" s="123"/>
      <c r="G122" s="123"/>
      <c r="H122" s="123"/>
      <c r="I122" s="123"/>
      <c r="J122" s="123"/>
      <c r="K122" s="123"/>
      <c r="L122" s="123"/>
      <c r="M122" s="123"/>
      <c r="N122" s="123"/>
      <c r="O122" s="123"/>
      <c r="P122" s="123"/>
      <c r="Q122" s="123"/>
      <c r="R122" s="123"/>
      <c r="S122" s="123"/>
    </row>
    <row r="123" spans="3:19" x14ac:dyDescent="0.2">
      <c r="C123" s="123"/>
      <c r="D123" s="123"/>
      <c r="E123" s="123"/>
      <c r="F123" s="123"/>
      <c r="G123" s="123"/>
      <c r="H123" s="123"/>
      <c r="I123" s="123"/>
      <c r="J123" s="123"/>
      <c r="K123" s="123"/>
      <c r="L123" s="123"/>
      <c r="M123" s="123"/>
      <c r="N123" s="123"/>
      <c r="O123" s="123"/>
      <c r="P123" s="123"/>
      <c r="Q123" s="123"/>
      <c r="R123" s="123"/>
      <c r="S123" s="123"/>
    </row>
    <row r="124" spans="3:19" x14ac:dyDescent="0.2">
      <c r="C124" s="123"/>
      <c r="D124" s="123"/>
      <c r="E124" s="123"/>
      <c r="F124" s="123"/>
      <c r="G124" s="123"/>
      <c r="H124" s="123"/>
      <c r="I124" s="123"/>
      <c r="J124" s="123"/>
      <c r="K124" s="123"/>
      <c r="L124" s="123"/>
      <c r="M124" s="123"/>
      <c r="N124" s="123"/>
      <c r="O124" s="123"/>
      <c r="P124" s="123"/>
      <c r="Q124" s="123"/>
      <c r="R124" s="123"/>
      <c r="S124" s="123"/>
    </row>
    <row r="125" spans="3:19" x14ac:dyDescent="0.2">
      <c r="C125" s="123"/>
      <c r="D125" s="123"/>
      <c r="E125" s="123"/>
      <c r="F125" s="123"/>
      <c r="G125" s="123"/>
      <c r="H125" s="123"/>
      <c r="I125" s="123"/>
      <c r="J125" s="123"/>
      <c r="K125" s="123"/>
      <c r="L125" s="123"/>
      <c r="M125" s="123"/>
      <c r="N125" s="123"/>
      <c r="O125" s="123"/>
      <c r="P125" s="123"/>
      <c r="Q125" s="123"/>
      <c r="R125" s="123"/>
      <c r="S125" s="123"/>
    </row>
    <row r="126" spans="3:19" x14ac:dyDescent="0.2">
      <c r="C126" s="123"/>
      <c r="D126" s="123"/>
      <c r="E126" s="123"/>
      <c r="F126" s="123"/>
      <c r="G126" s="123"/>
      <c r="H126" s="123"/>
      <c r="I126" s="123"/>
      <c r="J126" s="123"/>
      <c r="K126" s="123"/>
      <c r="L126" s="123"/>
      <c r="M126" s="123"/>
      <c r="N126" s="123"/>
      <c r="O126" s="123"/>
      <c r="P126" s="123"/>
      <c r="Q126" s="123"/>
      <c r="R126" s="123"/>
      <c r="S126" s="123"/>
    </row>
    <row r="127" spans="3:19" x14ac:dyDescent="0.2">
      <c r="C127" s="123"/>
      <c r="D127" s="123"/>
      <c r="E127" s="123"/>
      <c r="F127" s="123"/>
      <c r="G127" s="123"/>
      <c r="H127" s="123"/>
      <c r="I127" s="123"/>
      <c r="J127" s="123"/>
      <c r="K127" s="123"/>
      <c r="L127" s="123"/>
      <c r="M127" s="123"/>
      <c r="N127" s="123"/>
      <c r="O127" s="123"/>
      <c r="P127" s="123"/>
      <c r="Q127" s="123"/>
      <c r="R127" s="123"/>
      <c r="S127" s="123"/>
    </row>
    <row r="128" spans="3:19" x14ac:dyDescent="0.2">
      <c r="C128" s="123"/>
      <c r="D128" s="123"/>
      <c r="E128" s="123"/>
      <c r="F128" s="123"/>
      <c r="G128" s="123"/>
      <c r="H128" s="123"/>
      <c r="I128" s="123"/>
      <c r="J128" s="123"/>
      <c r="K128" s="123"/>
      <c r="L128" s="123"/>
      <c r="M128" s="123"/>
      <c r="N128" s="123"/>
      <c r="O128" s="123"/>
      <c r="P128" s="123"/>
      <c r="Q128" s="123"/>
      <c r="R128" s="123"/>
      <c r="S128" s="123"/>
    </row>
    <row r="129" spans="3:19" x14ac:dyDescent="0.2">
      <c r="C129" s="123"/>
      <c r="D129" s="123"/>
      <c r="E129" s="123"/>
      <c r="F129" s="123"/>
      <c r="G129" s="123"/>
      <c r="H129" s="123"/>
      <c r="I129" s="123"/>
      <c r="J129" s="123"/>
      <c r="K129" s="123"/>
      <c r="L129" s="123"/>
      <c r="M129" s="123"/>
      <c r="N129" s="123"/>
      <c r="O129" s="123"/>
      <c r="P129" s="123"/>
      <c r="Q129" s="123"/>
      <c r="R129" s="123"/>
      <c r="S129" s="123"/>
    </row>
    <row r="130" spans="3:19" x14ac:dyDescent="0.2">
      <c r="C130" s="123"/>
      <c r="D130" s="123"/>
      <c r="E130" s="123"/>
      <c r="F130" s="123"/>
      <c r="G130" s="123"/>
      <c r="H130" s="123"/>
      <c r="I130" s="123"/>
      <c r="J130" s="123"/>
      <c r="K130" s="123"/>
      <c r="L130" s="123"/>
      <c r="M130" s="123"/>
      <c r="N130" s="123"/>
      <c r="O130" s="123"/>
      <c r="P130" s="123"/>
      <c r="Q130" s="123"/>
      <c r="R130" s="123"/>
      <c r="S130" s="123"/>
    </row>
    <row r="131" spans="3:19" x14ac:dyDescent="0.2">
      <c r="C131" s="123"/>
      <c r="D131" s="123"/>
      <c r="E131" s="123"/>
      <c r="F131" s="123"/>
      <c r="G131" s="123"/>
      <c r="H131" s="123"/>
      <c r="I131" s="123"/>
      <c r="J131" s="123"/>
      <c r="K131" s="123"/>
      <c r="L131" s="123"/>
      <c r="M131" s="123"/>
      <c r="N131" s="123"/>
      <c r="O131" s="123"/>
      <c r="P131" s="123"/>
      <c r="Q131" s="123"/>
      <c r="R131" s="123"/>
      <c r="S131" s="123"/>
    </row>
    <row r="132" spans="3:19" x14ac:dyDescent="0.2">
      <c r="C132" s="123"/>
      <c r="D132" s="123"/>
      <c r="E132" s="123"/>
      <c r="F132" s="123"/>
      <c r="G132" s="123"/>
      <c r="H132" s="123"/>
      <c r="I132" s="123"/>
      <c r="J132" s="123"/>
      <c r="K132" s="123"/>
      <c r="L132" s="123"/>
      <c r="M132" s="123"/>
      <c r="N132" s="123"/>
      <c r="O132" s="123"/>
      <c r="P132" s="123"/>
      <c r="Q132" s="123"/>
      <c r="R132" s="123"/>
      <c r="S132" s="123"/>
    </row>
    <row r="133" spans="3:19" x14ac:dyDescent="0.2">
      <c r="C133" s="123"/>
      <c r="D133" s="123"/>
      <c r="E133" s="123"/>
      <c r="F133" s="123"/>
      <c r="G133" s="123"/>
      <c r="H133" s="123"/>
      <c r="I133" s="123"/>
      <c r="J133" s="123"/>
      <c r="K133" s="123"/>
      <c r="L133" s="123"/>
      <c r="M133" s="123"/>
      <c r="N133" s="123"/>
      <c r="O133" s="123"/>
      <c r="P133" s="123"/>
      <c r="Q133" s="123"/>
      <c r="R133" s="123"/>
      <c r="S133" s="123"/>
    </row>
    <row r="134" spans="3:19" x14ac:dyDescent="0.2">
      <c r="C134" s="123"/>
      <c r="D134" s="123"/>
      <c r="E134" s="123"/>
      <c r="F134" s="123"/>
      <c r="G134" s="123"/>
      <c r="H134" s="123"/>
      <c r="I134" s="123"/>
      <c r="J134" s="123"/>
      <c r="K134" s="123"/>
      <c r="L134" s="123"/>
      <c r="M134" s="123"/>
      <c r="N134" s="123"/>
      <c r="O134" s="123"/>
      <c r="P134" s="123"/>
      <c r="Q134" s="123"/>
      <c r="R134" s="123"/>
      <c r="S134" s="123"/>
    </row>
    <row r="135" spans="3:19" x14ac:dyDescent="0.2">
      <c r="C135" s="123"/>
      <c r="D135" s="123"/>
      <c r="E135" s="123"/>
      <c r="F135" s="123"/>
      <c r="G135" s="123"/>
      <c r="H135" s="123"/>
      <c r="I135" s="123"/>
      <c r="J135" s="123"/>
      <c r="K135" s="123"/>
      <c r="L135" s="123"/>
      <c r="M135" s="123"/>
      <c r="N135" s="123"/>
      <c r="O135" s="123"/>
      <c r="P135" s="123"/>
      <c r="Q135" s="123"/>
      <c r="R135" s="123"/>
      <c r="S135" s="123"/>
    </row>
    <row r="136" spans="3:19" x14ac:dyDescent="0.2">
      <c r="C136" s="123"/>
      <c r="D136" s="123"/>
      <c r="E136" s="123"/>
      <c r="F136" s="123"/>
      <c r="G136" s="123"/>
      <c r="H136" s="123"/>
      <c r="I136" s="123"/>
      <c r="J136" s="123"/>
      <c r="K136" s="123"/>
      <c r="L136" s="123"/>
      <c r="M136" s="123"/>
      <c r="N136" s="123"/>
      <c r="O136" s="123"/>
      <c r="P136" s="123"/>
      <c r="Q136" s="123"/>
      <c r="R136" s="123"/>
      <c r="S136" s="123"/>
    </row>
    <row r="137" spans="3:19" x14ac:dyDescent="0.2">
      <c r="C137" s="123"/>
      <c r="D137" s="123"/>
      <c r="E137" s="123"/>
      <c r="F137" s="123"/>
      <c r="G137" s="123"/>
      <c r="H137" s="123"/>
      <c r="I137" s="123"/>
      <c r="J137" s="123"/>
      <c r="K137" s="123"/>
      <c r="L137" s="123"/>
      <c r="M137" s="123"/>
      <c r="N137" s="123"/>
      <c r="O137" s="123"/>
      <c r="P137" s="123"/>
      <c r="Q137" s="123"/>
      <c r="R137" s="123"/>
      <c r="S137" s="123"/>
    </row>
    <row r="138" spans="3:19" x14ac:dyDescent="0.2">
      <c r="C138" s="123"/>
      <c r="D138" s="123"/>
      <c r="E138" s="123"/>
      <c r="F138" s="123"/>
      <c r="G138" s="123"/>
      <c r="H138" s="123"/>
      <c r="I138" s="123"/>
      <c r="J138" s="123"/>
      <c r="K138" s="123"/>
      <c r="L138" s="123"/>
      <c r="M138" s="123"/>
      <c r="N138" s="123"/>
      <c r="O138" s="123"/>
      <c r="P138" s="123"/>
      <c r="Q138" s="123"/>
      <c r="R138" s="123"/>
      <c r="S138" s="123"/>
    </row>
    <row r="139" spans="3:19" x14ac:dyDescent="0.2">
      <c r="C139" s="123"/>
      <c r="D139" s="123"/>
      <c r="E139" s="123"/>
      <c r="F139" s="123"/>
      <c r="G139" s="123"/>
      <c r="H139" s="123"/>
      <c r="I139" s="123"/>
      <c r="J139" s="123"/>
      <c r="K139" s="123"/>
      <c r="L139" s="123"/>
      <c r="M139" s="123"/>
      <c r="N139" s="123"/>
      <c r="O139" s="123"/>
      <c r="P139" s="123"/>
      <c r="Q139" s="123"/>
      <c r="R139" s="123"/>
      <c r="S139" s="123"/>
    </row>
    <row r="140" spans="3:19" x14ac:dyDescent="0.2">
      <c r="C140" s="123"/>
      <c r="D140" s="123"/>
      <c r="E140" s="123"/>
      <c r="F140" s="123"/>
      <c r="G140" s="123"/>
      <c r="H140" s="123"/>
      <c r="I140" s="123"/>
      <c r="J140" s="123"/>
      <c r="K140" s="123"/>
      <c r="L140" s="123"/>
      <c r="M140" s="123"/>
      <c r="N140" s="123"/>
      <c r="O140" s="123"/>
      <c r="P140" s="123"/>
      <c r="Q140" s="123"/>
      <c r="R140" s="123"/>
      <c r="S140" s="123"/>
    </row>
    <row r="141" spans="3:19" x14ac:dyDescent="0.2">
      <c r="C141" s="123"/>
      <c r="D141" s="123"/>
      <c r="E141" s="123"/>
      <c r="F141" s="123"/>
      <c r="G141" s="123"/>
      <c r="H141" s="123"/>
      <c r="I141" s="123"/>
      <c r="J141" s="123"/>
      <c r="K141" s="123"/>
      <c r="L141" s="123"/>
      <c r="M141" s="123"/>
      <c r="N141" s="123"/>
      <c r="O141" s="123"/>
      <c r="P141" s="123"/>
      <c r="Q141" s="123"/>
      <c r="R141" s="123"/>
      <c r="S141" s="123"/>
    </row>
    <row r="142" spans="3:19" x14ac:dyDescent="0.2">
      <c r="C142" s="123"/>
      <c r="D142" s="123"/>
      <c r="E142" s="123"/>
      <c r="F142" s="123"/>
      <c r="G142" s="123"/>
      <c r="H142" s="123"/>
      <c r="I142" s="123"/>
      <c r="J142" s="123"/>
      <c r="K142" s="123"/>
      <c r="L142" s="123"/>
      <c r="M142" s="123"/>
      <c r="N142" s="123"/>
      <c r="O142" s="123"/>
      <c r="P142" s="123"/>
      <c r="Q142" s="123"/>
      <c r="R142" s="123"/>
      <c r="S142" s="123"/>
    </row>
    <row r="143" spans="3:19" x14ac:dyDescent="0.2"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</row>
    <row r="144" spans="3:19" x14ac:dyDescent="0.2">
      <c r="C144" s="123"/>
      <c r="D144" s="123"/>
      <c r="E144" s="123"/>
      <c r="F144" s="123"/>
      <c r="G144" s="123"/>
      <c r="H144" s="123"/>
      <c r="I144" s="123"/>
      <c r="J144" s="123"/>
      <c r="K144" s="123"/>
      <c r="L144" s="123"/>
      <c r="M144" s="123"/>
      <c r="N144" s="123"/>
      <c r="O144" s="123"/>
      <c r="P144" s="123"/>
      <c r="Q144" s="123"/>
      <c r="R144" s="123"/>
      <c r="S144" s="123"/>
    </row>
    <row r="145" spans="3:19" x14ac:dyDescent="0.2">
      <c r="C145" s="123"/>
      <c r="D145" s="123"/>
      <c r="E145" s="123"/>
      <c r="F145" s="123"/>
      <c r="G145" s="123"/>
      <c r="H145" s="123"/>
      <c r="I145" s="123"/>
      <c r="J145" s="123"/>
      <c r="K145" s="123"/>
      <c r="L145" s="123"/>
      <c r="M145" s="123"/>
      <c r="N145" s="123"/>
      <c r="O145" s="123"/>
      <c r="P145" s="123"/>
      <c r="Q145" s="123"/>
      <c r="R145" s="123"/>
      <c r="S145" s="123"/>
    </row>
    <row r="146" spans="3:19" x14ac:dyDescent="0.2">
      <c r="C146" s="123"/>
      <c r="D146" s="123"/>
      <c r="E146" s="123"/>
      <c r="F146" s="123"/>
      <c r="G146" s="123"/>
      <c r="H146" s="123"/>
      <c r="I146" s="123"/>
      <c r="J146" s="123"/>
      <c r="K146" s="123"/>
      <c r="L146" s="123"/>
      <c r="M146" s="123"/>
      <c r="N146" s="123"/>
      <c r="O146" s="123"/>
      <c r="P146" s="123"/>
      <c r="Q146" s="123"/>
      <c r="R146" s="123"/>
      <c r="S146" s="123"/>
    </row>
    <row r="147" spans="3:19" x14ac:dyDescent="0.2">
      <c r="C147" s="123"/>
      <c r="D147" s="123"/>
      <c r="E147" s="123"/>
      <c r="F147" s="123"/>
      <c r="G147" s="123"/>
      <c r="H147" s="123"/>
      <c r="I147" s="123"/>
      <c r="J147" s="123"/>
      <c r="K147" s="123"/>
      <c r="L147" s="123"/>
      <c r="M147" s="123"/>
      <c r="N147" s="123"/>
      <c r="O147" s="123"/>
      <c r="P147" s="123"/>
      <c r="Q147" s="123"/>
      <c r="R147" s="123"/>
      <c r="S147" s="123"/>
    </row>
    <row r="148" spans="3:19" x14ac:dyDescent="0.2">
      <c r="C148" s="123"/>
      <c r="D148" s="123"/>
      <c r="E148" s="123"/>
      <c r="F148" s="123"/>
      <c r="G148" s="123"/>
      <c r="H148" s="123"/>
      <c r="I148" s="123"/>
      <c r="J148" s="123"/>
      <c r="K148" s="123"/>
      <c r="L148" s="123"/>
      <c r="M148" s="123"/>
      <c r="N148" s="123"/>
      <c r="O148" s="123"/>
      <c r="P148" s="123"/>
      <c r="Q148" s="123"/>
      <c r="R148" s="123"/>
      <c r="S148" s="123"/>
    </row>
    <row r="149" spans="3:19" x14ac:dyDescent="0.2">
      <c r="C149" s="123"/>
      <c r="D149" s="123"/>
      <c r="E149" s="123"/>
      <c r="F149" s="123"/>
      <c r="G149" s="123"/>
      <c r="H149" s="123"/>
      <c r="I149" s="123"/>
      <c r="J149" s="123"/>
      <c r="K149" s="123"/>
      <c r="L149" s="123"/>
      <c r="M149" s="123"/>
      <c r="N149" s="123"/>
      <c r="O149" s="123"/>
      <c r="P149" s="123"/>
      <c r="Q149" s="123"/>
      <c r="R149" s="123"/>
      <c r="S149" s="123"/>
    </row>
    <row r="150" spans="3:19" x14ac:dyDescent="0.2">
      <c r="C150" s="123"/>
      <c r="D150" s="123"/>
      <c r="E150" s="123"/>
      <c r="F150" s="123"/>
      <c r="G150" s="123"/>
      <c r="H150" s="123"/>
      <c r="I150" s="123"/>
      <c r="J150" s="123"/>
      <c r="K150" s="123"/>
      <c r="L150" s="123"/>
      <c r="M150" s="123"/>
      <c r="N150" s="123"/>
      <c r="O150" s="123"/>
      <c r="P150" s="123"/>
      <c r="Q150" s="123"/>
      <c r="R150" s="123"/>
      <c r="S150" s="123"/>
    </row>
    <row r="151" spans="3:19" x14ac:dyDescent="0.2">
      <c r="C151" s="123"/>
      <c r="D151" s="123"/>
      <c r="E151" s="123"/>
      <c r="F151" s="123"/>
      <c r="G151" s="123"/>
      <c r="H151" s="123"/>
      <c r="I151" s="123"/>
      <c r="J151" s="123"/>
      <c r="K151" s="123"/>
      <c r="L151" s="123"/>
      <c r="M151" s="123"/>
      <c r="N151" s="123"/>
      <c r="O151" s="123"/>
      <c r="P151" s="123"/>
      <c r="Q151" s="123"/>
      <c r="R151" s="123"/>
      <c r="S151" s="123"/>
    </row>
    <row r="152" spans="3:19" x14ac:dyDescent="0.2">
      <c r="C152" s="123"/>
      <c r="D152" s="123"/>
      <c r="E152" s="123"/>
      <c r="F152" s="123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</row>
    <row r="153" spans="3:19" x14ac:dyDescent="0.2">
      <c r="C153" s="123"/>
      <c r="D153" s="123"/>
      <c r="E153" s="123"/>
      <c r="F153" s="123"/>
      <c r="G153" s="123"/>
      <c r="H153" s="123"/>
      <c r="I153" s="123"/>
      <c r="J153" s="123"/>
      <c r="K153" s="123"/>
      <c r="L153" s="123"/>
      <c r="M153" s="123"/>
      <c r="N153" s="123"/>
      <c r="O153" s="123"/>
      <c r="P153" s="123"/>
      <c r="Q153" s="123"/>
      <c r="R153" s="123"/>
      <c r="S153" s="123"/>
    </row>
    <row r="154" spans="3:19" x14ac:dyDescent="0.2">
      <c r="C154" s="123"/>
      <c r="D154" s="123"/>
      <c r="E154" s="123"/>
      <c r="F154" s="123"/>
      <c r="G154" s="123"/>
      <c r="H154" s="123"/>
      <c r="I154" s="123"/>
      <c r="J154" s="123"/>
      <c r="K154" s="123"/>
      <c r="L154" s="123"/>
      <c r="M154" s="123"/>
      <c r="N154" s="123"/>
      <c r="O154" s="123"/>
      <c r="P154" s="123"/>
      <c r="Q154" s="123"/>
      <c r="R154" s="123"/>
      <c r="S154" s="123"/>
    </row>
    <row r="155" spans="3:19" x14ac:dyDescent="0.2">
      <c r="C155" s="123"/>
      <c r="D155" s="123"/>
      <c r="E155" s="123"/>
      <c r="F155" s="123"/>
      <c r="G155" s="123"/>
      <c r="H155" s="123"/>
      <c r="I155" s="123"/>
      <c r="J155" s="123"/>
      <c r="K155" s="123"/>
      <c r="L155" s="123"/>
      <c r="M155" s="123"/>
      <c r="N155" s="123"/>
      <c r="O155" s="123"/>
      <c r="P155" s="123"/>
      <c r="Q155" s="123"/>
      <c r="R155" s="123"/>
      <c r="S155" s="123"/>
    </row>
    <row r="156" spans="3:19" x14ac:dyDescent="0.2">
      <c r="C156" s="123"/>
      <c r="D156" s="123"/>
      <c r="E156" s="123"/>
      <c r="F156" s="123"/>
      <c r="G156" s="123"/>
      <c r="H156" s="123"/>
      <c r="I156" s="123"/>
      <c r="J156" s="123"/>
      <c r="K156" s="123"/>
      <c r="L156" s="123"/>
      <c r="M156" s="123"/>
      <c r="N156" s="123"/>
      <c r="O156" s="123"/>
      <c r="P156" s="123"/>
      <c r="Q156" s="123"/>
      <c r="R156" s="123"/>
      <c r="S156" s="123"/>
    </row>
  </sheetData>
  <sortState xmlns:xlrd2="http://schemas.microsoft.com/office/spreadsheetml/2017/richdata2" ref="B16:S35">
    <sortCondition ref="B16:B35"/>
  </sortState>
  <mergeCells count="5">
    <mergeCell ref="B1:S1"/>
    <mergeCell ref="B4:B5"/>
    <mergeCell ref="B42:J42"/>
    <mergeCell ref="B43:J43"/>
    <mergeCell ref="C5:S5"/>
  </mergeCells>
  <phoneticPr fontId="4" type="noConversion"/>
  <hyperlinks>
    <hyperlink ref="B40" r:id="rId1" display="http://estatistica.madeira.gov.pt/" xr:uid="{00000000-0004-0000-0300-000000000000}"/>
    <hyperlink ref="B40:T40" r:id="rId2" display="https://estatistica.madeira.gov.pt" xr:uid="{00000000-0004-0000-0300-000001000000}"/>
    <hyperlink ref="U3" location="Indice!A1" display="(Voltar ao Índice)" xr:uid="{55D23435-9B17-46B0-AA48-A1156C1265CB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V47"/>
  <sheetViews>
    <sheetView showGridLines="0" zoomScaleNormal="100" workbookViewId="0">
      <pane xSplit="2" ySplit="5" topLeftCell="F6" activePane="bottomRight" state="frozen"/>
      <selection pane="topRight" activeCell="C1" sqref="C1"/>
      <selection pane="bottomLeft" activeCell="A6" sqref="A6"/>
      <selection pane="bottomRight" activeCell="B1" sqref="B1:S1"/>
    </sheetView>
  </sheetViews>
  <sheetFormatPr defaultColWidth="9.140625" defaultRowHeight="12.75" outlineLevelCol="1" x14ac:dyDescent="0.2"/>
  <cols>
    <col min="1" max="1" width="6.7109375" style="129" customWidth="1"/>
    <col min="2" max="2" width="32.7109375" style="35" customWidth="1"/>
    <col min="3" max="5" width="15.7109375" style="35" hidden="1" customWidth="1" outlineLevel="1"/>
    <col min="6" max="6" width="15.7109375" style="35" customWidth="1" collapsed="1"/>
    <col min="7" max="9" width="15.7109375" style="35" hidden="1" customWidth="1" outlineLevel="1"/>
    <col min="10" max="10" width="15.7109375" style="35" customWidth="1" collapsed="1"/>
    <col min="11" max="13" width="15.7109375" style="35" hidden="1" customWidth="1" outlineLevel="1"/>
    <col min="14" max="14" width="15.7109375" style="35" customWidth="1" collapsed="1"/>
    <col min="15" max="17" width="15.7109375" style="35" hidden="1" customWidth="1" outlineLevel="1"/>
    <col min="18" max="18" width="15.7109375" style="35" customWidth="1" collapsed="1"/>
    <col min="19" max="19" width="15.7109375" style="35" customWidth="1"/>
    <col min="20" max="20" width="6.7109375" style="35" customWidth="1"/>
    <col min="21" max="21" width="14.28515625" style="35" bestFit="1" customWidth="1"/>
    <col min="22" max="22" width="10.42578125" style="35" bestFit="1" customWidth="1"/>
    <col min="23" max="16384" width="9.140625" style="35"/>
  </cols>
  <sheetData>
    <row r="1" spans="1:22" s="12" customFormat="1" ht="19.5" customHeight="1" x14ac:dyDescent="0.2">
      <c r="A1" s="126"/>
      <c r="B1" s="150" t="s">
        <v>122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50"/>
    </row>
    <row r="2" spans="1:22" s="12" customFormat="1" ht="15.75" customHeight="1" x14ac:dyDescent="0.2">
      <c r="A2" s="126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51"/>
    </row>
    <row r="3" spans="1:22" s="16" customFormat="1" ht="15" customHeight="1" x14ac:dyDescent="0.2">
      <c r="A3" s="127"/>
      <c r="B3" s="14" t="s">
        <v>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U3" s="122" t="s">
        <v>102</v>
      </c>
    </row>
    <row r="4" spans="1:22" s="24" customFormat="1" ht="18" customHeight="1" x14ac:dyDescent="0.2">
      <c r="A4" s="85"/>
      <c r="B4" s="156" t="s">
        <v>55</v>
      </c>
      <c r="C4" s="124" t="s">
        <v>103</v>
      </c>
      <c r="D4" s="17" t="s">
        <v>104</v>
      </c>
      <c r="E4" s="17" t="s">
        <v>105</v>
      </c>
      <c r="F4" s="17" t="s">
        <v>87</v>
      </c>
      <c r="G4" s="17" t="s">
        <v>106</v>
      </c>
      <c r="H4" s="17" t="s">
        <v>107</v>
      </c>
      <c r="I4" s="17" t="s">
        <v>108</v>
      </c>
      <c r="J4" s="17" t="s">
        <v>88</v>
      </c>
      <c r="K4" s="17" t="s">
        <v>109</v>
      </c>
      <c r="L4" s="17" t="s">
        <v>110</v>
      </c>
      <c r="M4" s="17" t="s">
        <v>111</v>
      </c>
      <c r="N4" s="17" t="s">
        <v>89</v>
      </c>
      <c r="O4" s="17" t="s">
        <v>112</v>
      </c>
      <c r="P4" s="17" t="s">
        <v>113</v>
      </c>
      <c r="Q4" s="17" t="s">
        <v>114</v>
      </c>
      <c r="R4" s="17" t="s">
        <v>90</v>
      </c>
      <c r="S4" s="73" t="s">
        <v>3</v>
      </c>
      <c r="T4" s="70"/>
      <c r="V4" s="53"/>
    </row>
    <row r="5" spans="1:22" s="24" customFormat="1" ht="18" customHeight="1" x14ac:dyDescent="0.2">
      <c r="A5" s="85"/>
      <c r="B5" s="156"/>
      <c r="C5" s="155" t="s">
        <v>29</v>
      </c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5"/>
      <c r="O5" s="155"/>
      <c r="P5" s="155"/>
      <c r="Q5" s="155"/>
      <c r="R5" s="155"/>
      <c r="S5" s="155"/>
      <c r="T5" s="70"/>
    </row>
    <row r="6" spans="1:22" s="24" customFormat="1" ht="10.5" customHeight="1" x14ac:dyDescent="0.2">
      <c r="A6" s="85"/>
      <c r="B6" s="71"/>
      <c r="C6" s="71"/>
      <c r="D6" s="71"/>
      <c r="E6" s="71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55"/>
      <c r="S6" s="55"/>
    </row>
    <row r="7" spans="1:22" s="24" customFormat="1" ht="18" customHeight="1" x14ac:dyDescent="0.2">
      <c r="A7" s="85"/>
      <c r="B7" s="23" t="s">
        <v>3</v>
      </c>
      <c r="C7" s="96">
        <v>12010.671999999999</v>
      </c>
      <c r="D7" s="96">
        <v>11269.805999999997</v>
      </c>
      <c r="E7" s="96">
        <v>16142.302999999998</v>
      </c>
      <c r="F7" s="96">
        <v>39422.780999999995</v>
      </c>
      <c r="G7" s="96">
        <v>14071.122000000001</v>
      </c>
      <c r="H7" s="96">
        <v>14045.84</v>
      </c>
      <c r="I7" s="96">
        <v>15828.697999999995</v>
      </c>
      <c r="J7" s="96">
        <v>43945.659999999996</v>
      </c>
      <c r="K7" s="96">
        <v>17296.413999999993</v>
      </c>
      <c r="L7" s="96">
        <v>16481.683000000001</v>
      </c>
      <c r="M7" s="96">
        <v>23776.786000000007</v>
      </c>
      <c r="N7" s="96">
        <v>57554.883000000002</v>
      </c>
      <c r="O7" s="96">
        <v>61673.53899999999</v>
      </c>
      <c r="P7" s="96">
        <v>22683.899000000009</v>
      </c>
      <c r="Q7" s="96">
        <v>21671.003999999994</v>
      </c>
      <c r="R7" s="96">
        <v>106028.44199999998</v>
      </c>
      <c r="S7" s="96">
        <v>246951.76599999997</v>
      </c>
      <c r="T7" s="72"/>
      <c r="U7" s="79"/>
    </row>
    <row r="8" spans="1:22" s="24" customFormat="1" ht="3" customHeight="1" x14ac:dyDescent="0.2">
      <c r="A8" s="85"/>
      <c r="B8" s="23"/>
      <c r="C8" s="23"/>
      <c r="D8" s="23"/>
      <c r="E8" s="23"/>
      <c r="F8" s="77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98"/>
      <c r="S8" s="94"/>
      <c r="T8" s="72"/>
      <c r="U8" s="79"/>
    </row>
    <row r="9" spans="1:22" s="55" customFormat="1" ht="18" customHeight="1" x14ac:dyDescent="0.2">
      <c r="A9" s="23"/>
      <c r="B9" s="58" t="s">
        <v>59</v>
      </c>
      <c r="C9" s="96">
        <v>9383.5930000000135</v>
      </c>
      <c r="D9" s="96">
        <v>9911.6150000000052</v>
      </c>
      <c r="E9" s="96">
        <v>12620.495000000032</v>
      </c>
      <c r="F9" s="96">
        <v>31915.703000000052</v>
      </c>
      <c r="G9" s="96">
        <v>12355.892000000043</v>
      </c>
      <c r="H9" s="96">
        <v>11321.093999999994</v>
      </c>
      <c r="I9" s="96">
        <v>13747.922000000017</v>
      </c>
      <c r="J9" s="96">
        <v>37424.908000000054</v>
      </c>
      <c r="K9" s="96">
        <v>14540.494000000019</v>
      </c>
      <c r="L9" s="96">
        <v>13005.834000000015</v>
      </c>
      <c r="M9" s="96">
        <v>17430.511000000046</v>
      </c>
      <c r="N9" s="96">
        <v>44976.83900000008</v>
      </c>
      <c r="O9" s="96">
        <v>14948.108000000002</v>
      </c>
      <c r="P9" s="96">
        <v>18088.544999999973</v>
      </c>
      <c r="Q9" s="96">
        <v>19167.468000000004</v>
      </c>
      <c r="R9" s="96">
        <v>52204.120999999985</v>
      </c>
      <c r="S9" s="96">
        <v>166521.57100000017</v>
      </c>
      <c r="T9" s="64"/>
      <c r="U9" s="79"/>
    </row>
    <row r="10" spans="1:22" s="55" customFormat="1" ht="18" customHeight="1" x14ac:dyDescent="0.2">
      <c r="A10" s="23"/>
      <c r="B10" s="58" t="s">
        <v>60</v>
      </c>
      <c r="C10" s="96">
        <v>9338.8369999999995</v>
      </c>
      <c r="D10" s="96">
        <v>9840.4039999999986</v>
      </c>
      <c r="E10" s="96">
        <v>12485.444999999998</v>
      </c>
      <c r="F10" s="96">
        <v>31664.685999999994</v>
      </c>
      <c r="G10" s="96">
        <v>12284.979000000001</v>
      </c>
      <c r="H10" s="96">
        <v>11189.514999999996</v>
      </c>
      <c r="I10" s="96">
        <v>13607.054999999997</v>
      </c>
      <c r="J10" s="96">
        <v>37081.548999999999</v>
      </c>
      <c r="K10" s="96">
        <v>14471.579</v>
      </c>
      <c r="L10" s="96">
        <v>12856.305999999997</v>
      </c>
      <c r="M10" s="96">
        <v>17329.546000000002</v>
      </c>
      <c r="N10" s="96">
        <v>44657.430999999997</v>
      </c>
      <c r="O10" s="96">
        <v>14855.092000000002</v>
      </c>
      <c r="P10" s="96">
        <v>17985.502</v>
      </c>
      <c r="Q10" s="96">
        <v>19037.769999999997</v>
      </c>
      <c r="R10" s="96">
        <v>51878.364000000001</v>
      </c>
      <c r="S10" s="96">
        <v>165282.02999999997</v>
      </c>
      <c r="T10" s="64"/>
      <c r="U10" s="79"/>
    </row>
    <row r="11" spans="1:22" s="55" customFormat="1" ht="3.75" customHeight="1" x14ac:dyDescent="0.2">
      <c r="A11" s="23"/>
      <c r="B11" s="23"/>
      <c r="C11" s="96"/>
      <c r="D11" s="62"/>
      <c r="E11" s="62"/>
      <c r="F11" s="77"/>
      <c r="G11" s="62"/>
      <c r="H11" s="62"/>
      <c r="I11" s="62"/>
      <c r="J11" s="93"/>
      <c r="K11" s="62"/>
      <c r="L11" s="62"/>
      <c r="M11" s="62"/>
      <c r="N11" s="93"/>
      <c r="O11" s="62"/>
      <c r="P11" s="62"/>
      <c r="Q11" s="62"/>
      <c r="R11" s="98"/>
      <c r="S11" s="94"/>
      <c r="U11" s="79"/>
    </row>
    <row r="12" spans="1:22" s="55" customFormat="1" ht="18" customHeight="1" x14ac:dyDescent="0.2">
      <c r="A12" s="23"/>
      <c r="B12" s="58" t="s">
        <v>61</v>
      </c>
      <c r="C12" s="96">
        <v>2627.0789999999997</v>
      </c>
      <c r="D12" s="96">
        <v>1358.1910000000003</v>
      </c>
      <c r="E12" s="96">
        <v>3521.8079999999986</v>
      </c>
      <c r="F12" s="96">
        <v>7507.0779999999986</v>
      </c>
      <c r="G12" s="96">
        <v>1715.2300000000009</v>
      </c>
      <c r="H12" s="96">
        <v>2724.7459999999996</v>
      </c>
      <c r="I12" s="96">
        <v>2080.7759999999998</v>
      </c>
      <c r="J12" s="96">
        <v>6520.7520000000004</v>
      </c>
      <c r="K12" s="96">
        <v>2755.9200000000005</v>
      </c>
      <c r="L12" s="96">
        <v>3475.849000000002</v>
      </c>
      <c r="M12" s="96">
        <v>6346.2750000000051</v>
      </c>
      <c r="N12" s="96">
        <v>12578.044000000007</v>
      </c>
      <c r="O12" s="96">
        <v>46725.430999999968</v>
      </c>
      <c r="P12" s="96">
        <v>4595.354000000003</v>
      </c>
      <c r="Q12" s="96">
        <v>2503.5360000000005</v>
      </c>
      <c r="R12" s="96">
        <v>53824.320999999974</v>
      </c>
      <c r="S12" s="96">
        <v>80430.194999999992</v>
      </c>
      <c r="T12" s="64"/>
      <c r="U12" s="79"/>
    </row>
    <row r="13" spans="1:22" s="55" customFormat="1" ht="18" customHeight="1" x14ac:dyDescent="0.2">
      <c r="A13" s="23"/>
      <c r="B13" s="58" t="s">
        <v>62</v>
      </c>
      <c r="C13" s="96">
        <v>2671.835</v>
      </c>
      <c r="D13" s="96">
        <v>1429.4020000000005</v>
      </c>
      <c r="E13" s="96">
        <v>3656.8580000000006</v>
      </c>
      <c r="F13" s="96">
        <v>7758.0950000000012</v>
      </c>
      <c r="G13" s="96">
        <v>1786.143</v>
      </c>
      <c r="H13" s="96">
        <v>2856.3249999999998</v>
      </c>
      <c r="I13" s="96">
        <v>2221.6429999999996</v>
      </c>
      <c r="J13" s="96">
        <v>6864.110999999999</v>
      </c>
      <c r="K13" s="96">
        <v>2824.8350000000005</v>
      </c>
      <c r="L13" s="96">
        <v>3625.376999999999</v>
      </c>
      <c r="M13" s="96">
        <v>6447.2400000000034</v>
      </c>
      <c r="N13" s="96">
        <v>12897.452000000003</v>
      </c>
      <c r="O13" s="96">
        <v>46818.447</v>
      </c>
      <c r="P13" s="96">
        <v>4698.3970000000008</v>
      </c>
      <c r="Q13" s="96">
        <v>2633.2340000000008</v>
      </c>
      <c r="R13" s="96">
        <v>54150.078000000001</v>
      </c>
      <c r="S13" s="96">
        <v>81669.736000000004</v>
      </c>
      <c r="T13" s="64"/>
      <c r="U13" s="79"/>
    </row>
    <row r="14" spans="1:22" s="24" customFormat="1" ht="3" customHeight="1" x14ac:dyDescent="0.2">
      <c r="A14" s="23"/>
      <c r="B14" s="23"/>
      <c r="C14" s="23"/>
      <c r="D14" s="23"/>
      <c r="E14" s="23"/>
      <c r="F14" s="94"/>
      <c r="G14" s="65"/>
      <c r="H14" s="65"/>
      <c r="I14" s="65"/>
      <c r="J14" s="94"/>
      <c r="K14" s="65"/>
      <c r="L14" s="65"/>
      <c r="M14" s="65"/>
      <c r="N14" s="94"/>
      <c r="O14" s="65"/>
      <c r="P14" s="65"/>
      <c r="Q14" s="65"/>
      <c r="R14" s="94"/>
      <c r="S14" s="99"/>
      <c r="T14" s="72"/>
    </row>
    <row r="15" spans="1:22" s="24" customFormat="1" ht="15" customHeight="1" x14ac:dyDescent="0.2">
      <c r="A15" s="23"/>
      <c r="B15" s="61" t="s">
        <v>56</v>
      </c>
      <c r="C15" s="61"/>
      <c r="D15" s="61"/>
      <c r="E15" s="61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72"/>
    </row>
    <row r="16" spans="1:22" s="24" customFormat="1" ht="18" customHeight="1" x14ac:dyDescent="0.2">
      <c r="A16" s="23"/>
      <c r="B16" s="63" t="s">
        <v>63</v>
      </c>
      <c r="C16" s="62">
        <v>1376.4900000000002</v>
      </c>
      <c r="D16" s="62">
        <v>772.31800000000032</v>
      </c>
      <c r="E16" s="62">
        <v>1237.5609999999995</v>
      </c>
      <c r="F16" s="81">
        <v>3386.3689999999997</v>
      </c>
      <c r="G16" s="62">
        <v>2222.4360000000024</v>
      </c>
      <c r="H16" s="62">
        <v>1690.6110000000006</v>
      </c>
      <c r="I16" s="62">
        <v>1691.8909999999989</v>
      </c>
      <c r="J16" s="81">
        <v>5604.9380000000019</v>
      </c>
      <c r="K16" s="62">
        <v>3014.4670000000024</v>
      </c>
      <c r="L16" s="62">
        <v>1413.8940000000002</v>
      </c>
      <c r="M16" s="62">
        <v>2951.4069999999983</v>
      </c>
      <c r="N16" s="81">
        <v>7379.7680000000009</v>
      </c>
      <c r="O16" s="62">
        <v>1315.3080000000011</v>
      </c>
      <c r="P16" s="62">
        <v>1768.96</v>
      </c>
      <c r="Q16" s="62">
        <v>4477.2040000000034</v>
      </c>
      <c r="R16" s="81">
        <v>7561.4720000000043</v>
      </c>
      <c r="S16" s="81">
        <v>23932.547000000006</v>
      </c>
      <c r="T16" s="72"/>
      <c r="U16" s="79"/>
    </row>
    <row r="17" spans="1:21" s="24" customFormat="1" ht="18" customHeight="1" x14ac:dyDescent="0.2">
      <c r="A17" s="23"/>
      <c r="B17" s="63" t="s">
        <v>95</v>
      </c>
      <c r="C17" s="62">
        <v>0</v>
      </c>
      <c r="D17" s="62">
        <v>97.557000000000002</v>
      </c>
      <c r="E17" s="62">
        <v>0</v>
      </c>
      <c r="F17" s="81">
        <v>97.557000000000002</v>
      </c>
      <c r="G17" s="62" t="s">
        <v>46</v>
      </c>
      <c r="H17" s="62">
        <v>70.16</v>
      </c>
      <c r="I17" s="62">
        <v>0</v>
      </c>
      <c r="J17" s="81">
        <v>70.408999999999992</v>
      </c>
      <c r="K17" s="62">
        <v>87.709000000000003</v>
      </c>
      <c r="L17" s="62">
        <v>341.98700000000002</v>
      </c>
      <c r="M17" s="62">
        <v>422.00099999999998</v>
      </c>
      <c r="N17" s="81">
        <v>851.697</v>
      </c>
      <c r="O17" s="62">
        <v>205.77</v>
      </c>
      <c r="P17" s="62">
        <v>161.63800000000001</v>
      </c>
      <c r="Q17" s="62">
        <v>69.983000000000004</v>
      </c>
      <c r="R17" s="81">
        <v>437.39100000000002</v>
      </c>
      <c r="S17" s="81">
        <v>1457.0539999999999</v>
      </c>
      <c r="T17" s="72"/>
      <c r="U17" s="79"/>
    </row>
    <row r="18" spans="1:21" s="24" customFormat="1" ht="18" customHeight="1" x14ac:dyDescent="0.2">
      <c r="A18" s="23"/>
      <c r="B18" s="63" t="s">
        <v>73</v>
      </c>
      <c r="C18" s="62">
        <v>77.030999999999992</v>
      </c>
      <c r="D18" s="62">
        <v>107.63000000000001</v>
      </c>
      <c r="E18" s="62">
        <v>64.052000000000007</v>
      </c>
      <c r="F18" s="81">
        <v>248.71300000000002</v>
      </c>
      <c r="G18" s="62">
        <v>30.944000000000003</v>
      </c>
      <c r="H18" s="62">
        <v>37.656999999999996</v>
      </c>
      <c r="I18" s="62">
        <v>702.23100000000011</v>
      </c>
      <c r="J18" s="81">
        <v>770.83200000000011</v>
      </c>
      <c r="K18" s="62">
        <v>285.63800000000003</v>
      </c>
      <c r="L18" s="62">
        <v>341.72699999999998</v>
      </c>
      <c r="M18" s="62">
        <v>197.27199999999999</v>
      </c>
      <c r="N18" s="81">
        <v>824.63699999999994</v>
      </c>
      <c r="O18" s="62">
        <v>76.399000000000001</v>
      </c>
      <c r="P18" s="62">
        <v>84.972999999999999</v>
      </c>
      <c r="Q18" s="62">
        <v>92.352999999999994</v>
      </c>
      <c r="R18" s="81">
        <v>253.72500000000002</v>
      </c>
      <c r="S18" s="81">
        <v>2097.9069999999997</v>
      </c>
      <c r="T18" s="72"/>
      <c r="U18" s="79"/>
    </row>
    <row r="19" spans="1:21" s="24" customFormat="1" ht="18" customHeight="1" x14ac:dyDescent="0.2">
      <c r="A19" s="23"/>
      <c r="B19" s="63" t="s">
        <v>71</v>
      </c>
      <c r="C19" s="62">
        <v>547.77800000000002</v>
      </c>
      <c r="D19" s="62">
        <v>597.26900000000012</v>
      </c>
      <c r="E19" s="62">
        <v>559.5269999999997</v>
      </c>
      <c r="F19" s="81">
        <v>1704.5739999999996</v>
      </c>
      <c r="G19" s="62">
        <v>677.61599999999953</v>
      </c>
      <c r="H19" s="62">
        <v>602.81099999999958</v>
      </c>
      <c r="I19" s="62">
        <v>633.05999999999983</v>
      </c>
      <c r="J19" s="81">
        <v>1913.4869999999992</v>
      </c>
      <c r="K19" s="62">
        <v>956.06799999999942</v>
      </c>
      <c r="L19" s="62">
        <v>1160.2579999999994</v>
      </c>
      <c r="M19" s="62">
        <v>897.86699999999973</v>
      </c>
      <c r="N19" s="81">
        <v>3014.1929999999984</v>
      </c>
      <c r="O19" s="62">
        <v>1079.6189999999997</v>
      </c>
      <c r="P19" s="62">
        <v>940.07299999999975</v>
      </c>
      <c r="Q19" s="62">
        <v>1012.7860000000005</v>
      </c>
      <c r="R19" s="81">
        <v>3032.4780000000001</v>
      </c>
      <c r="S19" s="81">
        <v>9664.7319999999963</v>
      </c>
      <c r="T19" s="72"/>
      <c r="U19" s="79"/>
    </row>
    <row r="20" spans="1:21" s="24" customFormat="1" ht="18" customHeight="1" x14ac:dyDescent="0.2">
      <c r="A20" s="23"/>
      <c r="B20" s="63" t="s">
        <v>72</v>
      </c>
      <c r="C20" s="62">
        <v>142.67400000000001</v>
      </c>
      <c r="D20" s="62">
        <v>122.70099999999999</v>
      </c>
      <c r="E20" s="62">
        <v>302.2949999999999</v>
      </c>
      <c r="F20" s="81">
        <v>567.66999999999985</v>
      </c>
      <c r="G20" s="62">
        <v>164.20600000000002</v>
      </c>
      <c r="H20" s="62">
        <v>162.46899999999999</v>
      </c>
      <c r="I20" s="62">
        <v>165.76400000000001</v>
      </c>
      <c r="J20" s="81">
        <v>492.43900000000002</v>
      </c>
      <c r="K20" s="62">
        <v>270.84099999999995</v>
      </c>
      <c r="L20" s="62">
        <v>326.63799999999986</v>
      </c>
      <c r="M20" s="62">
        <v>236.52499999999998</v>
      </c>
      <c r="N20" s="81">
        <v>834.00399999999979</v>
      </c>
      <c r="O20" s="62">
        <v>430.98</v>
      </c>
      <c r="P20" s="62">
        <v>203.55</v>
      </c>
      <c r="Q20" s="62">
        <v>566.13000000000011</v>
      </c>
      <c r="R20" s="81">
        <v>1200.6600000000001</v>
      </c>
      <c r="S20" s="81">
        <v>3094.7730000000001</v>
      </c>
      <c r="T20" s="72"/>
      <c r="U20" s="79"/>
    </row>
    <row r="21" spans="1:21" s="24" customFormat="1" ht="18" customHeight="1" x14ac:dyDescent="0.2">
      <c r="A21" s="23"/>
      <c r="B21" s="63" t="s">
        <v>64</v>
      </c>
      <c r="C21" s="62">
        <v>1227.7719999999995</v>
      </c>
      <c r="D21" s="62">
        <v>659.22499999999991</v>
      </c>
      <c r="E21" s="62">
        <v>1471.3059999999998</v>
      </c>
      <c r="F21" s="81">
        <v>3358.302999999999</v>
      </c>
      <c r="G21" s="62">
        <v>998.928</v>
      </c>
      <c r="H21" s="62">
        <v>533.91499999999985</v>
      </c>
      <c r="I21" s="62">
        <v>927.22599999999989</v>
      </c>
      <c r="J21" s="81">
        <v>2460.0689999999995</v>
      </c>
      <c r="K21" s="62">
        <v>793.39500000000032</v>
      </c>
      <c r="L21" s="62">
        <v>1231.1860000000001</v>
      </c>
      <c r="M21" s="62">
        <v>1614.2839999999992</v>
      </c>
      <c r="N21" s="81">
        <v>3638.8649999999998</v>
      </c>
      <c r="O21" s="62">
        <v>45172.317999999977</v>
      </c>
      <c r="P21" s="62">
        <v>1535.6700000000003</v>
      </c>
      <c r="Q21" s="62">
        <v>837.56300000000033</v>
      </c>
      <c r="R21" s="81">
        <v>47545.550999999978</v>
      </c>
      <c r="S21" s="81">
        <v>57002.787999999979</v>
      </c>
      <c r="T21" s="72"/>
      <c r="U21" s="79"/>
    </row>
    <row r="22" spans="1:21" s="24" customFormat="1" ht="18" customHeight="1" x14ac:dyDescent="0.2">
      <c r="A22" s="23"/>
      <c r="B22" s="63" t="s">
        <v>75</v>
      </c>
      <c r="C22" s="62">
        <v>184.96799999999993</v>
      </c>
      <c r="D22" s="62">
        <v>343.63300000000004</v>
      </c>
      <c r="E22" s="62">
        <v>130.08000000000004</v>
      </c>
      <c r="F22" s="81">
        <v>658.68100000000004</v>
      </c>
      <c r="G22" s="62">
        <v>186.67199999999997</v>
      </c>
      <c r="H22" s="62">
        <v>297.31300000000005</v>
      </c>
      <c r="I22" s="62">
        <v>162.58799999999994</v>
      </c>
      <c r="J22" s="81">
        <v>646.57299999999998</v>
      </c>
      <c r="K22" s="62">
        <v>233.19699999999995</v>
      </c>
      <c r="L22" s="62">
        <v>91.511999999999986</v>
      </c>
      <c r="M22" s="62">
        <v>183.59099999999995</v>
      </c>
      <c r="N22" s="81">
        <v>508.2999999999999</v>
      </c>
      <c r="O22" s="62">
        <v>229.17400000000001</v>
      </c>
      <c r="P22" s="62">
        <v>265.517</v>
      </c>
      <c r="Q22" s="62">
        <v>60.528999999999996</v>
      </c>
      <c r="R22" s="81">
        <v>555.22</v>
      </c>
      <c r="S22" s="81">
        <v>2368.7739999999999</v>
      </c>
      <c r="T22" s="72"/>
      <c r="U22" s="79"/>
    </row>
    <row r="23" spans="1:21" s="24" customFormat="1" ht="18" customHeight="1" x14ac:dyDescent="0.2">
      <c r="A23" s="23"/>
      <c r="B23" s="63" t="s">
        <v>67</v>
      </c>
      <c r="C23" s="62">
        <v>3997.6749999999961</v>
      </c>
      <c r="D23" s="62">
        <v>4468.3680000000013</v>
      </c>
      <c r="E23" s="62">
        <v>6423.7350000000042</v>
      </c>
      <c r="F23" s="81">
        <v>14889.778000000002</v>
      </c>
      <c r="G23" s="62">
        <v>5560.8370000000077</v>
      </c>
      <c r="H23" s="62">
        <v>5343.7860000000092</v>
      </c>
      <c r="I23" s="62">
        <v>6041.1910000000034</v>
      </c>
      <c r="J23" s="81">
        <v>16945.81400000002</v>
      </c>
      <c r="K23" s="62">
        <v>6479.8680000000068</v>
      </c>
      <c r="L23" s="62">
        <v>6231.123000000005</v>
      </c>
      <c r="M23" s="62">
        <v>8205.5059999999976</v>
      </c>
      <c r="N23" s="81">
        <v>20916.49700000001</v>
      </c>
      <c r="O23" s="62">
        <v>8284.2159999999913</v>
      </c>
      <c r="P23" s="62">
        <v>6134.5939999999973</v>
      </c>
      <c r="Q23" s="62">
        <v>7994.398000000001</v>
      </c>
      <c r="R23" s="81">
        <v>22413.207999999991</v>
      </c>
      <c r="S23" s="81">
        <v>75165.297000000035</v>
      </c>
      <c r="T23" s="72"/>
      <c r="U23" s="79"/>
    </row>
    <row r="24" spans="1:21" s="24" customFormat="1" ht="18" customHeight="1" x14ac:dyDescent="0.2">
      <c r="A24" s="23"/>
      <c r="B24" s="63" t="s">
        <v>135</v>
      </c>
      <c r="C24" s="62">
        <v>222.214</v>
      </c>
      <c r="D24" s="62">
        <v>7.8479999999999972</v>
      </c>
      <c r="E24" s="62">
        <v>13.934000000000001</v>
      </c>
      <c r="F24" s="81">
        <v>243.99599999999998</v>
      </c>
      <c r="G24" s="62">
        <v>13.995999999999997</v>
      </c>
      <c r="H24" s="62">
        <v>6.7499999999999982</v>
      </c>
      <c r="I24" s="62">
        <v>69.378999999999991</v>
      </c>
      <c r="J24" s="81">
        <v>90.124999999999986</v>
      </c>
      <c r="K24" s="62">
        <v>7.5739999999999981</v>
      </c>
      <c r="L24" s="62">
        <v>10.54</v>
      </c>
      <c r="M24" s="62">
        <v>144.56100000000001</v>
      </c>
      <c r="N24" s="81">
        <v>162.67500000000001</v>
      </c>
      <c r="O24" s="62">
        <v>6.0509999999999993</v>
      </c>
      <c r="P24" s="62">
        <v>11.155000000000001</v>
      </c>
      <c r="Q24" s="62">
        <v>422.14799999999991</v>
      </c>
      <c r="R24" s="81">
        <v>439.35399999999993</v>
      </c>
      <c r="S24" s="81">
        <v>936.15</v>
      </c>
      <c r="U24" s="79"/>
    </row>
    <row r="25" spans="1:21" s="24" customFormat="1" ht="18" customHeight="1" x14ac:dyDescent="0.2">
      <c r="A25" s="23"/>
      <c r="B25" s="63" t="s">
        <v>68</v>
      </c>
      <c r="C25" s="62">
        <v>870.25000000000011</v>
      </c>
      <c r="D25" s="62">
        <v>1098.5039999999997</v>
      </c>
      <c r="E25" s="62">
        <v>1436.4639999999995</v>
      </c>
      <c r="F25" s="81">
        <v>3405.2179999999994</v>
      </c>
      <c r="G25" s="62">
        <v>786.54099999999983</v>
      </c>
      <c r="H25" s="62">
        <v>1247.4220000000012</v>
      </c>
      <c r="I25" s="62">
        <v>1101.6839999999997</v>
      </c>
      <c r="J25" s="81">
        <v>3135.6470000000008</v>
      </c>
      <c r="K25" s="62">
        <v>880.35900000000015</v>
      </c>
      <c r="L25" s="62">
        <v>940.59199999999953</v>
      </c>
      <c r="M25" s="62">
        <v>1398.7030000000009</v>
      </c>
      <c r="N25" s="81">
        <v>3219.6540000000005</v>
      </c>
      <c r="O25" s="62">
        <v>726.24700000000007</v>
      </c>
      <c r="P25" s="62">
        <v>1524.6829999999998</v>
      </c>
      <c r="Q25" s="62">
        <v>1651.7190000000005</v>
      </c>
      <c r="R25" s="81">
        <v>3902.6490000000003</v>
      </c>
      <c r="S25" s="81">
        <v>13663.168</v>
      </c>
      <c r="U25" s="79"/>
    </row>
    <row r="26" spans="1:21" s="24" customFormat="1" ht="18" customHeight="1" x14ac:dyDescent="0.2">
      <c r="A26" s="23"/>
      <c r="B26" s="63" t="s">
        <v>92</v>
      </c>
      <c r="C26" s="62">
        <v>767.04800000000012</v>
      </c>
      <c r="D26" s="62">
        <v>64.022000000000006</v>
      </c>
      <c r="E26" s="62">
        <v>1035.4969999999998</v>
      </c>
      <c r="F26" s="81">
        <v>1866.567</v>
      </c>
      <c r="G26" s="62">
        <v>256.005</v>
      </c>
      <c r="H26" s="62">
        <v>615.02100000000007</v>
      </c>
      <c r="I26" s="62">
        <v>537.13800000000003</v>
      </c>
      <c r="J26" s="81">
        <v>1408.1640000000002</v>
      </c>
      <c r="K26" s="62">
        <v>730.52700000000004</v>
      </c>
      <c r="L26" s="62">
        <v>155.70300000000003</v>
      </c>
      <c r="M26" s="62">
        <v>569.07000000000016</v>
      </c>
      <c r="N26" s="81">
        <v>1455.3000000000002</v>
      </c>
      <c r="O26" s="62">
        <v>293.01400000000007</v>
      </c>
      <c r="P26" s="62">
        <v>1256.6210000000001</v>
      </c>
      <c r="Q26" s="62">
        <v>433.71600000000001</v>
      </c>
      <c r="R26" s="81">
        <v>1983.3510000000001</v>
      </c>
      <c r="S26" s="81">
        <v>6713.3820000000014</v>
      </c>
      <c r="U26" s="79"/>
    </row>
    <row r="27" spans="1:21" s="24" customFormat="1" ht="18" customHeight="1" x14ac:dyDescent="0.2">
      <c r="A27" s="23"/>
      <c r="B27" s="63" t="s">
        <v>74</v>
      </c>
      <c r="C27" s="62">
        <v>97.042999999999978</v>
      </c>
      <c r="D27" s="62">
        <v>27.364000000000001</v>
      </c>
      <c r="E27" s="62">
        <v>50.211000000000006</v>
      </c>
      <c r="F27" s="81">
        <v>174.61799999999999</v>
      </c>
      <c r="G27" s="62">
        <v>40.914000000000016</v>
      </c>
      <c r="H27" s="62">
        <v>101.23299999999998</v>
      </c>
      <c r="I27" s="62">
        <v>54.89200000000001</v>
      </c>
      <c r="J27" s="81">
        <v>197.03899999999999</v>
      </c>
      <c r="K27" s="62">
        <v>115.768</v>
      </c>
      <c r="L27" s="62">
        <v>171.24099999999999</v>
      </c>
      <c r="M27" s="62">
        <v>42.201999999999991</v>
      </c>
      <c r="N27" s="81">
        <v>329.21100000000001</v>
      </c>
      <c r="O27" s="62">
        <v>65.000999999999991</v>
      </c>
      <c r="P27" s="62">
        <v>173.08100000000002</v>
      </c>
      <c r="Q27" s="62">
        <v>124.761</v>
      </c>
      <c r="R27" s="81">
        <v>362.84299999999996</v>
      </c>
      <c r="S27" s="81">
        <v>1063.711</v>
      </c>
      <c r="U27" s="79"/>
    </row>
    <row r="28" spans="1:21" s="24" customFormat="1" ht="18" customHeight="1" x14ac:dyDescent="0.2">
      <c r="A28" s="23"/>
      <c r="B28" s="63" t="s">
        <v>65</v>
      </c>
      <c r="C28" s="62">
        <v>1011.0979999999987</v>
      </c>
      <c r="D28" s="62">
        <v>1129.3269999999998</v>
      </c>
      <c r="E28" s="62">
        <v>1433.6110000000006</v>
      </c>
      <c r="F28" s="81">
        <v>3574.0359999999991</v>
      </c>
      <c r="G28" s="62">
        <v>1170.1709999999996</v>
      </c>
      <c r="H28" s="62">
        <v>827.78199999999913</v>
      </c>
      <c r="I28" s="62">
        <v>1081.1599999999992</v>
      </c>
      <c r="J28" s="81">
        <v>3079.1129999999976</v>
      </c>
      <c r="K28" s="62">
        <v>1464.3880000000001</v>
      </c>
      <c r="L28" s="62">
        <v>539.16099999999972</v>
      </c>
      <c r="M28" s="62">
        <v>1385.92</v>
      </c>
      <c r="N28" s="81">
        <v>3389.4690000000001</v>
      </c>
      <c r="O28" s="62">
        <v>1128.0959999999998</v>
      </c>
      <c r="P28" s="62">
        <v>1103.7919999999995</v>
      </c>
      <c r="Q28" s="62">
        <v>946.72499999999923</v>
      </c>
      <c r="R28" s="81">
        <v>3178.6129999999985</v>
      </c>
      <c r="S28" s="81">
        <v>13221.230999999994</v>
      </c>
      <c r="U28" s="79"/>
    </row>
    <row r="29" spans="1:21" s="24" customFormat="1" ht="18" customHeight="1" x14ac:dyDescent="0.2">
      <c r="A29" s="23"/>
      <c r="B29" s="63" t="s">
        <v>93</v>
      </c>
      <c r="C29" s="62">
        <v>183.499</v>
      </c>
      <c r="D29" s="62">
        <v>4.9909999999999997</v>
      </c>
      <c r="E29" s="62">
        <v>206.08599999999998</v>
      </c>
      <c r="F29" s="81">
        <v>394.57600000000002</v>
      </c>
      <c r="G29" s="62">
        <v>149.53399999999999</v>
      </c>
      <c r="H29" s="62">
        <v>60.731999999999999</v>
      </c>
      <c r="I29" s="62">
        <v>114.657</v>
      </c>
      <c r="J29" s="81">
        <v>324.923</v>
      </c>
      <c r="K29" s="62">
        <v>106.176</v>
      </c>
      <c r="L29" s="62">
        <v>228.64600000000002</v>
      </c>
      <c r="M29" s="62">
        <v>450.673</v>
      </c>
      <c r="N29" s="81">
        <v>785.495</v>
      </c>
      <c r="O29" s="62">
        <v>231.07900000000001</v>
      </c>
      <c r="P29" s="62">
        <v>124.22900000000001</v>
      </c>
      <c r="Q29" s="62">
        <v>264.90600000000001</v>
      </c>
      <c r="R29" s="81">
        <v>620.21399999999994</v>
      </c>
      <c r="S29" s="81">
        <v>2125.2080000000001</v>
      </c>
      <c r="U29" s="79"/>
    </row>
    <row r="30" spans="1:21" s="24" customFormat="1" ht="18" customHeight="1" x14ac:dyDescent="0.2">
      <c r="A30" s="23"/>
      <c r="B30" s="63" t="s">
        <v>96</v>
      </c>
      <c r="C30" s="62">
        <v>0</v>
      </c>
      <c r="D30" s="62">
        <v>0</v>
      </c>
      <c r="E30" s="62">
        <v>0</v>
      </c>
      <c r="F30" s="81">
        <v>0</v>
      </c>
      <c r="G30" s="62">
        <v>0</v>
      </c>
      <c r="H30" s="62">
        <v>0</v>
      </c>
      <c r="I30" s="62">
        <v>0</v>
      </c>
      <c r="J30" s="81">
        <v>0</v>
      </c>
      <c r="K30" s="62">
        <v>0</v>
      </c>
      <c r="L30" s="62">
        <v>626.45899999999995</v>
      </c>
      <c r="M30" s="62">
        <v>1135.471</v>
      </c>
      <c r="N30" s="81">
        <v>1761.9299999999998</v>
      </c>
      <c r="O30" s="62">
        <v>165.97</v>
      </c>
      <c r="P30" s="62">
        <v>719.87199999999996</v>
      </c>
      <c r="Q30" s="62">
        <v>298.50500000000005</v>
      </c>
      <c r="R30" s="81">
        <v>1184.347</v>
      </c>
      <c r="S30" s="81">
        <v>2946.277</v>
      </c>
      <c r="U30" s="79"/>
    </row>
    <row r="31" spans="1:21" s="24" customFormat="1" ht="18" customHeight="1" x14ac:dyDescent="0.2">
      <c r="A31" s="23"/>
      <c r="B31" s="63" t="s">
        <v>94</v>
      </c>
      <c r="C31" s="62" t="s">
        <v>46</v>
      </c>
      <c r="D31" s="62">
        <v>2.6439999999999997</v>
      </c>
      <c r="E31" s="62">
        <v>25.716000000000001</v>
      </c>
      <c r="F31" s="81">
        <v>28.79</v>
      </c>
      <c r="G31" s="62">
        <v>3.6819999999999999</v>
      </c>
      <c r="H31" s="62">
        <v>961.9559999999999</v>
      </c>
      <c r="I31" s="62">
        <v>0</v>
      </c>
      <c r="J31" s="81">
        <v>965.63799999999992</v>
      </c>
      <c r="K31" s="62" t="s">
        <v>46</v>
      </c>
      <c r="L31" s="62">
        <v>0</v>
      </c>
      <c r="M31" s="62">
        <v>0</v>
      </c>
      <c r="N31" s="81" t="s">
        <v>46</v>
      </c>
      <c r="O31" s="62">
        <v>3.2439999999999998</v>
      </c>
      <c r="P31" s="62" t="s">
        <v>46</v>
      </c>
      <c r="Q31" s="62" t="s">
        <v>46</v>
      </c>
      <c r="R31" s="81">
        <v>3.6579999999999995</v>
      </c>
      <c r="S31" s="81">
        <v>998.45899999999995</v>
      </c>
      <c r="U31" s="79"/>
    </row>
    <row r="32" spans="1:21" s="24" customFormat="1" ht="18" customHeight="1" x14ac:dyDescent="0.2">
      <c r="A32" s="23"/>
      <c r="B32" s="63" t="s">
        <v>70</v>
      </c>
      <c r="C32" s="62">
        <v>607.65300000000036</v>
      </c>
      <c r="D32" s="62">
        <v>1059.6620000000012</v>
      </c>
      <c r="E32" s="62">
        <v>717.92600000000016</v>
      </c>
      <c r="F32" s="81">
        <v>2385.2410000000018</v>
      </c>
      <c r="G32" s="62">
        <v>1030.3520000000001</v>
      </c>
      <c r="H32" s="62">
        <v>813.72</v>
      </c>
      <c r="I32" s="62">
        <v>1546.543000000001</v>
      </c>
      <c r="J32" s="81">
        <v>3390.6150000000011</v>
      </c>
      <c r="K32" s="62">
        <v>778.92200000000059</v>
      </c>
      <c r="L32" s="62">
        <v>1527.4930000000002</v>
      </c>
      <c r="M32" s="62">
        <v>1135.0820000000001</v>
      </c>
      <c r="N32" s="81">
        <v>3441.4970000000012</v>
      </c>
      <c r="O32" s="62">
        <v>1549.8740000000007</v>
      </c>
      <c r="P32" s="62">
        <v>5530.2289999999894</v>
      </c>
      <c r="Q32" s="62">
        <v>1709.6220000000001</v>
      </c>
      <c r="R32" s="81">
        <v>8789.7249999999894</v>
      </c>
      <c r="S32" s="81">
        <v>18007.077999999994</v>
      </c>
      <c r="U32" s="79"/>
    </row>
    <row r="33" spans="1:21" s="24" customFormat="1" ht="18" customHeight="1" x14ac:dyDescent="0.2">
      <c r="A33" s="23"/>
      <c r="B33" s="63" t="s">
        <v>91</v>
      </c>
      <c r="C33" s="62">
        <v>44.756</v>
      </c>
      <c r="D33" s="62">
        <v>71.210999999999999</v>
      </c>
      <c r="E33" s="62">
        <v>135.04999999999998</v>
      </c>
      <c r="F33" s="81">
        <v>251.017</v>
      </c>
      <c r="G33" s="62">
        <v>70.912999999999997</v>
      </c>
      <c r="H33" s="62">
        <v>131.57900000000001</v>
      </c>
      <c r="I33" s="62">
        <v>126.01</v>
      </c>
      <c r="J33" s="81">
        <v>328.50200000000001</v>
      </c>
      <c r="K33" s="62">
        <v>66.631000000000014</v>
      </c>
      <c r="L33" s="62">
        <v>149.52800000000011</v>
      </c>
      <c r="M33" s="62">
        <v>95.00800000000001</v>
      </c>
      <c r="N33" s="81">
        <v>311.16700000000014</v>
      </c>
      <c r="O33" s="62">
        <v>91.725999999999985</v>
      </c>
      <c r="P33" s="62">
        <v>102.39100000000003</v>
      </c>
      <c r="Q33" s="62">
        <v>129.28399999999999</v>
      </c>
      <c r="R33" s="81">
        <v>323.40100000000001</v>
      </c>
      <c r="S33" s="81">
        <v>1214.087</v>
      </c>
      <c r="U33" s="79"/>
    </row>
    <row r="34" spans="1:21" s="24" customFormat="1" ht="18" customHeight="1" x14ac:dyDescent="0.2">
      <c r="A34" s="23"/>
      <c r="B34" s="63" t="s">
        <v>84</v>
      </c>
      <c r="C34" s="62">
        <v>51.231999999999992</v>
      </c>
      <c r="D34" s="62">
        <v>138.26</v>
      </c>
      <c r="E34" s="62">
        <v>237.77699999999999</v>
      </c>
      <c r="F34" s="81">
        <v>427.26900000000001</v>
      </c>
      <c r="G34" s="62">
        <v>5.8630000000000004</v>
      </c>
      <c r="H34" s="62">
        <v>78.466000000000008</v>
      </c>
      <c r="I34" s="62">
        <v>57.142000000000017</v>
      </c>
      <c r="J34" s="81">
        <v>141.47100000000003</v>
      </c>
      <c r="K34" s="62">
        <v>55.635000000000005</v>
      </c>
      <c r="L34" s="62">
        <v>195.91499999999999</v>
      </c>
      <c r="M34" s="62">
        <v>1218.5039999999999</v>
      </c>
      <c r="N34" s="81">
        <v>1470.0539999999999</v>
      </c>
      <c r="O34" s="62">
        <v>104.45699999999999</v>
      </c>
      <c r="P34" s="62">
        <v>216.85300000000001</v>
      </c>
      <c r="Q34" s="62">
        <v>124.411</v>
      </c>
      <c r="R34" s="81">
        <v>445.721</v>
      </c>
      <c r="S34" s="81">
        <v>2484.5149999999999</v>
      </c>
      <c r="U34" s="79"/>
    </row>
    <row r="35" spans="1:21" s="24" customFormat="1" ht="18" customHeight="1" x14ac:dyDescent="0.2">
      <c r="A35" s="23"/>
      <c r="B35" s="63" t="s">
        <v>66</v>
      </c>
      <c r="C35" s="62">
        <v>301.72300000000001</v>
      </c>
      <c r="D35" s="62">
        <v>126.333</v>
      </c>
      <c r="E35" s="62">
        <v>102.444</v>
      </c>
      <c r="F35" s="81">
        <v>530.5</v>
      </c>
      <c r="G35" s="62">
        <v>0</v>
      </c>
      <c r="H35" s="62">
        <v>88.076999999999998</v>
      </c>
      <c r="I35" s="62">
        <v>295.12599999999998</v>
      </c>
      <c r="J35" s="81">
        <v>383.20299999999997</v>
      </c>
      <c r="K35" s="62">
        <v>351.91899999999998</v>
      </c>
      <c r="L35" s="62">
        <v>215.255</v>
      </c>
      <c r="M35" s="62">
        <v>993.1</v>
      </c>
      <c r="N35" s="81">
        <v>1560.2739999999999</v>
      </c>
      <c r="O35" s="62">
        <v>201.97499999999999</v>
      </c>
      <c r="P35" s="62">
        <v>367.846</v>
      </c>
      <c r="Q35" s="62">
        <v>45.930999999999997</v>
      </c>
      <c r="R35" s="81">
        <v>615.75200000000007</v>
      </c>
      <c r="S35" s="81">
        <v>3089.7289999999998</v>
      </c>
      <c r="U35" s="79"/>
    </row>
    <row r="36" spans="1:21" s="65" customFormat="1" ht="6" customHeight="1" x14ac:dyDescent="0.2">
      <c r="B36" s="61"/>
      <c r="C36" s="61"/>
      <c r="D36" s="61"/>
      <c r="E36" s="61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</row>
    <row r="37" spans="1:21" s="65" customFormat="1" ht="3" customHeight="1" x14ac:dyDescent="0.2">
      <c r="B37" s="66"/>
      <c r="C37" s="66"/>
      <c r="D37" s="66"/>
      <c r="E37" s="66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</row>
    <row r="38" spans="1:21" s="65" customFormat="1" ht="9" customHeight="1" x14ac:dyDescent="0.2"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21" s="4" customFormat="1" ht="12.75" customHeight="1" x14ac:dyDescent="0.15">
      <c r="A39" s="130"/>
      <c r="B39" s="82" t="s">
        <v>5</v>
      </c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9"/>
    </row>
    <row r="40" spans="1:21" s="4" customFormat="1" ht="12.75" customHeight="1" x14ac:dyDescent="0.15">
      <c r="A40" s="130"/>
      <c r="B40" s="87" t="s">
        <v>4</v>
      </c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9"/>
    </row>
    <row r="41" spans="1:21" s="4" customFormat="1" ht="5.25" customHeight="1" x14ac:dyDescent="0.15">
      <c r="A41" s="130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9"/>
    </row>
    <row r="42" spans="1:21" s="4" customFormat="1" ht="12" customHeight="1" x14ac:dyDescent="0.15">
      <c r="A42" s="130"/>
      <c r="B42" s="152" t="s">
        <v>101</v>
      </c>
      <c r="C42" s="152"/>
      <c r="D42" s="152"/>
      <c r="E42" s="152"/>
      <c r="F42" s="152"/>
      <c r="G42" s="152"/>
      <c r="H42" s="152"/>
      <c r="I42" s="152"/>
      <c r="J42" s="152"/>
      <c r="K42" s="31"/>
      <c r="L42" s="31"/>
      <c r="M42" s="31"/>
      <c r="N42" s="86"/>
      <c r="O42" s="86"/>
      <c r="P42" s="86"/>
      <c r="Q42" s="86"/>
      <c r="R42" s="86"/>
      <c r="S42" s="82"/>
      <c r="T42" s="82"/>
      <c r="U42" s="10"/>
    </row>
    <row r="43" spans="1:21" s="4" customFormat="1" ht="12" customHeight="1" x14ac:dyDescent="0.15">
      <c r="A43" s="130"/>
      <c r="B43" s="153" t="s">
        <v>58</v>
      </c>
      <c r="C43" s="153"/>
      <c r="D43" s="153"/>
      <c r="E43" s="153"/>
      <c r="F43" s="153"/>
      <c r="G43" s="153"/>
      <c r="H43" s="153"/>
      <c r="I43" s="153"/>
      <c r="J43" s="153"/>
      <c r="K43" s="89"/>
      <c r="L43" s="89"/>
      <c r="M43" s="89"/>
      <c r="N43" s="5"/>
      <c r="O43" s="5"/>
      <c r="P43" s="5"/>
      <c r="Q43" s="5"/>
      <c r="R43" s="5"/>
      <c r="S43" s="5"/>
      <c r="T43" s="5"/>
      <c r="U43" s="10"/>
    </row>
    <row r="44" spans="1:21" s="4" customFormat="1" ht="12" customHeight="1" x14ac:dyDescent="0.2">
      <c r="A44" s="130"/>
      <c r="B44" s="89" t="s">
        <v>97</v>
      </c>
      <c r="C44" s="89"/>
      <c r="D44" s="89"/>
      <c r="E44" s="89"/>
      <c r="F44" s="35"/>
      <c r="G44" s="35"/>
      <c r="H44" s="35"/>
      <c r="I44" s="35"/>
      <c r="J44" s="35"/>
      <c r="K44" s="35"/>
      <c r="L44" s="35"/>
      <c r="M44" s="35"/>
      <c r="N44" s="82"/>
      <c r="O44" s="82"/>
      <c r="P44" s="82"/>
      <c r="Q44" s="82"/>
      <c r="R44" s="82"/>
      <c r="S44" s="82"/>
      <c r="T44" s="82"/>
      <c r="U44" s="10"/>
    </row>
    <row r="45" spans="1:21" s="2" customFormat="1" x14ac:dyDescent="0.2">
      <c r="A45" s="107"/>
      <c r="B45" s="89" t="s">
        <v>98</v>
      </c>
      <c r="C45" s="89"/>
      <c r="D45" s="89"/>
      <c r="E45" s="89"/>
      <c r="F45" s="35"/>
      <c r="G45" s="35"/>
      <c r="H45" s="35"/>
      <c r="I45" s="35"/>
      <c r="J45" s="90"/>
      <c r="K45" s="90"/>
      <c r="L45" s="90"/>
      <c r="M45" s="90"/>
    </row>
    <row r="46" spans="1:21" x14ac:dyDescent="0.2">
      <c r="B46" s="89" t="s">
        <v>99</v>
      </c>
      <c r="C46" s="89"/>
      <c r="D46" s="89"/>
      <c r="E46" s="89"/>
    </row>
    <row r="47" spans="1:21" x14ac:dyDescent="0.2">
      <c r="B47" s="89" t="s">
        <v>100</v>
      </c>
      <c r="C47" s="89"/>
      <c r="D47" s="89"/>
      <c r="E47" s="89"/>
    </row>
  </sheetData>
  <sortState xmlns:xlrd2="http://schemas.microsoft.com/office/spreadsheetml/2017/richdata2" ref="B16:S35">
    <sortCondition ref="B16:B35"/>
  </sortState>
  <mergeCells count="5">
    <mergeCell ref="B1:S1"/>
    <mergeCell ref="B4:B5"/>
    <mergeCell ref="B42:J42"/>
    <mergeCell ref="B43:J43"/>
    <mergeCell ref="C5:S5"/>
  </mergeCells>
  <hyperlinks>
    <hyperlink ref="B40" r:id="rId1" display="http://estatistica.madeira.gov.pt/" xr:uid="{00000000-0004-0000-0400-000000000000}"/>
    <hyperlink ref="B40:T40" r:id="rId2" display="https://estatistica.madeira.gov.pt" xr:uid="{00000000-0004-0000-0400-000001000000}"/>
    <hyperlink ref="U3" location="Indice!A1" display="(Voltar ao Índice)" xr:uid="{BB60FB34-E0D4-47D0-9FE9-7E1B900E5272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U85"/>
  <sheetViews>
    <sheetView showGridLines="0" zoomScaleNormal="100" workbookViewId="0">
      <pane xSplit="3" ySplit="6" topLeftCell="J7" activePane="bottomRight" state="frozen"/>
      <selection pane="topRight" activeCell="D1" sqref="D1"/>
      <selection pane="bottomLeft" activeCell="A7" sqref="A7"/>
      <selection pane="bottomRight" activeCell="B1" sqref="B1:AK1"/>
    </sheetView>
  </sheetViews>
  <sheetFormatPr defaultColWidth="9.140625" defaultRowHeight="12.75" outlineLevelCol="1" x14ac:dyDescent="0.2"/>
  <cols>
    <col min="1" max="1" width="6.7109375" style="129" customWidth="1"/>
    <col min="2" max="2" width="10.42578125" style="35" customWidth="1"/>
    <col min="3" max="3" width="32.42578125" style="35" customWidth="1"/>
    <col min="4" max="9" width="12.7109375" style="35" hidden="1" customWidth="1" outlineLevel="1"/>
    <col min="10" max="10" width="12.7109375" style="35" customWidth="1" collapsed="1"/>
    <col min="11" max="11" width="12.7109375" style="35" customWidth="1"/>
    <col min="12" max="17" width="12.7109375" style="35" hidden="1" customWidth="1" outlineLevel="1"/>
    <col min="18" max="18" width="12.7109375" style="35" customWidth="1" collapsed="1"/>
    <col min="19" max="19" width="12.7109375" style="35" customWidth="1"/>
    <col min="20" max="25" width="12.7109375" style="35" hidden="1" customWidth="1" outlineLevel="1"/>
    <col min="26" max="26" width="12.7109375" style="35" customWidth="1" collapsed="1"/>
    <col min="27" max="27" width="12.7109375" style="35" customWidth="1"/>
    <col min="28" max="33" width="12.7109375" style="35" hidden="1" customWidth="1" outlineLevel="1"/>
    <col min="34" max="34" width="12.7109375" style="35" customWidth="1" collapsed="1"/>
    <col min="35" max="37" width="12.7109375" style="35" customWidth="1"/>
    <col min="38" max="38" width="6.7109375" style="35" customWidth="1"/>
    <col min="39" max="39" width="14.28515625" style="35" bestFit="1" customWidth="1"/>
    <col min="40" max="16384" width="9.140625" style="35"/>
  </cols>
  <sheetData>
    <row r="1" spans="1:47" s="12" customFormat="1" ht="18" customHeight="1" x14ac:dyDescent="0.2">
      <c r="A1" s="126"/>
      <c r="B1" s="150" t="s">
        <v>123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150"/>
      <c r="U1" s="150"/>
      <c r="V1" s="150"/>
      <c r="W1" s="150"/>
      <c r="X1" s="150"/>
      <c r="Y1" s="150"/>
      <c r="Z1" s="150"/>
      <c r="AA1" s="150"/>
      <c r="AB1" s="150"/>
      <c r="AC1" s="150"/>
      <c r="AD1" s="150"/>
      <c r="AE1" s="150"/>
      <c r="AF1" s="150"/>
      <c r="AG1" s="150"/>
      <c r="AH1" s="150"/>
      <c r="AI1" s="150"/>
      <c r="AJ1" s="150"/>
      <c r="AK1" s="150"/>
    </row>
    <row r="2" spans="1:47" s="12" customFormat="1" ht="18" customHeight="1" x14ac:dyDescent="0.2">
      <c r="A2" s="126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</row>
    <row r="3" spans="1:47" s="16" customFormat="1" ht="15" customHeight="1" x14ac:dyDescent="0.15">
      <c r="A3" s="127"/>
      <c r="B3" s="14" t="s">
        <v>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60"/>
      <c r="AI3" s="160"/>
      <c r="AJ3" s="15"/>
      <c r="AK3" s="15"/>
      <c r="AM3" s="125" t="s">
        <v>51</v>
      </c>
      <c r="AN3" s="125"/>
      <c r="AO3" s="125"/>
      <c r="AP3" s="125"/>
      <c r="AQ3" s="125"/>
      <c r="AR3" s="125"/>
      <c r="AS3" s="125"/>
      <c r="AT3" s="125"/>
      <c r="AU3" s="125"/>
    </row>
    <row r="4" spans="1:47" s="16" customFormat="1" ht="18" customHeight="1" x14ac:dyDescent="0.15">
      <c r="A4" s="127"/>
      <c r="B4" s="159" t="s">
        <v>8</v>
      </c>
      <c r="C4" s="159" t="s">
        <v>9</v>
      </c>
      <c r="D4" s="157" t="s">
        <v>103</v>
      </c>
      <c r="E4" s="158"/>
      <c r="F4" s="157" t="s">
        <v>104</v>
      </c>
      <c r="G4" s="158"/>
      <c r="H4" s="157" t="s">
        <v>105</v>
      </c>
      <c r="I4" s="158"/>
      <c r="J4" s="159" t="s">
        <v>87</v>
      </c>
      <c r="K4" s="159"/>
      <c r="L4" s="157" t="s">
        <v>106</v>
      </c>
      <c r="M4" s="158"/>
      <c r="N4" s="157" t="s">
        <v>107</v>
      </c>
      <c r="O4" s="158"/>
      <c r="P4" s="157" t="s">
        <v>108</v>
      </c>
      <c r="Q4" s="158"/>
      <c r="R4" s="159" t="s">
        <v>88</v>
      </c>
      <c r="S4" s="159"/>
      <c r="T4" s="157" t="s">
        <v>109</v>
      </c>
      <c r="U4" s="158"/>
      <c r="V4" s="157" t="s">
        <v>110</v>
      </c>
      <c r="W4" s="158"/>
      <c r="X4" s="157" t="s">
        <v>111</v>
      </c>
      <c r="Y4" s="158"/>
      <c r="Z4" s="159" t="s">
        <v>89</v>
      </c>
      <c r="AA4" s="159"/>
      <c r="AB4" s="157" t="s">
        <v>112</v>
      </c>
      <c r="AC4" s="158"/>
      <c r="AD4" s="157" t="s">
        <v>113</v>
      </c>
      <c r="AE4" s="158"/>
      <c r="AF4" s="157" t="s">
        <v>114</v>
      </c>
      <c r="AG4" s="158"/>
      <c r="AH4" s="159" t="s">
        <v>90</v>
      </c>
      <c r="AI4" s="159"/>
      <c r="AJ4" s="157" t="s">
        <v>3</v>
      </c>
      <c r="AK4" s="158"/>
    </row>
    <row r="5" spans="1:47" s="16" customFormat="1" ht="18" customHeight="1" x14ac:dyDescent="0.15">
      <c r="A5" s="127"/>
      <c r="B5" s="161"/>
      <c r="C5" s="161"/>
      <c r="D5" s="18" t="s">
        <v>0</v>
      </c>
      <c r="E5" s="18" t="s">
        <v>1</v>
      </c>
      <c r="F5" s="18" t="s">
        <v>0</v>
      </c>
      <c r="G5" s="18" t="s">
        <v>1</v>
      </c>
      <c r="H5" s="18" t="s">
        <v>0</v>
      </c>
      <c r="I5" s="18" t="s">
        <v>1</v>
      </c>
      <c r="J5" s="18" t="s">
        <v>0</v>
      </c>
      <c r="K5" s="18" t="s">
        <v>1</v>
      </c>
      <c r="L5" s="18" t="s">
        <v>0</v>
      </c>
      <c r="M5" s="18" t="s">
        <v>1</v>
      </c>
      <c r="N5" s="18" t="s">
        <v>0</v>
      </c>
      <c r="O5" s="18" t="s">
        <v>1</v>
      </c>
      <c r="P5" s="18" t="s">
        <v>0</v>
      </c>
      <c r="Q5" s="18" t="s">
        <v>1</v>
      </c>
      <c r="R5" s="18" t="s">
        <v>0</v>
      </c>
      <c r="S5" s="18" t="s">
        <v>1</v>
      </c>
      <c r="T5" s="18" t="s">
        <v>0</v>
      </c>
      <c r="U5" s="18" t="s">
        <v>1</v>
      </c>
      <c r="V5" s="18" t="s">
        <v>0</v>
      </c>
      <c r="W5" s="18" t="s">
        <v>1</v>
      </c>
      <c r="X5" s="18" t="s">
        <v>0</v>
      </c>
      <c r="Y5" s="18" t="s">
        <v>1</v>
      </c>
      <c r="Z5" s="18" t="s">
        <v>0</v>
      </c>
      <c r="AA5" s="18" t="s">
        <v>1</v>
      </c>
      <c r="AB5" s="18" t="s">
        <v>0</v>
      </c>
      <c r="AC5" s="18" t="s">
        <v>1</v>
      </c>
      <c r="AD5" s="18" t="s">
        <v>0</v>
      </c>
      <c r="AE5" s="18" t="s">
        <v>1</v>
      </c>
      <c r="AF5" s="18" t="s">
        <v>0</v>
      </c>
      <c r="AG5" s="18" t="s">
        <v>1</v>
      </c>
      <c r="AH5" s="18" t="s">
        <v>0</v>
      </c>
      <c r="AI5" s="19" t="s">
        <v>1</v>
      </c>
      <c r="AJ5" s="18" t="s">
        <v>0</v>
      </c>
      <c r="AK5" s="18" t="s">
        <v>1</v>
      </c>
    </row>
    <row r="6" spans="1:47" s="16" customFormat="1" ht="18" customHeight="1" x14ac:dyDescent="0.15">
      <c r="A6" s="127"/>
      <c r="B6" s="159"/>
      <c r="C6" s="159"/>
      <c r="D6" s="157" t="s">
        <v>29</v>
      </c>
      <c r="E6" s="162"/>
      <c r="F6" s="162"/>
      <c r="G6" s="162"/>
      <c r="H6" s="162"/>
      <c r="I6" s="162"/>
      <c r="J6" s="162"/>
      <c r="K6" s="162"/>
      <c r="L6" s="162"/>
      <c r="M6" s="162"/>
      <c r="N6" s="162"/>
      <c r="O6" s="162"/>
      <c r="P6" s="162"/>
      <c r="Q6" s="162"/>
      <c r="R6" s="162"/>
      <c r="S6" s="162"/>
      <c r="T6" s="162"/>
      <c r="U6" s="162"/>
      <c r="V6" s="162"/>
      <c r="W6" s="162"/>
      <c r="X6" s="162"/>
      <c r="Y6" s="162"/>
      <c r="Z6" s="162"/>
      <c r="AA6" s="162"/>
      <c r="AB6" s="162"/>
      <c r="AC6" s="162"/>
      <c r="AD6" s="162"/>
      <c r="AE6" s="162"/>
      <c r="AF6" s="162"/>
      <c r="AG6" s="162"/>
      <c r="AH6" s="162"/>
      <c r="AI6" s="162"/>
      <c r="AJ6" s="162"/>
      <c r="AK6" s="158"/>
    </row>
    <row r="7" spans="1:47" s="16" customFormat="1" ht="10.5" customHeight="1" x14ac:dyDescent="0.15">
      <c r="A7" s="127"/>
      <c r="B7" s="20"/>
      <c r="C7" s="20"/>
      <c r="D7" s="20"/>
      <c r="E7" s="20"/>
      <c r="F7" s="20"/>
      <c r="G7" s="20"/>
      <c r="H7" s="20"/>
      <c r="I7" s="20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</row>
    <row r="8" spans="1:47" s="16" customFormat="1" ht="18" customHeight="1" x14ac:dyDescent="0.15">
      <c r="A8" s="127"/>
      <c r="B8" s="22"/>
      <c r="C8" s="23" t="s">
        <v>3</v>
      </c>
      <c r="D8" s="96">
        <v>15018.336000000001</v>
      </c>
      <c r="E8" s="96">
        <v>12010.672</v>
      </c>
      <c r="F8" s="96">
        <v>17920.404000000006</v>
      </c>
      <c r="G8" s="96">
        <v>11269.805999999999</v>
      </c>
      <c r="H8" s="96">
        <v>23409.159000000011</v>
      </c>
      <c r="I8" s="96">
        <v>16142.302999999994</v>
      </c>
      <c r="J8" s="96">
        <v>56347.899000000012</v>
      </c>
      <c r="K8" s="96">
        <v>39422.780999999995</v>
      </c>
      <c r="L8" s="96">
        <v>19135.923000000006</v>
      </c>
      <c r="M8" s="96">
        <v>14071.121999999999</v>
      </c>
      <c r="N8" s="96">
        <v>20640.980000000003</v>
      </c>
      <c r="O8" s="96">
        <v>14045.840000000002</v>
      </c>
      <c r="P8" s="96">
        <v>22211.458999999995</v>
      </c>
      <c r="Q8" s="96">
        <v>15828.697999999999</v>
      </c>
      <c r="R8" s="96">
        <v>61988.362000000016</v>
      </c>
      <c r="S8" s="96">
        <v>43945.659999999996</v>
      </c>
      <c r="T8" s="96">
        <v>25347.022000000008</v>
      </c>
      <c r="U8" s="96">
        <v>17296.413999999997</v>
      </c>
      <c r="V8" s="96">
        <v>18887.922999999995</v>
      </c>
      <c r="W8" s="96">
        <v>16481.682999999997</v>
      </c>
      <c r="X8" s="96">
        <v>23629.928999999996</v>
      </c>
      <c r="Y8" s="96">
        <v>23776.785999999993</v>
      </c>
      <c r="Z8" s="96">
        <v>67864.874000000011</v>
      </c>
      <c r="AA8" s="96">
        <v>57554.882999999987</v>
      </c>
      <c r="AB8" s="96">
        <v>27125.056999999997</v>
      </c>
      <c r="AC8" s="96">
        <v>61673.53899999999</v>
      </c>
      <c r="AD8" s="96">
        <v>29779.111000000008</v>
      </c>
      <c r="AE8" s="96">
        <v>22683.899000000001</v>
      </c>
      <c r="AF8" s="96">
        <v>24112.556999999993</v>
      </c>
      <c r="AG8" s="96">
        <v>21671.003999999997</v>
      </c>
      <c r="AH8" s="96">
        <v>81016.724999999977</v>
      </c>
      <c r="AI8" s="96">
        <v>106028.44200000001</v>
      </c>
      <c r="AJ8" s="101">
        <v>267217.86</v>
      </c>
      <c r="AK8" s="101">
        <v>246951.76599999995</v>
      </c>
    </row>
    <row r="9" spans="1:47" s="16" customFormat="1" ht="3" customHeight="1" x14ac:dyDescent="0.15">
      <c r="A9" s="127"/>
      <c r="B9" s="22"/>
      <c r="C9" s="23"/>
      <c r="D9" s="23"/>
      <c r="E9" s="23"/>
      <c r="F9" s="23"/>
      <c r="G9" s="23"/>
      <c r="H9" s="23"/>
      <c r="I9" s="23"/>
      <c r="J9" s="96"/>
      <c r="K9" s="96"/>
      <c r="M9" s="96"/>
      <c r="Q9" s="96"/>
      <c r="R9" s="96"/>
      <c r="S9" s="96"/>
      <c r="T9" s="102"/>
      <c r="U9" s="102"/>
      <c r="V9" s="102"/>
      <c r="W9" s="102"/>
      <c r="X9" s="102"/>
      <c r="Y9" s="102"/>
      <c r="Z9" s="96"/>
      <c r="AA9" s="96"/>
      <c r="AB9" s="102"/>
      <c r="AC9" s="102"/>
      <c r="AD9" s="102"/>
      <c r="AE9" s="102"/>
      <c r="AF9" s="100"/>
      <c r="AG9" s="100"/>
      <c r="AH9" s="101"/>
      <c r="AI9" s="101"/>
      <c r="AJ9" s="101"/>
      <c r="AK9" s="101"/>
    </row>
    <row r="10" spans="1:47" s="16" customFormat="1" ht="18" customHeight="1" x14ac:dyDescent="0.15">
      <c r="A10" s="127"/>
      <c r="B10" s="25">
        <v>1</v>
      </c>
      <c r="C10" s="26" t="s">
        <v>10</v>
      </c>
      <c r="D10" s="103">
        <v>916.04799999999932</v>
      </c>
      <c r="E10" s="103">
        <v>1921.346</v>
      </c>
      <c r="F10" s="103">
        <v>3898.9760000000015</v>
      </c>
      <c r="G10" s="103">
        <v>2305.7619999999993</v>
      </c>
      <c r="H10" s="103">
        <v>1562.482</v>
      </c>
      <c r="I10" s="103">
        <v>2379.6239999999975</v>
      </c>
      <c r="J10" s="96">
        <v>6377.5060000000012</v>
      </c>
      <c r="K10" s="96">
        <v>6606.7319999999963</v>
      </c>
      <c r="L10" s="100">
        <v>1688.3250000000005</v>
      </c>
      <c r="M10" s="100">
        <v>2094.7089999999998</v>
      </c>
      <c r="N10" s="100">
        <v>2905.1550000000007</v>
      </c>
      <c r="O10" s="100">
        <v>2381.9369999999981</v>
      </c>
      <c r="P10" s="100">
        <v>1655.8579999999999</v>
      </c>
      <c r="Q10" s="100">
        <v>2298.9080000000013</v>
      </c>
      <c r="R10" s="96">
        <v>6249.3380000000016</v>
      </c>
      <c r="S10" s="96">
        <v>6775.5539999999992</v>
      </c>
      <c r="T10" s="100">
        <v>1432.7779999999996</v>
      </c>
      <c r="U10" s="100">
        <v>3221.6009999999987</v>
      </c>
      <c r="V10" s="100">
        <v>1712.1729999999993</v>
      </c>
      <c r="W10" s="100">
        <v>3795.8019999999997</v>
      </c>
      <c r="X10" s="100">
        <v>1113.0509999999997</v>
      </c>
      <c r="Y10" s="100">
        <v>4440.6420000000016</v>
      </c>
      <c r="Z10" s="96">
        <v>4258.0019999999986</v>
      </c>
      <c r="AA10" s="96">
        <v>11458.045</v>
      </c>
      <c r="AB10" s="100">
        <v>1312.2890000000004</v>
      </c>
      <c r="AC10" s="100">
        <v>2949.5919999999996</v>
      </c>
      <c r="AD10" s="100">
        <v>1264.556</v>
      </c>
      <c r="AE10" s="100">
        <v>3988.7500000000036</v>
      </c>
      <c r="AF10" s="100">
        <v>1014.0259999999998</v>
      </c>
      <c r="AG10" s="100">
        <v>2113.0390000000002</v>
      </c>
      <c r="AH10" s="101">
        <v>3590.8710000000001</v>
      </c>
      <c r="AI10" s="101">
        <v>9051.381000000003</v>
      </c>
      <c r="AJ10" s="101">
        <v>20475.717000000004</v>
      </c>
      <c r="AK10" s="101">
        <v>33891.712</v>
      </c>
    </row>
    <row r="11" spans="1:47" s="16" customFormat="1" ht="18" customHeight="1" x14ac:dyDescent="0.15">
      <c r="A11" s="127"/>
      <c r="B11" s="25">
        <v>2</v>
      </c>
      <c r="C11" s="26" t="s">
        <v>11</v>
      </c>
      <c r="D11" s="103">
        <v>1542.5339999999997</v>
      </c>
      <c r="E11" s="103">
        <v>1183.2030000000004</v>
      </c>
      <c r="F11" s="103">
        <v>1540.1799999999994</v>
      </c>
      <c r="G11" s="103">
        <v>1670.6520000000005</v>
      </c>
      <c r="H11" s="103">
        <v>2554.3270000000007</v>
      </c>
      <c r="I11" s="103">
        <v>2081.5260000000012</v>
      </c>
      <c r="J11" s="96">
        <v>5637.0409999999993</v>
      </c>
      <c r="K11" s="96">
        <v>4935.3810000000021</v>
      </c>
      <c r="L11" s="100">
        <v>1662.2799999999988</v>
      </c>
      <c r="M11" s="100">
        <v>1577.2770000000007</v>
      </c>
      <c r="N11" s="100">
        <v>1820.4389999999992</v>
      </c>
      <c r="O11" s="100">
        <v>2216.4760000000015</v>
      </c>
      <c r="P11" s="100">
        <v>1719.5089999999971</v>
      </c>
      <c r="Q11" s="100">
        <v>2315.891000000001</v>
      </c>
      <c r="R11" s="96">
        <v>5202.2279999999955</v>
      </c>
      <c r="S11" s="96">
        <v>6109.6440000000039</v>
      </c>
      <c r="T11" s="100">
        <v>2551.6669999999999</v>
      </c>
      <c r="U11" s="100">
        <v>2174.4820000000018</v>
      </c>
      <c r="V11" s="100">
        <v>1123.7539999999992</v>
      </c>
      <c r="W11" s="100">
        <v>1709.2249999999999</v>
      </c>
      <c r="X11" s="100">
        <v>2687.1390000000001</v>
      </c>
      <c r="Y11" s="100">
        <v>2229.4799999999991</v>
      </c>
      <c r="Z11" s="96">
        <v>6362.5599999999995</v>
      </c>
      <c r="AA11" s="96">
        <v>6113.1870000000008</v>
      </c>
      <c r="AB11" s="100">
        <v>2401.3059999999964</v>
      </c>
      <c r="AC11" s="100">
        <v>1954.7599999999982</v>
      </c>
      <c r="AD11" s="100">
        <v>3002.6250000000036</v>
      </c>
      <c r="AE11" s="100">
        <v>2459.788</v>
      </c>
      <c r="AF11" s="100">
        <v>1970.667999999996</v>
      </c>
      <c r="AG11" s="100">
        <v>1916.7290000000012</v>
      </c>
      <c r="AH11" s="101">
        <v>7374.5989999999965</v>
      </c>
      <c r="AI11" s="101">
        <v>6331.2769999999991</v>
      </c>
      <c r="AJ11" s="101">
        <v>24576.427999999985</v>
      </c>
      <c r="AK11" s="101">
        <v>23489.489000000009</v>
      </c>
    </row>
    <row r="12" spans="1:47" s="16" customFormat="1" ht="18" customHeight="1" x14ac:dyDescent="0.15">
      <c r="A12" s="127"/>
      <c r="B12" s="25">
        <v>3</v>
      </c>
      <c r="C12" s="26" t="s">
        <v>12</v>
      </c>
      <c r="D12" s="103">
        <v>27.284000000000002</v>
      </c>
      <c r="E12" s="103">
        <v>4.1479999999999997</v>
      </c>
      <c r="F12" s="103">
        <v>14.321</v>
      </c>
      <c r="G12" s="103">
        <v>1.4239999999999999</v>
      </c>
      <c r="H12" s="103">
        <v>4.6049999999999995</v>
      </c>
      <c r="I12" s="103">
        <v>48.131000000000007</v>
      </c>
      <c r="J12" s="96">
        <v>46.21</v>
      </c>
      <c r="K12" s="96">
        <v>53.703000000000003</v>
      </c>
      <c r="L12" s="100">
        <v>32.567999999999998</v>
      </c>
      <c r="M12" s="100">
        <v>4.9629999999999992</v>
      </c>
      <c r="N12" s="100">
        <v>8.7149999999999999</v>
      </c>
      <c r="O12" s="100">
        <v>10.119000000000002</v>
      </c>
      <c r="P12" s="100">
        <v>54.905999999999999</v>
      </c>
      <c r="Q12" s="100">
        <v>4.6179999999999994</v>
      </c>
      <c r="R12" s="96">
        <v>96.188999999999993</v>
      </c>
      <c r="S12" s="96">
        <v>19.7</v>
      </c>
      <c r="T12" s="100">
        <v>79.665999999999997</v>
      </c>
      <c r="U12" s="100">
        <v>48.128</v>
      </c>
      <c r="V12" s="100">
        <v>52.411000000000001</v>
      </c>
      <c r="W12" s="100">
        <v>8.2479999999999993</v>
      </c>
      <c r="X12" s="100">
        <v>109.121</v>
      </c>
      <c r="Y12" s="100">
        <v>1095.184</v>
      </c>
      <c r="Z12" s="96">
        <v>241.19799999999998</v>
      </c>
      <c r="AA12" s="96">
        <v>1151.56</v>
      </c>
      <c r="AB12" s="100">
        <v>42.858999999999995</v>
      </c>
      <c r="AC12" s="100">
        <v>10.016999999999999</v>
      </c>
      <c r="AD12" s="100">
        <v>61.433999999999997</v>
      </c>
      <c r="AE12" s="100">
        <v>8.6579999999999995</v>
      </c>
      <c r="AF12" s="100">
        <v>61.488</v>
      </c>
      <c r="AG12" s="100">
        <v>8.532</v>
      </c>
      <c r="AH12" s="101">
        <v>165.78100000000001</v>
      </c>
      <c r="AI12" s="101">
        <v>27.206999999999997</v>
      </c>
      <c r="AJ12" s="101">
        <v>549.37799999999993</v>
      </c>
      <c r="AK12" s="101">
        <v>1252.1699999999998</v>
      </c>
    </row>
    <row r="13" spans="1:47" s="16" customFormat="1" ht="18" customHeight="1" x14ac:dyDescent="0.15">
      <c r="A13" s="127"/>
      <c r="B13" s="25">
        <v>4</v>
      </c>
      <c r="C13" s="26" t="s">
        <v>13</v>
      </c>
      <c r="D13" s="103">
        <v>2364.8110000000015</v>
      </c>
      <c r="E13" s="103">
        <v>796.81799999999953</v>
      </c>
      <c r="F13" s="103">
        <v>3218.1050000000018</v>
      </c>
      <c r="G13" s="103">
        <v>341.28399999999971</v>
      </c>
      <c r="H13" s="103">
        <v>3871.4720000000002</v>
      </c>
      <c r="I13" s="103">
        <v>1097.3760000000004</v>
      </c>
      <c r="J13" s="96">
        <v>9454.3880000000026</v>
      </c>
      <c r="K13" s="96">
        <v>2235.4779999999996</v>
      </c>
      <c r="L13" s="100">
        <v>3624.0130000000036</v>
      </c>
      <c r="M13" s="100">
        <v>950.3439999999996</v>
      </c>
      <c r="N13" s="100">
        <v>3417.1690000000008</v>
      </c>
      <c r="O13" s="100">
        <v>835.33900000000017</v>
      </c>
      <c r="P13" s="100">
        <v>4445.1600000000026</v>
      </c>
      <c r="Q13" s="100">
        <v>711.57899999999984</v>
      </c>
      <c r="R13" s="96">
        <v>11486.342000000008</v>
      </c>
      <c r="S13" s="96">
        <v>2497.2619999999997</v>
      </c>
      <c r="T13" s="100">
        <v>4021.8590000000022</v>
      </c>
      <c r="U13" s="100">
        <v>759.35200000000009</v>
      </c>
      <c r="V13" s="100">
        <v>2671.8709999999969</v>
      </c>
      <c r="W13" s="100">
        <v>1379.5519999999995</v>
      </c>
      <c r="X13" s="100">
        <v>3230.5179999999978</v>
      </c>
      <c r="Y13" s="100">
        <v>2629.9679999999989</v>
      </c>
      <c r="Z13" s="96">
        <v>9924.2479999999978</v>
      </c>
      <c r="AA13" s="96">
        <v>4768.8719999999985</v>
      </c>
      <c r="AB13" s="100">
        <v>4843.3989999999958</v>
      </c>
      <c r="AC13" s="100">
        <v>1105.8419999999994</v>
      </c>
      <c r="AD13" s="100">
        <v>4461.9019999999982</v>
      </c>
      <c r="AE13" s="100">
        <v>1675.7070000000001</v>
      </c>
      <c r="AF13" s="100">
        <v>3421.1529999999984</v>
      </c>
      <c r="AG13" s="100">
        <v>1517.8489999999993</v>
      </c>
      <c r="AH13" s="101">
        <v>12726.453999999992</v>
      </c>
      <c r="AI13" s="101">
        <v>4299.3979999999992</v>
      </c>
      <c r="AJ13" s="101">
        <v>43591.431999999993</v>
      </c>
      <c r="AK13" s="101">
        <v>13801.009999999995</v>
      </c>
    </row>
    <row r="14" spans="1:47" s="16" customFormat="1" ht="18" customHeight="1" x14ac:dyDescent="0.15">
      <c r="A14" s="127"/>
      <c r="B14" s="25">
        <v>5</v>
      </c>
      <c r="C14" s="26" t="s">
        <v>14</v>
      </c>
      <c r="D14" s="103">
        <v>733.02100000000041</v>
      </c>
      <c r="E14" s="103">
        <v>712.53099999999961</v>
      </c>
      <c r="F14" s="103">
        <v>942.38800000000026</v>
      </c>
      <c r="G14" s="103">
        <v>707.61299999999972</v>
      </c>
      <c r="H14" s="103">
        <v>903.28600000000017</v>
      </c>
      <c r="I14" s="103">
        <v>872.02299999999934</v>
      </c>
      <c r="J14" s="96">
        <v>2578.6950000000006</v>
      </c>
      <c r="K14" s="96">
        <v>2292.1669999999986</v>
      </c>
      <c r="L14" s="100">
        <v>583.34600000000012</v>
      </c>
      <c r="M14" s="100">
        <v>797.51099999999985</v>
      </c>
      <c r="N14" s="100">
        <v>902.04600000000005</v>
      </c>
      <c r="O14" s="100">
        <v>775.81199999999967</v>
      </c>
      <c r="P14" s="100">
        <v>825.27700000000004</v>
      </c>
      <c r="Q14" s="100">
        <v>716.76700000000005</v>
      </c>
      <c r="R14" s="96">
        <v>2310.6690000000003</v>
      </c>
      <c r="S14" s="96">
        <v>2290.0899999999992</v>
      </c>
      <c r="T14" s="100">
        <v>1183.4949999999997</v>
      </c>
      <c r="U14" s="100">
        <v>753.71199999999988</v>
      </c>
      <c r="V14" s="100">
        <v>859.8589999999997</v>
      </c>
      <c r="W14" s="100">
        <v>1002.1919999999999</v>
      </c>
      <c r="X14" s="100">
        <v>1246.4310000000003</v>
      </c>
      <c r="Y14" s="100">
        <v>859.46800000000019</v>
      </c>
      <c r="Z14" s="96">
        <v>3289.7849999999999</v>
      </c>
      <c r="AA14" s="96">
        <v>2615.3719999999998</v>
      </c>
      <c r="AB14" s="100">
        <v>987.75700000000006</v>
      </c>
      <c r="AC14" s="100">
        <v>983.71899999999994</v>
      </c>
      <c r="AD14" s="100">
        <v>1378.0980000000002</v>
      </c>
      <c r="AE14" s="100">
        <v>1026.2380000000003</v>
      </c>
      <c r="AF14" s="100">
        <v>1272.9720000000002</v>
      </c>
      <c r="AG14" s="100">
        <v>1435.4740000000002</v>
      </c>
      <c r="AH14" s="101">
        <v>3638.8270000000007</v>
      </c>
      <c r="AI14" s="101">
        <v>3445.4310000000005</v>
      </c>
      <c r="AJ14" s="101">
        <v>11817.976000000001</v>
      </c>
      <c r="AK14" s="101">
        <v>10643.059999999998</v>
      </c>
    </row>
    <row r="15" spans="1:47" s="16" customFormat="1" ht="18" customHeight="1" x14ac:dyDescent="0.15">
      <c r="A15" s="127"/>
      <c r="B15" s="25">
        <v>6</v>
      </c>
      <c r="C15" s="26" t="s">
        <v>15</v>
      </c>
      <c r="D15" s="103">
        <v>3.782</v>
      </c>
      <c r="E15" s="103">
        <v>81.250999999999976</v>
      </c>
      <c r="F15" s="103">
        <v>8.7680000000000007</v>
      </c>
      <c r="G15" s="103">
        <v>72.436999999999998</v>
      </c>
      <c r="H15" s="103">
        <v>4.2319999999999993</v>
      </c>
      <c r="I15" s="103">
        <v>141.07800000000003</v>
      </c>
      <c r="J15" s="96">
        <v>16.782</v>
      </c>
      <c r="K15" s="96">
        <v>294.76600000000002</v>
      </c>
      <c r="L15" s="100">
        <v>7.3239999999999998</v>
      </c>
      <c r="M15" s="100">
        <v>101.11899999999999</v>
      </c>
      <c r="N15" s="100">
        <v>4.407</v>
      </c>
      <c r="O15" s="100">
        <v>100.46800000000002</v>
      </c>
      <c r="P15" s="100">
        <v>12.357000000000003</v>
      </c>
      <c r="Q15" s="100">
        <v>147.08700000000002</v>
      </c>
      <c r="R15" s="96">
        <v>24.088000000000001</v>
      </c>
      <c r="S15" s="96">
        <v>348.67399999999998</v>
      </c>
      <c r="T15" s="100">
        <v>19.898000000000003</v>
      </c>
      <c r="U15" s="100">
        <v>177.63199999999998</v>
      </c>
      <c r="V15" s="100">
        <v>7.7909999999999986</v>
      </c>
      <c r="W15" s="100">
        <v>90.317000000000007</v>
      </c>
      <c r="X15" s="100">
        <v>5.625</v>
      </c>
      <c r="Y15" s="100">
        <v>145.64099999999999</v>
      </c>
      <c r="Z15" s="96">
        <v>33.314</v>
      </c>
      <c r="AA15" s="96">
        <v>413.58999999999992</v>
      </c>
      <c r="AB15" s="100">
        <v>11.374000000000002</v>
      </c>
      <c r="AC15" s="100">
        <v>72.827000000000012</v>
      </c>
      <c r="AD15" s="100">
        <v>33.964999999999989</v>
      </c>
      <c r="AE15" s="100">
        <v>67.087999999999994</v>
      </c>
      <c r="AF15" s="100">
        <v>8.0129999999999981</v>
      </c>
      <c r="AG15" s="100">
        <v>146.60500000000008</v>
      </c>
      <c r="AH15" s="101">
        <v>53.35199999999999</v>
      </c>
      <c r="AI15" s="101">
        <v>286.5200000000001</v>
      </c>
      <c r="AJ15" s="101">
        <v>127.536</v>
      </c>
      <c r="AK15" s="101">
        <v>1343.55</v>
      </c>
    </row>
    <row r="16" spans="1:47" s="16" customFormat="1" ht="18" customHeight="1" x14ac:dyDescent="0.15">
      <c r="A16" s="127"/>
      <c r="B16" s="25">
        <v>7</v>
      </c>
      <c r="C16" s="26" t="s">
        <v>16</v>
      </c>
      <c r="D16" s="103">
        <v>180.0210000000001</v>
      </c>
      <c r="E16" s="103">
        <v>74.922000000000011</v>
      </c>
      <c r="F16" s="103">
        <v>91.390000000000015</v>
      </c>
      <c r="G16" s="103">
        <v>81.960000000000008</v>
      </c>
      <c r="H16" s="103">
        <v>312.88799999999992</v>
      </c>
      <c r="I16" s="103">
        <v>107.88800000000001</v>
      </c>
      <c r="J16" s="96">
        <v>584.29899999999998</v>
      </c>
      <c r="K16" s="96">
        <v>264.77</v>
      </c>
      <c r="L16" s="100">
        <v>264.89299999999992</v>
      </c>
      <c r="M16" s="100">
        <v>137.29900000000001</v>
      </c>
      <c r="N16" s="100">
        <v>59.552</v>
      </c>
      <c r="O16" s="100">
        <v>70.744999999999976</v>
      </c>
      <c r="P16" s="100">
        <v>126.46200000000002</v>
      </c>
      <c r="Q16" s="100">
        <v>63.643999999999998</v>
      </c>
      <c r="R16" s="96">
        <v>450.90699999999993</v>
      </c>
      <c r="S16" s="96">
        <v>271.68799999999999</v>
      </c>
      <c r="T16" s="100">
        <v>309.85299999999995</v>
      </c>
      <c r="U16" s="100">
        <v>52.742000000000004</v>
      </c>
      <c r="V16" s="100">
        <v>307.78799999999995</v>
      </c>
      <c r="W16" s="100">
        <v>111.943</v>
      </c>
      <c r="X16" s="100">
        <v>265.209</v>
      </c>
      <c r="Y16" s="100">
        <v>125.142</v>
      </c>
      <c r="Z16" s="96">
        <v>882.84999999999991</v>
      </c>
      <c r="AA16" s="96">
        <v>289.827</v>
      </c>
      <c r="AB16" s="100">
        <v>435.34399999999994</v>
      </c>
      <c r="AC16" s="100">
        <v>44.38600000000001</v>
      </c>
      <c r="AD16" s="100">
        <v>172.33900000000006</v>
      </c>
      <c r="AE16" s="100">
        <v>94.976000000000028</v>
      </c>
      <c r="AF16" s="100">
        <v>143.774</v>
      </c>
      <c r="AG16" s="100">
        <v>58.375999999999998</v>
      </c>
      <c r="AH16" s="101">
        <v>751.45699999999999</v>
      </c>
      <c r="AI16" s="101">
        <v>197.73800000000003</v>
      </c>
      <c r="AJ16" s="101">
        <v>2669.5129999999995</v>
      </c>
      <c r="AK16" s="101">
        <v>1024.0229999999999</v>
      </c>
    </row>
    <row r="17" spans="1:37" s="16" customFormat="1" ht="18" customHeight="1" x14ac:dyDescent="0.15">
      <c r="A17" s="127"/>
      <c r="B17" s="25">
        <v>8</v>
      </c>
      <c r="C17" s="26" t="s">
        <v>17</v>
      </c>
      <c r="D17" s="103">
        <v>167.42400000000001</v>
      </c>
      <c r="E17" s="103">
        <v>298.93000000000006</v>
      </c>
      <c r="F17" s="103">
        <v>252.91600000000003</v>
      </c>
      <c r="G17" s="103">
        <v>200.81199999999995</v>
      </c>
      <c r="H17" s="103">
        <v>273.76499999999999</v>
      </c>
      <c r="I17" s="103">
        <v>337.447</v>
      </c>
      <c r="J17" s="96">
        <v>694.10500000000002</v>
      </c>
      <c r="K17" s="96">
        <v>837.18900000000008</v>
      </c>
      <c r="L17" s="100">
        <v>231.93599999999998</v>
      </c>
      <c r="M17" s="100">
        <v>397.82100000000014</v>
      </c>
      <c r="N17" s="100">
        <v>200.72100000000003</v>
      </c>
      <c r="O17" s="100">
        <v>368.48100000000022</v>
      </c>
      <c r="P17" s="100">
        <v>952.30699999999968</v>
      </c>
      <c r="Q17" s="100">
        <v>490.50399999999985</v>
      </c>
      <c r="R17" s="96">
        <v>1384.9639999999997</v>
      </c>
      <c r="S17" s="96">
        <v>1256.8060000000003</v>
      </c>
      <c r="T17" s="100">
        <v>317.64499999999998</v>
      </c>
      <c r="U17" s="100">
        <v>402.02699999999993</v>
      </c>
      <c r="V17" s="100">
        <v>172.18899999999999</v>
      </c>
      <c r="W17" s="100">
        <v>497.34399999999982</v>
      </c>
      <c r="X17" s="100">
        <v>282.45100000000002</v>
      </c>
      <c r="Y17" s="100">
        <v>546.92299999999989</v>
      </c>
      <c r="Z17" s="96">
        <v>772.28499999999997</v>
      </c>
      <c r="AA17" s="96">
        <v>1446.2939999999996</v>
      </c>
      <c r="AB17" s="100">
        <v>273.23500000000007</v>
      </c>
      <c r="AC17" s="100">
        <v>346.44200000000001</v>
      </c>
      <c r="AD17" s="100">
        <v>312.899</v>
      </c>
      <c r="AE17" s="100">
        <v>373.40999999999991</v>
      </c>
      <c r="AF17" s="100">
        <v>319.68299999999999</v>
      </c>
      <c r="AG17" s="100">
        <v>500.26700000000005</v>
      </c>
      <c r="AH17" s="101">
        <v>905.81700000000001</v>
      </c>
      <c r="AI17" s="101">
        <v>1220.1189999999999</v>
      </c>
      <c r="AJ17" s="101">
        <v>3757.1709999999994</v>
      </c>
      <c r="AK17" s="101">
        <v>4760.4079999999994</v>
      </c>
    </row>
    <row r="18" spans="1:37" s="16" customFormat="1" ht="18" customHeight="1" x14ac:dyDescent="0.15">
      <c r="A18" s="127"/>
      <c r="B18" s="25">
        <v>9</v>
      </c>
      <c r="C18" s="26" t="s">
        <v>18</v>
      </c>
      <c r="D18" s="103">
        <v>33.337000000000003</v>
      </c>
      <c r="E18" s="103">
        <v>561.28000000000009</v>
      </c>
      <c r="F18" s="103">
        <v>59.413999999999987</v>
      </c>
      <c r="G18" s="103">
        <v>785.572</v>
      </c>
      <c r="H18" s="103">
        <v>178.86600000000001</v>
      </c>
      <c r="I18" s="103">
        <v>645.85400000000004</v>
      </c>
      <c r="J18" s="96">
        <v>271.61700000000002</v>
      </c>
      <c r="K18" s="96">
        <v>1992.7060000000001</v>
      </c>
      <c r="L18" s="100">
        <v>126.65499999999997</v>
      </c>
      <c r="M18" s="100">
        <v>682.79099999999994</v>
      </c>
      <c r="N18" s="100">
        <v>106.142</v>
      </c>
      <c r="O18" s="100">
        <v>262.50400000000002</v>
      </c>
      <c r="P18" s="100">
        <v>90.051999999999978</v>
      </c>
      <c r="Q18" s="100">
        <v>446.58000000000004</v>
      </c>
      <c r="R18" s="96">
        <v>322.84899999999993</v>
      </c>
      <c r="S18" s="96">
        <v>1391.875</v>
      </c>
      <c r="T18" s="100">
        <v>63.137999999999998</v>
      </c>
      <c r="U18" s="100">
        <v>328.50800000000004</v>
      </c>
      <c r="V18" s="100">
        <v>192.95200000000003</v>
      </c>
      <c r="W18" s="100">
        <v>187.76599999999996</v>
      </c>
      <c r="X18" s="100">
        <v>59.411999999999999</v>
      </c>
      <c r="Y18" s="100">
        <v>500.42999999999995</v>
      </c>
      <c r="Z18" s="96">
        <v>315.50200000000001</v>
      </c>
      <c r="AA18" s="96">
        <v>1016.704</v>
      </c>
      <c r="AB18" s="100">
        <v>203.06999999999996</v>
      </c>
      <c r="AC18" s="100">
        <v>521.74900000000014</v>
      </c>
      <c r="AD18" s="100">
        <v>199.70800000000003</v>
      </c>
      <c r="AE18" s="100">
        <v>414.40399999999983</v>
      </c>
      <c r="AF18" s="100">
        <v>153.67100000000002</v>
      </c>
      <c r="AG18" s="100">
        <v>183.37799999999999</v>
      </c>
      <c r="AH18" s="101">
        <v>556.44900000000007</v>
      </c>
      <c r="AI18" s="101">
        <v>1119.5309999999999</v>
      </c>
      <c r="AJ18" s="101">
        <v>1466.4170000000001</v>
      </c>
      <c r="AK18" s="101">
        <v>5520.8159999999989</v>
      </c>
    </row>
    <row r="19" spans="1:37" s="16" customFormat="1" ht="18" customHeight="1" x14ac:dyDescent="0.15">
      <c r="A19" s="127"/>
      <c r="B19" s="25">
        <v>10</v>
      </c>
      <c r="C19" s="26" t="s">
        <v>19</v>
      </c>
      <c r="D19" s="103">
        <v>1017.0550000000001</v>
      </c>
      <c r="E19" s="103">
        <v>251.22300000000001</v>
      </c>
      <c r="F19" s="103">
        <v>1027.9850000000001</v>
      </c>
      <c r="G19" s="103">
        <v>272.00700000000006</v>
      </c>
      <c r="H19" s="103">
        <v>935.93700000000001</v>
      </c>
      <c r="I19" s="103">
        <v>536.88200000000018</v>
      </c>
      <c r="J19" s="96">
        <v>2980.9770000000003</v>
      </c>
      <c r="K19" s="96">
        <v>1060.1120000000001</v>
      </c>
      <c r="L19" s="100">
        <v>1532.4189999999999</v>
      </c>
      <c r="M19" s="100">
        <v>289.33900000000023</v>
      </c>
      <c r="N19" s="100">
        <v>1271.9330000000002</v>
      </c>
      <c r="O19" s="100">
        <v>257.78800000000001</v>
      </c>
      <c r="P19" s="100">
        <v>1058.1710000000003</v>
      </c>
      <c r="Q19" s="100">
        <v>321.79799999999994</v>
      </c>
      <c r="R19" s="96">
        <v>3862.5230000000001</v>
      </c>
      <c r="S19" s="96">
        <v>868.92500000000018</v>
      </c>
      <c r="T19" s="100">
        <v>1637.3310000000004</v>
      </c>
      <c r="U19" s="100">
        <v>366.91800000000023</v>
      </c>
      <c r="V19" s="100">
        <v>506.75499999999994</v>
      </c>
      <c r="W19" s="100">
        <v>311.79699999999997</v>
      </c>
      <c r="X19" s="100">
        <v>838.39100000000008</v>
      </c>
      <c r="Y19" s="100">
        <v>568.375</v>
      </c>
      <c r="Z19" s="96">
        <v>2982.4770000000003</v>
      </c>
      <c r="AA19" s="96">
        <v>1247.0900000000001</v>
      </c>
      <c r="AB19" s="100">
        <v>1479.431</v>
      </c>
      <c r="AC19" s="100">
        <v>373.3659999999997</v>
      </c>
      <c r="AD19" s="100">
        <v>1935.3219999999994</v>
      </c>
      <c r="AE19" s="100">
        <v>276.04099999999994</v>
      </c>
      <c r="AF19" s="100">
        <v>2061.4059999999986</v>
      </c>
      <c r="AG19" s="100">
        <v>675.85199999999986</v>
      </c>
      <c r="AH19" s="101">
        <v>5476.1589999999978</v>
      </c>
      <c r="AI19" s="101">
        <v>1325.2589999999996</v>
      </c>
      <c r="AJ19" s="101">
        <v>15302.136</v>
      </c>
      <c r="AK19" s="101">
        <v>4501.3859999999995</v>
      </c>
    </row>
    <row r="20" spans="1:37" s="16" customFormat="1" ht="18" customHeight="1" x14ac:dyDescent="0.15">
      <c r="A20" s="127"/>
      <c r="B20" s="25">
        <v>11</v>
      </c>
      <c r="C20" s="26" t="s">
        <v>20</v>
      </c>
      <c r="D20" s="103">
        <v>3.5579999999999989</v>
      </c>
      <c r="E20" s="103">
        <v>140.071</v>
      </c>
      <c r="F20" s="103">
        <v>14.469000000000001</v>
      </c>
      <c r="G20" s="103">
        <v>178.35099999999994</v>
      </c>
      <c r="H20" s="103">
        <v>21.637</v>
      </c>
      <c r="I20" s="103">
        <v>372.08300000000003</v>
      </c>
      <c r="J20" s="96">
        <v>39.664000000000001</v>
      </c>
      <c r="K20" s="96">
        <v>690.50499999999988</v>
      </c>
      <c r="L20" s="100">
        <v>31.091999999999999</v>
      </c>
      <c r="M20" s="100">
        <v>221.67899999999995</v>
      </c>
      <c r="N20" s="100">
        <v>2.6109999999999998</v>
      </c>
      <c r="O20" s="100">
        <v>267.70300000000015</v>
      </c>
      <c r="P20" s="100">
        <v>24.436</v>
      </c>
      <c r="Q20" s="100">
        <v>353.04600000000005</v>
      </c>
      <c r="R20" s="96">
        <v>58.138999999999996</v>
      </c>
      <c r="S20" s="96">
        <v>842.42800000000011</v>
      </c>
      <c r="T20" s="100">
        <v>31.396000000000001</v>
      </c>
      <c r="U20" s="100">
        <v>174.64699999999999</v>
      </c>
      <c r="V20" s="100">
        <v>66.614000000000004</v>
      </c>
      <c r="W20" s="100">
        <v>111.77000000000002</v>
      </c>
      <c r="X20" s="100">
        <v>23.284000000000002</v>
      </c>
      <c r="Y20" s="100">
        <v>321.80099999999982</v>
      </c>
      <c r="Z20" s="96">
        <v>121.29400000000001</v>
      </c>
      <c r="AA20" s="96">
        <v>608.21799999999985</v>
      </c>
      <c r="AB20" s="100">
        <v>9.5279999999999987</v>
      </c>
      <c r="AC20" s="100">
        <v>152.60599999999999</v>
      </c>
      <c r="AD20" s="100">
        <v>7.1</v>
      </c>
      <c r="AE20" s="100">
        <v>136.98200000000006</v>
      </c>
      <c r="AF20" s="100">
        <v>26.277000000000005</v>
      </c>
      <c r="AG20" s="100">
        <v>331.68100000000004</v>
      </c>
      <c r="AH20" s="101">
        <v>42.905000000000001</v>
      </c>
      <c r="AI20" s="101">
        <v>621.26900000000012</v>
      </c>
      <c r="AJ20" s="101">
        <v>262.00200000000001</v>
      </c>
      <c r="AK20" s="101">
        <v>2762.4199999999996</v>
      </c>
    </row>
    <row r="21" spans="1:37" s="16" customFormat="1" ht="18" customHeight="1" x14ac:dyDescent="0.15">
      <c r="A21" s="127"/>
      <c r="B21" s="25">
        <v>12</v>
      </c>
      <c r="C21" s="26" t="s">
        <v>21</v>
      </c>
      <c r="D21" s="103">
        <v>173.70299999999997</v>
      </c>
      <c r="E21" s="103">
        <v>677.85900000000004</v>
      </c>
      <c r="F21" s="103">
        <v>560.41500000000008</v>
      </c>
      <c r="G21" s="103">
        <v>719.07699999999943</v>
      </c>
      <c r="H21" s="103">
        <v>541.80200000000013</v>
      </c>
      <c r="I21" s="103">
        <v>651.0029999999997</v>
      </c>
      <c r="J21" s="96">
        <v>1275.92</v>
      </c>
      <c r="K21" s="96">
        <v>2047.9389999999992</v>
      </c>
      <c r="L21" s="100">
        <v>914.07400000000007</v>
      </c>
      <c r="M21" s="100">
        <v>655.0319999999997</v>
      </c>
      <c r="N21" s="100">
        <v>785.46899999999994</v>
      </c>
      <c r="O21" s="100">
        <v>946.30200000000002</v>
      </c>
      <c r="P21" s="100">
        <v>615.36999999999989</v>
      </c>
      <c r="Q21" s="100">
        <v>677.57600000000014</v>
      </c>
      <c r="R21" s="96">
        <v>2314.913</v>
      </c>
      <c r="S21" s="96">
        <v>2278.91</v>
      </c>
      <c r="T21" s="100">
        <v>735.24000000000024</v>
      </c>
      <c r="U21" s="100">
        <v>686.37200000000007</v>
      </c>
      <c r="V21" s="100">
        <v>534.30900000000008</v>
      </c>
      <c r="W21" s="100">
        <v>989.92600000000004</v>
      </c>
      <c r="X21" s="100">
        <v>381.97999999999985</v>
      </c>
      <c r="Y21" s="100">
        <v>952.66899999999998</v>
      </c>
      <c r="Z21" s="96">
        <v>1651.5290000000002</v>
      </c>
      <c r="AA21" s="96">
        <v>2628.9670000000001</v>
      </c>
      <c r="AB21" s="100">
        <v>479.57999999999993</v>
      </c>
      <c r="AC21" s="100">
        <v>703.71099999999979</v>
      </c>
      <c r="AD21" s="100">
        <v>661.00100000000009</v>
      </c>
      <c r="AE21" s="100">
        <v>728.81799999999987</v>
      </c>
      <c r="AF21" s="100">
        <v>961.53999999999985</v>
      </c>
      <c r="AG21" s="100">
        <v>1093.4929999999997</v>
      </c>
      <c r="AH21" s="101">
        <v>2102.1210000000001</v>
      </c>
      <c r="AI21" s="101">
        <v>2526.021999999999</v>
      </c>
      <c r="AJ21" s="101">
        <v>7344.4830000000002</v>
      </c>
      <c r="AK21" s="101">
        <v>9481.8379999999997</v>
      </c>
    </row>
    <row r="22" spans="1:37" s="16" customFormat="1" ht="18" customHeight="1" x14ac:dyDescent="0.15">
      <c r="A22" s="127"/>
      <c r="B22" s="25">
        <v>13</v>
      </c>
      <c r="C22" s="26" t="s">
        <v>22</v>
      </c>
      <c r="D22" s="103">
        <v>623.41600000000005</v>
      </c>
      <c r="E22" s="103">
        <v>518.96600000000024</v>
      </c>
      <c r="F22" s="103">
        <v>711.476</v>
      </c>
      <c r="G22" s="103">
        <v>372.01400000000007</v>
      </c>
      <c r="H22" s="103">
        <v>1380.7290000000003</v>
      </c>
      <c r="I22" s="103">
        <v>960.91100000000006</v>
      </c>
      <c r="J22" s="96">
        <v>2715.6210000000001</v>
      </c>
      <c r="K22" s="96">
        <v>1851.8910000000003</v>
      </c>
      <c r="L22" s="100">
        <v>921.16100000000051</v>
      </c>
      <c r="M22" s="100">
        <v>883.82399999999973</v>
      </c>
      <c r="N22" s="100">
        <v>1104.9720000000002</v>
      </c>
      <c r="O22" s="100">
        <v>534.94399999999973</v>
      </c>
      <c r="P22" s="100">
        <v>1142.8719999999992</v>
      </c>
      <c r="Q22" s="100">
        <v>971.66700000000037</v>
      </c>
      <c r="R22" s="96">
        <v>3169.0050000000001</v>
      </c>
      <c r="S22" s="96">
        <v>2390.4349999999999</v>
      </c>
      <c r="T22" s="100">
        <v>1611.0419999999997</v>
      </c>
      <c r="U22" s="100">
        <v>1320.3690000000004</v>
      </c>
      <c r="V22" s="100">
        <v>1475.3550000000009</v>
      </c>
      <c r="W22" s="100">
        <v>928.07799999999997</v>
      </c>
      <c r="X22" s="100">
        <v>1011.5410000000003</v>
      </c>
      <c r="Y22" s="100">
        <v>1624.3389999999988</v>
      </c>
      <c r="Z22" s="96">
        <v>4097.938000000001</v>
      </c>
      <c r="AA22" s="96">
        <v>3872.7859999999991</v>
      </c>
      <c r="AB22" s="100">
        <v>1239.6779999999999</v>
      </c>
      <c r="AC22" s="100">
        <v>2827.6030000000028</v>
      </c>
      <c r="AD22" s="100">
        <v>1079.6330000000003</v>
      </c>
      <c r="AE22" s="100">
        <v>685.53699999999992</v>
      </c>
      <c r="AF22" s="100">
        <v>1178.1690000000001</v>
      </c>
      <c r="AG22" s="100">
        <v>1137.4379999999996</v>
      </c>
      <c r="AH22" s="101">
        <v>3497.4800000000005</v>
      </c>
      <c r="AI22" s="101">
        <v>4650.5780000000022</v>
      </c>
      <c r="AJ22" s="101">
        <v>13480.044000000002</v>
      </c>
      <c r="AK22" s="101">
        <v>12765.690000000004</v>
      </c>
    </row>
    <row r="23" spans="1:37" s="16" customFormat="1" ht="18" customHeight="1" x14ac:dyDescent="0.15">
      <c r="A23" s="127"/>
      <c r="B23" s="25">
        <v>14</v>
      </c>
      <c r="C23" s="26" t="s">
        <v>23</v>
      </c>
      <c r="D23" s="103">
        <v>2682.0570000000002</v>
      </c>
      <c r="E23" s="103">
        <v>3301.393</v>
      </c>
      <c r="F23" s="103">
        <v>3277.5470000000014</v>
      </c>
      <c r="G23" s="103">
        <v>2323.5600000000004</v>
      </c>
      <c r="H23" s="103">
        <v>7283.8410000000104</v>
      </c>
      <c r="I23" s="103">
        <v>4109.3659999999991</v>
      </c>
      <c r="J23" s="96">
        <v>13243.445000000011</v>
      </c>
      <c r="K23" s="96">
        <v>9734.3189999999995</v>
      </c>
      <c r="L23" s="100">
        <v>3393.4950000000013</v>
      </c>
      <c r="M23" s="100">
        <v>2431.6439999999989</v>
      </c>
      <c r="N23" s="100">
        <v>2743.5620000000013</v>
      </c>
      <c r="O23" s="100">
        <v>2996.637999999999</v>
      </c>
      <c r="P23" s="100">
        <v>3651.326999999997</v>
      </c>
      <c r="Q23" s="100">
        <v>4044.2659999999978</v>
      </c>
      <c r="R23" s="96">
        <v>9788.384</v>
      </c>
      <c r="S23" s="96">
        <v>9472.5479999999952</v>
      </c>
      <c r="T23" s="100">
        <v>3918.0350000000039</v>
      </c>
      <c r="U23" s="100">
        <v>4675.1069999999972</v>
      </c>
      <c r="V23" s="100">
        <v>2456.1649999999977</v>
      </c>
      <c r="W23" s="100">
        <v>3851.3600000000015</v>
      </c>
      <c r="X23" s="100">
        <v>3949.2140000000004</v>
      </c>
      <c r="Y23" s="100">
        <v>4928.6779999999972</v>
      </c>
      <c r="Z23" s="96">
        <v>10323.414000000002</v>
      </c>
      <c r="AA23" s="96">
        <v>13455.144999999997</v>
      </c>
      <c r="AB23" s="100">
        <v>5317.4689999999991</v>
      </c>
      <c r="AC23" s="100">
        <v>3379.1219999999998</v>
      </c>
      <c r="AD23" s="100">
        <v>5470.7940000000008</v>
      </c>
      <c r="AE23" s="100">
        <v>5633.3289999999997</v>
      </c>
      <c r="AF23" s="100">
        <v>4951.1299999999992</v>
      </c>
      <c r="AG23" s="100">
        <v>7284.8810000000021</v>
      </c>
      <c r="AH23" s="101">
        <v>15739.392999999998</v>
      </c>
      <c r="AI23" s="101">
        <v>16297.332000000002</v>
      </c>
      <c r="AJ23" s="101">
        <v>49094.636000000013</v>
      </c>
      <c r="AK23" s="101">
        <v>48959.34399999999</v>
      </c>
    </row>
    <row r="24" spans="1:37" s="16" customFormat="1" ht="18" customHeight="1" x14ac:dyDescent="0.15">
      <c r="A24" s="127"/>
      <c r="B24" s="25">
        <v>15</v>
      </c>
      <c r="C24" s="26" t="s">
        <v>24</v>
      </c>
      <c r="D24" s="103">
        <v>1733.0530000000001</v>
      </c>
      <c r="E24" s="103">
        <v>480.68799999999999</v>
      </c>
      <c r="F24" s="103">
        <v>768.44999999999982</v>
      </c>
      <c r="G24" s="103">
        <v>586.375</v>
      </c>
      <c r="H24" s="103">
        <v>70.665999999999997</v>
      </c>
      <c r="I24" s="103">
        <v>575.55099999999982</v>
      </c>
      <c r="J24" s="96">
        <v>2572.1689999999999</v>
      </c>
      <c r="K24" s="96">
        <v>1642.614</v>
      </c>
      <c r="L24" s="100">
        <v>78.893000000000015</v>
      </c>
      <c r="M24" s="100">
        <v>1900.9760000000006</v>
      </c>
      <c r="N24" s="100">
        <v>713.07200000000012</v>
      </c>
      <c r="O24" s="100">
        <v>1011.0350000000003</v>
      </c>
      <c r="P24" s="100">
        <v>142.02299999999997</v>
      </c>
      <c r="Q24" s="100">
        <v>1278.6900000000003</v>
      </c>
      <c r="R24" s="96">
        <v>933.98800000000006</v>
      </c>
      <c r="S24" s="96">
        <v>4190.7010000000009</v>
      </c>
      <c r="T24" s="100">
        <v>470.51800000000003</v>
      </c>
      <c r="U24" s="100">
        <v>656.2589999999999</v>
      </c>
      <c r="V24" s="100">
        <v>1208.2069999999999</v>
      </c>
      <c r="W24" s="100">
        <v>604.19499999999994</v>
      </c>
      <c r="X24" s="100">
        <v>372.904</v>
      </c>
      <c r="Y24" s="100">
        <v>353.38100000000009</v>
      </c>
      <c r="Z24" s="96">
        <v>2051.6289999999999</v>
      </c>
      <c r="AA24" s="96">
        <v>1613.8349999999998</v>
      </c>
      <c r="AB24" s="100">
        <v>589.15200000000004</v>
      </c>
      <c r="AC24" s="100">
        <v>44913.186999999998</v>
      </c>
      <c r="AD24" s="100">
        <v>572.76599999999996</v>
      </c>
      <c r="AE24" s="100">
        <v>4044.574000000001</v>
      </c>
      <c r="AF24" s="100">
        <v>771.548</v>
      </c>
      <c r="AG24" s="100">
        <v>1544.7139999999997</v>
      </c>
      <c r="AH24" s="101">
        <v>1933.4660000000001</v>
      </c>
      <c r="AI24" s="101">
        <v>50502.474999999999</v>
      </c>
      <c r="AJ24" s="101">
        <v>7491.2519999999995</v>
      </c>
      <c r="AK24" s="101">
        <v>57949.625</v>
      </c>
    </row>
    <row r="25" spans="1:37" s="16" customFormat="1" ht="18" customHeight="1" x14ac:dyDescent="0.15">
      <c r="A25" s="127"/>
      <c r="B25" s="25">
        <v>16</v>
      </c>
      <c r="C25" s="26" t="s">
        <v>25</v>
      </c>
      <c r="D25" s="103">
        <v>233.05099999999993</v>
      </c>
      <c r="E25" s="103">
        <v>528.90000000000009</v>
      </c>
      <c r="F25" s="103">
        <v>584.25300000000016</v>
      </c>
      <c r="G25" s="103">
        <v>210.53299999999996</v>
      </c>
      <c r="H25" s="103">
        <v>782.34800000000007</v>
      </c>
      <c r="I25" s="103">
        <v>661.15799999999979</v>
      </c>
      <c r="J25" s="96">
        <v>1599.652</v>
      </c>
      <c r="K25" s="96">
        <v>1400.5909999999999</v>
      </c>
      <c r="L25" s="100">
        <v>410.48499999999979</v>
      </c>
      <c r="M25" s="100">
        <v>454.68899999999979</v>
      </c>
      <c r="N25" s="100">
        <v>181.25299999999999</v>
      </c>
      <c r="O25" s="100">
        <v>690.30599999999993</v>
      </c>
      <c r="P25" s="100">
        <v>1032.7560000000001</v>
      </c>
      <c r="Q25" s="100">
        <v>519.76499999999976</v>
      </c>
      <c r="R25" s="96">
        <v>1624.4939999999999</v>
      </c>
      <c r="S25" s="96">
        <v>1664.7599999999993</v>
      </c>
      <c r="T25" s="100">
        <v>2038.2570000000003</v>
      </c>
      <c r="U25" s="100">
        <v>990.91099999999994</v>
      </c>
      <c r="V25" s="100">
        <v>1616.4759999999999</v>
      </c>
      <c r="W25" s="100">
        <v>510.01699999999971</v>
      </c>
      <c r="X25" s="100">
        <v>3410.3249999999998</v>
      </c>
      <c r="Y25" s="100">
        <v>1795.9699999999998</v>
      </c>
      <c r="Z25" s="96">
        <v>7065.058</v>
      </c>
      <c r="AA25" s="96">
        <v>3296.8979999999992</v>
      </c>
      <c r="AB25" s="100">
        <v>2471.5929999999998</v>
      </c>
      <c r="AC25" s="100">
        <v>602.50599999999986</v>
      </c>
      <c r="AD25" s="100">
        <v>3576.4380000000006</v>
      </c>
      <c r="AE25" s="100">
        <v>401.19499999999982</v>
      </c>
      <c r="AF25" s="100">
        <v>1902.0169999999994</v>
      </c>
      <c r="AG25" s="100">
        <v>969.55399999999997</v>
      </c>
      <c r="AH25" s="101">
        <v>7950.0480000000007</v>
      </c>
      <c r="AI25" s="101">
        <v>1973.2549999999997</v>
      </c>
      <c r="AJ25" s="101">
        <v>18239.251999999997</v>
      </c>
      <c r="AK25" s="101">
        <v>8335.503999999999</v>
      </c>
    </row>
    <row r="26" spans="1:37" s="16" customFormat="1" ht="18" customHeight="1" x14ac:dyDescent="0.15">
      <c r="A26" s="127"/>
      <c r="B26" s="25">
        <v>17</v>
      </c>
      <c r="C26" s="26" t="s">
        <v>26</v>
      </c>
      <c r="D26" s="103">
        <v>2584.181</v>
      </c>
      <c r="E26" s="103">
        <v>477.14299999999997</v>
      </c>
      <c r="F26" s="103">
        <v>949.351</v>
      </c>
      <c r="G26" s="103">
        <v>440.37299999999976</v>
      </c>
      <c r="H26" s="103">
        <v>2726.2759999999998</v>
      </c>
      <c r="I26" s="103">
        <v>564.40200000000027</v>
      </c>
      <c r="J26" s="96">
        <v>6259.808</v>
      </c>
      <c r="K26" s="96">
        <v>1481.9180000000001</v>
      </c>
      <c r="L26" s="100">
        <v>3632.9639999999999</v>
      </c>
      <c r="M26" s="100">
        <v>490.10500000000008</v>
      </c>
      <c r="N26" s="100">
        <v>4413.7619999999997</v>
      </c>
      <c r="O26" s="100">
        <v>319.24299999999994</v>
      </c>
      <c r="P26" s="100">
        <v>4662.6160000000009</v>
      </c>
      <c r="Q26" s="100">
        <v>466.3119999999999</v>
      </c>
      <c r="R26" s="96">
        <v>12709.342000000001</v>
      </c>
      <c r="S26" s="96">
        <v>1275.6599999999999</v>
      </c>
      <c r="T26" s="100">
        <v>4925.2040000000015</v>
      </c>
      <c r="U26" s="100">
        <v>507.64699999999982</v>
      </c>
      <c r="V26" s="100">
        <v>3923.2540000000013</v>
      </c>
      <c r="W26" s="100">
        <v>392.15100000000001</v>
      </c>
      <c r="X26" s="100">
        <v>4643.3330000000024</v>
      </c>
      <c r="Y26" s="100">
        <v>658.69499999999948</v>
      </c>
      <c r="Z26" s="96">
        <v>13491.791000000005</v>
      </c>
      <c r="AA26" s="96">
        <v>1558.4929999999993</v>
      </c>
      <c r="AB26" s="100">
        <v>5027.9930000000031</v>
      </c>
      <c r="AC26" s="100">
        <v>732.1040000000005</v>
      </c>
      <c r="AD26" s="100">
        <v>5588.5310000000036</v>
      </c>
      <c r="AE26" s="100">
        <v>668.40400000000068</v>
      </c>
      <c r="AF26" s="100">
        <v>3895.0219999999977</v>
      </c>
      <c r="AG26" s="100">
        <v>753.1419999999996</v>
      </c>
      <c r="AH26" s="101">
        <v>14511.546000000004</v>
      </c>
      <c r="AI26" s="101">
        <v>2153.6500000000005</v>
      </c>
      <c r="AJ26" s="101">
        <v>46972.487000000008</v>
      </c>
      <c r="AK26" s="101">
        <v>6469.7209999999995</v>
      </c>
    </row>
    <row r="27" spans="1:37" s="16" customFormat="1" ht="3" customHeight="1" x14ac:dyDescent="0.15">
      <c r="A27" s="127"/>
      <c r="B27" s="27"/>
      <c r="C27" s="27"/>
      <c r="D27" s="27"/>
      <c r="E27" s="27"/>
      <c r="F27" s="27"/>
      <c r="G27" s="27"/>
      <c r="H27" s="27"/>
      <c r="I27" s="27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</row>
    <row r="28" spans="1:37" s="16" customFormat="1" ht="9" customHeight="1" x14ac:dyDescent="0.15">
      <c r="A28" s="127"/>
      <c r="B28" s="152"/>
      <c r="C28" s="152"/>
      <c r="D28" s="31"/>
      <c r="E28" s="31"/>
      <c r="F28" s="31"/>
      <c r="G28" s="31"/>
      <c r="H28" s="31"/>
      <c r="I28" s="31"/>
      <c r="J28" s="29"/>
      <c r="K28" s="29"/>
      <c r="L28" s="29"/>
      <c r="M28" s="29"/>
      <c r="N28" s="29"/>
      <c r="O28" s="29"/>
      <c r="P28" s="29"/>
      <c r="Q28" s="29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</row>
    <row r="29" spans="1:37" s="32" customFormat="1" ht="12.75" customHeight="1" x14ac:dyDescent="0.15">
      <c r="A29" s="128"/>
      <c r="B29" s="152" t="s">
        <v>5</v>
      </c>
      <c r="C29" s="152"/>
      <c r="D29" s="152"/>
      <c r="E29" s="152"/>
      <c r="F29" s="152"/>
      <c r="G29" s="152"/>
      <c r="H29" s="152"/>
      <c r="I29" s="152"/>
      <c r="J29" s="152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8"/>
      <c r="AI29" s="30"/>
      <c r="AJ29" s="30"/>
      <c r="AK29" s="30"/>
    </row>
    <row r="30" spans="1:37" s="32" customFormat="1" ht="12.75" customHeight="1" x14ac:dyDescent="0.15">
      <c r="A30" s="128"/>
      <c r="B30" s="145" t="s">
        <v>27</v>
      </c>
      <c r="C30" s="145"/>
      <c r="D30" s="87"/>
      <c r="E30" s="87"/>
      <c r="F30" s="87"/>
      <c r="G30" s="87"/>
      <c r="H30" s="87"/>
      <c r="I30" s="87"/>
      <c r="K30" s="31"/>
      <c r="L30" s="31"/>
      <c r="M30" s="31"/>
      <c r="N30" s="31"/>
      <c r="O30" s="31"/>
      <c r="P30" s="31"/>
      <c r="Q30" s="31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30"/>
      <c r="AI30" s="30"/>
      <c r="AJ30" s="30"/>
      <c r="AK30" s="30"/>
    </row>
    <row r="31" spans="1:37" s="32" customFormat="1" ht="5.25" customHeight="1" x14ac:dyDescent="0.15">
      <c r="A31" s="128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</row>
    <row r="32" spans="1:37" x14ac:dyDescent="0.2">
      <c r="B32" s="152" t="s">
        <v>28</v>
      </c>
      <c r="C32" s="152"/>
      <c r="D32" s="152"/>
      <c r="E32" s="152"/>
      <c r="F32" s="152"/>
      <c r="G32" s="152"/>
      <c r="H32" s="152"/>
      <c r="I32" s="152"/>
      <c r="J32" s="152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3"/>
    </row>
    <row r="33" spans="2:37" ht="11.25" customHeight="1" x14ac:dyDescent="0.2">
      <c r="B33" s="31"/>
      <c r="C33" s="31"/>
      <c r="D33" s="31"/>
      <c r="E33" s="31"/>
      <c r="F33" s="31"/>
      <c r="G33" s="31"/>
      <c r="H33" s="31"/>
      <c r="I33" s="31"/>
      <c r="J33" s="31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3"/>
      <c r="AJ33" s="33"/>
      <c r="AK33" s="33"/>
    </row>
    <row r="35" spans="2:37" x14ac:dyDescent="0.2"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AJ35" s="83"/>
      <c r="AK35" s="83"/>
    </row>
    <row r="36" spans="2:37" x14ac:dyDescent="0.2"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121"/>
      <c r="T36" s="121"/>
      <c r="U36" s="121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  <c r="AG36" s="121"/>
      <c r="AH36" s="121"/>
      <c r="AI36" s="121"/>
      <c r="AJ36" s="121"/>
      <c r="AK36" s="121"/>
    </row>
    <row r="37" spans="2:37" x14ac:dyDescent="0.2">
      <c r="D37" s="121"/>
    </row>
    <row r="58" spans="10:37" x14ac:dyDescent="0.2">
      <c r="J58" s="83"/>
    </row>
    <row r="59" spans="10:37" x14ac:dyDescent="0.2"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3"/>
      <c r="X59" s="83"/>
      <c r="Y59" s="83"/>
      <c r="Z59" s="83"/>
      <c r="AA59" s="83"/>
      <c r="AB59" s="83"/>
      <c r="AC59" s="83"/>
      <c r="AD59" s="83"/>
      <c r="AE59" s="83"/>
      <c r="AF59" s="83"/>
      <c r="AG59" s="83"/>
      <c r="AH59" s="83"/>
      <c r="AI59" s="83"/>
      <c r="AJ59" s="83"/>
      <c r="AK59" s="83"/>
    </row>
    <row r="60" spans="10:37" x14ac:dyDescent="0.2"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3"/>
      <c r="X60" s="83"/>
      <c r="Y60" s="83"/>
      <c r="Z60" s="83"/>
      <c r="AA60" s="83"/>
      <c r="AB60" s="83"/>
      <c r="AC60" s="83"/>
      <c r="AD60" s="83"/>
      <c r="AE60" s="83"/>
      <c r="AF60" s="83"/>
      <c r="AG60" s="83"/>
      <c r="AH60" s="83"/>
      <c r="AI60" s="83"/>
      <c r="AJ60" s="83"/>
      <c r="AK60" s="83"/>
    </row>
    <row r="61" spans="10:37" x14ac:dyDescent="0.2">
      <c r="J61" s="83"/>
      <c r="K61" s="83"/>
      <c r="L61" s="83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3"/>
      <c r="X61" s="83"/>
      <c r="Y61" s="83"/>
      <c r="Z61" s="83"/>
      <c r="AA61" s="83"/>
      <c r="AB61" s="83"/>
      <c r="AC61" s="83"/>
      <c r="AD61" s="83"/>
      <c r="AE61" s="83"/>
      <c r="AF61" s="83"/>
      <c r="AG61" s="83"/>
      <c r="AH61" s="83"/>
      <c r="AI61" s="83"/>
      <c r="AJ61" s="83"/>
      <c r="AK61" s="83"/>
    </row>
    <row r="62" spans="10:37" x14ac:dyDescent="0.2"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</row>
    <row r="63" spans="10:37" x14ac:dyDescent="0.2">
      <c r="J63" s="83"/>
      <c r="K63" s="83"/>
      <c r="L63" s="83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3"/>
      <c r="X63" s="83"/>
      <c r="Y63" s="83"/>
      <c r="Z63" s="83"/>
      <c r="AA63" s="83"/>
      <c r="AB63" s="83"/>
      <c r="AC63" s="83"/>
      <c r="AD63" s="83"/>
      <c r="AE63" s="83"/>
      <c r="AF63" s="83"/>
      <c r="AG63" s="83"/>
      <c r="AH63" s="83"/>
      <c r="AI63" s="83"/>
      <c r="AJ63" s="83"/>
      <c r="AK63" s="83"/>
    </row>
    <row r="64" spans="10:37" x14ac:dyDescent="0.2"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</row>
    <row r="65" spans="10:37" x14ac:dyDescent="0.2"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</row>
    <row r="66" spans="10:37" x14ac:dyDescent="0.2"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</row>
    <row r="67" spans="10:37" x14ac:dyDescent="0.2"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</row>
    <row r="68" spans="10:37" x14ac:dyDescent="0.2"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</row>
    <row r="69" spans="10:37" x14ac:dyDescent="0.2"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</row>
    <row r="70" spans="10:37" x14ac:dyDescent="0.2"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</row>
    <row r="71" spans="10:37" x14ac:dyDescent="0.2"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</row>
    <row r="72" spans="10:37" x14ac:dyDescent="0.2"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</row>
    <row r="73" spans="10:37" x14ac:dyDescent="0.2"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</row>
    <row r="74" spans="10:37" x14ac:dyDescent="0.2"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</row>
    <row r="75" spans="10:37" x14ac:dyDescent="0.2">
      <c r="J75" s="83"/>
      <c r="K75" s="83"/>
      <c r="L75" s="83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3"/>
      <c r="X75" s="83"/>
      <c r="Y75" s="83"/>
      <c r="Z75" s="83"/>
      <c r="AA75" s="83"/>
      <c r="AB75" s="83"/>
      <c r="AC75" s="83"/>
      <c r="AD75" s="83"/>
      <c r="AE75" s="83"/>
      <c r="AF75" s="83"/>
      <c r="AG75" s="83"/>
      <c r="AH75" s="83"/>
      <c r="AI75" s="83"/>
      <c r="AJ75" s="83"/>
      <c r="AK75" s="83"/>
    </row>
    <row r="76" spans="10:37" x14ac:dyDescent="0.2">
      <c r="J76" s="83"/>
      <c r="K76" s="83"/>
      <c r="L76" s="83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3"/>
      <c r="X76" s="83"/>
      <c r="Y76" s="83"/>
      <c r="Z76" s="83"/>
      <c r="AA76" s="83"/>
      <c r="AB76" s="83"/>
      <c r="AC76" s="83"/>
      <c r="AD76" s="83"/>
      <c r="AE76" s="83"/>
      <c r="AF76" s="83"/>
      <c r="AG76" s="83"/>
      <c r="AH76" s="83"/>
      <c r="AI76" s="83"/>
      <c r="AJ76" s="83"/>
      <c r="AK76" s="83"/>
    </row>
    <row r="77" spans="10:37" x14ac:dyDescent="0.2">
      <c r="J77" s="83"/>
      <c r="K77" s="83"/>
      <c r="L77" s="83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3"/>
      <c r="X77" s="83"/>
      <c r="Y77" s="83"/>
      <c r="Z77" s="83"/>
      <c r="AA77" s="83"/>
      <c r="AB77" s="83"/>
      <c r="AC77" s="83"/>
      <c r="AD77" s="83"/>
      <c r="AE77" s="83"/>
      <c r="AF77" s="83"/>
      <c r="AG77" s="83"/>
      <c r="AH77" s="83"/>
      <c r="AI77" s="83"/>
      <c r="AJ77" s="83"/>
      <c r="AK77" s="83"/>
    </row>
    <row r="78" spans="10:37" x14ac:dyDescent="0.2">
      <c r="J78" s="83"/>
      <c r="K78" s="83"/>
      <c r="L78" s="83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3"/>
      <c r="X78" s="83"/>
      <c r="Y78" s="83"/>
      <c r="Z78" s="83"/>
      <c r="AA78" s="83"/>
      <c r="AB78" s="83"/>
      <c r="AC78" s="83"/>
      <c r="AD78" s="83"/>
      <c r="AE78" s="83"/>
      <c r="AF78" s="83"/>
      <c r="AG78" s="83"/>
      <c r="AH78" s="83"/>
      <c r="AI78" s="83"/>
      <c r="AJ78" s="83"/>
      <c r="AK78" s="83"/>
    </row>
    <row r="79" spans="10:37" x14ac:dyDescent="0.2">
      <c r="J79" s="83"/>
      <c r="K79" s="83"/>
      <c r="L79" s="83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3"/>
      <c r="X79" s="83"/>
      <c r="Y79" s="83"/>
      <c r="Z79" s="83"/>
      <c r="AA79" s="83"/>
      <c r="AB79" s="83"/>
      <c r="AC79" s="83"/>
      <c r="AD79" s="83"/>
      <c r="AE79" s="83"/>
      <c r="AF79" s="83"/>
      <c r="AG79" s="83"/>
      <c r="AH79" s="83"/>
      <c r="AI79" s="83"/>
      <c r="AJ79" s="83"/>
      <c r="AK79" s="83"/>
    </row>
    <row r="80" spans="10:37" x14ac:dyDescent="0.2">
      <c r="J80" s="83"/>
      <c r="K80" s="83"/>
      <c r="L80" s="83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3"/>
      <c r="X80" s="83"/>
      <c r="Y80" s="83"/>
      <c r="Z80" s="83"/>
      <c r="AA80" s="83"/>
      <c r="AB80" s="83"/>
      <c r="AC80" s="83"/>
      <c r="AD80" s="83"/>
      <c r="AE80" s="83"/>
      <c r="AF80" s="83"/>
      <c r="AG80" s="83"/>
      <c r="AH80" s="83"/>
      <c r="AI80" s="83"/>
      <c r="AJ80" s="83"/>
      <c r="AK80" s="83"/>
    </row>
    <row r="81" spans="10:37" x14ac:dyDescent="0.2">
      <c r="J81" s="83"/>
      <c r="K81" s="83"/>
      <c r="L81" s="83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3"/>
      <c r="X81" s="83"/>
      <c r="Y81" s="83"/>
      <c r="Z81" s="83"/>
      <c r="AA81" s="83"/>
      <c r="AB81" s="83"/>
      <c r="AC81" s="83"/>
      <c r="AD81" s="83"/>
      <c r="AE81" s="83"/>
      <c r="AF81" s="83"/>
      <c r="AG81" s="83"/>
      <c r="AH81" s="83"/>
      <c r="AI81" s="83"/>
      <c r="AJ81" s="83"/>
      <c r="AK81" s="83"/>
    </row>
    <row r="82" spans="10:37" x14ac:dyDescent="0.2">
      <c r="J82" s="83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  <c r="AD82" s="83"/>
      <c r="AE82" s="83"/>
      <c r="AF82" s="83"/>
      <c r="AG82" s="83"/>
      <c r="AH82" s="83"/>
      <c r="AI82" s="83"/>
      <c r="AJ82" s="83"/>
      <c r="AK82" s="83"/>
    </row>
    <row r="83" spans="10:37" x14ac:dyDescent="0.2"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</row>
    <row r="84" spans="10:37" x14ac:dyDescent="0.2">
      <c r="J84" s="83"/>
      <c r="K84" s="83"/>
      <c r="L84" s="83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3"/>
      <c r="X84" s="83"/>
      <c r="Y84" s="83"/>
      <c r="Z84" s="83"/>
      <c r="AA84" s="83"/>
      <c r="AB84" s="83"/>
      <c r="AC84" s="83"/>
      <c r="AD84" s="83"/>
      <c r="AE84" s="83"/>
      <c r="AF84" s="83"/>
      <c r="AG84" s="83"/>
      <c r="AH84" s="83"/>
      <c r="AI84" s="83"/>
      <c r="AJ84" s="83"/>
      <c r="AK84" s="83"/>
    </row>
    <row r="85" spans="10:37" x14ac:dyDescent="0.2"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83"/>
      <c r="Z85" s="83"/>
      <c r="AA85" s="83"/>
      <c r="AB85" s="83"/>
      <c r="AC85" s="83"/>
      <c r="AD85" s="83"/>
      <c r="AE85" s="83"/>
      <c r="AF85" s="83"/>
      <c r="AG85" s="83"/>
      <c r="AH85" s="83"/>
      <c r="AI85" s="83"/>
      <c r="AJ85" s="83"/>
      <c r="AK85" s="83"/>
    </row>
  </sheetData>
  <mergeCells count="26">
    <mergeCell ref="AF4:AG4"/>
    <mergeCell ref="D6:AK6"/>
    <mergeCell ref="D4:E4"/>
    <mergeCell ref="F4:G4"/>
    <mergeCell ref="H4:I4"/>
    <mergeCell ref="B28:C28"/>
    <mergeCell ref="B29:J29"/>
    <mergeCell ref="B30:C30"/>
    <mergeCell ref="B32:J32"/>
    <mergeCell ref="AD4:AE4"/>
    <mergeCell ref="B1:AK1"/>
    <mergeCell ref="AJ4:AK4"/>
    <mergeCell ref="Z4:AA4"/>
    <mergeCell ref="AH3:AI3"/>
    <mergeCell ref="B4:B6"/>
    <mergeCell ref="C4:C6"/>
    <mergeCell ref="J4:K4"/>
    <mergeCell ref="R4:S4"/>
    <mergeCell ref="AH4:AI4"/>
    <mergeCell ref="L4:M4"/>
    <mergeCell ref="N4:O4"/>
    <mergeCell ref="P4:Q4"/>
    <mergeCell ref="T4:U4"/>
    <mergeCell ref="V4:W4"/>
    <mergeCell ref="X4:Y4"/>
    <mergeCell ref="AB4:AC4"/>
  </mergeCells>
  <phoneticPr fontId="4" type="noConversion"/>
  <hyperlinks>
    <hyperlink ref="B30" r:id="rId1" display="http://estatistica.madeira.gov.pt/" xr:uid="{00000000-0004-0000-0500-000000000000}"/>
    <hyperlink ref="B30:C30" r:id="rId2" display="https://estatistica.madeira.gov.pt/" xr:uid="{00000000-0004-0000-0500-000001000000}"/>
    <hyperlink ref="AM3:AU3" location="Indice!A1" display="(Voltar ao índice)" xr:uid="{00000000-0004-0000-0500-000002000000}"/>
  </hyperlinks>
  <printOptions horizontalCentered="1"/>
  <pageMargins left="0.47244094488188981" right="0.47244094488188981" top="0.6692913385826772" bottom="0.6692913385826772" header="0" footer="0"/>
  <pageSetup paperSize="9" scale="7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6</vt:i4>
      </vt:variant>
      <vt:variant>
        <vt:lpstr>Intervalos com Nome</vt:lpstr>
      </vt:variant>
      <vt:variant>
        <vt:i4>9</vt:i4>
      </vt:variant>
    </vt:vector>
  </HeadingPairs>
  <TitlesOfParts>
    <vt:vector size="15" baseType="lpstr">
      <vt:lpstr>Indice</vt:lpstr>
      <vt:lpstr>Sinais convencionais</vt:lpstr>
      <vt:lpstr>Q.1</vt:lpstr>
      <vt:lpstr>Q.2</vt:lpstr>
      <vt:lpstr>Q.3</vt:lpstr>
      <vt:lpstr>Q.4</vt:lpstr>
      <vt:lpstr>Q.1!Área_de_Impressão</vt:lpstr>
      <vt:lpstr>Q.2!Área_de_Impressão</vt:lpstr>
      <vt:lpstr>Q.3!Área_de_Impressão</vt:lpstr>
      <vt:lpstr>Q.4!Área_de_Impressão</vt:lpstr>
      <vt:lpstr>'Sinais convencionais'!Área_de_Impressão</vt:lpstr>
      <vt:lpstr>Q.1!Títulos_de_Impressão</vt:lpstr>
      <vt:lpstr>Q.2!Títulos_de_Impressão</vt:lpstr>
      <vt:lpstr>Q.3!Títulos_de_Impressão</vt:lpstr>
      <vt:lpstr>Q.4!Títulos_de_Impressão</vt:lpstr>
    </vt:vector>
  </TitlesOfParts>
  <Company>Direção Regional da Madeira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Martins</dc:creator>
  <cp:lastModifiedBy>Celina Nunes</cp:lastModifiedBy>
  <cp:lastPrinted>2022-08-09T10:52:15Z</cp:lastPrinted>
  <dcterms:created xsi:type="dcterms:W3CDTF">2013-12-17T16:30:42Z</dcterms:created>
  <dcterms:modified xsi:type="dcterms:W3CDTF">2022-08-09T10:52:24Z</dcterms:modified>
</cp:coreProperties>
</file>