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7C691D00-2F60-4BA2-867E-E30F3AF54E2E}" xr6:coauthVersionLast="47" xr6:coauthVersionMax="47" xr10:uidLastSave="{00000000-0000-0000-0000-000000000000}"/>
  <bookViews>
    <workbookView xWindow="-120" yWindow="-120" windowWidth="29040" windowHeight="15840" tabRatio="759" xr2:uid="{00000000-000D-0000-FFFF-FFFF00000000}"/>
  </bookViews>
  <sheets>
    <sheet name="Indice" sheetId="5" r:id="rId1"/>
    <sheet name="Sinais convencionais" sheetId="6" r:id="rId2"/>
    <sheet name="Q.1" sheetId="9" r:id="rId3"/>
    <sheet name="Q.2" sheetId="7" r:id="rId4"/>
    <sheet name="Q.3" sheetId="8" r:id="rId5"/>
    <sheet name="Q.4" sheetId="4" r:id="rId6"/>
  </sheets>
  <definedNames>
    <definedName name="_xlnm._FilterDatabase" localSheetId="3" hidden="1">Q.2!$A$8:$U$50</definedName>
    <definedName name="_xlnm._FilterDatabase" localSheetId="4" hidden="1">Q.3!$A$8:$U$33</definedName>
    <definedName name="_xlnm._FilterDatabase" localSheetId="5" hidden="1">Q.4!$A$9:$AK$9</definedName>
    <definedName name="AAA">#REF!</definedName>
    <definedName name="AAAA">#REF!</definedName>
    <definedName name="_xlnm.Print_Area" localSheetId="0">Indice!$B$1:$B$7</definedName>
    <definedName name="_xlnm.Print_Area" localSheetId="2">Q.1!$B$1:$S$48</definedName>
    <definedName name="_xlnm.Print_Area" localSheetId="3">Q.2!$B$1:$T$45</definedName>
    <definedName name="_xlnm.Print_Area" localSheetId="4">Q.3!$B$1:$T$45</definedName>
    <definedName name="_xlnm.Print_Area" localSheetId="5">Q.4!$B$1:$AK$32</definedName>
    <definedName name="_xlnm.Print_Area" localSheetId="1">'Sinais convencionais'!$B$1:$E$18</definedName>
    <definedName name="marco_1digito">#REF!</definedName>
    <definedName name="_xlnm.Print_Titles" localSheetId="2">Q.1!$A:$B,Q.1!$1:$6</definedName>
    <definedName name="_xlnm.Print_Titles" localSheetId="3">Q.2!$A:$C,Q.2!$1:$6</definedName>
    <definedName name="_xlnm.Print_Titles" localSheetId="4">Q.3!$A:$C,Q.3!$1:$6</definedName>
    <definedName name="_xlnm.Print_Titles" localSheetId="5">Q.4!$A:$C,Q.4!$1:$7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9" l="1"/>
  <c r="U16" i="9"/>
  <c r="B4" i="5" l="1"/>
  <c r="B5" i="5" l="1"/>
  <c r="B6" i="5"/>
  <c r="B7" i="5"/>
</calcChain>
</file>

<file path=xl/sharedStrings.xml><?xml version="1.0" encoding="utf-8"?>
<sst xmlns="http://schemas.openxmlformats.org/spreadsheetml/2006/main" count="328" uniqueCount="166">
  <si>
    <t>Sinais convencionais</t>
  </si>
  <si>
    <t xml:space="preserve"> SINAIS CONVENCIONAIS 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</si>
  <si>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</si>
  <si>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</si>
  <si>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</si>
  <si>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</si>
  <si>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</si>
  <si>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</si>
  <si>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</si>
  <si>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</si>
  <si>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ә</t>
  </si>
  <si>
    <t>Valor inferior a metade do módulo da unidade utilizada</t>
  </si>
  <si>
    <t>//</t>
  </si>
  <si>
    <t>Não aplicável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</si>
  <si>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</si>
  <si>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</si>
  <si>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</si>
  <si>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</si>
  <si>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</si>
  <si>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</si>
  <si>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</si>
  <si>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</si>
  <si>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</si>
  <si>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</si>
  <si>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%</t>
  </si>
  <si>
    <t>Percentagem</t>
  </si>
  <si>
    <t>1. Comércio Internacional de Bens, por mês e trimestre</t>
  </si>
  <si>
    <t>Ano: 2024</t>
  </si>
  <si>
    <t>Janeiro</t>
  </si>
  <si>
    <t>Fevereiro</t>
  </si>
  <si>
    <t>Março</t>
  </si>
  <si>
    <t>1.º Trimestre</t>
  </si>
  <si>
    <t>Abril</t>
  </si>
  <si>
    <t>Maio</t>
  </si>
  <si>
    <t>Junho</t>
  </si>
  <si>
    <t>2.º Trimestre</t>
  </si>
  <si>
    <t>Julho</t>
  </si>
  <si>
    <t>Agosto</t>
  </si>
  <si>
    <t>Setembro</t>
  </si>
  <si>
    <t>3.º Trimestre</t>
  </si>
  <si>
    <t>Outubro</t>
  </si>
  <si>
    <t>Novembro</t>
  </si>
  <si>
    <t>Dezembro</t>
  </si>
  <si>
    <t>4.º Trimestre</t>
  </si>
  <si>
    <t>Total</t>
  </si>
  <si>
    <r>
      <rPr>
        <b/>
        <sz val="8"/>
        <rFont val="Arial"/>
        <family val="2"/>
      </rPr>
      <t>Exportações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</si>
  <si>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Importações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</si>
  <si>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Saldo</t>
    </r>
    <r>
      <rPr>
        <sz val="8"/>
        <rFont val="Arial"/>
        <family val="2"/>
      </rPr>
      <t xml:space="preserve"> 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</si>
  <si>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Taxa de Cobertura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(%)</t>
    </r>
  </si>
  <si>
    <r>
      <t xml:space="preserve">INTRA-UE 27 </t>
    </r>
    <r>
      <rPr>
        <sz val="8"/>
        <rFont val="Arial"/>
        <family val="2"/>
      </rPr>
      <t>(não inclui o Reino Unido)</t>
    </r>
  </si>
  <si>
    <r>
      <t xml:space="preserve">INTRA-UE 28 </t>
    </r>
    <r>
      <rPr>
        <sz val="8"/>
        <rFont val="Arial"/>
        <family val="2"/>
      </rPr>
      <t>(inclui o Reino Unido)</t>
    </r>
  </si>
  <si>
    <t>Zona Euro</t>
  </si>
  <si>
    <r>
      <t>EXTRA-UE 27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(inclui o Reino Unido)</t>
    </r>
  </si>
  <si>
    <r>
      <t xml:space="preserve">EXTRA-UE 28 </t>
    </r>
    <r>
      <rPr>
        <sz val="8"/>
        <rFont val="Arial"/>
        <family val="2"/>
      </rPr>
      <t>(não inclui o Reino Unido)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</si>
  <si>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</si>
  <si>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https://estatistica.madeira.gov.pt</t>
  </si>
  <si>
    <t>Nota:</t>
  </si>
  <si>
    <t>Operadores sedeados na Região Autónoma da Madeira.</t>
  </si>
  <si>
    <t>2. Exportações por Principais Países, por mês e trimestre</t>
  </si>
  <si>
    <t>Região Autónoma da Madeira</t>
  </si>
  <si>
    <t>(Voltar ao Índice)</t>
  </si>
  <si>
    <t>Código País</t>
  </si>
  <si>
    <t>Principais Países</t>
  </si>
  <si>
    <t>1.º Trimestre 2024</t>
  </si>
  <si>
    <t>2.º Trimestre 2024</t>
  </si>
  <si>
    <t>3.º Trimestre 2024</t>
  </si>
  <si>
    <t>4.º Trimestre 2024</t>
  </si>
  <si>
    <t xml:space="preserve">Milhares de euros </t>
  </si>
  <si>
    <t xml:space="preserve">    INTRA UE28 (1)</t>
  </si>
  <si>
    <t xml:space="preserve">    INTRA UE27 (2)</t>
  </si>
  <si>
    <t xml:space="preserve">    EXTRA UE28 (3)</t>
  </si>
  <si>
    <t xml:space="preserve">    EXTRA UE27 (4)</t>
  </si>
  <si>
    <t>dos quais:</t>
  </si>
  <si>
    <t>QS</t>
  </si>
  <si>
    <t>A. P. Bordo com os Países Terceiros</t>
  </si>
  <si>
    <t>DE</t>
  </si>
  <si>
    <t>Alemanha</t>
  </si>
  <si>
    <t>AO</t>
  </si>
  <si>
    <t>Angola</t>
  </si>
  <si>
    <t>AU</t>
  </si>
  <si>
    <t>Austrália</t>
  </si>
  <si>
    <t>BE</t>
  </si>
  <si>
    <t>Bélgica</t>
  </si>
  <si>
    <t>CV</t>
  </si>
  <si>
    <t>Cabo Verde</t>
  </si>
  <si>
    <t>ES</t>
  </si>
  <si>
    <t>Espanha</t>
  </si>
  <si>
    <t>US</t>
  </si>
  <si>
    <t>Estados Unidos</t>
  </si>
  <si>
    <t>FR</t>
  </si>
  <si>
    <t>França</t>
  </si>
  <si>
    <t>GT</t>
  </si>
  <si>
    <t>Guatemala</t>
  </si>
  <si>
    <t>HK</t>
  </si>
  <si>
    <t>IL</t>
  </si>
  <si>
    <t>Israel</t>
  </si>
  <si>
    <t>IT</t>
  </si>
  <si>
    <t>Itália</t>
  </si>
  <si>
    <t>MZ</t>
  </si>
  <si>
    <t>Moçambique</t>
  </si>
  <si>
    <t>NO</t>
  </si>
  <si>
    <t>Noruega</t>
  </si>
  <si>
    <t>NL</t>
  </si>
  <si>
    <t>Países Baixos</t>
  </si>
  <si>
    <t>PE</t>
  </si>
  <si>
    <t>Peru</t>
  </si>
  <si>
    <t>Reino Unido (sem Irlanda do Norte)</t>
  </si>
  <si>
    <t>CH</t>
  </si>
  <si>
    <t>Suíça</t>
  </si>
  <si>
    <t>VN</t>
  </si>
  <si>
    <t>Vietname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</si>
  <si>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</si>
  <si>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>(1) - UE28 - inclui GB (Reino Unido)</t>
  </si>
  <si>
    <t>(2) - UE27 - não inclui GB (Reino Unido)</t>
  </si>
  <si>
    <t>(3) - UE28 - não inclui GB (Reino Unido)</t>
  </si>
  <si>
    <t>(4) - UE27 - inclui GB (Reino Unido)</t>
  </si>
  <si>
    <t>3. Importações por Principais Países, por mês e trimestre</t>
  </si>
  <si>
    <t>AR</t>
  </si>
  <si>
    <t>Argentina</t>
  </si>
  <si>
    <t>AT</t>
  </si>
  <si>
    <t>Áustria</t>
  </si>
  <si>
    <t>BR</t>
  </si>
  <si>
    <t>Brasil</t>
  </si>
  <si>
    <t>BG</t>
  </si>
  <si>
    <t>Bulgária</t>
  </si>
  <si>
    <t>CZ</t>
  </si>
  <si>
    <t>Chéquia</t>
  </si>
  <si>
    <t>CN</t>
  </si>
  <si>
    <t>China</t>
  </si>
  <si>
    <t>DK</t>
  </si>
  <si>
    <t>Dinamarca</t>
  </si>
  <si>
    <t>FI</t>
  </si>
  <si>
    <t>Finlândia</t>
  </si>
  <si>
    <t>MA</t>
  </si>
  <si>
    <t>Marrocos</t>
  </si>
  <si>
    <t>TR</t>
  </si>
  <si>
    <t>Turquia</t>
  </si>
  <si>
    <t>UY</t>
  </si>
  <si>
    <t>Uruguai</t>
  </si>
  <si>
    <t>4. Exportações e Importações por Grupo de Produtos, por mês e trimestre</t>
  </si>
  <si>
    <t>Código G.P.</t>
  </si>
  <si>
    <t>Designação Grupo de Produtos</t>
  </si>
  <si>
    <t>Exportações</t>
  </si>
  <si>
    <t>Importações</t>
  </si>
  <si>
    <t>Agrícolas</t>
  </si>
  <si>
    <t>Alimentares</t>
  </si>
  <si>
    <t>Combustíveis minerais</t>
  </si>
  <si>
    <t>Químicos</t>
  </si>
  <si>
    <t>Plásticos e borracha</t>
  </si>
  <si>
    <t>Peles, couros</t>
  </si>
  <si>
    <t>Madeira e cortiça</t>
  </si>
  <si>
    <t>Pasta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</si>
  <si>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</si>
  <si>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</si>
  <si>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</si>
  <si>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</si>
  <si>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</si>
  <si>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</si>
  <si>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Veículos e outro material de transporte</t>
  </si>
  <si>
    <t>Ótica e precisão</t>
  </si>
  <si>
    <t>Outros produtos</t>
  </si>
  <si>
    <t>SI</t>
  </si>
  <si>
    <t>Eslovénia</t>
  </si>
  <si>
    <t>COMÉRCIO INTERNACIONAL DE BENS - 2024</t>
  </si>
  <si>
    <t>GB</t>
  </si>
  <si>
    <t>Hong-Kong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</si>
</sst>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General_)"/>
    <numFmt numFmtId="170" formatCode="###\ ##0"/>
    <numFmt numFmtId="171" formatCode="0.0;\-0.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sz val="12"/>
      <name val="Helv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sz val="7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1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6" applyNumberFormat="0" applyAlignment="0" applyProtection="0"/>
    <xf numFmtId="0" fontId="18" fillId="20" borderId="7" applyNumberFormat="0" applyAlignment="0" applyProtection="0"/>
    <xf numFmtId="0" fontId="19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26" fillId="11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3" fillId="8" borderId="12" applyNumberFormat="0" applyFont="0" applyAlignment="0" applyProtection="0"/>
    <xf numFmtId="0" fontId="27" fillId="19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9" fontId="31" fillId="0" borderId="0"/>
  </cellStyleXfs>
  <cellXfs count="187">
    <xf numFmtId="0" fontId="0" fillId="0" borderId="0" xfId="0"/>
    <xf numFmtId="0" fontId="5" fillId="2" borderId="0" xfId="0" applyFont="1" applyFill="1"/>
    <xf numFmtId="0" fontId="5" fillId="0" borderId="0" xfId="0" applyFont="1"/>
    <xf numFmtId="0" fontId="3" fillId="2" borderId="0" xfId="0" applyFont="1" applyFill="1"/>
    <xf numFmtId="0" fontId="3" fillId="0" borderId="0" xfId="0" applyFont="1"/>
    <xf numFmtId="0" fontId="6" fillId="2" borderId="0" xfId="0" applyFont="1" applyFill="1"/>
    <xf numFmtId="0" fontId="7" fillId="2" borderId="0" xfId="0" applyFont="1" applyFill="1"/>
    <xf numFmtId="0" fontId="6" fillId="0" borderId="0" xfId="0" applyFont="1"/>
    <xf numFmtId="0" fontId="8" fillId="3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6" fillId="0" borderId="0" xfId="0" applyNumberFormat="1" applyFont="1"/>
    <xf numFmtId="166" fontId="4" fillId="4" borderId="0" xfId="0" applyNumberFormat="1" applyFont="1" applyFill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12" fillId="2" borderId="0" xfId="2" applyFont="1" applyFill="1"/>
    <xf numFmtId="0" fontId="12" fillId="0" borderId="0" xfId="2" applyFont="1"/>
    <xf numFmtId="0" fontId="12" fillId="2" borderId="0" xfId="2" applyFont="1" applyFill="1" applyAlignment="1">
      <alignment vertical="center" wrapText="1"/>
    </xf>
    <xf numFmtId="0" fontId="6" fillId="2" borderId="0" xfId="2" applyFont="1" applyFill="1"/>
    <xf numFmtId="0" fontId="6" fillId="0" borderId="0" xfId="2" applyFont="1"/>
    <xf numFmtId="0" fontId="13" fillId="5" borderId="3" xfId="2" applyFont="1" applyFill="1" applyBorder="1" applyAlignment="1">
      <alignment horizontal="center" vertical="center"/>
    </xf>
    <xf numFmtId="0" fontId="13" fillId="5" borderId="4" xfId="2" applyFont="1" applyFill="1" applyBorder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5" fillId="4" borderId="0" xfId="2" applyFont="1" applyFill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center" vertical="center"/>
    </xf>
    <xf numFmtId="0" fontId="5" fillId="5" borderId="0" xfId="2" applyFont="1" applyFill="1" applyAlignment="1">
      <alignment vertical="center"/>
    </xf>
    <xf numFmtId="164" fontId="5" fillId="5" borderId="0" xfId="2" applyNumberFormat="1" applyFont="1" applyFill="1" applyAlignment="1">
      <alignment vertical="center"/>
    </xf>
    <xf numFmtId="164" fontId="6" fillId="2" borderId="0" xfId="2" applyNumberFormat="1" applyFont="1" applyFill="1"/>
    <xf numFmtId="0" fontId="9" fillId="2" borderId="0" xfId="2" applyFont="1" applyFill="1"/>
    <xf numFmtId="0" fontId="9" fillId="0" borderId="0" xfId="2" applyFont="1"/>
    <xf numFmtId="0" fontId="3" fillId="2" borderId="0" xfId="2" applyFill="1"/>
    <xf numFmtId="167" fontId="3" fillId="2" borderId="0" xfId="2" applyNumberFormat="1" applyFill="1"/>
    <xf numFmtId="0" fontId="3" fillId="0" borderId="0" xfId="2"/>
    <xf numFmtId="0" fontId="30" fillId="0" borderId="0" xfId="2" applyFont="1" applyAlignment="1">
      <alignment horizontal="center"/>
    </xf>
    <xf numFmtId="0" fontId="3" fillId="0" borderId="0" xfId="2" applyAlignment="1">
      <alignment horizontal="justify" vertical="top" wrapText="1"/>
    </xf>
    <xf numFmtId="0" fontId="3" fillId="0" borderId="0" xfId="2" applyAlignment="1">
      <alignment horizontal="center" wrapText="1"/>
    </xf>
    <xf numFmtId="0" fontId="3" fillId="0" borderId="20" xfId="2" applyBorder="1" applyAlignment="1">
      <alignment horizontal="justify" vertical="top" wrapText="1"/>
    </xf>
    <xf numFmtId="169" fontId="3" fillId="0" borderId="0" xfId="49" quotePrefix="1" applyFont="1" applyAlignment="1">
      <alignment horizontal="center" vertical="center"/>
    </xf>
    <xf numFmtId="0" fontId="3" fillId="0" borderId="21" xfId="2" applyBorder="1" applyAlignment="1">
      <alignment horizontal="center" wrapText="1"/>
    </xf>
    <xf numFmtId="0" fontId="3" fillId="0" borderId="0" xfId="2" applyAlignment="1">
      <alignment horizontal="center" vertical="center"/>
    </xf>
    <xf numFmtId="0" fontId="3" fillId="0" borderId="0" xfId="2" applyAlignment="1">
      <alignment vertical="center"/>
    </xf>
    <xf numFmtId="0" fontId="12" fillId="0" borderId="0" xfId="2" applyFont="1" applyAlignment="1">
      <alignment horizontal="left" vertical="center"/>
    </xf>
    <xf numFmtId="0" fontId="32" fillId="0" borderId="0" xfId="1" applyFont="1" applyFill="1" applyAlignment="1" applyProtection="1"/>
    <xf numFmtId="0" fontId="33" fillId="0" borderId="0" xfId="2" applyFont="1" applyAlignment="1">
      <alignment horizontal="left" vertical="center"/>
    </xf>
    <xf numFmtId="0" fontId="32" fillId="0" borderId="0" xfId="1" applyFont="1" applyAlignment="1" applyProtection="1">
      <alignment vertical="center"/>
    </xf>
    <xf numFmtId="0" fontId="34" fillId="2" borderId="0" xfId="2" applyFont="1" applyFill="1" applyAlignment="1">
      <alignment vertical="center"/>
    </xf>
    <xf numFmtId="0" fontId="34" fillId="2" borderId="0" xfId="2" applyFont="1" applyFill="1"/>
    <xf numFmtId="0" fontId="35" fillId="2" borderId="0" xfId="2" applyFont="1" applyFill="1"/>
    <xf numFmtId="0" fontId="35" fillId="0" borderId="0" xfId="2" applyFont="1"/>
    <xf numFmtId="0" fontId="5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2" fontId="5" fillId="2" borderId="0" xfId="2" applyNumberFormat="1" applyFont="1" applyFill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4" fillId="4" borderId="0" xfId="2" applyFont="1" applyFill="1" applyAlignment="1">
      <alignment vertical="center"/>
    </xf>
    <xf numFmtId="0" fontId="5" fillId="4" borderId="0" xfId="2" applyFont="1" applyFill="1" applyAlignment="1">
      <alignment horizontal="left" vertical="center" indent="1"/>
    </xf>
    <xf numFmtId="168" fontId="5" fillId="4" borderId="0" xfId="2" applyNumberFormat="1" applyFont="1" applyFill="1" applyAlignment="1">
      <alignment vertical="center"/>
    </xf>
    <xf numFmtId="170" fontId="36" fillId="0" borderId="0" xfId="2" applyNumberFormat="1" applyFont="1" applyAlignment="1">
      <alignment vertical="center"/>
    </xf>
    <xf numFmtId="0" fontId="4" fillId="4" borderId="0" xfId="2" applyFont="1" applyFill="1" applyAlignment="1">
      <alignment horizontal="left" vertical="center" indent="2"/>
    </xf>
    <xf numFmtId="170" fontId="4" fillId="4" borderId="0" xfId="2" applyNumberFormat="1" applyFont="1" applyFill="1" applyAlignment="1">
      <alignment horizontal="right" vertical="center"/>
    </xf>
    <xf numFmtId="0" fontId="4" fillId="4" borderId="0" xfId="2" applyFont="1" applyFill="1" applyAlignment="1">
      <alignment horizontal="left" vertical="center" indent="3"/>
    </xf>
    <xf numFmtId="170" fontId="36" fillId="4" borderId="0" xfId="2" applyNumberFormat="1" applyFont="1" applyFill="1" applyAlignment="1">
      <alignment vertical="center"/>
    </xf>
    <xf numFmtId="0" fontId="36" fillId="4" borderId="0" xfId="2" applyFont="1" applyFill="1" applyAlignment="1">
      <alignment vertical="center"/>
    </xf>
    <xf numFmtId="0" fontId="4" fillId="5" borderId="0" xfId="2" applyFont="1" applyFill="1" applyAlignment="1">
      <alignment horizontal="left" vertical="center" indent="2"/>
    </xf>
    <xf numFmtId="170" fontId="4" fillId="5" borderId="0" xfId="2" applyNumberFormat="1" applyFont="1" applyFill="1" applyAlignment="1">
      <alignment horizontal="right" vertical="center"/>
    </xf>
    <xf numFmtId="171" fontId="36" fillId="4" borderId="0" xfId="2" applyNumberFormat="1" applyFont="1" applyFill="1" applyAlignment="1">
      <alignment vertical="center"/>
    </xf>
    <xf numFmtId="0" fontId="37" fillId="0" borderId="0" xfId="2" applyFont="1"/>
    <xf numFmtId="0" fontId="4" fillId="2" borderId="0" xfId="2" applyFont="1" applyFill="1"/>
    <xf numFmtId="0" fontId="38" fillId="0" borderId="0" xfId="2" applyFont="1" applyAlignment="1">
      <alignment horizontal="center" vertical="center"/>
    </xf>
    <xf numFmtId="164" fontId="4" fillId="2" borderId="0" xfId="2" applyNumberFormat="1" applyFont="1" applyFill="1"/>
    <xf numFmtId="0" fontId="13" fillId="5" borderId="22" xfId="2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horizontal="right" vertical="center"/>
    </xf>
    <xf numFmtId="165" fontId="36" fillId="0" borderId="0" xfId="2" applyNumberFormat="1" applyFont="1" applyAlignment="1">
      <alignment vertical="center"/>
    </xf>
    <xf numFmtId="165" fontId="5" fillId="4" borderId="0" xfId="0" applyNumberFormat="1" applyFont="1" applyFill="1" applyAlignment="1">
      <alignment horizontal="right" vertical="center"/>
    </xf>
    <xf numFmtId="167" fontId="4" fillId="4" borderId="0" xfId="2" applyNumberFormat="1" applyFont="1" applyFill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1" fontId="4" fillId="0" borderId="0" xfId="2" applyNumberFormat="1" applyFont="1"/>
    <xf numFmtId="167" fontId="11" fillId="0" borderId="0" xfId="1" applyNumberFormat="1" applyFont="1" applyAlignment="1" applyProtection="1">
      <alignment horizontal="left"/>
    </xf>
    <xf numFmtId="0" fontId="4" fillId="4" borderId="0" xfId="2" applyFont="1" applyFill="1"/>
    <xf numFmtId="166" fontId="3" fillId="0" borderId="0" xfId="0" applyNumberFormat="1" applyFont="1"/>
    <xf numFmtId="168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5" fillId="4" borderId="0" xfId="2" applyFont="1" applyFill="1" applyAlignment="1">
      <alignment vertical="center"/>
    </xf>
    <xf numFmtId="0" fontId="38" fillId="4" borderId="0" xfId="2" applyFont="1" applyFill="1" applyAlignment="1">
      <alignment vertical="center"/>
    </xf>
    <xf numFmtId="165" fontId="5" fillId="4" borderId="0" xfId="2" applyNumberFormat="1" applyFont="1" applyFill="1" applyAlignment="1">
      <alignment vertical="center"/>
    </xf>
    <xf numFmtId="165" fontId="5" fillId="4" borderId="0" xfId="2" applyNumberFormat="1" applyFont="1" applyFill="1" applyAlignment="1">
      <alignment horizontal="right" vertical="center"/>
    </xf>
    <xf numFmtId="165" fontId="4" fillId="4" borderId="0" xfId="2" applyNumberFormat="1" applyFont="1" applyFill="1" applyAlignment="1">
      <alignment horizontal="left" vertical="center" indent="2"/>
    </xf>
    <xf numFmtId="165" fontId="4" fillId="4" borderId="0" xfId="2" applyNumberFormat="1" applyFont="1" applyFill="1" applyAlignment="1">
      <alignment horizontal="center" vertical="center"/>
    </xf>
    <xf numFmtId="165" fontId="4" fillId="4" borderId="0" xfId="2" applyNumberFormat="1" applyFont="1" applyFill="1" applyAlignment="1">
      <alignment horizontal="right" vertical="center"/>
    </xf>
    <xf numFmtId="0" fontId="12" fillId="0" borderId="0" xfId="0" applyFont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3" fillId="4" borderId="0" xfId="0" applyFont="1" applyFill="1"/>
    <xf numFmtId="0" fontId="10" fillId="4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66" fontId="3" fillId="4" borderId="0" xfId="0" applyNumberFormat="1" applyFont="1" applyFill="1"/>
    <xf numFmtId="0" fontId="38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indent="2"/>
    </xf>
    <xf numFmtId="0" fontId="4" fillId="4" borderId="1" xfId="0" applyFont="1" applyFill="1" applyBorder="1" applyAlignment="1">
      <alignment horizontal="left" vertical="center" wrapText="1" indent="2"/>
    </xf>
    <xf numFmtId="0" fontId="38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3"/>
    </xf>
    <xf numFmtId="0" fontId="4" fillId="4" borderId="1" xfId="0" applyFont="1" applyFill="1" applyBorder="1" applyAlignment="1">
      <alignment horizontal="left" vertical="center" wrapText="1" indent="3"/>
    </xf>
    <xf numFmtId="0" fontId="38" fillId="4" borderId="1" xfId="0" applyFont="1" applyFill="1" applyBorder="1" applyAlignment="1">
      <alignment horizontal="left" vertical="center" indent="2"/>
    </xf>
    <xf numFmtId="0" fontId="4" fillId="4" borderId="1" xfId="0" applyFont="1" applyFill="1" applyBorder="1" applyAlignment="1">
      <alignment horizontal="left" vertical="center" indent="4"/>
    </xf>
    <xf numFmtId="0" fontId="4" fillId="4" borderId="1" xfId="0" applyFont="1" applyFill="1" applyBorder="1" applyAlignment="1">
      <alignment horizontal="left" vertical="center" wrapText="1" indent="4"/>
    </xf>
    <xf numFmtId="168" fontId="3" fillId="0" borderId="0" xfId="0" applyNumberFormat="1" applyFont="1"/>
    <xf numFmtId="166" fontId="0" fillId="0" borderId="0" xfId="0" applyNumberFormat="1"/>
    <xf numFmtId="0" fontId="32" fillId="2" borderId="0" xfId="1" applyFont="1" applyFill="1" applyAlignment="1" applyProtection="1"/>
    <xf numFmtId="166" fontId="37" fillId="0" borderId="0" xfId="2" applyNumberFormat="1" applyFont="1"/>
    <xf numFmtId="0" fontId="39" fillId="0" borderId="0" xfId="1" applyFont="1" applyAlignment="1" applyProtection="1"/>
    <xf numFmtId="0" fontId="40" fillId="0" borderId="0" xfId="2" applyFont="1"/>
    <xf numFmtId="170" fontId="4" fillId="0" borderId="0" xfId="2" applyNumberFormat="1" applyFont="1"/>
    <xf numFmtId="0" fontId="32" fillId="2" borderId="0" xfId="1" applyFont="1" applyFill="1" applyAlignment="1" applyProtection="1">
      <alignment vertical="center"/>
    </xf>
    <xf numFmtId="0" fontId="4" fillId="2" borderId="0" xfId="2" applyFont="1" applyFill="1" applyAlignment="1">
      <alignment horizontal="center" vertical="center"/>
    </xf>
    <xf numFmtId="2" fontId="4" fillId="4" borderId="0" xfId="2" applyNumberFormat="1" applyFont="1" applyFill="1" applyAlignment="1">
      <alignment horizontal="right" vertical="center"/>
    </xf>
    <xf numFmtId="0" fontId="4" fillId="4" borderId="28" xfId="0" applyFont="1" applyFill="1" applyBorder="1" applyAlignment="1">
      <alignment horizontal="left" vertical="center" wrapText="1" indent="3"/>
    </xf>
    <xf numFmtId="0" fontId="6" fillId="4" borderId="0" xfId="2" applyFont="1" applyFill="1"/>
    <xf numFmtId="168" fontId="4" fillId="4" borderId="0" xfId="2" applyNumberFormat="1" applyFont="1" applyFill="1" applyAlignment="1">
      <alignment vertical="center"/>
    </xf>
    <xf numFmtId="166" fontId="6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horizontal="left" vertical="center"/>
    </xf>
    <xf numFmtId="165" fontId="12" fillId="2" borderId="0" xfId="2" applyNumberFormat="1" applyFont="1" applyFill="1" applyAlignment="1">
      <alignment vertical="center" wrapText="1"/>
    </xf>
    <xf numFmtId="2" fontId="12" fillId="2" borderId="0" xfId="2" applyNumberFormat="1" applyFont="1" applyFill="1" applyAlignment="1">
      <alignment vertical="center" wrapText="1"/>
    </xf>
    <xf numFmtId="2" fontId="4" fillId="0" borderId="0" xfId="2" applyNumberFormat="1" applyFont="1"/>
    <xf numFmtId="2" fontId="35" fillId="0" borderId="0" xfId="2" applyNumberFormat="1" applyFont="1"/>
    <xf numFmtId="0" fontId="12" fillId="4" borderId="0" xfId="0" applyFont="1" applyFill="1" applyAlignment="1">
      <alignment vertical="center" wrapText="1"/>
    </xf>
    <xf numFmtId="0" fontId="5" fillId="4" borderId="0" xfId="0" applyFont="1" applyFill="1"/>
    <xf numFmtId="0" fontId="12" fillId="4" borderId="0" xfId="0" applyFont="1" applyFill="1" applyAlignment="1">
      <alignment vertical="center"/>
    </xf>
    <xf numFmtId="0" fontId="7" fillId="4" borderId="0" xfId="0" applyFont="1" applyFill="1"/>
    <xf numFmtId="0" fontId="6" fillId="4" borderId="0" xfId="0" applyFont="1" applyFill="1"/>
    <xf numFmtId="168" fontId="4" fillId="4" borderId="0" xfId="0" applyNumberFormat="1" applyFont="1" applyFill="1" applyAlignment="1">
      <alignment horizontal="right" vertical="center"/>
    </xf>
    <xf numFmtId="2" fontId="3" fillId="4" borderId="0" xfId="0" applyNumberFormat="1" applyFont="1" applyFill="1"/>
    <xf numFmtId="0" fontId="12" fillId="4" borderId="0" xfId="0" applyFont="1" applyFill="1"/>
    <xf numFmtId="166" fontId="4" fillId="4" borderId="0" xfId="0" applyNumberFormat="1" applyFont="1" applyFill="1" applyAlignment="1">
      <alignment horizontal="right" vertical="center"/>
    </xf>
    <xf numFmtId="168" fontId="3" fillId="4" borderId="0" xfId="0" applyNumberFormat="1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vertical="center"/>
    </xf>
    <xf numFmtId="0" fontId="4" fillId="0" borderId="0" xfId="2" applyFont="1" applyAlignment="1">
      <alignment horizontal="left" vertical="center" indent="3"/>
    </xf>
    <xf numFmtId="0" fontId="30" fillId="0" borderId="0" xfId="2" applyFont="1" applyAlignment="1">
      <alignment horizontal="left"/>
    </xf>
    <xf numFmtId="2" fontId="3" fillId="0" borderId="0" xfId="2" applyNumberFormat="1"/>
    <xf numFmtId="170" fontId="3" fillId="0" borderId="0" xfId="2" applyNumberFormat="1"/>
    <xf numFmtId="0" fontId="13" fillId="5" borderId="29" xfId="2" applyFont="1" applyFill="1" applyBorder="1" applyAlignment="1">
      <alignment horizontal="center" vertical="center"/>
    </xf>
    <xf numFmtId="0" fontId="13" fillId="5" borderId="30" xfId="2" applyFont="1" applyFill="1" applyBorder="1" applyAlignment="1">
      <alignment horizontal="center" vertical="center"/>
    </xf>
    <xf numFmtId="168" fontId="4" fillId="4" borderId="0" xfId="2" applyNumberFormat="1" applyFont="1" applyFill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170" fontId="5" fillId="4" borderId="0" xfId="2" applyNumberFormat="1" applyFont="1" applyFill="1" applyAlignment="1">
      <alignment horizontal="right" vertical="center"/>
    </xf>
    <xf numFmtId="168" fontId="5" fillId="4" borderId="0" xfId="0" applyNumberFormat="1" applyFont="1" applyFill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/>
    </xf>
    <xf numFmtId="0" fontId="12" fillId="0" borderId="0" xfId="2" applyFont="1" applyAlignment="1">
      <alignment horizontal="left" indent="1"/>
    </xf>
    <xf numFmtId="0" fontId="6" fillId="2" borderId="0" xfId="0" applyFont="1" applyFill="1" applyAlignment="1">
      <alignment horizontal="left" vertical="center"/>
    </xf>
    <xf numFmtId="0" fontId="11" fillId="0" borderId="0" xfId="1" applyFont="1" applyAlignment="1" applyProtection="1">
      <alignment horizontal="left"/>
    </xf>
    <xf numFmtId="0" fontId="13" fillId="5" borderId="5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/>
    </xf>
    <xf numFmtId="0" fontId="13" fillId="5" borderId="16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right"/>
    </xf>
    <xf numFmtId="168" fontId="6" fillId="2" borderId="0" xfId="0" applyNumberFormat="1" applyFont="1" applyFill="1" applyAlignment="1">
      <alignment horizontal="left" vertical="center"/>
    </xf>
    <xf numFmtId="165" fontId="11" fillId="0" borderId="0" xfId="1" applyNumberFormat="1" applyFont="1" applyAlignment="1" applyProtection="1">
      <alignment horizontal="left"/>
    </xf>
    <xf numFmtId="165" fontId="3" fillId="0" borderId="0" xfId="2" applyNumberFormat="1"/>
    <xf numFmtId="0" fontId="12" fillId="0" borderId="0" xfId="2" applyFont="1" applyAlignment="1">
      <alignment horizontal="left" indent="1"/>
    </xf>
    <xf numFmtId="0" fontId="33" fillId="5" borderId="0" xfId="2" applyFont="1" applyFill="1" applyAlignment="1">
      <alignment horizontal="left" vertical="center"/>
    </xf>
    <xf numFmtId="0" fontId="12" fillId="0" borderId="0" xfId="2" applyFont="1" applyAlignment="1">
      <alignment horizontal="left" vertical="center" indent="1"/>
    </xf>
    <xf numFmtId="0" fontId="3" fillId="0" borderId="0" xfId="2" applyAlignment="1">
      <alignment horizontal="justify" vertical="center" wrapText="1"/>
    </xf>
    <xf numFmtId="0" fontId="3" fillId="0" borderId="0" xfId="2" applyAlignment="1">
      <alignment horizontal="left" indent="1"/>
    </xf>
    <xf numFmtId="0" fontId="12" fillId="2" borderId="0" xfId="0" applyFont="1" applyFill="1" applyAlignment="1">
      <alignment horizontal="left" vertical="center" wrapText="1"/>
    </xf>
    <xf numFmtId="0" fontId="10" fillId="5" borderId="14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1" fillId="0" borderId="0" xfId="1" applyFont="1" applyAlignment="1" applyProtection="1">
      <alignment horizontal="left"/>
    </xf>
    <xf numFmtId="0" fontId="10" fillId="5" borderId="2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12" fillId="2" borderId="0" xfId="2" applyFont="1" applyFill="1" applyAlignment="1">
      <alignment horizontal="left" vertical="center" wrapText="1"/>
    </xf>
    <xf numFmtId="0" fontId="13" fillId="5" borderId="14" xfId="2" applyFont="1" applyFill="1" applyBorder="1" applyAlignment="1">
      <alignment horizontal="center" vertical="center" wrapText="1"/>
    </xf>
    <xf numFmtId="0" fontId="13" fillId="5" borderId="5" xfId="2" applyFont="1" applyFill="1" applyBorder="1" applyAlignment="1">
      <alignment horizontal="center" vertical="center"/>
    </xf>
    <xf numFmtId="0" fontId="13" fillId="5" borderId="15" xfId="2" applyFont="1" applyFill="1" applyBorder="1" applyAlignment="1">
      <alignment horizontal="center" vertical="center"/>
    </xf>
    <xf numFmtId="0" fontId="13" fillId="5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 vertical="center"/>
    </xf>
    <xf numFmtId="0" fontId="13" fillId="5" borderId="17" xfId="2" applyFont="1" applyFill="1" applyBorder="1" applyAlignment="1">
      <alignment horizontal="center" vertical="center"/>
    </xf>
    <xf numFmtId="0" fontId="13" fillId="5" borderId="18" xfId="2" applyFont="1" applyFill="1" applyBorder="1" applyAlignment="1">
      <alignment horizontal="center" vertical="center"/>
    </xf>
    <xf numFmtId="0" fontId="13" fillId="5" borderId="16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right"/>
    </xf>
    <xf numFmtId="0" fontId="13" fillId="5" borderId="14" xfId="2" applyFont="1" applyFill="1" applyBorder="1" applyAlignment="1">
      <alignment horizontal="center" vertical="center"/>
    </xf>
    <xf numFmtId="0" fontId="13" fillId="5" borderId="19" xfId="2" applyFont="1" applyFill="1" applyBorder="1" applyAlignment="1">
      <alignment horizontal="center" vertical="center"/>
    </xf>
  </cellXfs>
  <cellStyles count="50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Hiperligação" xfId="1" builtinId="8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" xfId="0" builtinId="0"/>
    <cellStyle name="Normal 2" xfId="2" xr:uid="{00000000-0005-0000-0000-000026000000}"/>
    <cellStyle name="Normal 2 2" xfId="40" xr:uid="{00000000-0005-0000-0000-000027000000}"/>
    <cellStyle name="Normal 2 5 2" xfId="3" xr:uid="{00000000-0005-0000-0000-000028000000}"/>
    <cellStyle name="Normal 3" xfId="41" xr:uid="{00000000-0005-0000-0000-000029000000}"/>
    <cellStyle name="Normal 3 2" xfId="42" xr:uid="{00000000-0005-0000-0000-00002A000000}"/>
    <cellStyle name="Normal_Q2_1_03_2000" xfId="49" xr:uid="{00000000-0005-0000-0000-00002B000000}"/>
    <cellStyle name="Note" xfId="43" xr:uid="{00000000-0005-0000-0000-00002C000000}"/>
    <cellStyle name="Output" xfId="44" xr:uid="{00000000-0005-0000-0000-00002D000000}"/>
    <cellStyle name="Percentagem 2" xfId="45" xr:uid="{00000000-0005-0000-0000-00002E000000}"/>
    <cellStyle name="Percentagem 2 2" xfId="46" xr:uid="{00000000-0005-0000-0000-00002F000000}"/>
    <cellStyle name="Title" xfId="47" xr:uid="{00000000-0005-0000-0000-000030000000}"/>
    <cellStyle name="Warning Text" xfId="48" xr:uid="{00000000-0005-0000-0000-000031000000}"/>
  </cellStyles>
  <dxfs count="0"/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0"/>
  <sheetViews>
    <sheetView showGridLines="0" tabSelected="1" workbookViewId="0">
      <selection activeCell="B1" sqref="B1"/>
    </sheetView>
  </sheetViews>
  <sheetFormatPr defaultColWidth="9.140625" defaultRowHeight="12.75" x14ac:dyDescent="0.2"/>
  <cols>
    <col min="1" max="1" width="1.7109375" style="34" customWidth="1"/>
    <col min="2" max="2" width="94.140625" style="34" customWidth="1"/>
    <col min="3" max="16384" width="9.140625" style="34"/>
  </cols>
  <sheetData>
    <row r="1" spans="2:2" ht="28.5" customHeight="1" x14ac:dyDescent="0.3">
      <c r="B1" s="138" t="s">
        <v>163</v>
      </c>
    </row>
    <row r="2" spans="2:2" ht="15" customHeight="1" x14ac:dyDescent="0.3">
      <c r="B2" s="35"/>
    </row>
    <row r="3" spans="2:2" ht="15" customHeight="1" x14ac:dyDescent="0.2">
      <c r="B3" s="110" t="s">
        <v>0</v>
      </c>
    </row>
    <row r="4" spans="2:2" ht="15" customHeight="1" x14ac:dyDescent="0.2">
      <c r="B4" s="110" t="str">
        <f>+Q.1!B1</f>
        <v>1. Comércio Internacional de Bens, por mês e trimestre</v>
      </c>
    </row>
    <row r="5" spans="2:2" ht="15" customHeight="1" x14ac:dyDescent="0.2">
      <c r="B5" s="110" t="str">
        <f>+Q.2!B1</f>
        <v>2. Exportações por Principais Países, por mês e trimestre</v>
      </c>
    </row>
    <row r="6" spans="2:2" ht="15" customHeight="1" x14ac:dyDescent="0.2">
      <c r="B6" s="110" t="str">
        <f>+Q.3!B1</f>
        <v>3. Importações por Principais Países, por mês e trimestre</v>
      </c>
    </row>
    <row r="7" spans="2:2" ht="15" customHeight="1" x14ac:dyDescent="0.2">
      <c r="B7" s="110" t="str">
        <f>+Q.4!B1</f>
        <v>4. Exportações e Importações por Grupo de Produtos, por mês e trimestre</v>
      </c>
    </row>
    <row r="8" spans="2:2" x14ac:dyDescent="0.2">
      <c r="B8" s="111"/>
    </row>
    <row r="9" spans="2:2" x14ac:dyDescent="0.2">
      <c r="B9" s="111"/>
    </row>
    <row r="10" spans="2:2" x14ac:dyDescent="0.2">
      <c r="B10" s="111"/>
    </row>
  </sheetData>
  <hyperlinks>
    <hyperlink ref="B3" location="'Sinais convencionais'!A1" display="Sinais convencionais" xr:uid="{00000000-0004-0000-0000-000000000000}"/>
    <hyperlink ref="B4" location="Q.1!A1" display="Q.1!A1" xr:uid="{00000000-0004-0000-0000-000001000000}"/>
    <hyperlink ref="B5" location="Q.2!A1" display="Q.2!A1" xr:uid="{00000000-0004-0000-0000-000002000000}"/>
    <hyperlink ref="B6" location="Q.3!A1" display="Q.3!A1" xr:uid="{00000000-0004-0000-0000-000003000000}"/>
    <hyperlink ref="B7" location="Q.4!A1" display="Q.4!A1" xr:uid="{00000000-0004-0000-0000-000004000000}"/>
  </hyperlinks>
  <printOptions horizontalCentered="1"/>
  <pageMargins left="0.47244094488188981" right="0.47244094488188981" top="0.6692913385826772" bottom="0.47244094488188981" header="0.51181102362204722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showGridLines="0" workbookViewId="0">
      <selection activeCell="B1" sqref="B1:E1"/>
    </sheetView>
  </sheetViews>
  <sheetFormatPr defaultColWidth="9.140625" defaultRowHeight="12.75" x14ac:dyDescent="0.2"/>
  <cols>
    <col min="1" max="1" width="6.7109375" style="34" customWidth="1"/>
    <col min="2" max="2" width="14.7109375" style="34" customWidth="1"/>
    <col min="3" max="3" width="6.7109375" style="34" customWidth="1"/>
    <col min="4" max="4" width="56.7109375" style="34" customWidth="1"/>
    <col min="5" max="5" width="9.140625" style="34"/>
    <col min="6" max="6" width="6.7109375" style="34" customWidth="1"/>
    <col min="7" max="7" width="14.28515625" style="34" bestFit="1" customWidth="1"/>
    <col min="8" max="16384" width="9.140625" style="34"/>
  </cols>
  <sheetData>
    <row r="1" spans="2:8" ht="21" customHeight="1" x14ac:dyDescent="0.2">
      <c r="B1" s="159" t="s">
        <v>1</v>
      </c>
      <c r="C1" s="159"/>
      <c r="D1" s="159"/>
      <c r="E1" s="159"/>
    </row>
    <row r="2" spans="2:8" ht="3" customHeight="1" x14ac:dyDescent="0.2">
      <c r="B2" s="45"/>
      <c r="C2" s="45"/>
      <c r="D2" s="45"/>
      <c r="E2" s="45"/>
      <c r="G2" s="34" t="s">
        <v>2</v>
      </c>
    </row>
    <row r="3" spans="2:8" ht="16.5" customHeight="1" x14ac:dyDescent="0.2">
      <c r="B3" s="160" t="s">
        <v>3</v>
      </c>
      <c r="C3" s="160"/>
      <c r="D3" s="160"/>
      <c r="E3" s="45"/>
      <c r="G3" s="46" t="s">
        <v>4</v>
      </c>
      <c r="H3" s="46"/>
    </row>
    <row r="4" spans="2:8" ht="3" customHeight="1" x14ac:dyDescent="0.2">
      <c r="B4" s="45"/>
      <c r="C4" s="45"/>
      <c r="D4" s="45"/>
      <c r="E4" s="45"/>
      <c r="G4" s="44"/>
    </row>
    <row r="5" spans="2:8" ht="15" customHeight="1" x14ac:dyDescent="0.2">
      <c r="B5" s="41" t="s">
        <v>5</v>
      </c>
      <c r="C5" s="39" t="s">
        <v>6</v>
      </c>
      <c r="D5" s="42" t="s">
        <v>7</v>
      </c>
      <c r="E5" s="43"/>
    </row>
    <row r="6" spans="2:8" ht="15" customHeight="1" x14ac:dyDescent="0.2">
      <c r="B6" s="41" t="s">
        <v>8</v>
      </c>
      <c r="C6" s="39" t="s">
        <v>6</v>
      </c>
      <c r="D6" s="42" t="s">
        <v>9</v>
      </c>
      <c r="E6" s="43"/>
    </row>
    <row r="7" spans="2:8" ht="15" customHeight="1" x14ac:dyDescent="0.2">
      <c r="B7" s="41" t="s">
        <v>10</v>
      </c>
      <c r="C7" s="39" t="s">
        <v>6</v>
      </c>
      <c r="D7" s="42" t="s">
        <v>11</v>
      </c>
      <c r="E7" s="43"/>
    </row>
    <row r="8" spans="2:8" ht="15" customHeight="1" x14ac:dyDescent="0.2">
      <c r="B8" s="41" t="s">
        <v>12</v>
      </c>
      <c r="C8" s="39" t="s">
        <v>6</v>
      </c>
      <c r="D8" s="42" t="s">
        <v>13</v>
      </c>
      <c r="E8" s="43"/>
    </row>
    <row r="9" spans="2:8" ht="15" customHeight="1" x14ac:dyDescent="0.2">
      <c r="B9" s="41" t="s">
        <v>14</v>
      </c>
      <c r="C9" s="39" t="s">
        <v>6</v>
      </c>
      <c r="D9" s="42" t="s">
        <v>15</v>
      </c>
    </row>
    <row r="10" spans="2:8" ht="15" customHeight="1" x14ac:dyDescent="0.2">
      <c r="B10" s="41" t="s">
        <v>16</v>
      </c>
      <c r="C10" s="39" t="s">
        <v>6</v>
      </c>
      <c r="D10" s="42" t="s">
        <v>17</v>
      </c>
    </row>
    <row r="11" spans="2:8" ht="15" customHeight="1" x14ac:dyDescent="0.2">
      <c r="B11" s="41" t="s">
        <v>18</v>
      </c>
      <c r="C11" s="39" t="s">
        <v>6</v>
      </c>
      <c r="D11" s="34" t="s">
        <v>19</v>
      </c>
    </row>
    <row r="12" spans="2:8" ht="15" customHeight="1" x14ac:dyDescent="0.2">
      <c r="B12" s="41" t="s">
        <v>20</v>
      </c>
      <c r="C12" s="39" t="s">
        <v>6</v>
      </c>
      <c r="D12" s="161" t="s">
        <v>21</v>
      </c>
      <c r="E12" s="161"/>
    </row>
    <row r="13" spans="2:8" ht="4.5" customHeight="1" x14ac:dyDescent="0.2"/>
    <row r="14" spans="2:8" x14ac:dyDescent="0.2">
      <c r="B14" s="162" t="s">
        <v>22</v>
      </c>
      <c r="C14" s="162"/>
      <c r="D14" s="162"/>
      <c r="E14" s="162"/>
    </row>
    <row r="16" spans="2:8" x14ac:dyDescent="0.2">
      <c r="B16" s="158" t="s">
        <v>23</v>
      </c>
      <c r="C16" s="158"/>
    </row>
    <row r="17" spans="2:4" ht="3" customHeight="1" x14ac:dyDescent="0.2">
      <c r="B17" s="148"/>
      <c r="C17" s="148"/>
    </row>
    <row r="18" spans="2:4" ht="13.5" thickBot="1" x14ac:dyDescent="0.25">
      <c r="B18" s="40" t="s">
        <v>24</v>
      </c>
      <c r="C18" s="39" t="s">
        <v>6</v>
      </c>
      <c r="D18" s="38" t="s">
        <v>25</v>
      </c>
    </row>
    <row r="19" spans="2:4" x14ac:dyDescent="0.2">
      <c r="C19" s="37"/>
      <c r="D19" s="36"/>
    </row>
  </sheetData>
  <mergeCells count="5">
    <mergeCell ref="B16:C16"/>
    <mergeCell ref="B1:E1"/>
    <mergeCell ref="B3:D3"/>
    <mergeCell ref="D12:E12"/>
    <mergeCell ref="B14:E14"/>
  </mergeCells>
  <hyperlinks>
    <hyperlink ref="G3" location="Indice!A1" display="(Voltar ao índice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7D6-BB4E-44F0-8C23-2C29B3480FE7}">
  <sheetPr>
    <pageSetUpPr fitToPage="1"/>
  </sheetPr>
  <dimension ref="A1:AE10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" sqref="B1:S1"/>
    </sheetView>
  </sheetViews>
  <sheetFormatPr defaultColWidth="9.140625" defaultRowHeight="12.75" outlineLevelCol="1" x14ac:dyDescent="0.2"/>
  <cols>
    <col min="1" max="1" width="6.7109375" style="4" customWidth="1"/>
    <col min="2" max="2" width="32.7109375" style="4" customWidth="1"/>
    <col min="3" max="5" width="14.7109375" style="4" hidden="1" customWidth="1" outlineLevel="1"/>
    <col min="6" max="6" width="14.7109375" style="4" customWidth="1" collapsed="1"/>
    <col min="7" max="9" width="14.7109375" style="4" hidden="1" customWidth="1" outlineLevel="1"/>
    <col min="10" max="10" width="14.7109375" style="4" customWidth="1" collapsed="1"/>
    <col min="11" max="13" width="14.7109375" style="4" hidden="1" customWidth="1" outlineLevel="1"/>
    <col min="14" max="14" width="14.7109375" style="4" customWidth="1" collapsed="1"/>
    <col min="15" max="17" width="14.7109375" style="4" hidden="1" customWidth="1" outlineLevel="1"/>
    <col min="18" max="18" width="14.7109375" style="4" customWidth="1" collapsed="1"/>
    <col min="19" max="19" width="14.7109375" style="4" customWidth="1"/>
    <col min="20" max="20" width="6.7109375" style="4" customWidth="1"/>
    <col min="21" max="21" width="14.7109375" style="4" customWidth="1"/>
    <col min="22" max="24" width="5.7109375" style="93" bestFit="1" customWidth="1"/>
    <col min="25" max="25" width="6.28515625" style="93" bestFit="1" customWidth="1"/>
    <col min="26" max="27" width="6.28515625" style="93" customWidth="1"/>
    <col min="28" max="31" width="9.140625" style="93"/>
    <col min="32" max="16384" width="9.140625" style="4"/>
  </cols>
  <sheetData>
    <row r="1" spans="1:31" s="2" customFormat="1" ht="20.100000000000001" customHeight="1" x14ac:dyDescent="0.2">
      <c r="A1" s="1"/>
      <c r="B1" s="163" t="s">
        <v>26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92"/>
      <c r="U1" s="92"/>
      <c r="V1" s="125"/>
      <c r="W1" s="125"/>
      <c r="X1" s="125"/>
      <c r="Y1" s="126"/>
      <c r="Z1" s="126"/>
      <c r="AA1" s="126"/>
      <c r="AB1" s="126"/>
      <c r="AC1" s="126"/>
      <c r="AD1" s="126"/>
      <c r="AE1" s="126"/>
    </row>
    <row r="2" spans="1:31" ht="15" customHeight="1" x14ac:dyDescent="0.2">
      <c r="A2" s="3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127"/>
      <c r="W2" s="127"/>
      <c r="X2" s="127"/>
    </row>
    <row r="3" spans="1:31" s="7" customFormat="1" ht="1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46" t="s">
        <v>4</v>
      </c>
      <c r="V3" s="128"/>
      <c r="W3" s="128"/>
      <c r="X3" s="128"/>
      <c r="Y3" s="129"/>
      <c r="Z3" s="129"/>
      <c r="AA3" s="129"/>
      <c r="AB3" s="129"/>
      <c r="AC3" s="129"/>
      <c r="AD3" s="129"/>
      <c r="AE3" s="129"/>
    </row>
    <row r="4" spans="1:31" ht="18" customHeight="1" x14ac:dyDescent="0.2">
      <c r="B4" s="171" t="s">
        <v>27</v>
      </c>
      <c r="C4" s="171" t="s">
        <v>28</v>
      </c>
      <c r="D4" s="164" t="s">
        <v>29</v>
      </c>
      <c r="E4" s="164" t="s">
        <v>30</v>
      </c>
      <c r="F4" s="164" t="s">
        <v>31</v>
      </c>
      <c r="G4" s="164" t="s">
        <v>32</v>
      </c>
      <c r="H4" s="164" t="s">
        <v>33</v>
      </c>
      <c r="I4" s="164" t="s">
        <v>34</v>
      </c>
      <c r="J4" s="164" t="s">
        <v>35</v>
      </c>
      <c r="K4" s="164" t="s">
        <v>36</v>
      </c>
      <c r="L4" s="164" t="s">
        <v>37</v>
      </c>
      <c r="M4" s="164" t="s">
        <v>38</v>
      </c>
      <c r="N4" s="164" t="s">
        <v>39</v>
      </c>
      <c r="O4" s="164" t="s">
        <v>40</v>
      </c>
      <c r="P4" s="164" t="s">
        <v>41</v>
      </c>
      <c r="Q4" s="164" t="s">
        <v>42</v>
      </c>
      <c r="R4" s="164" t="s">
        <v>43</v>
      </c>
      <c r="S4" s="166" t="s">
        <v>44</v>
      </c>
    </row>
    <row r="5" spans="1:31" ht="18" customHeight="1" x14ac:dyDescent="0.2">
      <c r="B5" s="172"/>
      <c r="C5" s="172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7"/>
      <c r="T5" s="80"/>
      <c r="U5" s="80"/>
      <c r="W5" s="96"/>
      <c r="X5" s="96"/>
    </row>
    <row r="6" spans="1:31" s="93" customFormat="1" ht="5.25" customHeight="1" x14ac:dyDescent="0.2"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6"/>
      <c r="U6" s="96"/>
      <c r="W6" s="96"/>
      <c r="X6" s="96"/>
    </row>
    <row r="7" spans="1:31" ht="18" customHeight="1" x14ac:dyDescent="0.2">
      <c r="B7" s="97" t="s">
        <v>44</v>
      </c>
      <c r="C7" s="81"/>
      <c r="D7" s="81"/>
      <c r="E7" s="81"/>
      <c r="F7" s="81"/>
      <c r="G7" s="76"/>
      <c r="H7" s="76"/>
      <c r="I7" s="76"/>
      <c r="J7" s="81"/>
      <c r="K7" s="76"/>
      <c r="L7" s="76"/>
      <c r="M7" s="76"/>
      <c r="N7" s="81"/>
      <c r="O7" s="76"/>
      <c r="P7" s="76"/>
      <c r="Q7" s="76"/>
      <c r="R7" s="81"/>
      <c r="S7" s="81"/>
      <c r="U7" s="76"/>
      <c r="V7" s="130"/>
      <c r="W7" s="130"/>
      <c r="X7" s="130"/>
    </row>
    <row r="8" spans="1:31" s="90" customFormat="1" ht="18" customHeight="1" x14ac:dyDescent="0.2">
      <c r="B8" s="98" t="s">
        <v>45</v>
      </c>
      <c r="C8" s="130">
        <v>26728.812000000038</v>
      </c>
      <c r="D8" s="130">
        <v>28095.281000000006</v>
      </c>
      <c r="E8" s="130">
        <v>27174.157999999981</v>
      </c>
      <c r="F8" s="146">
        <v>81998.251000000018</v>
      </c>
      <c r="G8" s="130">
        <v>33846.819000000032</v>
      </c>
      <c r="H8" s="130">
        <v>28977.609000000011</v>
      </c>
      <c r="I8" s="130">
        <v>29368.868000000006</v>
      </c>
      <c r="J8" s="146">
        <v>92193.296000000046</v>
      </c>
      <c r="K8" s="130">
        <v>35587.678999999989</v>
      </c>
      <c r="L8" s="130">
        <v>27140.34400000003</v>
      </c>
      <c r="M8" s="130">
        <v>31215.07300000004</v>
      </c>
      <c r="N8" s="146">
        <v>93943.096000000049</v>
      </c>
      <c r="O8" s="130">
        <v>34972.395000000091</v>
      </c>
      <c r="P8" s="130">
        <v>34592.728999999999</v>
      </c>
      <c r="Q8" s="130">
        <v>30028.21100000013</v>
      </c>
      <c r="R8" s="146">
        <v>99593.335000000225</v>
      </c>
      <c r="S8" s="146">
        <v>367727.97800000035</v>
      </c>
      <c r="T8" s="76"/>
      <c r="U8" s="14"/>
      <c r="V8" s="130"/>
      <c r="W8" s="130"/>
      <c r="X8" s="130"/>
      <c r="Y8" s="130"/>
      <c r="Z8" s="131"/>
      <c r="AA8" s="131"/>
      <c r="AB8" s="131"/>
      <c r="AC8" s="131"/>
      <c r="AD8" s="131"/>
      <c r="AE8" s="132"/>
    </row>
    <row r="9" spans="1:31" s="90" customFormat="1" ht="18" customHeight="1" x14ac:dyDescent="0.2">
      <c r="B9" s="98" t="s">
        <v>46</v>
      </c>
      <c r="C9" s="130">
        <v>18905.806000000026</v>
      </c>
      <c r="D9" s="130">
        <v>22630.626999999975</v>
      </c>
      <c r="E9" s="130">
        <v>22801.238000000005</v>
      </c>
      <c r="F9" s="146">
        <v>64337.671000000009</v>
      </c>
      <c r="G9" s="130">
        <v>31997.705000000034</v>
      </c>
      <c r="H9" s="130">
        <v>24318.398000000037</v>
      </c>
      <c r="I9" s="130">
        <v>33353.268000000062</v>
      </c>
      <c r="J9" s="146">
        <v>89669.37100000013</v>
      </c>
      <c r="K9" s="130">
        <v>25186.089999999942</v>
      </c>
      <c r="L9" s="130">
        <v>21529.464999999993</v>
      </c>
      <c r="M9" s="130">
        <v>27421.659999999971</v>
      </c>
      <c r="N9" s="146">
        <v>74137.214999999909</v>
      </c>
      <c r="O9" s="130">
        <v>26567.526000000005</v>
      </c>
      <c r="P9" s="130">
        <v>24423.88199999994</v>
      </c>
      <c r="Q9" s="130">
        <v>22306.450999999997</v>
      </c>
      <c r="R9" s="146">
        <v>73297.858999999939</v>
      </c>
      <c r="S9" s="146">
        <v>301442.11599999998</v>
      </c>
      <c r="T9" s="76"/>
      <c r="U9" s="14"/>
      <c r="V9" s="130"/>
      <c r="W9" s="130"/>
      <c r="X9" s="130"/>
      <c r="Y9" s="130"/>
      <c r="Z9" s="131"/>
      <c r="AA9" s="131"/>
      <c r="AB9" s="131"/>
      <c r="AC9" s="131"/>
      <c r="AD9" s="131"/>
      <c r="AE9" s="132"/>
    </row>
    <row r="10" spans="1:31" s="90" customFormat="1" ht="18" customHeight="1" x14ac:dyDescent="0.2">
      <c r="B10" s="98" t="s">
        <v>47</v>
      </c>
      <c r="C10" s="130">
        <v>7823.0060000000121</v>
      </c>
      <c r="D10" s="130">
        <v>5464.6540000000314</v>
      </c>
      <c r="E10" s="130">
        <v>4372.9199999999764</v>
      </c>
      <c r="F10" s="146">
        <v>17660.580000000009</v>
      </c>
      <c r="G10" s="130">
        <v>1849.1139999999978</v>
      </c>
      <c r="H10" s="130">
        <v>4659.2109999999739</v>
      </c>
      <c r="I10" s="130">
        <v>-3984.400000000056</v>
      </c>
      <c r="J10" s="146">
        <v>2523.9249999999156</v>
      </c>
      <c r="K10" s="130">
        <v>10401.589000000047</v>
      </c>
      <c r="L10" s="130">
        <v>5610.8790000000372</v>
      </c>
      <c r="M10" s="130">
        <v>3793.4130000000696</v>
      </c>
      <c r="N10" s="146">
        <v>19805.881000000139</v>
      </c>
      <c r="O10" s="130">
        <v>8404.8690000000861</v>
      </c>
      <c r="P10" s="130">
        <v>10168.84700000006</v>
      </c>
      <c r="Q10" s="130">
        <v>7721.760000000133</v>
      </c>
      <c r="R10" s="146">
        <v>26295.476000000286</v>
      </c>
      <c r="S10" s="146">
        <v>66285.862000000343</v>
      </c>
      <c r="T10" s="76"/>
      <c r="U10" s="14"/>
      <c r="V10" s="130"/>
      <c r="W10" s="130"/>
      <c r="X10" s="130"/>
      <c r="Y10" s="130"/>
      <c r="Z10" s="131"/>
      <c r="AA10" s="131"/>
      <c r="AB10" s="131"/>
      <c r="AC10" s="131"/>
      <c r="AD10" s="131"/>
      <c r="AE10" s="132"/>
    </row>
    <row r="11" spans="1:31" s="90" customFormat="1" ht="18" customHeight="1" x14ac:dyDescent="0.2">
      <c r="B11" s="99" t="s">
        <v>48</v>
      </c>
      <c r="C11" s="133">
        <v>141.37885472854214</v>
      </c>
      <c r="D11" s="133">
        <v>124.14716127838632</v>
      </c>
      <c r="E11" s="133">
        <v>119.17843232898133</v>
      </c>
      <c r="F11" s="147">
        <v>127.44982795538249</v>
      </c>
      <c r="G11" s="133">
        <v>105.77889570517634</v>
      </c>
      <c r="H11" s="133">
        <v>119.15920201651427</v>
      </c>
      <c r="I11" s="133">
        <v>88.05394421919901</v>
      </c>
      <c r="J11" s="147">
        <v>102.81470135437876</v>
      </c>
      <c r="K11" s="133">
        <v>141.29894318649727</v>
      </c>
      <c r="L11" s="133">
        <v>126.06139539463726</v>
      </c>
      <c r="M11" s="133">
        <v>113.83363735091191</v>
      </c>
      <c r="N11" s="147">
        <v>126.71516727462742</v>
      </c>
      <c r="O11" s="133">
        <v>131.63587381075709</v>
      </c>
      <c r="P11" s="133">
        <v>141.63485149494289</v>
      </c>
      <c r="Q11" s="133">
        <v>134.61671244789289</v>
      </c>
      <c r="R11" s="147">
        <v>135.87482139144106</v>
      </c>
      <c r="S11" s="147">
        <v>121.98958223873416</v>
      </c>
      <c r="T11" s="14"/>
      <c r="U11" s="14"/>
      <c r="V11" s="133"/>
      <c r="W11" s="133"/>
      <c r="X11" s="133"/>
      <c r="Y11" s="133"/>
      <c r="Z11" s="131"/>
      <c r="AA11" s="131"/>
      <c r="AB11" s="131"/>
      <c r="AC11" s="131"/>
      <c r="AD11" s="131"/>
      <c r="AE11" s="132"/>
    </row>
    <row r="12" spans="1:31" ht="3.6" customHeight="1" x14ac:dyDescent="0.2">
      <c r="C12" s="93"/>
      <c r="D12" s="93"/>
      <c r="E12" s="93"/>
      <c r="F12" s="132"/>
      <c r="G12" s="133"/>
      <c r="H12" s="133"/>
      <c r="I12" s="133"/>
      <c r="J12" s="132"/>
      <c r="K12" s="133"/>
      <c r="L12" s="133"/>
      <c r="M12" s="133"/>
      <c r="N12" s="132"/>
      <c r="O12" s="133"/>
      <c r="P12" s="133"/>
      <c r="Q12" s="133"/>
      <c r="R12" s="132"/>
      <c r="S12" s="132"/>
      <c r="T12" s="90"/>
      <c r="U12" s="14"/>
      <c r="Z12" s="131"/>
      <c r="AA12" s="131"/>
      <c r="AB12" s="131"/>
      <c r="AC12" s="131"/>
      <c r="AD12" s="131"/>
    </row>
    <row r="13" spans="1:31" ht="18" customHeight="1" x14ac:dyDescent="0.2">
      <c r="B13" s="100" t="s">
        <v>49</v>
      </c>
      <c r="C13" s="146"/>
      <c r="D13" s="146"/>
      <c r="E13" s="146"/>
      <c r="F13" s="146"/>
      <c r="G13" s="133"/>
      <c r="H13" s="133"/>
      <c r="I13" s="133"/>
      <c r="J13" s="146"/>
      <c r="K13" s="133"/>
      <c r="L13" s="133"/>
      <c r="M13" s="133"/>
      <c r="N13" s="146"/>
      <c r="O13" s="133"/>
      <c r="P13" s="133"/>
      <c r="Q13" s="133"/>
      <c r="R13" s="146"/>
      <c r="S13" s="146"/>
      <c r="T13" s="81"/>
      <c r="U13" s="14"/>
      <c r="V13" s="130"/>
      <c r="W13" s="130"/>
      <c r="X13" s="130"/>
      <c r="Z13" s="131"/>
      <c r="AA13" s="131"/>
      <c r="AB13" s="131"/>
      <c r="AC13" s="131"/>
      <c r="AD13" s="131"/>
    </row>
    <row r="14" spans="1:31" s="93" customFormat="1" ht="18" customHeight="1" x14ac:dyDescent="0.2">
      <c r="B14" s="101" t="s">
        <v>45</v>
      </c>
      <c r="C14" s="130">
        <v>13781.398999999999</v>
      </c>
      <c r="D14" s="130">
        <v>13314.996999999999</v>
      </c>
      <c r="E14" s="130">
        <v>12575.923999999997</v>
      </c>
      <c r="F14" s="146">
        <v>39672.32</v>
      </c>
      <c r="G14" s="130">
        <v>14289.444</v>
      </c>
      <c r="H14" s="130">
        <v>12682.426999999998</v>
      </c>
      <c r="I14" s="130">
        <v>12165.168000000001</v>
      </c>
      <c r="J14" s="146">
        <v>39137.039000000004</v>
      </c>
      <c r="K14" s="130">
        <v>16883.977999999999</v>
      </c>
      <c r="L14" s="130">
        <v>11027.923000000001</v>
      </c>
      <c r="M14" s="130">
        <v>14037.302999999996</v>
      </c>
      <c r="N14" s="146">
        <v>41949.203999999998</v>
      </c>
      <c r="O14" s="130">
        <v>15630.273999999999</v>
      </c>
      <c r="P14" s="130">
        <v>15449.539999999997</v>
      </c>
      <c r="Q14" s="130">
        <v>10512.441999999995</v>
      </c>
      <c r="R14" s="146">
        <v>41592.255999999994</v>
      </c>
      <c r="S14" s="146">
        <v>162350.81900000002</v>
      </c>
      <c r="T14" s="130"/>
      <c r="U14" s="133"/>
      <c r="V14" s="130"/>
      <c r="W14" s="130"/>
      <c r="X14" s="130"/>
      <c r="Y14" s="130"/>
      <c r="Z14" s="131"/>
      <c r="AA14" s="131"/>
      <c r="AB14" s="131"/>
      <c r="AC14" s="131"/>
      <c r="AD14" s="131"/>
    </row>
    <row r="15" spans="1:31" s="93" customFormat="1" ht="18" customHeight="1" x14ac:dyDescent="0.2">
      <c r="B15" s="101" t="s">
        <v>46</v>
      </c>
      <c r="C15" s="130">
        <v>16368.904999999999</v>
      </c>
      <c r="D15" s="130">
        <v>18209.488999999994</v>
      </c>
      <c r="E15" s="130">
        <v>18760.201999999997</v>
      </c>
      <c r="F15" s="146">
        <v>53338.59599999999</v>
      </c>
      <c r="G15" s="130">
        <v>28088.175999999996</v>
      </c>
      <c r="H15" s="130">
        <v>18888.653000000006</v>
      </c>
      <c r="I15" s="130">
        <v>29580.617999999999</v>
      </c>
      <c r="J15" s="146">
        <v>76557.447</v>
      </c>
      <c r="K15" s="130">
        <v>21614.050999999999</v>
      </c>
      <c r="L15" s="130">
        <v>17478.716999999997</v>
      </c>
      <c r="M15" s="130">
        <v>22309.674999999999</v>
      </c>
      <c r="N15" s="146">
        <v>61402.442999999999</v>
      </c>
      <c r="O15" s="130">
        <v>21230.793000000001</v>
      </c>
      <c r="P15" s="130">
        <v>18934.778000000002</v>
      </c>
      <c r="Q15" s="130">
        <v>18198.072999999997</v>
      </c>
      <c r="R15" s="146">
        <v>58363.644</v>
      </c>
      <c r="S15" s="146">
        <v>249662.12999999998</v>
      </c>
      <c r="T15" s="130"/>
      <c r="U15" s="133"/>
      <c r="V15" s="130"/>
      <c r="W15" s="130"/>
      <c r="X15" s="130"/>
      <c r="Y15" s="130"/>
      <c r="Z15" s="131"/>
      <c r="AA15" s="131"/>
      <c r="AB15" s="131"/>
      <c r="AC15" s="131"/>
      <c r="AD15" s="131"/>
    </row>
    <row r="16" spans="1:31" s="93" customFormat="1" ht="18" customHeight="1" x14ac:dyDescent="0.2">
      <c r="B16" s="101" t="s">
        <v>47</v>
      </c>
      <c r="C16" s="130">
        <v>-2587.5059999999994</v>
      </c>
      <c r="D16" s="130">
        <v>-4894.4919999999947</v>
      </c>
      <c r="E16" s="130">
        <v>-6184.2780000000002</v>
      </c>
      <c r="F16" s="146">
        <v>-13666.275999999991</v>
      </c>
      <c r="G16" s="130">
        <v>-13798.731999999996</v>
      </c>
      <c r="H16" s="130">
        <v>-6206.2260000000078</v>
      </c>
      <c r="I16" s="130">
        <v>-17415.449999999997</v>
      </c>
      <c r="J16" s="146">
        <v>-37420.407999999996</v>
      </c>
      <c r="K16" s="130">
        <v>-4730.0730000000003</v>
      </c>
      <c r="L16" s="130">
        <v>-6450.7939999999962</v>
      </c>
      <c r="M16" s="130">
        <v>-8272.372000000003</v>
      </c>
      <c r="N16" s="146">
        <v>-19453.239000000001</v>
      </c>
      <c r="O16" s="130">
        <v>-5600.5190000000021</v>
      </c>
      <c r="P16" s="130">
        <v>-3485.2380000000048</v>
      </c>
      <c r="Q16" s="130">
        <v>-7685.6310000000012</v>
      </c>
      <c r="R16" s="146">
        <v>-16771.388000000006</v>
      </c>
      <c r="S16" s="146">
        <v>-87311.310999999958</v>
      </c>
      <c r="T16" s="130">
        <f t="shared" ref="T16:U16" si="0">T14-T15</f>
        <v>0</v>
      </c>
      <c r="U16" s="130">
        <f t="shared" si="0"/>
        <v>0</v>
      </c>
      <c r="V16" s="130"/>
      <c r="W16" s="130"/>
      <c r="X16" s="130"/>
      <c r="Y16" s="130"/>
      <c r="Z16" s="131"/>
      <c r="AA16" s="131"/>
      <c r="AB16" s="131"/>
      <c r="AC16" s="131"/>
      <c r="AD16" s="131"/>
    </row>
    <row r="17" spans="2:30" s="93" customFormat="1" ht="18" customHeight="1" x14ac:dyDescent="0.2">
      <c r="B17" s="102" t="s">
        <v>48</v>
      </c>
      <c r="C17" s="133">
        <v>84.192552892206294</v>
      </c>
      <c r="D17" s="133">
        <v>73.121200710245105</v>
      </c>
      <c r="E17" s="133">
        <v>67.035120410750366</v>
      </c>
      <c r="F17" s="147">
        <v>74.378260725122956</v>
      </c>
      <c r="G17" s="133">
        <v>50.873520587452894</v>
      </c>
      <c r="H17" s="133">
        <v>67.143099087055035</v>
      </c>
      <c r="I17" s="133">
        <v>41.125469386745074</v>
      </c>
      <c r="J17" s="147">
        <v>51.121139136209706</v>
      </c>
      <c r="K17" s="133">
        <v>78.115749796278351</v>
      </c>
      <c r="L17" s="133">
        <v>63.093435290473565</v>
      </c>
      <c r="M17" s="133">
        <v>62.920248726169234</v>
      </c>
      <c r="N17" s="147">
        <v>68.318460879479986</v>
      </c>
      <c r="O17" s="133">
        <v>73.620773373844301</v>
      </c>
      <c r="P17" s="133">
        <v>81.593457287959723</v>
      </c>
      <c r="Q17" s="133">
        <v>57.766786626254316</v>
      </c>
      <c r="R17" s="147">
        <v>71.263980706893477</v>
      </c>
      <c r="S17" s="147">
        <v>65.028211927856276</v>
      </c>
      <c r="T17" s="133"/>
      <c r="U17" s="133"/>
      <c r="V17" s="133"/>
      <c r="W17" s="133"/>
      <c r="X17" s="133"/>
      <c r="Y17" s="133"/>
      <c r="Z17" s="131"/>
      <c r="AA17" s="131"/>
      <c r="AB17" s="131"/>
      <c r="AC17" s="131"/>
      <c r="AD17" s="131"/>
    </row>
    <row r="18" spans="2:30" ht="3.6" customHeight="1" x14ac:dyDescent="0.2">
      <c r="B18" s="99"/>
      <c r="C18" s="133"/>
      <c r="D18" s="133"/>
      <c r="E18" s="133"/>
      <c r="F18" s="147"/>
      <c r="G18" s="133"/>
      <c r="H18" s="133"/>
      <c r="I18" s="133"/>
      <c r="J18" s="147"/>
      <c r="K18" s="133"/>
      <c r="L18" s="133"/>
      <c r="M18" s="133"/>
      <c r="N18" s="147"/>
      <c r="O18" s="133"/>
      <c r="P18" s="133"/>
      <c r="Q18" s="133"/>
      <c r="R18" s="147"/>
      <c r="S18" s="147"/>
      <c r="T18" s="82"/>
      <c r="U18" s="14"/>
      <c r="Y18" s="134"/>
      <c r="Z18" s="131"/>
      <c r="AA18" s="131"/>
      <c r="AB18" s="131"/>
      <c r="AC18" s="131"/>
      <c r="AD18" s="131"/>
    </row>
    <row r="19" spans="2:30" ht="18" customHeight="1" x14ac:dyDescent="0.2">
      <c r="B19" s="100" t="s">
        <v>50</v>
      </c>
      <c r="C19" s="146"/>
      <c r="D19" s="146"/>
      <c r="E19" s="146"/>
      <c r="F19" s="146"/>
      <c r="G19" s="133"/>
      <c r="H19" s="133"/>
      <c r="I19" s="133"/>
      <c r="J19" s="146"/>
      <c r="K19" s="133"/>
      <c r="L19" s="133"/>
      <c r="M19" s="133"/>
      <c r="N19" s="146"/>
      <c r="O19" s="133"/>
      <c r="P19" s="133"/>
      <c r="Q19" s="133"/>
      <c r="R19" s="146"/>
      <c r="S19" s="146"/>
      <c r="T19" s="81"/>
      <c r="U19" s="14"/>
      <c r="V19" s="130"/>
      <c r="W19" s="130"/>
      <c r="X19" s="130"/>
      <c r="Y19" s="134"/>
      <c r="Z19" s="131"/>
      <c r="AA19" s="131"/>
      <c r="AB19" s="131"/>
      <c r="AC19" s="131"/>
      <c r="AD19" s="131"/>
    </row>
    <row r="20" spans="2:30" ht="18" customHeight="1" x14ac:dyDescent="0.2">
      <c r="B20" s="101" t="s">
        <v>45</v>
      </c>
      <c r="C20" s="130">
        <v>13918.101999999999</v>
      </c>
      <c r="D20" s="130">
        <v>13748.450999999999</v>
      </c>
      <c r="E20" s="130">
        <v>13002.119999999997</v>
      </c>
      <c r="F20" s="146">
        <v>40668.673000000003</v>
      </c>
      <c r="G20" s="130">
        <v>14891.633</v>
      </c>
      <c r="H20" s="130">
        <v>13303.881999999998</v>
      </c>
      <c r="I20" s="130">
        <v>12427.095000000001</v>
      </c>
      <c r="J20" s="146">
        <v>40622.61</v>
      </c>
      <c r="K20" s="130">
        <v>17664.481</v>
      </c>
      <c r="L20" s="130">
        <v>11780.045</v>
      </c>
      <c r="M20" s="130">
        <v>14976.972999999996</v>
      </c>
      <c r="N20" s="146">
        <v>44421.498999999996</v>
      </c>
      <c r="O20" s="130">
        <v>16426.725999999999</v>
      </c>
      <c r="P20" s="130">
        <v>16977.799999999996</v>
      </c>
      <c r="Q20" s="130">
        <v>11045.509999999995</v>
      </c>
      <c r="R20" s="146">
        <v>44450.035999999993</v>
      </c>
      <c r="S20" s="146">
        <v>170162.81800000003</v>
      </c>
      <c r="T20" s="76"/>
      <c r="U20" s="14"/>
      <c r="V20" s="130"/>
      <c r="W20" s="130"/>
      <c r="X20" s="130"/>
      <c r="Y20" s="130"/>
      <c r="Z20" s="131"/>
      <c r="AA20" s="131"/>
      <c r="AB20" s="131"/>
      <c r="AC20" s="131"/>
      <c r="AD20" s="131"/>
    </row>
    <row r="21" spans="2:30" ht="18" customHeight="1" x14ac:dyDescent="0.2">
      <c r="B21" s="101" t="s">
        <v>46</v>
      </c>
      <c r="C21" s="130">
        <v>16427.460999999999</v>
      </c>
      <c r="D21" s="130">
        <v>18283.709999999995</v>
      </c>
      <c r="E21" s="130">
        <v>18832.051999999996</v>
      </c>
      <c r="F21" s="146">
        <v>53543.222999999991</v>
      </c>
      <c r="G21" s="130">
        <v>28170.714999999997</v>
      </c>
      <c r="H21" s="130">
        <v>19040.349000000006</v>
      </c>
      <c r="I21" s="130">
        <v>29669.680999999997</v>
      </c>
      <c r="J21" s="146">
        <v>76880.744999999995</v>
      </c>
      <c r="K21" s="130">
        <v>21684.95</v>
      </c>
      <c r="L21" s="130">
        <v>17604.383999999998</v>
      </c>
      <c r="M21" s="130">
        <v>22941.988999999998</v>
      </c>
      <c r="N21" s="146">
        <v>62231.322999999997</v>
      </c>
      <c r="O21" s="130">
        <v>21334.516000000003</v>
      </c>
      <c r="P21" s="130">
        <v>19149.099000000002</v>
      </c>
      <c r="Q21" s="130">
        <v>18249.226999999995</v>
      </c>
      <c r="R21" s="146">
        <v>58732.841999999997</v>
      </c>
      <c r="S21" s="146">
        <v>251388.13299999997</v>
      </c>
      <c r="T21" s="76"/>
      <c r="U21" s="14"/>
      <c r="V21" s="130"/>
      <c r="W21" s="130"/>
      <c r="X21" s="130"/>
      <c r="Y21" s="130"/>
      <c r="Z21" s="131"/>
      <c r="AA21" s="131"/>
      <c r="AB21" s="131"/>
      <c r="AC21" s="131"/>
      <c r="AD21" s="131"/>
    </row>
    <row r="22" spans="2:30" ht="18" customHeight="1" x14ac:dyDescent="0.2">
      <c r="B22" s="101" t="s">
        <v>47</v>
      </c>
      <c r="C22" s="130">
        <v>-2509.3590000000004</v>
      </c>
      <c r="D22" s="130">
        <v>-4535.2589999999964</v>
      </c>
      <c r="E22" s="130">
        <v>-5829.9319999999989</v>
      </c>
      <c r="F22" s="146">
        <v>-12874.549999999988</v>
      </c>
      <c r="G22" s="130">
        <v>-13279.081999999997</v>
      </c>
      <c r="H22" s="130">
        <v>-5736.4670000000078</v>
      </c>
      <c r="I22" s="130">
        <v>-17242.585999999996</v>
      </c>
      <c r="J22" s="146">
        <v>-36258.134999999995</v>
      </c>
      <c r="K22" s="130">
        <v>-4020.469000000001</v>
      </c>
      <c r="L22" s="130">
        <v>-5824.3389999999981</v>
      </c>
      <c r="M22" s="130">
        <v>-7965.0160000000014</v>
      </c>
      <c r="N22" s="146">
        <v>-17809.824000000001</v>
      </c>
      <c r="O22" s="130">
        <v>-4907.7900000000045</v>
      </c>
      <c r="P22" s="130">
        <v>-2171.2990000000063</v>
      </c>
      <c r="Q22" s="130">
        <v>-7203.7170000000006</v>
      </c>
      <c r="R22" s="146">
        <v>-14282.806000000004</v>
      </c>
      <c r="S22" s="146">
        <v>-81225.314999999944</v>
      </c>
      <c r="T22" s="76"/>
      <c r="U22" s="14"/>
      <c r="V22" s="130"/>
      <c r="W22" s="130"/>
      <c r="X22" s="130"/>
      <c r="Y22" s="130"/>
      <c r="Z22" s="131"/>
      <c r="AA22" s="131"/>
      <c r="AB22" s="131"/>
      <c r="AC22" s="131"/>
      <c r="AD22" s="131"/>
    </row>
    <row r="23" spans="2:30" ht="18" customHeight="1" x14ac:dyDescent="0.2">
      <c r="B23" s="102" t="s">
        <v>48</v>
      </c>
      <c r="C23" s="133">
        <v>84.724608385921599</v>
      </c>
      <c r="D23" s="133">
        <v>75.195083492354684</v>
      </c>
      <c r="E23" s="133">
        <v>69.042502643896697</v>
      </c>
      <c r="F23" s="147">
        <v>75.954846797324862</v>
      </c>
      <c r="G23" s="133">
        <v>52.862105203932529</v>
      </c>
      <c r="H23" s="133">
        <v>69.872049089016144</v>
      </c>
      <c r="I23" s="133">
        <v>41.884828488718846</v>
      </c>
      <c r="J23" s="147">
        <v>52.838470803059991</v>
      </c>
      <c r="K23" s="133">
        <v>81.459634446932085</v>
      </c>
      <c r="L23" s="133">
        <v>66.915405844362411</v>
      </c>
      <c r="M23" s="133">
        <v>65.281929130033134</v>
      </c>
      <c r="N23" s="147">
        <v>71.381254420703868</v>
      </c>
      <c r="O23" s="133">
        <v>76.996009658714527</v>
      </c>
      <c r="P23" s="133">
        <v>88.661090529637946</v>
      </c>
      <c r="Q23" s="133">
        <v>60.525906110982106</v>
      </c>
      <c r="R23" s="147">
        <v>75.681738676973936</v>
      </c>
      <c r="S23" s="147">
        <v>67.689280305049266</v>
      </c>
      <c r="T23" s="14"/>
      <c r="U23" s="14"/>
      <c r="V23" s="133"/>
      <c r="W23" s="133"/>
      <c r="X23" s="133"/>
      <c r="Y23" s="133"/>
      <c r="Z23" s="131"/>
      <c r="AA23" s="131"/>
      <c r="AB23" s="131"/>
      <c r="AC23" s="131"/>
      <c r="AD23" s="131"/>
    </row>
    <row r="24" spans="2:30" ht="3.6" customHeight="1" x14ac:dyDescent="0.2">
      <c r="B24" s="99"/>
      <c r="C24" s="133"/>
      <c r="D24" s="133"/>
      <c r="E24" s="133"/>
      <c r="F24" s="147"/>
      <c r="G24" s="133"/>
      <c r="H24" s="133"/>
      <c r="I24" s="133"/>
      <c r="J24" s="147"/>
      <c r="K24" s="133"/>
      <c r="L24" s="133"/>
      <c r="M24" s="133"/>
      <c r="N24" s="147"/>
      <c r="O24" s="133"/>
      <c r="P24" s="133"/>
      <c r="Q24" s="133"/>
      <c r="R24" s="147"/>
      <c r="S24" s="147"/>
      <c r="T24" s="82"/>
      <c r="U24" s="14"/>
      <c r="V24" s="130"/>
      <c r="W24" s="130"/>
      <c r="X24" s="130"/>
      <c r="Y24" s="134"/>
      <c r="Z24" s="131"/>
      <c r="AA24" s="131"/>
      <c r="AB24" s="131"/>
      <c r="AC24" s="131"/>
      <c r="AD24" s="131"/>
    </row>
    <row r="25" spans="2:30" ht="18" customHeight="1" x14ac:dyDescent="0.2">
      <c r="B25" s="103" t="s">
        <v>51</v>
      </c>
      <c r="C25" s="146"/>
      <c r="D25" s="146"/>
      <c r="E25" s="146"/>
      <c r="F25" s="146">
        <v>0</v>
      </c>
      <c r="G25" s="133"/>
      <c r="H25" s="133"/>
      <c r="I25" s="133"/>
      <c r="J25" s="146"/>
      <c r="K25" s="133"/>
      <c r="L25" s="133"/>
      <c r="M25" s="133"/>
      <c r="N25" s="146"/>
      <c r="O25" s="133"/>
      <c r="P25" s="133"/>
      <c r="Q25" s="133"/>
      <c r="R25" s="146"/>
      <c r="S25" s="146"/>
      <c r="T25" s="81"/>
      <c r="U25" s="14"/>
      <c r="V25" s="130"/>
      <c r="W25" s="130"/>
      <c r="X25" s="130"/>
      <c r="Y25" s="134"/>
      <c r="Z25" s="131"/>
      <c r="AA25" s="131"/>
      <c r="AB25" s="131"/>
      <c r="AC25" s="131"/>
      <c r="AD25" s="131"/>
    </row>
    <row r="26" spans="2:30" s="93" customFormat="1" ht="18" customHeight="1" x14ac:dyDescent="0.2">
      <c r="B26" s="104" t="s">
        <v>45</v>
      </c>
      <c r="C26" s="130">
        <v>13561.662</v>
      </c>
      <c r="D26" s="130">
        <v>12869.137999999999</v>
      </c>
      <c r="E26" s="130">
        <v>12209.932999999997</v>
      </c>
      <c r="F26" s="146">
        <v>38640.732999999993</v>
      </c>
      <c r="G26" s="130">
        <v>13793.027</v>
      </c>
      <c r="H26" s="130">
        <v>12422.754999999999</v>
      </c>
      <c r="I26" s="130">
        <v>11797.571</v>
      </c>
      <c r="J26" s="146">
        <v>38013.353000000003</v>
      </c>
      <c r="K26" s="130">
        <v>16597.053</v>
      </c>
      <c r="L26" s="130">
        <v>10823.702000000001</v>
      </c>
      <c r="M26" s="130">
        <v>13701.911999999997</v>
      </c>
      <c r="N26" s="146">
        <v>41122.667000000001</v>
      </c>
      <c r="O26" s="130">
        <v>15318.926000000001</v>
      </c>
      <c r="P26" s="130">
        <v>15150.423999999999</v>
      </c>
      <c r="Q26" s="130">
        <v>10217.670999999998</v>
      </c>
      <c r="R26" s="146">
        <v>40687.020999999993</v>
      </c>
      <c r="S26" s="146">
        <v>158463.774</v>
      </c>
      <c r="T26" s="130"/>
      <c r="U26" s="14"/>
      <c r="V26" s="130"/>
      <c r="W26" s="130"/>
      <c r="X26" s="130"/>
      <c r="Y26" s="130"/>
      <c r="Z26" s="131"/>
      <c r="AA26" s="131"/>
      <c r="AB26" s="131"/>
      <c r="AC26" s="131"/>
      <c r="AD26" s="131"/>
    </row>
    <row r="27" spans="2:30" s="93" customFormat="1" ht="18" customHeight="1" x14ac:dyDescent="0.2">
      <c r="B27" s="104" t="s">
        <v>46</v>
      </c>
      <c r="C27" s="130">
        <v>16002.403999999997</v>
      </c>
      <c r="D27" s="130">
        <v>17744.188999999995</v>
      </c>
      <c r="E27" s="130">
        <v>18528.583999999999</v>
      </c>
      <c r="F27" s="146">
        <v>52275.176999999996</v>
      </c>
      <c r="G27" s="130">
        <v>27703.321999999996</v>
      </c>
      <c r="H27" s="130">
        <v>18305.855000000003</v>
      </c>
      <c r="I27" s="130">
        <v>29007.544999999995</v>
      </c>
      <c r="J27" s="146">
        <v>75016.721999999994</v>
      </c>
      <c r="K27" s="130">
        <v>21318.263999999996</v>
      </c>
      <c r="L27" s="130">
        <v>16880.131999999998</v>
      </c>
      <c r="M27" s="130">
        <v>21784.713</v>
      </c>
      <c r="N27" s="146">
        <v>59983.108999999997</v>
      </c>
      <c r="O27" s="130">
        <v>20777.006000000001</v>
      </c>
      <c r="P27" s="130">
        <v>18603.946</v>
      </c>
      <c r="Q27" s="130">
        <v>17592.013999999999</v>
      </c>
      <c r="R27" s="146">
        <v>56972.966</v>
      </c>
      <c r="S27" s="146">
        <v>244247.97399999996</v>
      </c>
      <c r="T27" s="130"/>
      <c r="U27" s="14"/>
      <c r="V27" s="130"/>
      <c r="W27" s="130"/>
      <c r="X27" s="130"/>
      <c r="Y27" s="130"/>
      <c r="Z27" s="131"/>
      <c r="AA27" s="131"/>
      <c r="AB27" s="131"/>
      <c r="AC27" s="131"/>
      <c r="AD27" s="131"/>
    </row>
    <row r="28" spans="2:30" s="93" customFormat="1" ht="18" customHeight="1" x14ac:dyDescent="0.2">
      <c r="B28" s="104" t="s">
        <v>47</v>
      </c>
      <c r="C28" s="130">
        <v>-2440.7419999999966</v>
      </c>
      <c r="D28" s="130">
        <v>-4875.0509999999958</v>
      </c>
      <c r="E28" s="130">
        <v>-6318.6510000000017</v>
      </c>
      <c r="F28" s="146">
        <v>-13634.444000000003</v>
      </c>
      <c r="G28" s="130">
        <v>-13910.294999999996</v>
      </c>
      <c r="H28" s="130">
        <v>-5883.100000000004</v>
      </c>
      <c r="I28" s="130">
        <v>-17209.973999999995</v>
      </c>
      <c r="J28" s="146">
        <v>-37003.368999999992</v>
      </c>
      <c r="K28" s="130">
        <v>-4721.2109999999957</v>
      </c>
      <c r="L28" s="130">
        <v>-6056.4299999999967</v>
      </c>
      <c r="M28" s="130">
        <v>-8082.8010000000031</v>
      </c>
      <c r="N28" s="146">
        <v>-18860.441999999995</v>
      </c>
      <c r="O28" s="130">
        <v>-5458.08</v>
      </c>
      <c r="P28" s="130">
        <v>-3453.5220000000008</v>
      </c>
      <c r="Q28" s="130">
        <v>-7374.3430000000008</v>
      </c>
      <c r="R28" s="146">
        <v>-16285.945000000007</v>
      </c>
      <c r="S28" s="146">
        <v>-85784.199999999953</v>
      </c>
      <c r="T28" s="130"/>
      <c r="U28" s="14"/>
      <c r="V28" s="130"/>
      <c r="W28" s="130"/>
      <c r="X28" s="130"/>
      <c r="Y28" s="130"/>
      <c r="Z28" s="131"/>
      <c r="AA28" s="131"/>
      <c r="AB28" s="131"/>
      <c r="AC28" s="131"/>
      <c r="AD28" s="131"/>
    </row>
    <row r="29" spans="2:30" s="93" customFormat="1" ht="18" customHeight="1" x14ac:dyDescent="0.2">
      <c r="B29" s="105" t="s">
        <v>48</v>
      </c>
      <c r="C29" s="133">
        <v>84.74765416496173</v>
      </c>
      <c r="D29" s="133">
        <v>72.525929474714246</v>
      </c>
      <c r="E29" s="133">
        <v>65.897820362311549</v>
      </c>
      <c r="F29" s="147">
        <v>73.917938144905747</v>
      </c>
      <c r="G29" s="133">
        <v>49.788350292430636</v>
      </c>
      <c r="H29" s="133">
        <v>67.86219490977065</v>
      </c>
      <c r="I29" s="133">
        <v>40.670697916697193</v>
      </c>
      <c r="J29" s="147">
        <v>50.673172576109103</v>
      </c>
      <c r="K29" s="133">
        <v>77.853679830590352</v>
      </c>
      <c r="L29" s="133">
        <v>64.120955926174048</v>
      </c>
      <c r="M29" s="133">
        <v>62.896913078450908</v>
      </c>
      <c r="N29" s="147">
        <v>68.557078293490932</v>
      </c>
      <c r="O29" s="133">
        <v>73.730189999463832</v>
      </c>
      <c r="P29" s="133">
        <v>81.436615651324715</v>
      </c>
      <c r="Q29" s="133">
        <v>58.081303254988306</v>
      </c>
      <c r="R29" s="147">
        <v>71.414609167442663</v>
      </c>
      <c r="S29" s="147">
        <v>64.878234772993466</v>
      </c>
      <c r="T29" s="133"/>
      <c r="U29" s="14"/>
      <c r="V29" s="133"/>
      <c r="W29" s="133"/>
      <c r="X29" s="133"/>
      <c r="Y29" s="133"/>
      <c r="Z29" s="131"/>
      <c r="AA29" s="131"/>
      <c r="AB29" s="131"/>
      <c r="AC29" s="131"/>
      <c r="AD29" s="131"/>
    </row>
    <row r="30" spans="2:30" ht="3.6" customHeight="1" x14ac:dyDescent="0.2">
      <c r="B30" s="99"/>
      <c r="C30" s="133"/>
      <c r="D30" s="133"/>
      <c r="E30" s="133"/>
      <c r="F30" s="147"/>
      <c r="G30" s="133"/>
      <c r="H30" s="133"/>
      <c r="I30" s="133"/>
      <c r="J30" s="147"/>
      <c r="K30" s="133"/>
      <c r="L30" s="133"/>
      <c r="M30" s="133"/>
      <c r="N30" s="147"/>
      <c r="O30" s="133"/>
      <c r="P30" s="133"/>
      <c r="Q30" s="133"/>
      <c r="R30" s="147"/>
      <c r="S30" s="147"/>
      <c r="T30" s="82"/>
      <c r="U30" s="14"/>
      <c r="Y30" s="134"/>
      <c r="Z30" s="131"/>
      <c r="AA30" s="131"/>
      <c r="AB30" s="131"/>
      <c r="AC30" s="131"/>
      <c r="AD30" s="131"/>
    </row>
    <row r="31" spans="2:30" ht="18" customHeight="1" x14ac:dyDescent="0.2">
      <c r="B31" s="100" t="s">
        <v>52</v>
      </c>
      <c r="C31" s="146"/>
      <c r="D31" s="146"/>
      <c r="E31" s="146"/>
      <c r="F31" s="146"/>
      <c r="G31" s="133"/>
      <c r="H31" s="133"/>
      <c r="I31" s="133"/>
      <c r="J31" s="146"/>
      <c r="K31" s="133"/>
      <c r="L31" s="133"/>
      <c r="M31" s="133"/>
      <c r="N31" s="146"/>
      <c r="O31" s="133"/>
      <c r="P31" s="133"/>
      <c r="Q31" s="133"/>
      <c r="R31" s="146"/>
      <c r="S31" s="146"/>
      <c r="T31" s="81"/>
      <c r="U31" s="14"/>
      <c r="V31" s="130"/>
      <c r="W31" s="130"/>
      <c r="X31" s="130"/>
      <c r="Y31" s="134"/>
      <c r="Z31" s="131"/>
      <c r="AA31" s="131"/>
      <c r="AB31" s="131"/>
      <c r="AC31" s="131"/>
      <c r="AD31" s="131"/>
    </row>
    <row r="32" spans="2:30" ht="18" customHeight="1" x14ac:dyDescent="0.2">
      <c r="B32" s="101" t="s">
        <v>45</v>
      </c>
      <c r="C32" s="130">
        <v>12947.413000000002</v>
      </c>
      <c r="D32" s="130">
        <v>14780.284000000007</v>
      </c>
      <c r="E32" s="130">
        <v>14598.234000000004</v>
      </c>
      <c r="F32" s="146">
        <v>42325.931000000011</v>
      </c>
      <c r="G32" s="130">
        <v>19557.375</v>
      </c>
      <c r="H32" s="130">
        <v>16295.182000000001</v>
      </c>
      <c r="I32" s="130">
        <v>17203.69999999999</v>
      </c>
      <c r="J32" s="146">
        <v>53056.256999999991</v>
      </c>
      <c r="K32" s="130">
        <v>18703.701000000012</v>
      </c>
      <c r="L32" s="130">
        <v>16112.420999999998</v>
      </c>
      <c r="M32" s="130">
        <v>17177.770000000004</v>
      </c>
      <c r="N32" s="146">
        <v>51993.892000000014</v>
      </c>
      <c r="O32" s="130">
        <v>19342.120999999999</v>
      </c>
      <c r="P32" s="130">
        <v>19143.189000000006</v>
      </c>
      <c r="Q32" s="130">
        <v>19515.769000000004</v>
      </c>
      <c r="R32" s="146">
        <v>58001.079000000012</v>
      </c>
      <c r="S32" s="146">
        <v>205377.15900000001</v>
      </c>
      <c r="T32" s="76"/>
      <c r="U32" s="14"/>
      <c r="V32" s="130"/>
      <c r="W32" s="130"/>
      <c r="X32" s="130"/>
      <c r="Y32" s="130"/>
      <c r="Z32" s="131"/>
      <c r="AA32" s="131"/>
      <c r="AB32" s="131"/>
      <c r="AC32" s="131"/>
      <c r="AD32" s="131"/>
    </row>
    <row r="33" spans="1:31" ht="18" customHeight="1" x14ac:dyDescent="0.2">
      <c r="B33" s="101" t="s">
        <v>46</v>
      </c>
      <c r="C33" s="130">
        <v>2536.9009999999994</v>
      </c>
      <c r="D33" s="130">
        <v>4421.1380000000017</v>
      </c>
      <c r="E33" s="130">
        <v>4041.0360000000001</v>
      </c>
      <c r="F33" s="146">
        <v>10999.075000000001</v>
      </c>
      <c r="G33" s="130">
        <v>3909.5289999999982</v>
      </c>
      <c r="H33" s="130">
        <v>5429.744999999999</v>
      </c>
      <c r="I33" s="130">
        <v>3772.65</v>
      </c>
      <c r="J33" s="146">
        <v>13111.923999999997</v>
      </c>
      <c r="K33" s="130">
        <v>3572.0390000000002</v>
      </c>
      <c r="L33" s="130">
        <v>4050.7480000000005</v>
      </c>
      <c r="M33" s="130">
        <v>5111.9849999999997</v>
      </c>
      <c r="N33" s="146">
        <v>12734.772000000001</v>
      </c>
      <c r="O33" s="130">
        <v>5336.7330000000011</v>
      </c>
      <c r="P33" s="130">
        <v>5489.1040000000003</v>
      </c>
      <c r="Q33" s="130">
        <v>4108.3779999999997</v>
      </c>
      <c r="R33" s="146">
        <v>14934.215</v>
      </c>
      <c r="S33" s="146">
        <v>51779.985999999997</v>
      </c>
      <c r="T33" s="76"/>
      <c r="U33" s="14"/>
      <c r="V33" s="130"/>
      <c r="W33" s="130"/>
      <c r="X33" s="130"/>
      <c r="Y33" s="130"/>
      <c r="Z33" s="131"/>
      <c r="AA33" s="131"/>
      <c r="AB33" s="131"/>
      <c r="AC33" s="131"/>
      <c r="AD33" s="131"/>
    </row>
    <row r="34" spans="1:31" ht="18" customHeight="1" x14ac:dyDescent="0.2">
      <c r="B34" s="101" t="s">
        <v>47</v>
      </c>
      <c r="C34" s="130">
        <v>10410.512000000002</v>
      </c>
      <c r="D34" s="130">
        <v>10359.146000000004</v>
      </c>
      <c r="E34" s="130">
        <v>10557.198000000004</v>
      </c>
      <c r="F34" s="146">
        <v>31326.856000000011</v>
      </c>
      <c r="G34" s="130">
        <v>15647.846000000001</v>
      </c>
      <c r="H34" s="130">
        <v>10865.437000000002</v>
      </c>
      <c r="I34" s="130">
        <v>13431.04999999999</v>
      </c>
      <c r="J34" s="146">
        <v>39944.332999999991</v>
      </c>
      <c r="K34" s="130">
        <v>15131.662000000011</v>
      </c>
      <c r="L34" s="130">
        <v>12061.672999999999</v>
      </c>
      <c r="M34" s="130">
        <v>12065.785000000003</v>
      </c>
      <c r="N34" s="146">
        <v>39259.12000000001</v>
      </c>
      <c r="O34" s="130">
        <v>14005.387999999999</v>
      </c>
      <c r="P34" s="130">
        <v>13654.085000000006</v>
      </c>
      <c r="Q34" s="130">
        <v>15407.391000000003</v>
      </c>
      <c r="R34" s="146">
        <v>43066.864000000016</v>
      </c>
      <c r="S34" s="146">
        <v>153597.17300000001</v>
      </c>
      <c r="T34" s="76"/>
      <c r="U34" s="14"/>
      <c r="V34" s="130"/>
      <c r="W34" s="130"/>
      <c r="X34" s="130"/>
      <c r="Y34" s="130"/>
      <c r="Z34" s="131"/>
      <c r="AA34" s="131"/>
      <c r="AB34" s="131"/>
      <c r="AC34" s="131"/>
      <c r="AD34" s="131"/>
    </row>
    <row r="35" spans="1:31" ht="18" customHeight="1" x14ac:dyDescent="0.2">
      <c r="B35" s="102" t="s">
        <v>48</v>
      </c>
      <c r="C35" s="133">
        <v>510.3633527678063</v>
      </c>
      <c r="D35" s="133">
        <v>334.30949226194707</v>
      </c>
      <c r="E35" s="133">
        <v>361.24978842059323</v>
      </c>
      <c r="F35" s="147">
        <v>384.81355023036036</v>
      </c>
      <c r="G35" s="133">
        <v>500.24887908492326</v>
      </c>
      <c r="H35" s="133">
        <v>300.10952632213861</v>
      </c>
      <c r="I35" s="133">
        <v>456.01102673187251</v>
      </c>
      <c r="J35" s="147">
        <v>404.64127918984281</v>
      </c>
      <c r="K35" s="133">
        <v>523.61413187258063</v>
      </c>
      <c r="L35" s="133">
        <v>397.76409196523696</v>
      </c>
      <c r="M35" s="133">
        <v>336.02935063385371</v>
      </c>
      <c r="N35" s="147">
        <v>408.28286521344876</v>
      </c>
      <c r="O35" s="133">
        <v>362.43373989292695</v>
      </c>
      <c r="P35" s="133">
        <v>348.74888506393768</v>
      </c>
      <c r="Q35" s="133">
        <v>475.02369548274299</v>
      </c>
      <c r="R35" s="147">
        <v>388.37715273283538</v>
      </c>
      <c r="S35" s="147">
        <v>396.63424976592313</v>
      </c>
      <c r="T35" s="133"/>
      <c r="U35" s="14"/>
      <c r="V35" s="133"/>
      <c r="W35" s="133"/>
      <c r="X35" s="133"/>
      <c r="Y35" s="133"/>
      <c r="Z35" s="131"/>
      <c r="AA35" s="131"/>
      <c r="AB35" s="131"/>
      <c r="AC35" s="131"/>
      <c r="AD35" s="131"/>
    </row>
    <row r="36" spans="1:31" ht="3.6" customHeight="1" x14ac:dyDescent="0.2">
      <c r="B36" s="99"/>
      <c r="C36" s="133"/>
      <c r="D36" s="133"/>
      <c r="E36" s="133"/>
      <c r="F36" s="147"/>
      <c r="G36" s="133"/>
      <c r="H36" s="133"/>
      <c r="I36" s="133"/>
      <c r="J36" s="147"/>
      <c r="K36" s="133"/>
      <c r="L36" s="133"/>
      <c r="M36" s="133"/>
      <c r="N36" s="147"/>
      <c r="O36" s="133"/>
      <c r="P36" s="133"/>
      <c r="Q36" s="133"/>
      <c r="R36" s="147"/>
      <c r="S36" s="147"/>
      <c r="T36" s="82"/>
      <c r="U36" s="14"/>
      <c r="Y36" s="134"/>
      <c r="Z36" s="131"/>
      <c r="AA36" s="131"/>
      <c r="AB36" s="131"/>
      <c r="AC36" s="131"/>
      <c r="AD36" s="131"/>
    </row>
    <row r="37" spans="1:31" ht="18" customHeight="1" x14ac:dyDescent="0.2">
      <c r="B37" s="100" t="s">
        <v>53</v>
      </c>
      <c r="C37" s="146"/>
      <c r="D37" s="146"/>
      <c r="E37" s="146"/>
      <c r="F37" s="146"/>
      <c r="G37" s="133"/>
      <c r="H37" s="133"/>
      <c r="I37" s="133"/>
      <c r="J37" s="146"/>
      <c r="K37" s="133"/>
      <c r="L37" s="133"/>
      <c r="M37" s="133"/>
      <c r="N37" s="146"/>
      <c r="O37" s="133"/>
      <c r="P37" s="133"/>
      <c r="Q37" s="133"/>
      <c r="R37" s="146"/>
      <c r="S37" s="146"/>
      <c r="T37" s="81"/>
      <c r="U37" s="14"/>
      <c r="V37" s="130"/>
      <c r="W37" s="130"/>
      <c r="X37" s="130"/>
      <c r="Y37" s="134"/>
      <c r="Z37" s="131"/>
      <c r="AA37" s="131"/>
      <c r="AB37" s="131"/>
      <c r="AC37" s="131"/>
      <c r="AD37" s="131"/>
    </row>
    <row r="38" spans="1:31" ht="18" customHeight="1" x14ac:dyDescent="0.2">
      <c r="B38" s="101" t="s">
        <v>45</v>
      </c>
      <c r="C38" s="130">
        <v>12810.710000000003</v>
      </c>
      <c r="D38" s="130">
        <v>14346.830000000007</v>
      </c>
      <c r="E38" s="130">
        <v>14172.038000000004</v>
      </c>
      <c r="F38" s="146">
        <v>41329.578000000009</v>
      </c>
      <c r="G38" s="130">
        <v>18955.186000000002</v>
      </c>
      <c r="H38" s="130">
        <v>15673.727000000001</v>
      </c>
      <c r="I38" s="130">
        <v>16941.77299999999</v>
      </c>
      <c r="J38" s="146">
        <v>51570.685999999987</v>
      </c>
      <c r="K38" s="130">
        <v>17923.198000000011</v>
      </c>
      <c r="L38" s="130">
        <v>15360.298999999999</v>
      </c>
      <c r="M38" s="130">
        <v>16238.100000000004</v>
      </c>
      <c r="N38" s="146">
        <v>49521.597000000016</v>
      </c>
      <c r="O38" s="130">
        <v>18545.668999999998</v>
      </c>
      <c r="P38" s="130">
        <v>17614.929000000007</v>
      </c>
      <c r="Q38" s="130">
        <v>18982.701000000005</v>
      </c>
      <c r="R38" s="146">
        <v>55143.299000000014</v>
      </c>
      <c r="S38" s="146">
        <v>197565.16</v>
      </c>
      <c r="T38" s="76"/>
      <c r="U38" s="14"/>
      <c r="V38" s="130"/>
      <c r="W38" s="130"/>
      <c r="X38" s="130"/>
      <c r="Y38" s="130"/>
      <c r="Z38" s="131"/>
      <c r="AA38" s="131"/>
      <c r="AB38" s="131"/>
      <c r="AC38" s="131"/>
      <c r="AD38" s="131"/>
    </row>
    <row r="39" spans="1:31" ht="18" customHeight="1" x14ac:dyDescent="0.2">
      <c r="B39" s="101" t="s">
        <v>46</v>
      </c>
      <c r="C39" s="130">
        <v>2478.3449999999993</v>
      </c>
      <c r="D39" s="130">
        <v>4346.9170000000013</v>
      </c>
      <c r="E39" s="130">
        <v>3969.1860000000001</v>
      </c>
      <c r="F39" s="146">
        <v>10794.448</v>
      </c>
      <c r="G39" s="130">
        <v>3826.989999999998</v>
      </c>
      <c r="H39" s="130">
        <v>5278.0489999999991</v>
      </c>
      <c r="I39" s="130">
        <v>3683.587</v>
      </c>
      <c r="J39" s="146">
        <v>12788.625999999997</v>
      </c>
      <c r="K39" s="130">
        <v>3501.1400000000003</v>
      </c>
      <c r="L39" s="130">
        <v>3925.0810000000006</v>
      </c>
      <c r="M39" s="130">
        <v>4479.6709999999994</v>
      </c>
      <c r="N39" s="146">
        <v>11905.892</v>
      </c>
      <c r="O39" s="130">
        <v>5233.0100000000011</v>
      </c>
      <c r="P39" s="130">
        <v>5274.7830000000004</v>
      </c>
      <c r="Q39" s="130">
        <v>4057.2239999999997</v>
      </c>
      <c r="R39" s="146">
        <v>14565.017</v>
      </c>
      <c r="S39" s="146">
        <v>50053.983</v>
      </c>
      <c r="T39" s="76"/>
      <c r="U39" s="14"/>
      <c r="V39" s="130"/>
      <c r="W39" s="130"/>
      <c r="X39" s="130"/>
      <c r="Y39" s="130"/>
      <c r="Z39" s="131"/>
      <c r="AA39" s="131"/>
      <c r="AB39" s="131"/>
      <c r="AC39" s="131"/>
      <c r="AD39" s="131"/>
    </row>
    <row r="40" spans="1:31" ht="18" customHeight="1" x14ac:dyDescent="0.2">
      <c r="B40" s="101" t="s">
        <v>47</v>
      </c>
      <c r="C40" s="130">
        <v>10332.365000000003</v>
      </c>
      <c r="D40" s="130">
        <v>9999.9130000000059</v>
      </c>
      <c r="E40" s="130">
        <v>10202.852000000004</v>
      </c>
      <c r="F40" s="146">
        <v>30535.130000000008</v>
      </c>
      <c r="G40" s="130">
        <v>15128.196000000004</v>
      </c>
      <c r="H40" s="130">
        <v>10395.678000000002</v>
      </c>
      <c r="I40" s="130">
        <v>13258.185999999991</v>
      </c>
      <c r="J40" s="146">
        <v>38782.05999999999</v>
      </c>
      <c r="K40" s="130">
        <v>14422.058000000012</v>
      </c>
      <c r="L40" s="130">
        <v>11435.217999999999</v>
      </c>
      <c r="M40" s="130">
        <v>11758.429000000004</v>
      </c>
      <c r="N40" s="146">
        <v>37615.705000000016</v>
      </c>
      <c r="O40" s="130">
        <v>13312.658999999996</v>
      </c>
      <c r="P40" s="130">
        <v>12340.146000000008</v>
      </c>
      <c r="Q40" s="130">
        <v>14925.477000000004</v>
      </c>
      <c r="R40" s="146">
        <v>40578.282000000014</v>
      </c>
      <c r="S40" s="146">
        <v>147511.177</v>
      </c>
      <c r="T40" s="76"/>
      <c r="U40" s="14"/>
      <c r="V40" s="130"/>
      <c r="W40" s="130"/>
      <c r="X40" s="130"/>
      <c r="Y40" s="130"/>
      <c r="Z40" s="131"/>
      <c r="AA40" s="131"/>
      <c r="AB40" s="131"/>
      <c r="AC40" s="131"/>
      <c r="AD40" s="131"/>
    </row>
    <row r="41" spans="1:31" ht="18" customHeight="1" x14ac:dyDescent="0.2">
      <c r="B41" s="116" t="s">
        <v>48</v>
      </c>
      <c r="C41" s="133">
        <v>516.90583837197835</v>
      </c>
      <c r="D41" s="133">
        <v>330.04609933891084</v>
      </c>
      <c r="E41" s="133">
        <v>357.05149620098433</v>
      </c>
      <c r="F41" s="147">
        <v>382.87810548533849</v>
      </c>
      <c r="G41" s="133">
        <v>495.30273138942124</v>
      </c>
      <c r="H41" s="133">
        <v>296.96061935006674</v>
      </c>
      <c r="I41" s="133">
        <v>459.92596346984584</v>
      </c>
      <c r="J41" s="147">
        <v>403.25431363775908</v>
      </c>
      <c r="K41" s="133">
        <v>511.92463026328596</v>
      </c>
      <c r="L41" s="133">
        <v>391.33712145048719</v>
      </c>
      <c r="M41" s="133">
        <v>362.48420921982898</v>
      </c>
      <c r="N41" s="147">
        <v>415.94193026444401</v>
      </c>
      <c r="O41" s="133">
        <v>354.39773667545052</v>
      </c>
      <c r="P41" s="133">
        <v>333.94604100301393</v>
      </c>
      <c r="Q41" s="133">
        <v>467.87411786975542</v>
      </c>
      <c r="R41" s="147">
        <v>378.60099305067763</v>
      </c>
      <c r="S41" s="147">
        <v>394.7041736918319</v>
      </c>
      <c r="T41" s="14"/>
      <c r="U41" s="14"/>
      <c r="V41" s="133"/>
      <c r="W41" s="133"/>
      <c r="X41" s="133"/>
      <c r="Y41" s="133"/>
      <c r="Z41" s="131"/>
      <c r="AA41" s="131"/>
      <c r="AB41" s="131"/>
      <c r="AC41" s="131"/>
      <c r="AD41" s="131"/>
    </row>
    <row r="42" spans="1:31" s="7" customFormat="1" ht="3" customHeight="1" x14ac:dyDescent="0.2">
      <c r="A42" s="5"/>
      <c r="B42" s="8"/>
      <c r="C42" s="8"/>
      <c r="D42" s="8"/>
      <c r="E42" s="8"/>
      <c r="F42" s="8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4"/>
      <c r="U42" s="4"/>
      <c r="V42" s="93"/>
      <c r="W42" s="93"/>
      <c r="X42" s="93"/>
      <c r="Y42" s="93"/>
      <c r="Z42" s="129"/>
      <c r="AA42" s="129"/>
      <c r="AB42" s="129"/>
      <c r="AC42" s="129"/>
      <c r="AD42" s="129"/>
      <c r="AE42" s="129"/>
    </row>
    <row r="43" spans="1:31" x14ac:dyDescent="0.2">
      <c r="D43" s="80"/>
    </row>
    <row r="44" spans="1:31" s="7" customFormat="1" ht="12.75" customHeight="1" x14ac:dyDescent="0.15">
      <c r="B44" s="169" t="s">
        <v>54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0"/>
      <c r="U44" s="10"/>
      <c r="V44" s="135"/>
      <c r="W44" s="135"/>
      <c r="X44" s="135"/>
      <c r="Y44" s="129"/>
      <c r="Z44" s="129"/>
      <c r="AA44" s="129"/>
      <c r="AB44" s="129"/>
      <c r="AC44" s="129"/>
      <c r="AD44" s="129"/>
      <c r="AE44" s="129"/>
    </row>
    <row r="45" spans="1:31" s="7" customFormat="1" ht="12.75" customHeight="1" x14ac:dyDescent="0.15">
      <c r="B45" s="170" t="s">
        <v>55</v>
      </c>
      <c r="C45" s="170"/>
      <c r="D45" s="170"/>
      <c r="E45" s="170"/>
      <c r="F45" s="170"/>
      <c r="G45" s="170"/>
      <c r="H45" s="170"/>
      <c r="I45" s="170"/>
      <c r="J45" s="170"/>
      <c r="K45" s="150"/>
      <c r="L45" s="150"/>
      <c r="M45" s="150"/>
      <c r="N45" s="78"/>
      <c r="O45" s="10"/>
      <c r="P45" s="10"/>
      <c r="Q45" s="10"/>
      <c r="R45" s="10"/>
      <c r="S45" s="10"/>
      <c r="T45" s="10"/>
      <c r="U45" s="10"/>
      <c r="V45" s="135"/>
      <c r="W45" s="135"/>
      <c r="X45" s="135"/>
      <c r="Y45" s="129"/>
      <c r="Z45" s="129"/>
      <c r="AA45" s="129"/>
      <c r="AB45" s="129"/>
      <c r="AC45" s="129"/>
      <c r="AD45" s="129"/>
      <c r="AE45" s="129"/>
    </row>
    <row r="46" spans="1:31" s="7" customFormat="1" ht="5.25" customHeight="1" x14ac:dyDescent="0.1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35"/>
      <c r="W46" s="135"/>
      <c r="X46" s="135"/>
      <c r="Y46" s="129"/>
      <c r="Z46" s="129"/>
      <c r="AA46" s="129"/>
      <c r="AB46" s="129"/>
      <c r="AC46" s="129"/>
      <c r="AD46" s="129"/>
      <c r="AE46" s="129"/>
    </row>
    <row r="47" spans="1:31" s="7" customFormat="1" ht="12" customHeight="1" x14ac:dyDescent="0.15">
      <c r="B47" s="168" t="s">
        <v>56</v>
      </c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0"/>
      <c r="U47" s="10"/>
      <c r="V47" s="135"/>
      <c r="W47" s="13"/>
      <c r="X47" s="13"/>
      <c r="Y47" s="129"/>
      <c r="Z47" s="129"/>
      <c r="AA47" s="129"/>
      <c r="AB47" s="129"/>
      <c r="AC47" s="129"/>
      <c r="AD47" s="129"/>
      <c r="AE47" s="129"/>
    </row>
    <row r="48" spans="1:31" s="7" customFormat="1" ht="12" customHeight="1" x14ac:dyDescent="0.15">
      <c r="B48" s="169" t="s">
        <v>57</v>
      </c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0"/>
      <c r="U48" s="10"/>
      <c r="V48" s="136"/>
      <c r="W48" s="13"/>
      <c r="X48" s="13"/>
      <c r="Y48" s="129"/>
      <c r="Z48" s="129"/>
      <c r="AA48" s="129"/>
      <c r="AB48" s="129"/>
      <c r="AC48" s="129"/>
      <c r="AD48" s="129"/>
      <c r="AE48" s="129"/>
    </row>
    <row r="49" spans="2:31" s="7" customFormat="1" ht="12" customHeight="1" x14ac:dyDescent="0.15">
      <c r="B49" s="149"/>
      <c r="C49" s="155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72"/>
      <c r="P49" s="72"/>
      <c r="Q49" s="10"/>
      <c r="R49" s="10"/>
      <c r="S49" s="10"/>
      <c r="T49" s="10"/>
      <c r="U49" s="10"/>
      <c r="V49" s="135"/>
      <c r="W49" s="13"/>
      <c r="X49" s="13"/>
      <c r="Y49" s="129"/>
      <c r="Z49" s="129"/>
      <c r="AA49" s="129"/>
      <c r="AB49" s="129"/>
      <c r="AC49" s="129"/>
      <c r="AD49" s="129"/>
      <c r="AE49" s="129"/>
    </row>
    <row r="50" spans="2:31" x14ac:dyDescent="0.2">
      <c r="C50" s="155"/>
      <c r="O50" s="72"/>
      <c r="P50" s="72"/>
      <c r="S50" s="80"/>
    </row>
    <row r="51" spans="2:31" x14ac:dyDescent="0.2">
      <c r="C51" s="155"/>
      <c r="G51" s="80"/>
      <c r="H51" s="80"/>
      <c r="O51" s="72"/>
      <c r="P51" s="72"/>
    </row>
    <row r="52" spans="2:31" x14ac:dyDescent="0.2">
      <c r="C52" s="155"/>
      <c r="D52" s="80"/>
      <c r="E52" s="80"/>
    </row>
    <row r="53" spans="2:31" x14ac:dyDescent="0.2">
      <c r="C53" s="155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</row>
    <row r="54" spans="2:31" x14ac:dyDescent="0.2">
      <c r="C54" s="155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2:31" x14ac:dyDescent="0.2">
      <c r="C55" s="155"/>
    </row>
    <row r="56" spans="2:31" x14ac:dyDescent="0.2">
      <c r="C56" s="155"/>
    </row>
    <row r="57" spans="2:31" x14ac:dyDescent="0.2">
      <c r="C57" s="155"/>
    </row>
    <row r="58" spans="2:31" x14ac:dyDescent="0.2">
      <c r="C58" s="155"/>
    </row>
    <row r="59" spans="2:31" x14ac:dyDescent="0.2">
      <c r="C59" s="155"/>
    </row>
    <row r="60" spans="2:31" x14ac:dyDescent="0.2">
      <c r="C60" s="155"/>
    </row>
    <row r="61" spans="2:31" x14ac:dyDescent="0.2">
      <c r="C61" s="155"/>
    </row>
    <row r="62" spans="2:31" x14ac:dyDescent="0.2">
      <c r="C62" s="155"/>
    </row>
    <row r="63" spans="2:31" x14ac:dyDescent="0.2">
      <c r="C63" s="155"/>
    </row>
    <row r="64" spans="2:31" x14ac:dyDescent="0.2">
      <c r="C64" s="155"/>
    </row>
    <row r="65" spans="3:3" x14ac:dyDescent="0.2">
      <c r="C65" s="155"/>
    </row>
    <row r="66" spans="3:3" x14ac:dyDescent="0.2">
      <c r="C66" s="155"/>
    </row>
    <row r="67" spans="3:3" x14ac:dyDescent="0.2">
      <c r="C67" s="155"/>
    </row>
    <row r="68" spans="3:3" x14ac:dyDescent="0.2">
      <c r="C68" s="155"/>
    </row>
    <row r="69" spans="3:3" x14ac:dyDescent="0.2">
      <c r="C69" s="155"/>
    </row>
    <row r="70" spans="3:3" x14ac:dyDescent="0.2">
      <c r="C70" s="155"/>
    </row>
    <row r="71" spans="3:3" x14ac:dyDescent="0.2">
      <c r="C71" s="155"/>
    </row>
    <row r="72" spans="3:3" x14ac:dyDescent="0.2">
      <c r="C72" s="155"/>
    </row>
    <row r="73" spans="3:3" x14ac:dyDescent="0.2">
      <c r="C73" s="155"/>
    </row>
    <row r="74" spans="3:3" x14ac:dyDescent="0.2">
      <c r="C74" s="155"/>
    </row>
    <row r="75" spans="3:3" x14ac:dyDescent="0.2">
      <c r="C75" s="155"/>
    </row>
    <row r="76" spans="3:3" x14ac:dyDescent="0.2">
      <c r="C76" s="155"/>
    </row>
    <row r="77" spans="3:3" x14ac:dyDescent="0.2">
      <c r="C77" s="155"/>
    </row>
    <row r="78" spans="3:3" x14ac:dyDescent="0.2">
      <c r="C78" s="155"/>
    </row>
    <row r="79" spans="3:3" x14ac:dyDescent="0.2">
      <c r="C79" s="155"/>
    </row>
    <row r="80" spans="3:3" x14ac:dyDescent="0.2">
      <c r="C80" s="155"/>
    </row>
    <row r="81" spans="3:3" x14ac:dyDescent="0.2">
      <c r="C81" s="155"/>
    </row>
    <row r="82" spans="3:3" x14ac:dyDescent="0.2">
      <c r="C82" s="155"/>
    </row>
    <row r="83" spans="3:3" x14ac:dyDescent="0.2">
      <c r="C83" s="155"/>
    </row>
    <row r="84" spans="3:3" x14ac:dyDescent="0.2">
      <c r="C84" s="155"/>
    </row>
    <row r="85" spans="3:3" x14ac:dyDescent="0.2">
      <c r="C85" s="155"/>
    </row>
    <row r="86" spans="3:3" x14ac:dyDescent="0.2">
      <c r="C86" s="155"/>
    </row>
    <row r="87" spans="3:3" x14ac:dyDescent="0.2">
      <c r="C87" s="155"/>
    </row>
    <row r="88" spans="3:3" x14ac:dyDescent="0.2">
      <c r="C88" s="155"/>
    </row>
    <row r="89" spans="3:3" x14ac:dyDescent="0.2">
      <c r="C89" s="155"/>
    </row>
    <row r="90" spans="3:3" x14ac:dyDescent="0.2">
      <c r="C90" s="155"/>
    </row>
    <row r="91" spans="3:3" x14ac:dyDescent="0.2">
      <c r="C91" s="155"/>
    </row>
    <row r="92" spans="3:3" x14ac:dyDescent="0.2">
      <c r="C92" s="155"/>
    </row>
    <row r="93" spans="3:3" x14ac:dyDescent="0.2">
      <c r="C93" s="155"/>
    </row>
    <row r="94" spans="3:3" x14ac:dyDescent="0.2">
      <c r="C94" s="155"/>
    </row>
    <row r="95" spans="3:3" x14ac:dyDescent="0.2">
      <c r="C95" s="155"/>
    </row>
    <row r="96" spans="3:3" x14ac:dyDescent="0.2">
      <c r="C96" s="155"/>
    </row>
    <row r="97" spans="3:3" x14ac:dyDescent="0.2">
      <c r="C97" s="155"/>
    </row>
    <row r="98" spans="3:3" x14ac:dyDescent="0.2">
      <c r="C98" s="155"/>
    </row>
    <row r="99" spans="3:3" x14ac:dyDescent="0.2">
      <c r="C99" s="155"/>
    </row>
    <row r="100" spans="3:3" x14ac:dyDescent="0.2">
      <c r="C100" s="155"/>
    </row>
    <row r="101" spans="3:3" x14ac:dyDescent="0.2">
      <c r="C101" s="155"/>
    </row>
    <row r="102" spans="3:3" x14ac:dyDescent="0.2">
      <c r="C102" s="155"/>
    </row>
  </sheetData>
  <mergeCells count="23">
    <mergeCell ref="B47:S47"/>
    <mergeCell ref="B48:S48"/>
    <mergeCell ref="B45:J45"/>
    <mergeCell ref="C4:C5"/>
    <mergeCell ref="D4:D5"/>
    <mergeCell ref="E4:E5"/>
    <mergeCell ref="F4:F5"/>
    <mergeCell ref="G4:G5"/>
    <mergeCell ref="H4:H5"/>
    <mergeCell ref="I4:I5"/>
    <mergeCell ref="J4:J5"/>
    <mergeCell ref="B4:B5"/>
    <mergeCell ref="B44:S44"/>
    <mergeCell ref="B1:S1"/>
    <mergeCell ref="N4:N5"/>
    <mergeCell ref="O4:O5"/>
    <mergeCell ref="P4:P5"/>
    <mergeCell ref="Q4:Q5"/>
    <mergeCell ref="R4:R5"/>
    <mergeCell ref="S4:S5"/>
    <mergeCell ref="K4:K5"/>
    <mergeCell ref="L4:L5"/>
    <mergeCell ref="M4:M5"/>
  </mergeCells>
  <hyperlinks>
    <hyperlink ref="B45" r:id="rId1" display="http://estatistica.madeira.gov.pt/" xr:uid="{125A69E6-1338-4C75-8EA7-DC0B728DE2F5}"/>
    <hyperlink ref="B45:J45" r:id="rId2" display="https://estatistica.madeira.gov.pt" xr:uid="{7FFDD737-A4CC-4188-A6E4-E2357F7B2195}"/>
    <hyperlink ref="U3" location="Indice!A1" display="(Voltar ao índice)" xr:uid="{BEBA0955-D303-48C0-AD45-14659E17BF6D}"/>
  </hyperlinks>
  <printOptions horizontalCentered="1"/>
  <pageMargins left="0.47244094488188981" right="0.47244094488188981" top="0.6692913385826772" bottom="0.6692913385826772" header="0" footer="0"/>
  <pageSetup paperSize="9" scale="63" orientation="landscape" r:id="rId3"/>
  <colBreaks count="1" manualBreakCount="1">
    <brk id="10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49"/>
  <sheetViews>
    <sheetView showGridLines="0" zoomScaleNormal="10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B1" sqref="B1:T1"/>
    </sheetView>
  </sheetViews>
  <sheetFormatPr defaultColWidth="9.140625" defaultRowHeight="12.75" outlineLevelCol="1" x14ac:dyDescent="0.2"/>
  <cols>
    <col min="1" max="1" width="6.7109375" style="67" customWidth="1"/>
    <col min="2" max="2" width="6.28515625" style="67" customWidth="1"/>
    <col min="3" max="3" width="35.42578125" style="67" customWidth="1"/>
    <col min="4" max="6" width="15.7109375" style="67" hidden="1" customWidth="1" outlineLevel="1"/>
    <col min="7" max="7" width="15.7109375" style="67" customWidth="1" collapsed="1"/>
    <col min="8" max="10" width="15.7109375" style="67" hidden="1" customWidth="1" outlineLevel="1"/>
    <col min="11" max="11" width="15.7109375" style="67" customWidth="1" collapsed="1"/>
    <col min="12" max="14" width="15.7109375" style="67" hidden="1" customWidth="1" outlineLevel="1"/>
    <col min="15" max="15" width="15.7109375" style="67" customWidth="1" collapsed="1"/>
    <col min="16" max="18" width="15.7109375" style="67" hidden="1" customWidth="1" outlineLevel="1"/>
    <col min="19" max="19" width="15.7109375" style="67" customWidth="1" collapsed="1"/>
    <col min="20" max="20" width="15.7109375" style="67" customWidth="1"/>
    <col min="21" max="21" width="6.7109375" style="67" customWidth="1"/>
    <col min="22" max="22" width="14.28515625" style="67" bestFit="1" customWidth="1"/>
    <col min="23" max="23" width="9.140625" style="67"/>
    <col min="24" max="24" width="9.7109375" style="67" bestFit="1" customWidth="1"/>
    <col min="25" max="30" width="9.140625" style="67"/>
    <col min="31" max="31" width="12.140625" style="67" bestFit="1" customWidth="1"/>
    <col min="32" max="16384" width="9.140625" style="67"/>
  </cols>
  <sheetData>
    <row r="1" spans="1:32" s="16" customFormat="1" ht="20.100000000000001" customHeight="1" x14ac:dyDescent="0.2">
      <c r="A1" s="15"/>
      <c r="B1" s="174" t="s">
        <v>58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47"/>
    </row>
    <row r="2" spans="1:32" s="16" customFormat="1" ht="15.75" customHeight="1" x14ac:dyDescent="0.2">
      <c r="A2" s="15"/>
      <c r="B2" s="15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48"/>
    </row>
    <row r="3" spans="1:32" s="19" customFormat="1" ht="15" customHeight="1" x14ac:dyDescent="0.2">
      <c r="A3" s="18"/>
      <c r="B3" s="18" t="s">
        <v>59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V3" s="108" t="s">
        <v>60</v>
      </c>
    </row>
    <row r="4" spans="1:32" s="50" customFormat="1" ht="18" customHeight="1" x14ac:dyDescent="0.15">
      <c r="A4" s="49"/>
      <c r="B4" s="178" t="s">
        <v>61</v>
      </c>
      <c r="C4" s="175" t="s">
        <v>62</v>
      </c>
      <c r="D4" s="20" t="s">
        <v>28</v>
      </c>
      <c r="E4" s="20" t="s">
        <v>29</v>
      </c>
      <c r="F4" s="20" t="s">
        <v>30</v>
      </c>
      <c r="G4" s="20" t="s">
        <v>63</v>
      </c>
      <c r="H4" s="142" t="s">
        <v>32</v>
      </c>
      <c r="I4" s="20" t="s">
        <v>33</v>
      </c>
      <c r="J4" s="20" t="s">
        <v>34</v>
      </c>
      <c r="K4" s="20" t="s">
        <v>64</v>
      </c>
      <c r="L4" s="20" t="s">
        <v>36</v>
      </c>
      <c r="M4" s="20" t="s">
        <v>37</v>
      </c>
      <c r="N4" s="20" t="s">
        <v>38</v>
      </c>
      <c r="O4" s="20" t="s">
        <v>65</v>
      </c>
      <c r="P4" s="20" t="s">
        <v>40</v>
      </c>
      <c r="Q4" s="20" t="s">
        <v>41</v>
      </c>
      <c r="R4" s="20" t="s">
        <v>42</v>
      </c>
      <c r="S4" s="20" t="s">
        <v>66</v>
      </c>
      <c r="T4" s="71" t="s">
        <v>44</v>
      </c>
      <c r="U4" s="49"/>
    </row>
    <row r="5" spans="1:32" s="50" customFormat="1" ht="18" customHeight="1" x14ac:dyDescent="0.15">
      <c r="A5" s="49"/>
      <c r="B5" s="178"/>
      <c r="C5" s="175"/>
      <c r="D5" s="176" t="s">
        <v>67</v>
      </c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49"/>
      <c r="W5" s="124"/>
      <c r="X5" s="124"/>
      <c r="Y5" s="124"/>
      <c r="Z5" s="124"/>
    </row>
    <row r="6" spans="1:32" s="50" customFormat="1" ht="10.5" customHeight="1" x14ac:dyDescent="0.15">
      <c r="A6" s="49"/>
      <c r="B6" s="49"/>
      <c r="C6" s="51"/>
      <c r="D6" s="51"/>
      <c r="E6" s="51"/>
      <c r="F6" s="51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3"/>
    </row>
    <row r="7" spans="1:32" s="52" customFormat="1" ht="18" customHeight="1" x14ac:dyDescent="0.2">
      <c r="A7" s="63"/>
      <c r="B7" s="63"/>
      <c r="C7" s="24" t="s">
        <v>44</v>
      </c>
      <c r="D7" s="85">
        <v>26728.812000000038</v>
      </c>
      <c r="E7" s="85">
        <v>28095.281000000006</v>
      </c>
      <c r="F7" s="85">
        <v>27174.157999999981</v>
      </c>
      <c r="G7" s="85">
        <v>81998.251000000018</v>
      </c>
      <c r="H7" s="74">
        <v>33846.819000000032</v>
      </c>
      <c r="I7" s="74">
        <v>28977.609000000011</v>
      </c>
      <c r="J7" s="74">
        <v>29368.868000000006</v>
      </c>
      <c r="K7" s="85">
        <v>92193.296000000046</v>
      </c>
      <c r="L7" s="74">
        <v>35587.678999999916</v>
      </c>
      <c r="M7" s="74">
        <v>27140.344000000106</v>
      </c>
      <c r="N7" s="74">
        <v>31215.073000000055</v>
      </c>
      <c r="O7" s="74">
        <v>93943.096000000078</v>
      </c>
      <c r="P7" s="74">
        <v>34972.395000000026</v>
      </c>
      <c r="Q7" s="74">
        <v>34592.728999999999</v>
      </c>
      <c r="R7" s="74">
        <v>30028.211000000087</v>
      </c>
      <c r="S7" s="86">
        <v>99593.335000000108</v>
      </c>
      <c r="T7" s="85">
        <v>367727.97800000024</v>
      </c>
      <c r="U7" s="73"/>
      <c r="V7" s="75"/>
      <c r="W7" s="75"/>
      <c r="X7" s="75"/>
      <c r="Y7" s="75"/>
      <c r="Z7" s="75"/>
      <c r="AA7" s="25"/>
      <c r="AB7" s="75"/>
      <c r="AC7" s="75"/>
      <c r="AD7" s="75"/>
      <c r="AE7" s="75"/>
      <c r="AF7" s="75"/>
    </row>
    <row r="8" spans="1:32" s="52" customFormat="1" ht="18" customHeight="1" x14ac:dyDescent="0.2">
      <c r="A8" s="24"/>
      <c r="B8" s="24"/>
      <c r="C8" s="56" t="s">
        <v>68</v>
      </c>
      <c r="D8" s="72">
        <v>13918.101999999999</v>
      </c>
      <c r="E8" s="72">
        <v>13748.450999999999</v>
      </c>
      <c r="F8" s="72">
        <v>13002.119999999997</v>
      </c>
      <c r="G8" s="85">
        <v>40668.673000000003</v>
      </c>
      <c r="H8" s="72">
        <v>14891.633</v>
      </c>
      <c r="I8" s="72">
        <v>13303.881999999998</v>
      </c>
      <c r="J8" s="72">
        <v>12427.095000000001</v>
      </c>
      <c r="K8" s="85">
        <v>40622.61</v>
      </c>
      <c r="L8" s="72">
        <v>17664.481</v>
      </c>
      <c r="M8" s="72">
        <v>11780.045</v>
      </c>
      <c r="N8" s="72">
        <v>14976.972999999996</v>
      </c>
      <c r="O8" s="74">
        <v>44421.498999999996</v>
      </c>
      <c r="P8" s="72">
        <v>16426.725999999999</v>
      </c>
      <c r="Q8" s="72">
        <v>16977.799999999996</v>
      </c>
      <c r="R8" s="72">
        <v>11045.509999999995</v>
      </c>
      <c r="S8" s="74">
        <v>44450.035999999993</v>
      </c>
      <c r="T8" s="85">
        <v>170162.81800000003</v>
      </c>
      <c r="U8" s="62"/>
      <c r="V8" s="75"/>
      <c r="W8" s="75"/>
      <c r="X8" s="75"/>
      <c r="Y8" s="75"/>
    </row>
    <row r="9" spans="1:32" s="52" customFormat="1" ht="18" customHeight="1" x14ac:dyDescent="0.2">
      <c r="A9" s="24"/>
      <c r="B9" s="24"/>
      <c r="C9" s="56" t="s">
        <v>69</v>
      </c>
      <c r="D9" s="72">
        <v>13781.398999999999</v>
      </c>
      <c r="E9" s="72">
        <v>13314.996999999999</v>
      </c>
      <c r="F9" s="72">
        <v>12575.923999999997</v>
      </c>
      <c r="G9" s="85">
        <v>39672.32</v>
      </c>
      <c r="H9" s="72">
        <v>14289.444</v>
      </c>
      <c r="I9" s="72">
        <v>12682.426999999998</v>
      </c>
      <c r="J9" s="72">
        <v>12165.168000000001</v>
      </c>
      <c r="K9" s="85">
        <v>39137.039000000004</v>
      </c>
      <c r="L9" s="72">
        <v>16883.977999999999</v>
      </c>
      <c r="M9" s="72">
        <v>11027.923000000001</v>
      </c>
      <c r="N9" s="72">
        <v>14037.302999999996</v>
      </c>
      <c r="O9" s="74">
        <v>41949.203999999998</v>
      </c>
      <c r="P9" s="72">
        <v>15630.273999999999</v>
      </c>
      <c r="Q9" s="72">
        <v>15449.539999999997</v>
      </c>
      <c r="R9" s="72">
        <v>10512.441999999995</v>
      </c>
      <c r="S9" s="74">
        <v>41592.255999999994</v>
      </c>
      <c r="T9" s="85">
        <v>162350.81900000002</v>
      </c>
      <c r="U9" s="62"/>
      <c r="V9" s="75"/>
    </row>
    <row r="10" spans="1:32" s="52" customFormat="1" ht="18" customHeight="1" x14ac:dyDescent="0.2">
      <c r="A10" s="24"/>
      <c r="B10" s="24"/>
      <c r="C10" s="56" t="s">
        <v>70</v>
      </c>
      <c r="D10" s="72">
        <v>12810.710000000003</v>
      </c>
      <c r="E10" s="72">
        <v>14346.830000000007</v>
      </c>
      <c r="F10" s="72">
        <v>14172.038000000004</v>
      </c>
      <c r="G10" s="85">
        <v>41329.578000000009</v>
      </c>
      <c r="H10" s="72">
        <v>18955.186000000002</v>
      </c>
      <c r="I10" s="72">
        <v>15673.727000000001</v>
      </c>
      <c r="J10" s="72">
        <v>16941.77299999999</v>
      </c>
      <c r="K10" s="85">
        <v>51570.685999999987</v>
      </c>
      <c r="L10" s="72">
        <v>17923.198000000011</v>
      </c>
      <c r="M10" s="72">
        <v>15360.298999999999</v>
      </c>
      <c r="N10" s="72">
        <v>16238.100000000004</v>
      </c>
      <c r="O10" s="74">
        <v>49521.597000000016</v>
      </c>
      <c r="P10" s="72">
        <v>18545.668999999998</v>
      </c>
      <c r="Q10" s="72">
        <v>17614.929000000007</v>
      </c>
      <c r="R10" s="72">
        <v>18982.701000000005</v>
      </c>
      <c r="S10" s="74">
        <v>55143.299000000014</v>
      </c>
      <c r="T10" s="85">
        <v>197565.16</v>
      </c>
      <c r="U10" s="62"/>
      <c r="V10" s="75"/>
    </row>
    <row r="11" spans="1:32" s="52" customFormat="1" ht="18" customHeight="1" x14ac:dyDescent="0.2">
      <c r="A11" s="24"/>
      <c r="B11" s="24"/>
      <c r="C11" s="56" t="s">
        <v>71</v>
      </c>
      <c r="D11" s="72">
        <v>12947.413000000002</v>
      </c>
      <c r="E11" s="72">
        <v>14780.284000000007</v>
      </c>
      <c r="F11" s="72">
        <v>14598.234000000004</v>
      </c>
      <c r="G11" s="85">
        <v>42325.931000000011</v>
      </c>
      <c r="H11" s="72">
        <v>19557.375</v>
      </c>
      <c r="I11" s="72">
        <v>16295.182000000001</v>
      </c>
      <c r="J11" s="72">
        <v>17203.69999999999</v>
      </c>
      <c r="K11" s="85">
        <v>53056.256999999991</v>
      </c>
      <c r="L11" s="72">
        <v>18703.701000000012</v>
      </c>
      <c r="M11" s="72">
        <v>16112.420999999998</v>
      </c>
      <c r="N11" s="72">
        <v>17177.770000000004</v>
      </c>
      <c r="O11" s="74">
        <v>51993.892000000014</v>
      </c>
      <c r="P11" s="72">
        <v>19342.120999999999</v>
      </c>
      <c r="Q11" s="72">
        <v>19143.189000000006</v>
      </c>
      <c r="R11" s="72">
        <v>19515.769000000004</v>
      </c>
      <c r="S11" s="74">
        <v>58001.079000000012</v>
      </c>
      <c r="T11" s="85">
        <v>205377.15900000001</v>
      </c>
      <c r="U11" s="62"/>
      <c r="V11" s="75"/>
    </row>
    <row r="12" spans="1:32" s="52" customFormat="1" ht="3.75" customHeight="1" x14ac:dyDescent="0.2">
      <c r="A12" s="54"/>
      <c r="B12" s="54"/>
      <c r="C12" s="24"/>
      <c r="D12" s="24"/>
      <c r="E12" s="24"/>
      <c r="F12" s="24"/>
      <c r="G12" s="83"/>
      <c r="H12" s="55"/>
      <c r="I12" s="55"/>
      <c r="J12" s="55"/>
      <c r="K12" s="83"/>
      <c r="L12" s="55"/>
      <c r="M12" s="55"/>
      <c r="N12" s="55"/>
      <c r="O12" s="83"/>
      <c r="P12" s="83"/>
      <c r="Q12" s="83"/>
      <c r="R12" s="83"/>
      <c r="S12" s="55"/>
      <c r="T12" s="55"/>
      <c r="V12" s="75"/>
    </row>
    <row r="13" spans="1:32" s="52" customFormat="1" ht="15.75" customHeight="1" x14ac:dyDescent="0.2">
      <c r="A13" s="54"/>
      <c r="B13" s="54"/>
      <c r="C13" s="59" t="s">
        <v>72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>
        <v>0</v>
      </c>
      <c r="U13" s="58"/>
      <c r="V13" s="75"/>
    </row>
    <row r="14" spans="1:32" s="52" customFormat="1" ht="18" customHeight="1" x14ac:dyDescent="0.2">
      <c r="A14" s="54"/>
      <c r="B14" s="26" t="s">
        <v>73</v>
      </c>
      <c r="C14" s="61" t="s">
        <v>74</v>
      </c>
      <c r="D14" s="60">
        <v>94.85</v>
      </c>
      <c r="E14" s="60">
        <v>79.34</v>
      </c>
      <c r="F14" s="60">
        <v>207.68799999999999</v>
      </c>
      <c r="G14" s="85">
        <v>381.87799999999999</v>
      </c>
      <c r="H14" s="60">
        <v>299.38799999999998</v>
      </c>
      <c r="I14" s="60">
        <v>80.188999999999993</v>
      </c>
      <c r="J14" s="60">
        <v>44.157999999999994</v>
      </c>
      <c r="K14" s="85">
        <v>423.73500000000001</v>
      </c>
      <c r="L14" s="60">
        <v>39.112000000000002</v>
      </c>
      <c r="M14" s="60">
        <v>47.146999999999998</v>
      </c>
      <c r="N14" s="60">
        <v>21.828000000000003</v>
      </c>
      <c r="O14" s="145">
        <v>108.087</v>
      </c>
      <c r="P14" s="60">
        <v>699.49600000000009</v>
      </c>
      <c r="Q14" s="60">
        <v>349.94800000000004</v>
      </c>
      <c r="R14" s="60">
        <v>294.63799999999998</v>
      </c>
      <c r="S14" s="145">
        <v>1344.0820000000001</v>
      </c>
      <c r="T14" s="85">
        <v>2257.7820000000002</v>
      </c>
      <c r="U14" s="58"/>
      <c r="V14" s="75"/>
      <c r="AA14" s="58"/>
      <c r="AB14" s="58"/>
      <c r="AC14" s="58"/>
      <c r="AD14" s="58"/>
      <c r="AF14" s="58"/>
    </row>
    <row r="15" spans="1:32" s="52" customFormat="1" ht="18" customHeight="1" x14ac:dyDescent="0.2">
      <c r="A15" s="54"/>
      <c r="B15" s="26" t="s">
        <v>75</v>
      </c>
      <c r="C15" s="61" t="s">
        <v>76</v>
      </c>
      <c r="D15" s="60">
        <v>552.69800000000009</v>
      </c>
      <c r="E15" s="60">
        <v>1278.73</v>
      </c>
      <c r="F15" s="60">
        <v>858.29700000000014</v>
      </c>
      <c r="G15" s="85">
        <v>2689.7250000000004</v>
      </c>
      <c r="H15" s="60">
        <v>828.36299999999994</v>
      </c>
      <c r="I15" s="60">
        <v>546.78300000000002</v>
      </c>
      <c r="J15" s="60">
        <v>784.71600000000001</v>
      </c>
      <c r="K15" s="85">
        <v>2159.8620000000001</v>
      </c>
      <c r="L15" s="60">
        <v>1102.9670000000001</v>
      </c>
      <c r="M15" s="60">
        <v>713.76900000000012</v>
      </c>
      <c r="N15" s="60">
        <v>987.0590000000002</v>
      </c>
      <c r="O15" s="145">
        <v>2803.7950000000005</v>
      </c>
      <c r="P15" s="60">
        <v>861.84799999999996</v>
      </c>
      <c r="Q15" s="60">
        <v>797.58799999999997</v>
      </c>
      <c r="R15" s="60">
        <v>688.40600000000006</v>
      </c>
      <c r="S15" s="145">
        <v>2347.8420000000001</v>
      </c>
      <c r="T15" s="85">
        <v>10001.224000000002</v>
      </c>
      <c r="U15" s="58"/>
      <c r="V15" s="75"/>
      <c r="AA15" s="58"/>
      <c r="AB15" s="58"/>
      <c r="AC15" s="58"/>
      <c r="AD15" s="58"/>
      <c r="AF15" s="58"/>
    </row>
    <row r="16" spans="1:32" s="52" customFormat="1" ht="18" customHeight="1" x14ac:dyDescent="0.2">
      <c r="A16" s="54"/>
      <c r="B16" s="26" t="s">
        <v>77</v>
      </c>
      <c r="C16" s="61" t="s">
        <v>78</v>
      </c>
      <c r="D16" s="60">
        <v>8001.7230000000072</v>
      </c>
      <c r="E16" s="60">
        <v>9934.7019999999957</v>
      </c>
      <c r="F16" s="60">
        <v>7822.8890000000056</v>
      </c>
      <c r="G16" s="85">
        <v>25759.314000000009</v>
      </c>
      <c r="H16" s="60">
        <v>8487.7900000000081</v>
      </c>
      <c r="I16" s="60">
        <v>9380.878999999999</v>
      </c>
      <c r="J16" s="60">
        <v>10887.02</v>
      </c>
      <c r="K16" s="85">
        <v>28755.689000000009</v>
      </c>
      <c r="L16" s="60">
        <v>10087.338999999996</v>
      </c>
      <c r="M16" s="60">
        <v>9525.6490000000158</v>
      </c>
      <c r="N16" s="60">
        <v>10733.508999999993</v>
      </c>
      <c r="O16" s="145">
        <v>30346.497000000003</v>
      </c>
      <c r="P16" s="60">
        <v>11896.685000000009</v>
      </c>
      <c r="Q16" s="60">
        <v>12347.150000000021</v>
      </c>
      <c r="R16" s="60">
        <v>10436.245000000021</v>
      </c>
      <c r="S16" s="145">
        <v>34680.080000000045</v>
      </c>
      <c r="T16" s="85">
        <v>119541.58000000007</v>
      </c>
      <c r="U16" s="58"/>
      <c r="V16" s="75"/>
      <c r="AA16" s="58"/>
      <c r="AB16" s="58"/>
      <c r="AC16" s="58"/>
      <c r="AD16" s="58"/>
      <c r="AF16" s="58"/>
    </row>
    <row r="17" spans="1:32" s="52" customFormat="1" ht="18" customHeight="1" x14ac:dyDescent="0.2">
      <c r="A17" s="54"/>
      <c r="B17" s="26" t="s">
        <v>79</v>
      </c>
      <c r="C17" s="61" t="s">
        <v>80</v>
      </c>
      <c r="D17" s="60">
        <v>172.24700000000001</v>
      </c>
      <c r="E17" s="60">
        <v>185.04000000000002</v>
      </c>
      <c r="F17" s="60">
        <v>288.86599999999981</v>
      </c>
      <c r="G17" s="85">
        <v>646.15299999999979</v>
      </c>
      <c r="H17" s="60">
        <v>262.33899999999988</v>
      </c>
      <c r="I17" s="60">
        <v>168.12600000000009</v>
      </c>
      <c r="J17" s="60">
        <v>148.14000000000004</v>
      </c>
      <c r="K17" s="85">
        <v>578.60500000000002</v>
      </c>
      <c r="L17" s="60">
        <v>275.57600000000002</v>
      </c>
      <c r="M17" s="60">
        <v>161.84000000000003</v>
      </c>
      <c r="N17" s="60">
        <v>177.27100000000002</v>
      </c>
      <c r="O17" s="145">
        <v>614.68700000000013</v>
      </c>
      <c r="P17" s="60">
        <v>309.12199999999979</v>
      </c>
      <c r="Q17" s="60">
        <v>229.00000000000006</v>
      </c>
      <c r="R17" s="60">
        <v>250.44699999999992</v>
      </c>
      <c r="S17" s="145">
        <v>788.56899999999973</v>
      </c>
      <c r="T17" s="85">
        <v>2628.0139999999997</v>
      </c>
      <c r="U17" s="58"/>
      <c r="V17" s="75"/>
      <c r="AA17" s="58"/>
      <c r="AB17" s="58"/>
      <c r="AC17" s="58"/>
      <c r="AD17" s="58"/>
      <c r="AF17" s="58"/>
    </row>
    <row r="18" spans="1:32" s="52" customFormat="1" ht="18" customHeight="1" x14ac:dyDescent="0.2">
      <c r="A18" s="24"/>
      <c r="B18" s="23" t="s">
        <v>81</v>
      </c>
      <c r="C18" s="61" t="s">
        <v>82</v>
      </c>
      <c r="D18" s="60">
        <v>30.391999999999999</v>
      </c>
      <c r="E18" s="60">
        <v>39.314999999999998</v>
      </c>
      <c r="F18" s="60">
        <v>139.01399999999998</v>
      </c>
      <c r="G18" s="85">
        <v>208.72099999999998</v>
      </c>
      <c r="H18" s="60">
        <v>168.822</v>
      </c>
      <c r="I18" s="60">
        <v>426.03200000000004</v>
      </c>
      <c r="J18" s="60">
        <v>197.08499999999998</v>
      </c>
      <c r="K18" s="85">
        <v>791.93900000000008</v>
      </c>
      <c r="L18" s="60">
        <v>697.40000000000009</v>
      </c>
      <c r="M18" s="60">
        <v>22.045999999999999</v>
      </c>
      <c r="N18" s="60">
        <v>525.50799999999992</v>
      </c>
      <c r="O18" s="145">
        <v>1244.9540000000002</v>
      </c>
      <c r="P18" s="60">
        <v>614.82999999999993</v>
      </c>
      <c r="Q18" s="60">
        <v>395.58500000000004</v>
      </c>
      <c r="R18" s="60">
        <v>103.182</v>
      </c>
      <c r="S18" s="145">
        <v>1113.597</v>
      </c>
      <c r="T18" s="85">
        <v>3359.2110000000002</v>
      </c>
      <c r="U18" s="58"/>
      <c r="V18" s="75"/>
      <c r="AA18" s="58"/>
      <c r="AB18" s="58"/>
      <c r="AC18" s="58"/>
      <c r="AD18" s="58"/>
      <c r="AF18" s="58"/>
    </row>
    <row r="19" spans="1:32" s="52" customFormat="1" ht="18" customHeight="1" x14ac:dyDescent="0.2">
      <c r="A19" s="24"/>
      <c r="B19" s="26" t="s">
        <v>83</v>
      </c>
      <c r="C19" s="61" t="s">
        <v>84</v>
      </c>
      <c r="D19" s="60">
        <v>322.56799999999998</v>
      </c>
      <c r="E19" s="60">
        <v>482.09800000000007</v>
      </c>
      <c r="F19" s="60">
        <v>316.01900000000006</v>
      </c>
      <c r="G19" s="85">
        <v>1120.6850000000002</v>
      </c>
      <c r="H19" s="60">
        <v>184.10999999999999</v>
      </c>
      <c r="I19" s="60">
        <v>144.72000000000006</v>
      </c>
      <c r="J19" s="60">
        <v>315.291</v>
      </c>
      <c r="K19" s="85">
        <v>644.12100000000009</v>
      </c>
      <c r="L19" s="60">
        <v>453.80499999999989</v>
      </c>
      <c r="M19" s="60">
        <v>252.14199999999994</v>
      </c>
      <c r="N19" s="60">
        <v>640.87099999999998</v>
      </c>
      <c r="O19" s="145">
        <v>1346.8179999999998</v>
      </c>
      <c r="P19" s="60">
        <v>319.32100000000003</v>
      </c>
      <c r="Q19" s="60">
        <v>337.44599999999997</v>
      </c>
      <c r="R19" s="60">
        <v>71.486000000000033</v>
      </c>
      <c r="S19" s="145">
        <v>728.25300000000004</v>
      </c>
      <c r="T19" s="85">
        <v>3839.877</v>
      </c>
      <c r="U19" s="58"/>
      <c r="V19" s="75"/>
      <c r="AA19" s="58"/>
      <c r="AB19" s="58"/>
      <c r="AC19" s="58"/>
      <c r="AD19" s="58"/>
      <c r="AF19" s="58"/>
    </row>
    <row r="20" spans="1:32" s="52" customFormat="1" ht="18" customHeight="1" x14ac:dyDescent="0.2">
      <c r="A20" s="24"/>
      <c r="B20" s="23" t="s">
        <v>85</v>
      </c>
      <c r="C20" s="61" t="s">
        <v>86</v>
      </c>
      <c r="D20" s="60">
        <v>1906.1689999999999</v>
      </c>
      <c r="E20" s="60">
        <v>1726.422</v>
      </c>
      <c r="F20" s="60">
        <v>1705.087</v>
      </c>
      <c r="G20" s="85">
        <v>5337.6779999999999</v>
      </c>
      <c r="H20" s="60">
        <v>1936.6559999999997</v>
      </c>
      <c r="I20" s="60">
        <v>1580.8570000000002</v>
      </c>
      <c r="J20" s="60">
        <v>1452.2310000000002</v>
      </c>
      <c r="K20" s="85">
        <v>4969.7440000000006</v>
      </c>
      <c r="L20" s="60">
        <v>1833.51</v>
      </c>
      <c r="M20" s="60">
        <v>1383.1800000000003</v>
      </c>
      <c r="N20" s="60">
        <v>1819.6009999999997</v>
      </c>
      <c r="O20" s="145">
        <v>5036.2910000000002</v>
      </c>
      <c r="P20" s="60">
        <v>1943.3740000000003</v>
      </c>
      <c r="Q20" s="60">
        <v>1187.6539999999998</v>
      </c>
      <c r="R20" s="60">
        <v>1081.4359999999999</v>
      </c>
      <c r="S20" s="145">
        <v>4212.4639999999999</v>
      </c>
      <c r="T20" s="85">
        <v>19556.177</v>
      </c>
      <c r="U20" s="58"/>
      <c r="V20" s="75"/>
      <c r="AA20" s="58"/>
      <c r="AB20" s="58"/>
      <c r="AC20" s="58"/>
      <c r="AD20" s="58"/>
      <c r="AF20" s="58"/>
    </row>
    <row r="21" spans="1:32" s="52" customFormat="1" ht="18" customHeight="1" x14ac:dyDescent="0.2">
      <c r="A21" s="54"/>
      <c r="B21" s="26" t="s">
        <v>87</v>
      </c>
      <c r="C21" s="61" t="s">
        <v>88</v>
      </c>
      <c r="D21" s="60">
        <v>680.94799999999987</v>
      </c>
      <c r="E21" s="60">
        <v>811.56400000000042</v>
      </c>
      <c r="F21" s="60">
        <v>805.24400000000026</v>
      </c>
      <c r="G21" s="85">
        <v>2297.7560000000003</v>
      </c>
      <c r="H21" s="60">
        <v>1971.7070000000006</v>
      </c>
      <c r="I21" s="60">
        <v>1232.9869999999994</v>
      </c>
      <c r="J21" s="60">
        <v>774.52499999999975</v>
      </c>
      <c r="K21" s="85">
        <v>3979.2189999999996</v>
      </c>
      <c r="L21" s="60">
        <v>2072.2940000000008</v>
      </c>
      <c r="M21" s="60">
        <v>1068.9089999999994</v>
      </c>
      <c r="N21" s="60">
        <v>638.60100000000011</v>
      </c>
      <c r="O21" s="145">
        <v>3779.8040000000005</v>
      </c>
      <c r="P21" s="60">
        <v>842.99099999999976</v>
      </c>
      <c r="Q21" s="60">
        <v>716.54199999999958</v>
      </c>
      <c r="R21" s="60">
        <v>966.14799999999991</v>
      </c>
      <c r="S21" s="145">
        <v>2525.6809999999996</v>
      </c>
      <c r="T21" s="85">
        <v>12582.46</v>
      </c>
      <c r="U21" s="58"/>
      <c r="V21" s="75"/>
      <c r="AA21" s="58"/>
      <c r="AB21" s="58"/>
      <c r="AC21" s="58"/>
      <c r="AD21" s="58"/>
      <c r="AF21" s="58"/>
    </row>
    <row r="22" spans="1:32" s="52" customFormat="1" ht="18" customHeight="1" x14ac:dyDescent="0.2">
      <c r="A22" s="54"/>
      <c r="B22" s="26" t="s">
        <v>89</v>
      </c>
      <c r="C22" s="61" t="s">
        <v>90</v>
      </c>
      <c r="D22" s="60">
        <v>2373.85</v>
      </c>
      <c r="E22" s="60">
        <v>1901.453</v>
      </c>
      <c r="F22" s="60">
        <v>1319.943</v>
      </c>
      <c r="G22" s="85">
        <v>5595.2460000000001</v>
      </c>
      <c r="H22" s="60">
        <v>1011.7570000000002</v>
      </c>
      <c r="I22" s="60">
        <v>1667.451</v>
      </c>
      <c r="J22" s="60">
        <v>2254.2620000000002</v>
      </c>
      <c r="K22" s="85">
        <v>4933.47</v>
      </c>
      <c r="L22" s="60">
        <v>1731.4440000000002</v>
      </c>
      <c r="M22" s="60">
        <v>1211.0379999999996</v>
      </c>
      <c r="N22" s="60">
        <v>886.64099999999985</v>
      </c>
      <c r="O22" s="145">
        <v>3829.1229999999996</v>
      </c>
      <c r="P22" s="60">
        <v>1105.3499999999997</v>
      </c>
      <c r="Q22" s="60">
        <v>1618.5849999999994</v>
      </c>
      <c r="R22" s="60">
        <v>1484.0179999999993</v>
      </c>
      <c r="S22" s="145">
        <v>4207.9529999999986</v>
      </c>
      <c r="T22" s="85">
        <v>18565.791999999998</v>
      </c>
      <c r="U22" s="58"/>
      <c r="V22" s="75"/>
      <c r="AA22" s="58"/>
      <c r="AB22" s="58"/>
      <c r="AC22" s="58"/>
      <c r="AD22" s="58"/>
      <c r="AF22" s="58"/>
    </row>
    <row r="23" spans="1:32" s="52" customFormat="1" ht="18" customHeight="1" x14ac:dyDescent="0.2">
      <c r="A23" s="54"/>
      <c r="B23" s="26" t="s">
        <v>91</v>
      </c>
      <c r="C23" s="61" t="s">
        <v>92</v>
      </c>
      <c r="D23" s="60" t="s">
        <v>10</v>
      </c>
      <c r="E23" s="60" t="s">
        <v>10</v>
      </c>
      <c r="F23" s="60">
        <v>255.233</v>
      </c>
      <c r="G23" s="85">
        <v>255.65800000000002</v>
      </c>
      <c r="H23" s="60">
        <v>74.581000000000003</v>
      </c>
      <c r="I23" s="60">
        <v>108.42400000000001</v>
      </c>
      <c r="J23" s="60">
        <v>176.434</v>
      </c>
      <c r="K23" s="85">
        <v>359.43899999999996</v>
      </c>
      <c r="L23" s="60">
        <v>135.73500000000001</v>
      </c>
      <c r="M23" s="60">
        <v>161.05799999999999</v>
      </c>
      <c r="N23" s="60">
        <v>367.26599999999996</v>
      </c>
      <c r="O23" s="145">
        <v>664.05899999999997</v>
      </c>
      <c r="P23" s="60">
        <v>201.88800000000001</v>
      </c>
      <c r="Q23" s="60">
        <v>53.418999999999997</v>
      </c>
      <c r="R23" s="60">
        <v>240.94899999999996</v>
      </c>
      <c r="S23" s="145">
        <v>496.25599999999997</v>
      </c>
      <c r="T23" s="85">
        <v>1775.4119999999998</v>
      </c>
      <c r="U23" s="58"/>
      <c r="V23" s="75"/>
      <c r="AA23" s="58"/>
      <c r="AB23" s="58"/>
      <c r="AC23" s="58"/>
      <c r="AD23" s="58"/>
      <c r="AF23" s="58"/>
    </row>
    <row r="24" spans="1:32" s="52" customFormat="1" ht="18" customHeight="1" x14ac:dyDescent="0.2">
      <c r="A24" s="54"/>
      <c r="B24" s="26" t="s">
        <v>93</v>
      </c>
      <c r="C24" s="61" t="s">
        <v>165</v>
      </c>
      <c r="D24" s="60">
        <v>95.996999999999986</v>
      </c>
      <c r="E24" s="60">
        <v>629.85099999999989</v>
      </c>
      <c r="F24" s="60">
        <v>240.43800000000002</v>
      </c>
      <c r="G24" s="85">
        <v>966.28599999999983</v>
      </c>
      <c r="H24" s="60">
        <v>21.423999999999999</v>
      </c>
      <c r="I24" s="60">
        <v>24.706000000000003</v>
      </c>
      <c r="J24" s="60">
        <v>16.793000000000003</v>
      </c>
      <c r="K24" s="85">
        <v>62.923000000000002</v>
      </c>
      <c r="L24" s="60">
        <v>22.826000000000001</v>
      </c>
      <c r="M24" s="60">
        <v>36.518000000000001</v>
      </c>
      <c r="N24" s="60">
        <v>24.852</v>
      </c>
      <c r="O24" s="145">
        <v>84.195999999999998</v>
      </c>
      <c r="P24" s="60">
        <v>20.560000000000002</v>
      </c>
      <c r="Q24" s="60">
        <v>75.253999999999976</v>
      </c>
      <c r="R24" s="60">
        <v>1533.9839999999999</v>
      </c>
      <c r="S24" s="145">
        <v>1629.798</v>
      </c>
      <c r="T24" s="85">
        <v>2743.2029999999995</v>
      </c>
      <c r="U24" s="58"/>
      <c r="V24" s="75"/>
      <c r="AA24" s="58"/>
      <c r="AB24" s="58"/>
      <c r="AC24" s="58"/>
      <c r="AD24" s="58"/>
      <c r="AF24" s="58"/>
    </row>
    <row r="25" spans="1:32" s="52" customFormat="1" ht="18" customHeight="1" x14ac:dyDescent="0.2">
      <c r="A25" s="54"/>
      <c r="B25" s="26" t="s">
        <v>94</v>
      </c>
      <c r="C25" s="61" t="s">
        <v>95</v>
      </c>
      <c r="D25" s="60">
        <v>17.709</v>
      </c>
      <c r="E25" s="60">
        <v>22.286999999999999</v>
      </c>
      <c r="F25" s="60">
        <v>11.719000000000001</v>
      </c>
      <c r="G25" s="85">
        <v>51.714999999999996</v>
      </c>
      <c r="H25" s="60">
        <v>16.685999999999993</v>
      </c>
      <c r="I25" s="60">
        <v>15.640999999999998</v>
      </c>
      <c r="J25" s="60">
        <v>142.804</v>
      </c>
      <c r="K25" s="85">
        <v>175.131</v>
      </c>
      <c r="L25" s="60">
        <v>778.5469999999998</v>
      </c>
      <c r="M25" s="60">
        <v>368.15199999999987</v>
      </c>
      <c r="N25" s="60">
        <v>749.05199999999991</v>
      </c>
      <c r="O25" s="145">
        <v>1895.7509999999995</v>
      </c>
      <c r="P25" s="60">
        <v>449.88400000000001</v>
      </c>
      <c r="Q25" s="60">
        <v>224.89399999999995</v>
      </c>
      <c r="R25" s="60">
        <v>1133.6579999999992</v>
      </c>
      <c r="S25" s="145">
        <v>1808.4359999999992</v>
      </c>
      <c r="T25" s="85">
        <v>3931.032999999999</v>
      </c>
      <c r="U25" s="58"/>
      <c r="V25" s="75"/>
      <c r="AA25" s="58"/>
      <c r="AB25" s="58"/>
      <c r="AC25" s="58"/>
      <c r="AD25" s="58"/>
      <c r="AF25" s="58"/>
    </row>
    <row r="26" spans="1:32" s="52" customFormat="1" ht="18" customHeight="1" x14ac:dyDescent="0.2">
      <c r="A26" s="54"/>
      <c r="B26" s="26" t="s">
        <v>96</v>
      </c>
      <c r="C26" s="61" t="s">
        <v>97</v>
      </c>
      <c r="D26" s="60">
        <v>8293.0699999999961</v>
      </c>
      <c r="E26" s="60">
        <v>7340.0290000000005</v>
      </c>
      <c r="F26" s="60">
        <v>7728.4360000000015</v>
      </c>
      <c r="G26" s="85">
        <v>23361.534999999996</v>
      </c>
      <c r="H26" s="60">
        <v>9475.1369999999952</v>
      </c>
      <c r="I26" s="60">
        <v>7927.2210000000005</v>
      </c>
      <c r="J26" s="60">
        <v>6805.7419999999993</v>
      </c>
      <c r="K26" s="85">
        <v>24208.099999999995</v>
      </c>
      <c r="L26" s="60">
        <v>9982.1280000000042</v>
      </c>
      <c r="M26" s="60">
        <v>6990.442</v>
      </c>
      <c r="N26" s="60">
        <v>8217.0410000000011</v>
      </c>
      <c r="O26" s="145">
        <v>25189.611000000004</v>
      </c>
      <c r="P26" s="60">
        <v>9474.2720000000081</v>
      </c>
      <c r="Q26" s="60">
        <v>10540.602000000004</v>
      </c>
      <c r="R26" s="60">
        <v>5246.5870000000023</v>
      </c>
      <c r="S26" s="145">
        <v>25261.461000000014</v>
      </c>
      <c r="T26" s="85">
        <v>98020.707000000009</v>
      </c>
      <c r="U26" s="58"/>
      <c r="V26" s="75"/>
      <c r="AA26" s="58"/>
      <c r="AB26" s="58"/>
      <c r="AC26" s="58"/>
      <c r="AD26" s="58"/>
      <c r="AF26" s="58"/>
    </row>
    <row r="27" spans="1:32" s="52" customFormat="1" ht="18" customHeight="1" x14ac:dyDescent="0.2">
      <c r="A27" s="61"/>
      <c r="B27" s="26" t="s">
        <v>98</v>
      </c>
      <c r="C27" s="61" t="s">
        <v>99</v>
      </c>
      <c r="D27" s="60">
        <v>1912.7010000000014</v>
      </c>
      <c r="E27" s="60">
        <v>522.56699999999978</v>
      </c>
      <c r="F27" s="60">
        <v>1277.9329999999993</v>
      </c>
      <c r="G27" s="85">
        <v>3713.201</v>
      </c>
      <c r="H27" s="60">
        <v>1438.7920000000001</v>
      </c>
      <c r="I27" s="60">
        <v>816.6880000000001</v>
      </c>
      <c r="J27" s="60">
        <v>851.63299999999981</v>
      </c>
      <c r="K27" s="85">
        <v>3107.1130000000003</v>
      </c>
      <c r="L27" s="60">
        <v>1281.5549999999994</v>
      </c>
      <c r="M27" s="60">
        <v>1515.8739999999996</v>
      </c>
      <c r="N27" s="60">
        <v>1158.5959999999991</v>
      </c>
      <c r="O27" s="145">
        <v>3956.0249999999983</v>
      </c>
      <c r="P27" s="60">
        <v>1207.9170000000001</v>
      </c>
      <c r="Q27" s="60">
        <v>561.77600000000007</v>
      </c>
      <c r="R27" s="60">
        <v>428.02600000000001</v>
      </c>
      <c r="S27" s="145">
        <v>2197.7190000000001</v>
      </c>
      <c r="T27" s="85">
        <v>12974.057999999997</v>
      </c>
      <c r="U27" s="58"/>
      <c r="V27" s="75"/>
      <c r="AA27" s="58"/>
      <c r="AB27" s="58"/>
      <c r="AC27" s="58"/>
      <c r="AD27" s="58"/>
      <c r="AF27" s="58"/>
    </row>
    <row r="28" spans="1:32" s="52" customFormat="1" ht="18" customHeight="1" x14ac:dyDescent="0.2">
      <c r="A28" s="54"/>
      <c r="B28" s="26" t="s">
        <v>100</v>
      </c>
      <c r="C28" s="61" t="s">
        <v>101</v>
      </c>
      <c r="D28" s="60">
        <v>28.299999999999997</v>
      </c>
      <c r="E28" s="60">
        <v>10.374999999999995</v>
      </c>
      <c r="F28" s="60">
        <v>241.24299999999999</v>
      </c>
      <c r="G28" s="85">
        <v>279.91800000000001</v>
      </c>
      <c r="H28" s="60">
        <v>2146.2250000000008</v>
      </c>
      <c r="I28" s="60">
        <v>31.063000000000002</v>
      </c>
      <c r="J28" s="60">
        <v>37.558000000000014</v>
      </c>
      <c r="K28" s="85">
        <v>2214.8460000000009</v>
      </c>
      <c r="L28" s="60">
        <v>84.704000000000008</v>
      </c>
      <c r="M28" s="60">
        <v>26.428999999999995</v>
      </c>
      <c r="N28" s="60">
        <v>10.968000000000004</v>
      </c>
      <c r="O28" s="145">
        <v>122.10100000000001</v>
      </c>
      <c r="P28" s="60">
        <v>21.239000000000004</v>
      </c>
      <c r="Q28" s="60">
        <v>89.718000000000018</v>
      </c>
      <c r="R28" s="60">
        <v>16.021000000000001</v>
      </c>
      <c r="S28" s="145">
        <v>126.97800000000002</v>
      </c>
      <c r="T28" s="85">
        <v>2743.8430000000012</v>
      </c>
      <c r="U28" s="62"/>
      <c r="V28" s="75"/>
      <c r="AA28" s="58"/>
      <c r="AB28" s="58"/>
      <c r="AC28" s="58"/>
      <c r="AD28" s="58"/>
      <c r="AF28" s="58"/>
    </row>
    <row r="29" spans="1:32" s="52" customFormat="1" ht="18" customHeight="1" x14ac:dyDescent="0.2">
      <c r="A29" s="54"/>
      <c r="B29" s="26" t="s">
        <v>102</v>
      </c>
      <c r="C29" s="61" t="s">
        <v>103</v>
      </c>
      <c r="D29" s="60">
        <v>93.832000000000008</v>
      </c>
      <c r="E29" s="60">
        <v>223.62199999999999</v>
      </c>
      <c r="F29" s="60">
        <v>243.06899999999999</v>
      </c>
      <c r="G29" s="85">
        <v>560.52300000000002</v>
      </c>
      <c r="H29" s="60">
        <v>245.82</v>
      </c>
      <c r="I29" s="60">
        <v>108.175</v>
      </c>
      <c r="J29" s="60">
        <v>247.48999999999998</v>
      </c>
      <c r="K29" s="85">
        <v>601.48500000000001</v>
      </c>
      <c r="L29" s="60">
        <v>260.61199999999997</v>
      </c>
      <c r="M29" s="60">
        <v>168.94200000000001</v>
      </c>
      <c r="N29" s="60">
        <v>1016.3890000000001</v>
      </c>
      <c r="O29" s="145">
        <v>1445.9430000000002</v>
      </c>
      <c r="P29" s="60">
        <v>1090.6319999999998</v>
      </c>
      <c r="Q29" s="60">
        <v>430.61199999999997</v>
      </c>
      <c r="R29" s="60">
        <v>1389.0909999999999</v>
      </c>
      <c r="S29" s="145">
        <v>2910.3349999999996</v>
      </c>
      <c r="T29" s="85">
        <v>5518.2860000000001</v>
      </c>
      <c r="U29" s="62"/>
      <c r="V29" s="75"/>
      <c r="AA29" s="58"/>
      <c r="AB29" s="58"/>
      <c r="AC29" s="58"/>
      <c r="AD29" s="58"/>
      <c r="AF29" s="58"/>
    </row>
    <row r="30" spans="1:32" s="52" customFormat="1" ht="18" customHeight="1" x14ac:dyDescent="0.2">
      <c r="A30" s="54"/>
      <c r="B30" s="26" t="s">
        <v>104</v>
      </c>
      <c r="C30" s="61" t="s">
        <v>105</v>
      </c>
      <c r="D30" s="60">
        <v>6.2850000000000001</v>
      </c>
      <c r="E30" s="60">
        <v>82.611999999999995</v>
      </c>
      <c r="F30" s="60">
        <v>76.132999999999996</v>
      </c>
      <c r="G30" s="85">
        <v>165.02999999999997</v>
      </c>
      <c r="H30" s="60">
        <v>91.02300000000001</v>
      </c>
      <c r="I30" s="60">
        <v>216.26400000000001</v>
      </c>
      <c r="J30" s="60">
        <v>549.76099999999997</v>
      </c>
      <c r="K30" s="85">
        <v>857.048</v>
      </c>
      <c r="L30" s="60">
        <v>71.76400000000001</v>
      </c>
      <c r="M30" s="60">
        <v>47.805</v>
      </c>
      <c r="N30" s="60">
        <v>123.267</v>
      </c>
      <c r="O30" s="145">
        <v>242.83600000000001</v>
      </c>
      <c r="P30" s="60">
        <v>68.078000000000003</v>
      </c>
      <c r="Q30" s="60">
        <v>453.23399999999998</v>
      </c>
      <c r="R30" s="60">
        <v>166.70499999999998</v>
      </c>
      <c r="S30" s="145">
        <v>688.01700000000005</v>
      </c>
      <c r="T30" s="85">
        <v>1952.931</v>
      </c>
      <c r="U30" s="62"/>
      <c r="V30" s="75"/>
      <c r="AA30" s="58"/>
      <c r="AB30" s="58"/>
      <c r="AC30" s="58"/>
      <c r="AD30" s="58"/>
      <c r="AF30" s="58"/>
    </row>
    <row r="31" spans="1:32" s="52" customFormat="1" ht="18" customHeight="1" x14ac:dyDescent="0.2">
      <c r="A31" s="54"/>
      <c r="B31" s="26" t="s">
        <v>164</v>
      </c>
      <c r="C31" s="61" t="s">
        <v>106</v>
      </c>
      <c r="D31" s="60">
        <v>136.703</v>
      </c>
      <c r="E31" s="60">
        <v>433.45399999999989</v>
      </c>
      <c r="F31" s="60">
        <v>426.19600000000003</v>
      </c>
      <c r="G31" s="85">
        <v>996.35299999999995</v>
      </c>
      <c r="H31" s="60">
        <v>602.18900000000008</v>
      </c>
      <c r="I31" s="60">
        <v>621.45499999999981</v>
      </c>
      <c r="J31" s="60">
        <v>261.92700000000002</v>
      </c>
      <c r="K31" s="85">
        <v>1485.5709999999999</v>
      </c>
      <c r="L31" s="60">
        <v>780.50299999999993</v>
      </c>
      <c r="M31" s="60">
        <v>752.12200000000007</v>
      </c>
      <c r="N31" s="60">
        <v>939.66999999999973</v>
      </c>
      <c r="O31" s="145">
        <v>2472.2949999999996</v>
      </c>
      <c r="P31" s="60">
        <v>796.45199999999977</v>
      </c>
      <c r="Q31" s="60">
        <v>1528.2600000000002</v>
      </c>
      <c r="R31" s="60">
        <v>533.06799999999976</v>
      </c>
      <c r="S31" s="145">
        <v>2857.7799999999997</v>
      </c>
      <c r="T31" s="85">
        <v>7811.9989999999989</v>
      </c>
      <c r="U31" s="62"/>
      <c r="V31" s="75"/>
      <c r="AA31" s="58"/>
      <c r="AB31" s="58"/>
      <c r="AC31" s="58"/>
      <c r="AD31" s="58"/>
      <c r="AF31" s="58"/>
    </row>
    <row r="32" spans="1:32" s="52" customFormat="1" ht="18" customHeight="1" x14ac:dyDescent="0.2">
      <c r="A32" s="54"/>
      <c r="B32" s="23" t="s">
        <v>107</v>
      </c>
      <c r="C32" s="61" t="s">
        <v>108</v>
      </c>
      <c r="D32" s="60">
        <v>308.24099999999993</v>
      </c>
      <c r="E32" s="60">
        <v>78.421999999999983</v>
      </c>
      <c r="F32" s="60">
        <v>253.30300000000005</v>
      </c>
      <c r="G32" s="85">
        <v>639.96599999999989</v>
      </c>
      <c r="H32" s="60">
        <v>196.29499999999999</v>
      </c>
      <c r="I32" s="60">
        <v>562.04099999999983</v>
      </c>
      <c r="J32" s="60">
        <v>210.2</v>
      </c>
      <c r="K32" s="85">
        <v>968.53599999999983</v>
      </c>
      <c r="L32" s="60">
        <v>219.45900000000003</v>
      </c>
      <c r="M32" s="60">
        <v>190.90100000000007</v>
      </c>
      <c r="N32" s="60">
        <v>366.964</v>
      </c>
      <c r="O32" s="145">
        <v>777.32400000000007</v>
      </c>
      <c r="P32" s="60">
        <v>298.214</v>
      </c>
      <c r="Q32" s="60">
        <v>633.846</v>
      </c>
      <c r="R32" s="60">
        <v>312.71399999999994</v>
      </c>
      <c r="S32" s="145">
        <v>1244.7739999999999</v>
      </c>
      <c r="T32" s="85">
        <v>3630.6</v>
      </c>
      <c r="U32" s="62"/>
      <c r="V32" s="75"/>
      <c r="AA32" s="58"/>
      <c r="AB32" s="58"/>
      <c r="AC32" s="58"/>
      <c r="AD32" s="58"/>
      <c r="AF32" s="58"/>
    </row>
    <row r="33" spans="1:32" s="52" customFormat="1" ht="18" customHeight="1" x14ac:dyDescent="0.2">
      <c r="A33" s="54"/>
      <c r="B33" s="26" t="s">
        <v>109</v>
      </c>
      <c r="C33" s="61" t="s">
        <v>110</v>
      </c>
      <c r="D33" s="60" t="s">
        <v>10</v>
      </c>
      <c r="E33" s="60">
        <v>4.6969999999999992</v>
      </c>
      <c r="F33" s="60">
        <v>451.904</v>
      </c>
      <c r="G33" s="85">
        <v>456.80799999999999</v>
      </c>
      <c r="H33" s="60">
        <v>1482.8229999999999</v>
      </c>
      <c r="I33" s="60">
        <v>337.74699999999996</v>
      </c>
      <c r="J33" s="60">
        <v>296.89499999999998</v>
      </c>
      <c r="K33" s="85">
        <v>2117.4649999999997</v>
      </c>
      <c r="L33" s="60">
        <v>334.77600000000007</v>
      </c>
      <c r="M33" s="60">
        <v>55.535999999999987</v>
      </c>
      <c r="N33" s="60">
        <v>115.25</v>
      </c>
      <c r="O33" s="145">
        <v>505.56200000000007</v>
      </c>
      <c r="P33" s="60">
        <v>60.521999999999998</v>
      </c>
      <c r="Q33" s="60">
        <v>176.685</v>
      </c>
      <c r="R33" s="60">
        <v>368.82700000000006</v>
      </c>
      <c r="S33" s="145">
        <v>606.03400000000011</v>
      </c>
      <c r="T33" s="85">
        <v>3685.8689999999997</v>
      </c>
      <c r="U33" s="62"/>
      <c r="V33" s="75"/>
      <c r="AA33" s="58"/>
      <c r="AB33" s="58"/>
      <c r="AC33" s="58"/>
      <c r="AD33" s="58"/>
      <c r="AF33" s="58"/>
    </row>
    <row r="34" spans="1:32" s="63" customFormat="1" ht="6" customHeight="1" x14ac:dyDescent="0.2">
      <c r="C34" s="59"/>
      <c r="D34" s="59"/>
      <c r="E34" s="59"/>
      <c r="F34" s="59"/>
      <c r="G34" s="60"/>
      <c r="H34" s="60"/>
      <c r="I34" s="60"/>
      <c r="J34" s="60"/>
      <c r="K34" s="60"/>
      <c r="L34" s="60"/>
      <c r="M34" s="60"/>
      <c r="N34" s="60"/>
      <c r="V34" s="75"/>
    </row>
    <row r="35" spans="1:32" s="63" customFormat="1" ht="3" customHeight="1" x14ac:dyDescent="0.2">
      <c r="B35" s="64"/>
      <c r="C35" s="64"/>
      <c r="D35" s="64"/>
      <c r="E35" s="64"/>
      <c r="F35" s="64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V35" s="75"/>
    </row>
    <row r="36" spans="1:32" s="63" customFormat="1" ht="9" customHeight="1" x14ac:dyDescent="0.2">
      <c r="G36" s="66"/>
      <c r="H36" s="66"/>
      <c r="I36" s="66"/>
      <c r="J36" s="66"/>
      <c r="K36" s="66"/>
      <c r="L36" s="66"/>
      <c r="M36" s="66"/>
      <c r="N36" s="66"/>
      <c r="V36" s="75"/>
    </row>
    <row r="37" spans="1:32" s="7" customFormat="1" ht="12.75" customHeight="1" x14ac:dyDescent="0.15">
      <c r="B37" s="169" t="s">
        <v>54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1"/>
      <c r="V37" s="75"/>
      <c r="X37" s="12"/>
    </row>
    <row r="38" spans="1:32" s="7" customFormat="1" ht="12.75" customHeight="1" x14ac:dyDescent="0.15">
      <c r="B38" s="150" t="s">
        <v>55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1"/>
      <c r="V38" s="75"/>
      <c r="X38" s="12"/>
    </row>
    <row r="39" spans="1:32" s="7" customFormat="1" ht="5.25" customHeight="1" x14ac:dyDescent="0.1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1"/>
      <c r="V39" s="75"/>
      <c r="X39" s="12"/>
    </row>
    <row r="40" spans="1:32" s="7" customFormat="1" ht="12" customHeight="1" x14ac:dyDescent="0.15">
      <c r="B40" s="179" t="s">
        <v>111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3"/>
      <c r="V40" s="75"/>
      <c r="X40" s="12"/>
    </row>
    <row r="41" spans="1:32" s="7" customFormat="1" ht="12" customHeight="1" x14ac:dyDescent="0.15">
      <c r="B41" s="180" t="s">
        <v>57</v>
      </c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3"/>
      <c r="V41" s="75"/>
      <c r="X41" s="12"/>
    </row>
    <row r="42" spans="1:32" s="7" customFormat="1" ht="12" customHeight="1" x14ac:dyDescent="0.15">
      <c r="B42" s="180" t="s">
        <v>112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3"/>
      <c r="V42" s="75"/>
      <c r="X42" s="12"/>
    </row>
    <row r="43" spans="1:32" s="7" customFormat="1" ht="12" customHeight="1" x14ac:dyDescent="0.15">
      <c r="B43" s="180" t="s">
        <v>113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3"/>
      <c r="V43" s="75"/>
      <c r="X43" s="12"/>
    </row>
    <row r="44" spans="1:32" s="7" customFormat="1" ht="12" customHeight="1" x14ac:dyDescent="0.15">
      <c r="B44" s="180" t="s">
        <v>114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3"/>
      <c r="V44" s="75"/>
      <c r="X44" s="12"/>
    </row>
    <row r="45" spans="1:32" s="7" customFormat="1" ht="12" customHeight="1" x14ac:dyDescent="0.15">
      <c r="B45" s="180" t="s">
        <v>115</v>
      </c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3"/>
      <c r="V45" s="75"/>
      <c r="X45" s="12"/>
    </row>
    <row r="46" spans="1:32" s="63" customFormat="1" ht="15.75" customHeight="1" x14ac:dyDescent="0.2">
      <c r="C46" s="67"/>
      <c r="D46" s="76"/>
      <c r="E46" s="76"/>
      <c r="F46" s="76"/>
      <c r="G46" s="81"/>
      <c r="H46" s="76"/>
      <c r="I46" s="76"/>
      <c r="J46" s="76"/>
      <c r="K46" s="81"/>
      <c r="L46" s="76"/>
      <c r="M46" s="76"/>
      <c r="N46" s="76"/>
      <c r="O46" s="81"/>
      <c r="P46" s="76"/>
      <c r="Q46" s="76"/>
      <c r="R46" s="76"/>
      <c r="S46" s="81"/>
      <c r="T46" s="81"/>
      <c r="U46" s="58"/>
      <c r="V46" s="75"/>
    </row>
    <row r="47" spans="1:32" s="63" customFormat="1" ht="15.75" customHeight="1" x14ac:dyDescent="0.2">
      <c r="B47" s="173"/>
      <c r="C47" s="173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58"/>
      <c r="V47" s="75"/>
    </row>
    <row r="48" spans="1:32" x14ac:dyDescent="0.2">
      <c r="B48" s="173"/>
      <c r="C48" s="173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</row>
    <row r="49" spans="3:22" x14ac:dyDescent="0.2">
      <c r="D49" s="76"/>
      <c r="E49" s="76"/>
      <c r="F49" s="76"/>
      <c r="G49" s="81"/>
      <c r="H49" s="76"/>
      <c r="I49" s="76"/>
      <c r="J49" s="76"/>
      <c r="K49" s="81"/>
      <c r="L49" s="76"/>
      <c r="M49" s="76"/>
      <c r="N49" s="76"/>
      <c r="O49" s="81"/>
      <c r="P49" s="76"/>
      <c r="Q49" s="76"/>
      <c r="R49" s="76"/>
      <c r="S49" s="81"/>
      <c r="T49" s="81"/>
      <c r="V49" s="75"/>
    </row>
    <row r="50" spans="3:22" s="63" customFormat="1" ht="15.75" customHeight="1" x14ac:dyDescent="0.2">
      <c r="C50" s="67"/>
      <c r="D50" s="76"/>
      <c r="E50" s="76"/>
      <c r="F50" s="76"/>
      <c r="G50" s="81"/>
      <c r="H50" s="76"/>
      <c r="I50" s="76"/>
      <c r="J50" s="76"/>
      <c r="K50" s="81"/>
      <c r="L50" s="76"/>
      <c r="M50" s="76"/>
      <c r="N50" s="76"/>
      <c r="O50" s="81"/>
      <c r="P50" s="76"/>
      <c r="Q50" s="76"/>
      <c r="R50" s="76"/>
      <c r="S50" s="81"/>
      <c r="T50" s="81"/>
      <c r="U50" s="58"/>
      <c r="V50" s="75"/>
    </row>
    <row r="51" spans="3:22" x14ac:dyDescent="0.2"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V51" s="75"/>
    </row>
    <row r="52" spans="3:22" x14ac:dyDescent="0.2"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V52" s="75"/>
    </row>
    <row r="53" spans="3:22" x14ac:dyDescent="0.2"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V53" s="75"/>
    </row>
    <row r="54" spans="3:22" x14ac:dyDescent="0.2"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V54" s="75"/>
    </row>
    <row r="55" spans="3:22" x14ac:dyDescent="0.2"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V55" s="75"/>
    </row>
    <row r="56" spans="3:22" x14ac:dyDescent="0.2"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V56" s="75"/>
    </row>
    <row r="57" spans="3:22" x14ac:dyDescent="0.2"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V57" s="75"/>
    </row>
    <row r="58" spans="3:22" x14ac:dyDescent="0.2"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V58" s="75"/>
    </row>
    <row r="59" spans="3:22" x14ac:dyDescent="0.2"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V59" s="75"/>
    </row>
    <row r="60" spans="3:22" x14ac:dyDescent="0.2"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</row>
    <row r="61" spans="3:22" x14ac:dyDescent="0.2"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3:22" x14ac:dyDescent="0.2"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</row>
    <row r="63" spans="3:22" x14ac:dyDescent="0.2"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</row>
    <row r="64" spans="3:22" x14ac:dyDescent="0.2"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</row>
    <row r="65" spans="4:20" x14ac:dyDescent="0.2"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</row>
    <row r="66" spans="4:20" x14ac:dyDescent="0.2"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</row>
    <row r="67" spans="4:20" x14ac:dyDescent="0.2"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</row>
    <row r="68" spans="4:20" x14ac:dyDescent="0.2"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</row>
    <row r="69" spans="4:20" x14ac:dyDescent="0.2"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</row>
    <row r="70" spans="4:20" x14ac:dyDescent="0.2"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</row>
    <row r="71" spans="4:20" x14ac:dyDescent="0.2"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4:20" x14ac:dyDescent="0.2"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</row>
    <row r="73" spans="4:20" x14ac:dyDescent="0.2"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</row>
    <row r="74" spans="4:20" x14ac:dyDescent="0.2"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</row>
    <row r="75" spans="4:20" x14ac:dyDescent="0.2"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</row>
    <row r="76" spans="4:20" x14ac:dyDescent="0.2"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</row>
    <row r="77" spans="4:20" x14ac:dyDescent="0.2"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</row>
    <row r="78" spans="4:20" x14ac:dyDescent="0.2"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</row>
    <row r="79" spans="4:20" x14ac:dyDescent="0.2"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</row>
    <row r="80" spans="4:20" x14ac:dyDescent="0.2"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</row>
    <row r="81" spans="4:20" x14ac:dyDescent="0.2"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</row>
    <row r="82" spans="4:20" x14ac:dyDescent="0.2"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</row>
    <row r="83" spans="4:20" x14ac:dyDescent="0.2"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</row>
    <row r="84" spans="4:20" x14ac:dyDescent="0.2"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</row>
    <row r="85" spans="4:20" x14ac:dyDescent="0.2"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</row>
    <row r="86" spans="4:20" x14ac:dyDescent="0.2"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</row>
    <row r="87" spans="4:20" x14ac:dyDescent="0.2"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</row>
    <row r="88" spans="4:20" x14ac:dyDescent="0.2"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</row>
    <row r="89" spans="4:20" x14ac:dyDescent="0.2"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</row>
    <row r="90" spans="4:20" x14ac:dyDescent="0.2"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</row>
    <row r="91" spans="4:20" x14ac:dyDescent="0.2"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</row>
    <row r="92" spans="4:20" x14ac:dyDescent="0.2"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</row>
    <row r="93" spans="4:20" x14ac:dyDescent="0.2"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</row>
    <row r="94" spans="4:20" x14ac:dyDescent="0.2"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</row>
    <row r="95" spans="4:20" x14ac:dyDescent="0.2"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</row>
    <row r="96" spans="4:20" x14ac:dyDescent="0.2"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</row>
    <row r="97" spans="4:20" x14ac:dyDescent="0.2"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</row>
    <row r="98" spans="4:20" x14ac:dyDescent="0.2"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</row>
    <row r="99" spans="4:20" x14ac:dyDescent="0.2"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</row>
    <row r="100" spans="4:20" x14ac:dyDescent="0.2"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</row>
    <row r="101" spans="4:20" x14ac:dyDescent="0.2"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</row>
    <row r="102" spans="4:20" x14ac:dyDescent="0.2"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</row>
    <row r="103" spans="4:20" x14ac:dyDescent="0.2"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</row>
    <row r="104" spans="4:20" x14ac:dyDescent="0.2"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</row>
    <row r="105" spans="4:20" x14ac:dyDescent="0.2"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</row>
    <row r="106" spans="4:20" x14ac:dyDescent="0.2"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</row>
    <row r="107" spans="4:20" x14ac:dyDescent="0.2"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</row>
    <row r="108" spans="4:20" x14ac:dyDescent="0.2"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</row>
    <row r="109" spans="4:20" x14ac:dyDescent="0.2"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</row>
    <row r="110" spans="4:20" x14ac:dyDescent="0.2"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</row>
    <row r="111" spans="4:20" x14ac:dyDescent="0.2"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</row>
    <row r="112" spans="4:20" x14ac:dyDescent="0.2"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</row>
    <row r="113" spans="4:20" x14ac:dyDescent="0.2"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</row>
    <row r="114" spans="4:20" x14ac:dyDescent="0.2"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</row>
    <row r="115" spans="4:20" x14ac:dyDescent="0.2"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</row>
    <row r="116" spans="4:20" x14ac:dyDescent="0.2"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</row>
    <row r="117" spans="4:20" x14ac:dyDescent="0.2"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</row>
    <row r="118" spans="4:20" x14ac:dyDescent="0.2"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</row>
    <row r="119" spans="4:20" x14ac:dyDescent="0.2"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</row>
    <row r="120" spans="4:20" x14ac:dyDescent="0.2"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</row>
    <row r="121" spans="4:20" x14ac:dyDescent="0.2"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</row>
    <row r="122" spans="4:20" x14ac:dyDescent="0.2"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</row>
    <row r="123" spans="4:20" x14ac:dyDescent="0.2"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</row>
    <row r="124" spans="4:20" x14ac:dyDescent="0.2"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</row>
    <row r="125" spans="4:20" x14ac:dyDescent="0.2"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</row>
    <row r="126" spans="4:20" x14ac:dyDescent="0.2"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</row>
    <row r="127" spans="4:20" x14ac:dyDescent="0.2"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</row>
    <row r="128" spans="4:20" x14ac:dyDescent="0.2"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</row>
    <row r="129" spans="4:20" x14ac:dyDescent="0.2"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</row>
    <row r="130" spans="4:20" x14ac:dyDescent="0.2"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</row>
    <row r="131" spans="4:20" x14ac:dyDescent="0.2"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</row>
    <row r="132" spans="4:20" x14ac:dyDescent="0.2"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</row>
    <row r="133" spans="4:20" x14ac:dyDescent="0.2"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</row>
    <row r="134" spans="4:20" x14ac:dyDescent="0.2"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</row>
    <row r="135" spans="4:20" x14ac:dyDescent="0.2"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</row>
    <row r="136" spans="4:20" x14ac:dyDescent="0.2"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</row>
    <row r="137" spans="4:20" x14ac:dyDescent="0.2"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</row>
    <row r="138" spans="4:20" x14ac:dyDescent="0.2"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</row>
    <row r="139" spans="4:20" x14ac:dyDescent="0.2"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</row>
    <row r="140" spans="4:20" x14ac:dyDescent="0.2"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</row>
    <row r="141" spans="4:20" x14ac:dyDescent="0.2"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</row>
    <row r="142" spans="4:20" x14ac:dyDescent="0.2"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</row>
    <row r="143" spans="4:20" x14ac:dyDescent="0.2"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</row>
    <row r="144" spans="4:20" x14ac:dyDescent="0.2"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</row>
    <row r="145" spans="4:20" x14ac:dyDescent="0.2"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</row>
    <row r="146" spans="4:20" x14ac:dyDescent="0.2"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</row>
    <row r="147" spans="4:20" x14ac:dyDescent="0.2"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</row>
    <row r="148" spans="4:20" x14ac:dyDescent="0.2"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</row>
    <row r="149" spans="4:20" x14ac:dyDescent="0.2"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</row>
  </sheetData>
  <sortState xmlns:xlrd2="http://schemas.microsoft.com/office/spreadsheetml/2017/richdata2" ref="B14:T33">
    <sortCondition ref="C14:C33"/>
  </sortState>
  <mergeCells count="13">
    <mergeCell ref="B47:C47"/>
    <mergeCell ref="B48:C48"/>
    <mergeCell ref="B1:T1"/>
    <mergeCell ref="C4:C5"/>
    <mergeCell ref="D5:T5"/>
    <mergeCell ref="B4:B5"/>
    <mergeCell ref="B37:T37"/>
    <mergeCell ref="B40:T40"/>
    <mergeCell ref="B41:T41"/>
    <mergeCell ref="B42:T42"/>
    <mergeCell ref="B43:T43"/>
    <mergeCell ref="B44:T44"/>
    <mergeCell ref="B45:T45"/>
  </mergeCells>
  <phoneticPr fontId="4" type="noConversion"/>
  <hyperlinks>
    <hyperlink ref="B38" r:id="rId1" display="http://estatistica.madeira.gov.pt/" xr:uid="{00000000-0004-0000-0300-000000000000}"/>
    <hyperlink ref="B38:T38" r:id="rId2" display="https://estatistica.madeira.gov.pt" xr:uid="{00000000-0004-0000-0300-000001000000}"/>
    <hyperlink ref="V3" location="Indice!A1" display="(Voltar ao Índice)" xr:uid="{55D23435-9B17-46B0-AA48-A1156C1265CB}"/>
  </hyperlinks>
  <printOptions horizontalCentered="1"/>
  <pageMargins left="0.47244094488188981" right="0.47244094488188981" top="0.6692913385826772" bottom="0.27559055118110237" header="0" footer="0"/>
  <pageSetup paperSize="9" scale="75" fitToWidth="2" orientation="landscape" r:id="rId3"/>
  <colBreaks count="3" manualBreakCount="3">
    <brk id="7" max="46" man="1"/>
    <brk id="11" max="46" man="1"/>
    <brk id="15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51"/>
  <sheetViews>
    <sheetView showGridLines="0" zoomScaleNormal="10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B1" sqref="B1:T1"/>
    </sheetView>
  </sheetViews>
  <sheetFormatPr defaultColWidth="9.140625" defaultRowHeight="12.75" outlineLevelCol="1" x14ac:dyDescent="0.2"/>
  <cols>
    <col min="1" max="2" width="6.7109375" style="34" customWidth="1"/>
    <col min="3" max="3" width="32.7109375" style="34" customWidth="1"/>
    <col min="4" max="6" width="15.7109375" style="34" hidden="1" customWidth="1" outlineLevel="1"/>
    <col min="7" max="7" width="15.7109375" style="34" customWidth="1" collapsed="1"/>
    <col min="8" max="10" width="15.7109375" style="34" hidden="1" customWidth="1" outlineLevel="1"/>
    <col min="11" max="11" width="15.7109375" style="34" customWidth="1" collapsed="1"/>
    <col min="12" max="14" width="15.7109375" style="34" hidden="1" customWidth="1" outlineLevel="1"/>
    <col min="15" max="15" width="15.7109375" style="34" customWidth="1" collapsed="1"/>
    <col min="16" max="18" width="15.7109375" style="34" hidden="1" customWidth="1" outlineLevel="1"/>
    <col min="19" max="19" width="15.7109375" style="34" customWidth="1" collapsed="1"/>
    <col min="20" max="20" width="15.7109375" style="34" customWidth="1"/>
    <col min="21" max="21" width="6.7109375" style="34" customWidth="1"/>
    <col min="22" max="22" width="14.28515625" style="34" bestFit="1" customWidth="1"/>
    <col min="23" max="23" width="9.140625" style="34"/>
    <col min="24" max="25" width="9.7109375" style="34" bestFit="1" customWidth="1"/>
    <col min="26" max="31" width="9.140625" style="34"/>
    <col min="32" max="32" width="10.42578125" style="34" bestFit="1" customWidth="1"/>
    <col min="33" max="16384" width="9.140625" style="34"/>
  </cols>
  <sheetData>
    <row r="1" spans="1:33" s="16" customFormat="1" ht="20.100000000000001" customHeight="1" x14ac:dyDescent="0.2">
      <c r="A1" s="15"/>
      <c r="B1" s="174" t="s">
        <v>116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47"/>
    </row>
    <row r="2" spans="1:33" s="16" customFormat="1" ht="15.75" customHeight="1" x14ac:dyDescent="0.2">
      <c r="A2" s="15"/>
      <c r="B2" s="15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48"/>
    </row>
    <row r="3" spans="1:33" s="19" customFormat="1" ht="15" customHeight="1" x14ac:dyDescent="0.2">
      <c r="A3" s="18"/>
      <c r="B3" s="18" t="s">
        <v>59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V3" s="108" t="s">
        <v>60</v>
      </c>
    </row>
    <row r="4" spans="1:33" s="25" customFormat="1" ht="18" customHeight="1" x14ac:dyDescent="0.2">
      <c r="A4" s="68"/>
      <c r="B4" s="178" t="s">
        <v>61</v>
      </c>
      <c r="C4" s="175" t="s">
        <v>62</v>
      </c>
      <c r="D4" s="20" t="s">
        <v>28</v>
      </c>
      <c r="E4" s="20" t="s">
        <v>29</v>
      </c>
      <c r="F4" s="20" t="s">
        <v>30</v>
      </c>
      <c r="G4" s="20" t="s">
        <v>63</v>
      </c>
      <c r="H4" s="20" t="s">
        <v>32</v>
      </c>
      <c r="I4" s="20" t="s">
        <v>33</v>
      </c>
      <c r="J4" s="20" t="s">
        <v>34</v>
      </c>
      <c r="K4" s="20" t="s">
        <v>64</v>
      </c>
      <c r="L4" s="20" t="s">
        <v>36</v>
      </c>
      <c r="M4" s="20" t="s">
        <v>37</v>
      </c>
      <c r="N4" s="20" t="s">
        <v>38</v>
      </c>
      <c r="O4" s="20" t="s">
        <v>65</v>
      </c>
      <c r="P4" s="20" t="s">
        <v>40</v>
      </c>
      <c r="Q4" s="20" t="s">
        <v>41</v>
      </c>
      <c r="R4" s="20" t="s">
        <v>42</v>
      </c>
      <c r="S4" s="20" t="s">
        <v>66</v>
      </c>
      <c r="T4" s="71" t="s">
        <v>44</v>
      </c>
      <c r="U4" s="68"/>
    </row>
    <row r="5" spans="1:33" s="25" customFormat="1" ht="18" customHeight="1" x14ac:dyDescent="0.2">
      <c r="A5" s="68"/>
      <c r="B5" s="178"/>
      <c r="C5" s="175"/>
      <c r="D5" s="176" t="s">
        <v>67</v>
      </c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68"/>
      <c r="W5" s="123"/>
      <c r="X5" s="123"/>
      <c r="Y5" s="123"/>
      <c r="Z5" s="123"/>
    </row>
    <row r="6" spans="1:33" s="25" customFormat="1" ht="10.5" customHeight="1" x14ac:dyDescent="0.2">
      <c r="C6" s="69"/>
      <c r="D6" s="69"/>
      <c r="E6" s="69"/>
      <c r="F6" s="69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33" s="25" customFormat="1" ht="18" customHeight="1" x14ac:dyDescent="0.2">
      <c r="A7" s="68"/>
      <c r="B7" s="68"/>
      <c r="C7" s="24" t="s">
        <v>44</v>
      </c>
      <c r="D7" s="86">
        <v>18905.806000000026</v>
      </c>
      <c r="E7" s="86">
        <v>22630.626999999975</v>
      </c>
      <c r="F7" s="86">
        <v>22801.238000000005</v>
      </c>
      <c r="G7" s="74">
        <v>64337.671000000009</v>
      </c>
      <c r="H7" s="74">
        <v>31997.705000000034</v>
      </c>
      <c r="I7" s="74">
        <v>24318.398000000037</v>
      </c>
      <c r="J7" s="74">
        <v>33353.268000000062</v>
      </c>
      <c r="K7" s="74">
        <v>89669.37100000013</v>
      </c>
      <c r="L7" s="74">
        <v>25186.090000000004</v>
      </c>
      <c r="M7" s="74">
        <v>21529.465000000007</v>
      </c>
      <c r="N7" s="74">
        <v>27421.660000000058</v>
      </c>
      <c r="O7" s="74">
        <v>74137.215000000069</v>
      </c>
      <c r="P7" s="74">
        <v>26567.526000000038</v>
      </c>
      <c r="Q7" s="74">
        <v>24423.882000000009</v>
      </c>
      <c r="R7" s="74">
        <v>22306.450999999986</v>
      </c>
      <c r="S7" s="85">
        <v>73297.859000000026</v>
      </c>
      <c r="T7" s="86">
        <v>301442.11600000027</v>
      </c>
      <c r="U7" s="70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</row>
    <row r="8" spans="1:33" s="52" customFormat="1" ht="18" customHeight="1" x14ac:dyDescent="0.2">
      <c r="A8" s="24"/>
      <c r="B8" s="24"/>
      <c r="C8" s="56" t="s">
        <v>68</v>
      </c>
      <c r="D8" s="60">
        <v>16427.460999999999</v>
      </c>
      <c r="E8" s="60">
        <v>18283.709999999995</v>
      </c>
      <c r="F8" s="60">
        <v>18832.051999999996</v>
      </c>
      <c r="G8" s="74">
        <v>53543.222999999991</v>
      </c>
      <c r="H8" s="60">
        <v>28170.714999999997</v>
      </c>
      <c r="I8" s="60">
        <v>19040.349000000006</v>
      </c>
      <c r="J8" s="60">
        <v>29669.680999999997</v>
      </c>
      <c r="K8" s="74">
        <v>76880.744999999995</v>
      </c>
      <c r="L8" s="60">
        <v>21684.95</v>
      </c>
      <c r="M8" s="60">
        <v>17604.383999999998</v>
      </c>
      <c r="N8" s="60">
        <v>22941.988999999998</v>
      </c>
      <c r="O8" s="74">
        <v>62231.322999999997</v>
      </c>
      <c r="P8" s="60">
        <v>21334.516000000003</v>
      </c>
      <c r="Q8" s="60">
        <v>19149.099000000002</v>
      </c>
      <c r="R8" s="60">
        <v>18249.226999999995</v>
      </c>
      <c r="S8" s="85">
        <v>58732.841999999997</v>
      </c>
      <c r="T8" s="86">
        <v>251388.13299999997</v>
      </c>
      <c r="U8" s="62"/>
      <c r="V8" s="75"/>
      <c r="W8" s="75"/>
      <c r="X8" s="75"/>
      <c r="Y8" s="75"/>
      <c r="Z8" s="75"/>
      <c r="AA8" s="75"/>
    </row>
    <row r="9" spans="1:33" s="52" customFormat="1" ht="18" customHeight="1" x14ac:dyDescent="0.2">
      <c r="A9" s="24"/>
      <c r="B9" s="24"/>
      <c r="C9" s="56" t="s">
        <v>69</v>
      </c>
      <c r="D9" s="60">
        <v>16368.904999999999</v>
      </c>
      <c r="E9" s="60">
        <v>18209.488999999994</v>
      </c>
      <c r="F9" s="60">
        <v>18760.201999999997</v>
      </c>
      <c r="G9" s="74">
        <v>53338.59599999999</v>
      </c>
      <c r="H9" s="60">
        <v>28088.175999999996</v>
      </c>
      <c r="I9" s="60">
        <v>18888.653000000006</v>
      </c>
      <c r="J9" s="60">
        <v>29580.617999999999</v>
      </c>
      <c r="K9" s="74">
        <v>76557.447</v>
      </c>
      <c r="L9" s="60">
        <v>21614.050999999999</v>
      </c>
      <c r="M9" s="60">
        <v>17478.716999999997</v>
      </c>
      <c r="N9" s="60">
        <v>22309.674999999999</v>
      </c>
      <c r="O9" s="74">
        <v>61402.442999999999</v>
      </c>
      <c r="P9" s="60">
        <v>21230.793000000001</v>
      </c>
      <c r="Q9" s="60">
        <v>18934.778000000002</v>
      </c>
      <c r="R9" s="60">
        <v>18198.072999999997</v>
      </c>
      <c r="S9" s="85">
        <v>58363.644</v>
      </c>
      <c r="T9" s="86">
        <v>249662.12999999998</v>
      </c>
      <c r="U9" s="62"/>
      <c r="V9" s="75"/>
    </row>
    <row r="10" spans="1:33" s="52" customFormat="1" ht="18" customHeight="1" x14ac:dyDescent="0.2">
      <c r="A10" s="24"/>
      <c r="B10" s="24"/>
      <c r="C10" s="56" t="s">
        <v>70</v>
      </c>
      <c r="D10" s="60">
        <v>2478.3449999999993</v>
      </c>
      <c r="E10" s="60">
        <v>4346.9170000000013</v>
      </c>
      <c r="F10" s="60">
        <v>3969.1860000000001</v>
      </c>
      <c r="G10" s="74">
        <v>10794.448</v>
      </c>
      <c r="H10" s="60">
        <v>3826.989999999998</v>
      </c>
      <c r="I10" s="60">
        <v>5278.0489999999991</v>
      </c>
      <c r="J10" s="60">
        <v>3683.587</v>
      </c>
      <c r="K10" s="74">
        <v>12788.625999999997</v>
      </c>
      <c r="L10" s="60">
        <v>3501.1400000000003</v>
      </c>
      <c r="M10" s="60">
        <v>3925.0810000000006</v>
      </c>
      <c r="N10" s="60">
        <v>4479.6709999999994</v>
      </c>
      <c r="O10" s="74">
        <v>11905.892</v>
      </c>
      <c r="P10" s="60">
        <v>5233.0100000000011</v>
      </c>
      <c r="Q10" s="60">
        <v>5274.7830000000004</v>
      </c>
      <c r="R10" s="60">
        <v>4057.2239999999997</v>
      </c>
      <c r="S10" s="85">
        <v>14565.017</v>
      </c>
      <c r="T10" s="86">
        <v>50053.983</v>
      </c>
      <c r="U10" s="62"/>
      <c r="V10" s="75"/>
    </row>
    <row r="11" spans="1:33" s="52" customFormat="1" ht="18" customHeight="1" x14ac:dyDescent="0.2">
      <c r="A11" s="24"/>
      <c r="B11" s="24"/>
      <c r="C11" s="56" t="s">
        <v>71</v>
      </c>
      <c r="D11" s="60">
        <v>2536.9009999999994</v>
      </c>
      <c r="E11" s="60">
        <v>4421.1380000000017</v>
      </c>
      <c r="F11" s="60">
        <v>4041.0360000000001</v>
      </c>
      <c r="G11" s="74">
        <v>10999.075000000001</v>
      </c>
      <c r="H11" s="60">
        <v>3909.5289999999982</v>
      </c>
      <c r="I11" s="60">
        <v>5429.744999999999</v>
      </c>
      <c r="J11" s="60">
        <v>3772.65</v>
      </c>
      <c r="K11" s="74">
        <v>13111.923999999997</v>
      </c>
      <c r="L11" s="60">
        <v>3572.0390000000002</v>
      </c>
      <c r="M11" s="60">
        <v>4050.7480000000005</v>
      </c>
      <c r="N11" s="60">
        <v>5111.9849999999997</v>
      </c>
      <c r="O11" s="74">
        <v>12734.772000000001</v>
      </c>
      <c r="P11" s="60">
        <v>5336.7330000000011</v>
      </c>
      <c r="Q11" s="60">
        <v>5489.1040000000003</v>
      </c>
      <c r="R11" s="60">
        <v>4108.3779999999997</v>
      </c>
      <c r="S11" s="85">
        <v>14934.215</v>
      </c>
      <c r="T11" s="86">
        <v>51779.985999999997</v>
      </c>
      <c r="U11" s="62"/>
      <c r="V11" s="75"/>
    </row>
    <row r="12" spans="1:33" s="25" customFormat="1" ht="3" customHeight="1" x14ac:dyDescent="0.2">
      <c r="A12" s="68"/>
      <c r="B12" s="68"/>
      <c r="C12" s="24"/>
      <c r="D12" s="24"/>
      <c r="E12" s="24"/>
      <c r="F12" s="24"/>
      <c r="G12" s="84"/>
      <c r="H12" s="63"/>
      <c r="I12" s="63"/>
      <c r="J12" s="63"/>
      <c r="K12" s="84"/>
      <c r="L12" s="63"/>
      <c r="M12" s="63"/>
      <c r="N12" s="63"/>
      <c r="O12" s="84"/>
      <c r="P12" s="63"/>
      <c r="Q12" s="63"/>
      <c r="R12" s="63"/>
      <c r="S12" s="84"/>
      <c r="T12" s="86"/>
      <c r="U12" s="70"/>
    </row>
    <row r="13" spans="1:33" s="25" customFormat="1" ht="15" customHeight="1" x14ac:dyDescent="0.2">
      <c r="A13" s="68"/>
      <c r="B13" s="68"/>
      <c r="C13" s="59" t="s">
        <v>72</v>
      </c>
      <c r="D13" s="59"/>
      <c r="E13" s="59"/>
      <c r="F13" s="59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86">
        <v>0</v>
      </c>
      <c r="U13" s="70"/>
    </row>
    <row r="14" spans="1:33" s="25" customFormat="1" ht="18" customHeight="1" x14ac:dyDescent="0.2">
      <c r="A14" s="68"/>
      <c r="B14" s="114" t="s">
        <v>75</v>
      </c>
      <c r="C14" s="137" t="s">
        <v>76</v>
      </c>
      <c r="D14" s="60">
        <v>4103.3329999999996</v>
      </c>
      <c r="E14" s="60">
        <v>2274.7640000000006</v>
      </c>
      <c r="F14" s="60">
        <v>2408.1850000000004</v>
      </c>
      <c r="G14" s="74">
        <v>8786.2819999999992</v>
      </c>
      <c r="H14" s="60">
        <v>4711.7569999999978</v>
      </c>
      <c r="I14" s="60">
        <v>1999.7349999999992</v>
      </c>
      <c r="J14" s="60">
        <v>4503.8839999999982</v>
      </c>
      <c r="K14" s="74">
        <v>11215.375999999995</v>
      </c>
      <c r="L14" s="60">
        <v>4503.435000000004</v>
      </c>
      <c r="M14" s="60">
        <v>3359.2390000000009</v>
      </c>
      <c r="N14" s="60">
        <v>5370.4910000000036</v>
      </c>
      <c r="O14" s="145">
        <v>13233.165000000008</v>
      </c>
      <c r="P14" s="60">
        <v>2025.0500000000011</v>
      </c>
      <c r="Q14" s="60">
        <v>3899.0720000000028</v>
      </c>
      <c r="R14" s="60">
        <v>2561.4769999999999</v>
      </c>
      <c r="S14" s="145">
        <v>8485.5990000000038</v>
      </c>
      <c r="T14" s="86">
        <v>41720.422000000006</v>
      </c>
      <c r="U14" s="70"/>
      <c r="V14" s="75"/>
      <c r="W14" s="75"/>
      <c r="AA14" s="112"/>
      <c r="AB14" s="112"/>
      <c r="AC14" s="112"/>
      <c r="AD14" s="112"/>
      <c r="AE14" s="112"/>
      <c r="AG14" s="112"/>
    </row>
    <row r="15" spans="1:33" s="25" customFormat="1" ht="18" customHeight="1" x14ac:dyDescent="0.2">
      <c r="A15" s="68"/>
      <c r="B15" s="114" t="s">
        <v>117</v>
      </c>
      <c r="C15" s="137" t="s">
        <v>118</v>
      </c>
      <c r="D15" s="60">
        <v>15.28</v>
      </c>
      <c r="E15" s="60">
        <v>0</v>
      </c>
      <c r="F15" s="60">
        <v>142.40699999999998</v>
      </c>
      <c r="G15" s="74">
        <v>157.68699999999998</v>
      </c>
      <c r="H15" s="60">
        <v>72.342999999999989</v>
      </c>
      <c r="I15" s="60">
        <v>216.42500000000001</v>
      </c>
      <c r="J15" s="60">
        <v>1.2560000000000002</v>
      </c>
      <c r="K15" s="74">
        <v>290.024</v>
      </c>
      <c r="L15" s="60">
        <v>118.014</v>
      </c>
      <c r="M15" s="60">
        <v>1.0610000000000002</v>
      </c>
      <c r="N15" s="60">
        <v>0.52699999999999991</v>
      </c>
      <c r="O15" s="145">
        <v>119.602</v>
      </c>
      <c r="P15" s="60">
        <v>207.33</v>
      </c>
      <c r="Q15" s="60">
        <v>863.95</v>
      </c>
      <c r="R15" s="60">
        <v>0</v>
      </c>
      <c r="S15" s="145">
        <v>1071.28</v>
      </c>
      <c r="T15" s="86">
        <v>1638.5929999999998</v>
      </c>
      <c r="U15" s="70"/>
      <c r="V15" s="75"/>
      <c r="W15" s="75"/>
      <c r="AA15" s="112"/>
      <c r="AB15" s="112"/>
      <c r="AC15" s="112"/>
      <c r="AD15" s="112"/>
      <c r="AE15" s="112"/>
      <c r="AG15" s="112"/>
    </row>
    <row r="16" spans="1:33" s="25" customFormat="1" ht="18" customHeight="1" x14ac:dyDescent="0.2">
      <c r="A16" s="68"/>
      <c r="B16" s="114" t="s">
        <v>119</v>
      </c>
      <c r="C16" s="137" t="s">
        <v>120</v>
      </c>
      <c r="D16" s="60">
        <v>166.51700000000002</v>
      </c>
      <c r="E16" s="60">
        <v>75.03</v>
      </c>
      <c r="F16" s="60">
        <v>251.95499999999998</v>
      </c>
      <c r="G16" s="74">
        <v>493.50200000000001</v>
      </c>
      <c r="H16" s="60">
        <v>162.49799999999999</v>
      </c>
      <c r="I16" s="60">
        <v>83.88300000000001</v>
      </c>
      <c r="J16" s="60">
        <v>155.501</v>
      </c>
      <c r="K16" s="74">
        <v>401.88200000000001</v>
      </c>
      <c r="L16" s="60">
        <v>41.082000000000001</v>
      </c>
      <c r="M16" s="60">
        <v>121.48400000000001</v>
      </c>
      <c r="N16" s="60">
        <v>110.33300000000001</v>
      </c>
      <c r="O16" s="145">
        <v>272.899</v>
      </c>
      <c r="P16" s="60">
        <v>100.56</v>
      </c>
      <c r="Q16" s="60">
        <v>47.806000000000004</v>
      </c>
      <c r="R16" s="60">
        <v>326.89099999999996</v>
      </c>
      <c r="S16" s="145">
        <v>475.25699999999995</v>
      </c>
      <c r="T16" s="86">
        <v>1643.54</v>
      </c>
      <c r="U16" s="70"/>
      <c r="V16" s="75"/>
      <c r="W16" s="75"/>
      <c r="AA16" s="112"/>
      <c r="AB16" s="112"/>
      <c r="AC16" s="112"/>
      <c r="AD16" s="112"/>
      <c r="AE16" s="112"/>
      <c r="AG16" s="112"/>
    </row>
    <row r="17" spans="1:33" s="25" customFormat="1" ht="18" customHeight="1" x14ac:dyDescent="0.2">
      <c r="A17" s="68"/>
      <c r="B17" s="114" t="s">
        <v>81</v>
      </c>
      <c r="C17" s="137" t="s">
        <v>82</v>
      </c>
      <c r="D17" s="60">
        <v>1283.261</v>
      </c>
      <c r="E17" s="60">
        <v>1909.4870000000001</v>
      </c>
      <c r="F17" s="60">
        <v>947.58399999999961</v>
      </c>
      <c r="G17" s="74">
        <v>4140.3319999999994</v>
      </c>
      <c r="H17" s="60">
        <v>1292.1049999999993</v>
      </c>
      <c r="I17" s="60">
        <v>890.97300000000018</v>
      </c>
      <c r="J17" s="60">
        <v>772.43</v>
      </c>
      <c r="K17" s="74">
        <v>2955.5079999999994</v>
      </c>
      <c r="L17" s="60">
        <v>1459.7250000000006</v>
      </c>
      <c r="M17" s="60">
        <v>1269.2449999999997</v>
      </c>
      <c r="N17" s="60">
        <v>1078.1190000000004</v>
      </c>
      <c r="O17" s="145">
        <v>3807.0890000000009</v>
      </c>
      <c r="P17" s="60">
        <v>1330.0099999999998</v>
      </c>
      <c r="Q17" s="60">
        <v>840.13700000000017</v>
      </c>
      <c r="R17" s="60">
        <v>1230.6599999999999</v>
      </c>
      <c r="S17" s="145">
        <v>3400.8069999999998</v>
      </c>
      <c r="T17" s="86">
        <v>14303.736000000001</v>
      </c>
      <c r="U17" s="70"/>
      <c r="V17" s="75"/>
      <c r="W17" s="75"/>
      <c r="AA17" s="112"/>
      <c r="AB17" s="112"/>
      <c r="AC17" s="112"/>
      <c r="AD17" s="112"/>
      <c r="AE17" s="112"/>
      <c r="AG17" s="112"/>
    </row>
    <row r="18" spans="1:33" s="25" customFormat="1" ht="18" customHeight="1" x14ac:dyDescent="0.2">
      <c r="A18" s="68"/>
      <c r="B18" s="114" t="s">
        <v>121</v>
      </c>
      <c r="C18" s="137" t="s">
        <v>122</v>
      </c>
      <c r="D18" s="60">
        <v>250.59899999999999</v>
      </c>
      <c r="E18" s="60">
        <v>484.45200000000006</v>
      </c>
      <c r="F18" s="60">
        <v>588.29899999999998</v>
      </c>
      <c r="G18" s="74">
        <v>1323.35</v>
      </c>
      <c r="H18" s="60">
        <v>320.79199999999997</v>
      </c>
      <c r="I18" s="60">
        <v>282.49799999999993</v>
      </c>
      <c r="J18" s="60">
        <v>490.22999999999985</v>
      </c>
      <c r="K18" s="74">
        <v>1093.5199999999998</v>
      </c>
      <c r="L18" s="60">
        <v>250.72199999999998</v>
      </c>
      <c r="M18" s="60">
        <v>393.12300000000005</v>
      </c>
      <c r="N18" s="60">
        <v>591.05500000000006</v>
      </c>
      <c r="O18" s="145">
        <v>1234.9000000000001</v>
      </c>
      <c r="P18" s="60">
        <v>1394.2429999999999</v>
      </c>
      <c r="Q18" s="60">
        <v>903.12799999999993</v>
      </c>
      <c r="R18" s="60">
        <v>397.18799999999999</v>
      </c>
      <c r="S18" s="145">
        <v>2694.5590000000002</v>
      </c>
      <c r="T18" s="86">
        <v>6346.3289999999997</v>
      </c>
      <c r="U18" s="70"/>
      <c r="V18" s="75"/>
      <c r="W18" s="75"/>
      <c r="AA18" s="112"/>
      <c r="AB18" s="112"/>
      <c r="AC18" s="112"/>
      <c r="AD18" s="112"/>
      <c r="AE18" s="112"/>
      <c r="AG18" s="112"/>
    </row>
    <row r="19" spans="1:33" s="25" customFormat="1" ht="18" customHeight="1" x14ac:dyDescent="0.2">
      <c r="A19" s="68"/>
      <c r="B19" s="114" t="s">
        <v>123</v>
      </c>
      <c r="C19" s="137" t="s">
        <v>124</v>
      </c>
      <c r="D19" s="60">
        <v>142.02100000000002</v>
      </c>
      <c r="E19" s="60">
        <v>114.666</v>
      </c>
      <c r="F19" s="60">
        <v>7.5389999999999997</v>
      </c>
      <c r="G19" s="74">
        <v>264.226</v>
      </c>
      <c r="H19" s="60" t="s">
        <v>10</v>
      </c>
      <c r="I19" s="60">
        <v>219.773</v>
      </c>
      <c r="J19" s="60">
        <v>185.684</v>
      </c>
      <c r="K19" s="74">
        <v>405.61900000000003</v>
      </c>
      <c r="L19" s="60">
        <v>59.666999999999994</v>
      </c>
      <c r="M19" s="60">
        <v>147.73699999999999</v>
      </c>
      <c r="N19" s="60">
        <v>59.482999999999997</v>
      </c>
      <c r="O19" s="145">
        <v>266.887</v>
      </c>
      <c r="P19" s="60">
        <v>28.106000000000002</v>
      </c>
      <c r="Q19" s="60">
        <v>58.933</v>
      </c>
      <c r="R19" s="60">
        <v>189.99899999999997</v>
      </c>
      <c r="S19" s="145">
        <v>277.03799999999995</v>
      </c>
      <c r="T19" s="86">
        <v>1213.77</v>
      </c>
      <c r="U19" s="70"/>
      <c r="V19" s="75"/>
      <c r="W19" s="75"/>
      <c r="AA19" s="112"/>
      <c r="AB19" s="112"/>
      <c r="AC19" s="112"/>
      <c r="AD19" s="112"/>
      <c r="AE19" s="112"/>
      <c r="AG19" s="112"/>
    </row>
    <row r="20" spans="1:33" s="25" customFormat="1" ht="18" customHeight="1" x14ac:dyDescent="0.2">
      <c r="A20" s="68"/>
      <c r="B20" s="114" t="s">
        <v>125</v>
      </c>
      <c r="C20" s="137" t="s">
        <v>126</v>
      </c>
      <c r="D20" s="60">
        <v>64.963999999999999</v>
      </c>
      <c r="E20" s="60">
        <v>37.736999999999995</v>
      </c>
      <c r="F20" s="60">
        <v>40.857000000000014</v>
      </c>
      <c r="G20" s="74">
        <v>143.55799999999999</v>
      </c>
      <c r="H20" s="60">
        <v>284.26599999999996</v>
      </c>
      <c r="I20" s="60">
        <v>151.90600000000003</v>
      </c>
      <c r="J20" s="60">
        <v>59.234999999999985</v>
      </c>
      <c r="K20" s="74">
        <v>495.40700000000004</v>
      </c>
      <c r="L20" s="60">
        <v>173.39700000000008</v>
      </c>
      <c r="M20" s="60">
        <v>211.38200000000001</v>
      </c>
      <c r="N20" s="60">
        <v>155.096</v>
      </c>
      <c r="O20" s="145">
        <v>539.87500000000011</v>
      </c>
      <c r="P20" s="60">
        <v>38.116</v>
      </c>
      <c r="Q20" s="60">
        <v>63.699000000000005</v>
      </c>
      <c r="R20" s="60">
        <v>47.920000000000009</v>
      </c>
      <c r="S20" s="145">
        <v>149.73500000000001</v>
      </c>
      <c r="T20" s="86">
        <v>1328.5750000000003</v>
      </c>
      <c r="U20" s="70"/>
      <c r="V20" s="75"/>
      <c r="W20" s="75"/>
      <c r="AA20" s="112"/>
      <c r="AB20" s="112"/>
      <c r="AC20" s="112"/>
      <c r="AD20" s="112"/>
      <c r="AE20" s="112"/>
      <c r="AG20" s="112"/>
    </row>
    <row r="21" spans="1:33" s="25" customFormat="1" ht="18" customHeight="1" x14ac:dyDescent="0.2">
      <c r="A21" s="68"/>
      <c r="B21" s="26" t="s">
        <v>127</v>
      </c>
      <c r="C21" s="137" t="s">
        <v>128</v>
      </c>
      <c r="D21" s="60">
        <v>564.053</v>
      </c>
      <c r="E21" s="60">
        <v>614.04600000000016</v>
      </c>
      <c r="F21" s="60">
        <v>1007.5639999999996</v>
      </c>
      <c r="G21" s="74">
        <v>2185.6629999999996</v>
      </c>
      <c r="H21" s="60">
        <v>1221.5819999999997</v>
      </c>
      <c r="I21" s="60">
        <v>334.90400000000005</v>
      </c>
      <c r="J21" s="60">
        <v>1123.4749999999999</v>
      </c>
      <c r="K21" s="74">
        <v>2679.9609999999993</v>
      </c>
      <c r="L21" s="60">
        <v>712.47399999999993</v>
      </c>
      <c r="M21" s="60">
        <v>698.77599999999973</v>
      </c>
      <c r="N21" s="60">
        <v>384.4140000000001</v>
      </c>
      <c r="O21" s="145">
        <v>1795.6639999999998</v>
      </c>
      <c r="P21" s="60">
        <v>640.14800000000002</v>
      </c>
      <c r="Q21" s="60">
        <v>853.75299999999982</v>
      </c>
      <c r="R21" s="60">
        <v>618.13999999999987</v>
      </c>
      <c r="S21" s="145">
        <v>2112.0409999999997</v>
      </c>
      <c r="T21" s="86">
        <v>8773.3289999999979</v>
      </c>
      <c r="U21" s="70"/>
      <c r="V21" s="75"/>
      <c r="W21" s="75"/>
      <c r="AA21" s="112"/>
      <c r="AB21" s="112"/>
      <c r="AC21" s="112"/>
      <c r="AD21" s="112"/>
      <c r="AE21" s="112"/>
      <c r="AG21" s="112"/>
    </row>
    <row r="22" spans="1:33" s="25" customFormat="1" ht="18" customHeight="1" x14ac:dyDescent="0.2">
      <c r="A22" s="68"/>
      <c r="B22" s="26" t="s">
        <v>129</v>
      </c>
      <c r="C22" s="137" t="s">
        <v>130</v>
      </c>
      <c r="D22" s="60">
        <v>34.771999999999991</v>
      </c>
      <c r="E22" s="60">
        <v>144.035</v>
      </c>
      <c r="F22" s="60">
        <v>67.682000000000016</v>
      </c>
      <c r="G22" s="74">
        <v>246.489</v>
      </c>
      <c r="H22" s="60">
        <v>39.858000000000004</v>
      </c>
      <c r="I22" s="60">
        <v>145.011</v>
      </c>
      <c r="J22" s="60">
        <v>242.83300000000008</v>
      </c>
      <c r="K22" s="74">
        <v>427.70200000000011</v>
      </c>
      <c r="L22" s="60">
        <v>15.813000000000001</v>
      </c>
      <c r="M22" s="60">
        <v>127.64399999999998</v>
      </c>
      <c r="N22" s="60">
        <v>162.99600000000001</v>
      </c>
      <c r="O22" s="145">
        <v>306.45299999999997</v>
      </c>
      <c r="P22" s="60">
        <v>132.625</v>
      </c>
      <c r="Q22" s="60">
        <v>77.451999999999998</v>
      </c>
      <c r="R22" s="60">
        <v>178.494</v>
      </c>
      <c r="S22" s="145">
        <v>388.57100000000003</v>
      </c>
      <c r="T22" s="86">
        <v>1369.2150000000001</v>
      </c>
      <c r="V22" s="75"/>
      <c r="W22" s="75"/>
      <c r="AA22" s="112"/>
      <c r="AB22" s="112"/>
      <c r="AC22" s="112"/>
      <c r="AD22" s="112"/>
      <c r="AE22" s="112"/>
      <c r="AG22" s="112"/>
    </row>
    <row r="23" spans="1:33" s="25" customFormat="1" ht="18" customHeight="1" x14ac:dyDescent="0.2">
      <c r="A23" s="68"/>
      <c r="B23" s="26" t="s">
        <v>161</v>
      </c>
      <c r="C23" s="137" t="s">
        <v>162</v>
      </c>
      <c r="D23" s="60">
        <v>0</v>
      </c>
      <c r="E23" s="60">
        <v>3.8149999999999999</v>
      </c>
      <c r="F23" s="60" t="s">
        <v>10</v>
      </c>
      <c r="G23" s="74">
        <v>4.2119999999999997</v>
      </c>
      <c r="H23" s="60" t="s">
        <v>10</v>
      </c>
      <c r="I23" s="60">
        <v>0</v>
      </c>
      <c r="J23" s="60">
        <v>0</v>
      </c>
      <c r="K23" s="74" t="s">
        <v>10</v>
      </c>
      <c r="L23" s="60">
        <v>193.83600000000001</v>
      </c>
      <c r="M23" s="60">
        <v>538.53499999999997</v>
      </c>
      <c r="N23" s="60">
        <v>316.68899999999996</v>
      </c>
      <c r="O23" s="145">
        <v>1049.06</v>
      </c>
      <c r="P23" s="60">
        <v>56.899000000000001</v>
      </c>
      <c r="Q23" s="60">
        <v>0.67100000000000004</v>
      </c>
      <c r="R23" s="60">
        <v>72.805000000000007</v>
      </c>
      <c r="S23" s="145">
        <v>130.375</v>
      </c>
      <c r="T23" s="86">
        <v>1183.9279999999999</v>
      </c>
      <c r="V23" s="75"/>
      <c r="W23" s="75"/>
      <c r="AA23" s="112"/>
      <c r="AB23" s="112"/>
      <c r="AC23" s="112"/>
      <c r="AD23" s="112"/>
      <c r="AE23" s="112"/>
      <c r="AG23" s="112"/>
    </row>
    <row r="24" spans="1:33" s="25" customFormat="1" ht="18" customHeight="1" x14ac:dyDescent="0.2">
      <c r="A24" s="68"/>
      <c r="B24" s="26" t="s">
        <v>85</v>
      </c>
      <c r="C24" s="137" t="s">
        <v>86</v>
      </c>
      <c r="D24" s="60">
        <v>6390.204999999989</v>
      </c>
      <c r="E24" s="60">
        <v>7909.4620000000086</v>
      </c>
      <c r="F24" s="60">
        <v>9139.4289999999946</v>
      </c>
      <c r="G24" s="74">
        <v>23439.09599999999</v>
      </c>
      <c r="H24" s="60">
        <v>8296.437000000009</v>
      </c>
      <c r="I24" s="60">
        <v>9680.5690000000141</v>
      </c>
      <c r="J24" s="60">
        <v>9825.1070000000273</v>
      </c>
      <c r="K24" s="74">
        <v>27802.113000000048</v>
      </c>
      <c r="L24" s="60">
        <v>7088.3870000000088</v>
      </c>
      <c r="M24" s="60">
        <v>7640.4390000000076</v>
      </c>
      <c r="N24" s="60">
        <v>10989.389000000003</v>
      </c>
      <c r="O24" s="145">
        <v>25718.215000000018</v>
      </c>
      <c r="P24" s="60">
        <v>10563.128999999988</v>
      </c>
      <c r="Q24" s="60">
        <v>8776.9150000000045</v>
      </c>
      <c r="R24" s="60">
        <v>8977.2409999999945</v>
      </c>
      <c r="S24" s="145">
        <v>28317.284999999989</v>
      </c>
      <c r="T24" s="86">
        <v>105276.70900000005</v>
      </c>
      <c r="V24" s="75"/>
      <c r="W24" s="75"/>
      <c r="AA24" s="112"/>
      <c r="AB24" s="112"/>
      <c r="AC24" s="112"/>
      <c r="AD24" s="112"/>
      <c r="AE24" s="112"/>
      <c r="AG24" s="112"/>
    </row>
    <row r="25" spans="1:33" s="25" customFormat="1" ht="18" customHeight="1" x14ac:dyDescent="0.2">
      <c r="A25" s="68"/>
      <c r="B25" s="26" t="s">
        <v>131</v>
      </c>
      <c r="C25" s="137" t="s">
        <v>132</v>
      </c>
      <c r="D25" s="60">
        <v>936.92099999999994</v>
      </c>
      <c r="E25" s="60">
        <v>182.80799999999999</v>
      </c>
      <c r="F25" s="60">
        <v>50.248999999999995</v>
      </c>
      <c r="G25" s="74">
        <v>1169.9779999999998</v>
      </c>
      <c r="H25" s="60">
        <v>6.218</v>
      </c>
      <c r="I25" s="60">
        <v>38.574999999999996</v>
      </c>
      <c r="J25" s="60">
        <v>7.3230000000000004</v>
      </c>
      <c r="K25" s="74">
        <v>52.115999999999993</v>
      </c>
      <c r="L25" s="60">
        <v>12.52</v>
      </c>
      <c r="M25" s="60">
        <v>7.782</v>
      </c>
      <c r="N25" s="60">
        <v>9.3599999999999959</v>
      </c>
      <c r="O25" s="145">
        <v>29.661999999999995</v>
      </c>
      <c r="P25" s="60">
        <v>13.547000000000001</v>
      </c>
      <c r="Q25" s="60">
        <v>177.24199999999999</v>
      </c>
      <c r="R25" s="60">
        <v>61.449999999999996</v>
      </c>
      <c r="S25" s="145">
        <v>252.23899999999998</v>
      </c>
      <c r="T25" s="86">
        <v>1503.9949999999999</v>
      </c>
      <c r="V25" s="75"/>
      <c r="W25" s="75"/>
      <c r="AA25" s="112"/>
      <c r="AB25" s="112"/>
      <c r="AC25" s="112"/>
      <c r="AD25" s="112"/>
      <c r="AE25" s="112"/>
      <c r="AG25" s="112"/>
    </row>
    <row r="26" spans="1:33" s="25" customFormat="1" ht="18" customHeight="1" x14ac:dyDescent="0.2">
      <c r="A26" s="68"/>
      <c r="B26" s="114" t="s">
        <v>89</v>
      </c>
      <c r="C26" s="137" t="s">
        <v>90</v>
      </c>
      <c r="D26" s="60">
        <v>962.26599999999996</v>
      </c>
      <c r="E26" s="60">
        <v>3013.3980000000001</v>
      </c>
      <c r="F26" s="60">
        <v>2878.1529999999993</v>
      </c>
      <c r="G26" s="74">
        <v>6853.8169999999991</v>
      </c>
      <c r="H26" s="60">
        <v>1843.4310000000012</v>
      </c>
      <c r="I26" s="60">
        <v>1820.5289999999993</v>
      </c>
      <c r="J26" s="60">
        <v>1664.8739999999996</v>
      </c>
      <c r="K26" s="74">
        <v>5328.8339999999998</v>
      </c>
      <c r="L26" s="60">
        <v>4663.0910000000022</v>
      </c>
      <c r="M26" s="60">
        <v>1237.082000000001</v>
      </c>
      <c r="N26" s="60">
        <v>1549.209000000001</v>
      </c>
      <c r="O26" s="145">
        <v>7449.3820000000042</v>
      </c>
      <c r="P26" s="60">
        <v>2730.1399999999981</v>
      </c>
      <c r="Q26" s="60">
        <v>1973.0989999999999</v>
      </c>
      <c r="R26" s="60">
        <v>1556.1949999999997</v>
      </c>
      <c r="S26" s="145">
        <v>6259.4339999999975</v>
      </c>
      <c r="T26" s="86">
        <v>25891.467000000001</v>
      </c>
      <c r="V26" s="75"/>
      <c r="W26" s="75"/>
      <c r="AA26" s="112"/>
      <c r="AB26" s="112"/>
      <c r="AC26" s="112"/>
      <c r="AD26" s="112"/>
      <c r="AE26" s="112"/>
      <c r="AG26" s="112"/>
    </row>
    <row r="27" spans="1:33" s="25" customFormat="1" ht="18" customHeight="1" x14ac:dyDescent="0.2">
      <c r="A27" s="68"/>
      <c r="B27" s="26" t="s">
        <v>93</v>
      </c>
      <c r="C27" s="61" t="s">
        <v>165</v>
      </c>
      <c r="D27" s="60">
        <v>56.905000000000001</v>
      </c>
      <c r="E27" s="60">
        <v>105.16499999999999</v>
      </c>
      <c r="F27" s="60">
        <v>1.6720000000000002</v>
      </c>
      <c r="G27" s="74">
        <v>163.74199999999999</v>
      </c>
      <c r="H27" s="60">
        <v>536.93000000000006</v>
      </c>
      <c r="I27" s="60">
        <v>1.3140000000000001</v>
      </c>
      <c r="J27" s="60">
        <v>82.531999999999996</v>
      </c>
      <c r="K27" s="74">
        <v>620.77600000000007</v>
      </c>
      <c r="L27" s="60">
        <v>81.882999999999996</v>
      </c>
      <c r="M27" s="60">
        <v>37.886000000000003</v>
      </c>
      <c r="N27" s="60">
        <v>204.55</v>
      </c>
      <c r="O27" s="145">
        <v>324.31900000000002</v>
      </c>
      <c r="P27" s="60">
        <v>208.709</v>
      </c>
      <c r="Q27" s="60">
        <v>169.92499999999998</v>
      </c>
      <c r="R27" s="60">
        <v>30.394000000000002</v>
      </c>
      <c r="S27" s="145">
        <v>409.02800000000002</v>
      </c>
      <c r="T27" s="86">
        <v>1517.865</v>
      </c>
      <c r="V27" s="75"/>
      <c r="W27" s="75"/>
      <c r="AA27" s="112"/>
      <c r="AB27" s="112"/>
      <c r="AC27" s="112"/>
      <c r="AD27" s="112"/>
      <c r="AE27" s="112"/>
      <c r="AG27" s="112"/>
    </row>
    <row r="28" spans="1:33" s="25" customFormat="1" ht="18" customHeight="1" x14ac:dyDescent="0.2">
      <c r="A28" s="68"/>
      <c r="B28" s="26" t="s">
        <v>96</v>
      </c>
      <c r="C28" s="137" t="s">
        <v>97</v>
      </c>
      <c r="D28" s="60">
        <v>911.19900000000018</v>
      </c>
      <c r="E28" s="60">
        <v>1290.8180000000004</v>
      </c>
      <c r="F28" s="60">
        <v>1409.759</v>
      </c>
      <c r="G28" s="74">
        <v>3611.7760000000007</v>
      </c>
      <c r="H28" s="60">
        <v>9641.732</v>
      </c>
      <c r="I28" s="60">
        <v>919.79700000000025</v>
      </c>
      <c r="J28" s="60">
        <v>10493.072999999999</v>
      </c>
      <c r="K28" s="74">
        <v>21054.601999999999</v>
      </c>
      <c r="L28" s="60">
        <v>1657.0860000000007</v>
      </c>
      <c r="M28" s="60">
        <v>454.226</v>
      </c>
      <c r="N28" s="60">
        <v>931.45999999999958</v>
      </c>
      <c r="O28" s="145">
        <v>3042.7720000000004</v>
      </c>
      <c r="P28" s="60">
        <v>1190.077</v>
      </c>
      <c r="Q28" s="60">
        <v>1116.5390000000004</v>
      </c>
      <c r="R28" s="60">
        <v>1120.8380000000004</v>
      </c>
      <c r="S28" s="145">
        <v>3427.4540000000006</v>
      </c>
      <c r="T28" s="86">
        <v>31136.604000000003</v>
      </c>
      <c r="V28" s="75"/>
      <c r="W28" s="75"/>
      <c r="AA28" s="112"/>
      <c r="AB28" s="112"/>
      <c r="AC28" s="112"/>
      <c r="AD28" s="112"/>
      <c r="AE28" s="112"/>
      <c r="AG28" s="112"/>
    </row>
    <row r="29" spans="1:33" s="25" customFormat="1" ht="18" customHeight="1" x14ac:dyDescent="0.2">
      <c r="A29" s="68"/>
      <c r="B29" s="26" t="s">
        <v>133</v>
      </c>
      <c r="C29" s="137" t="s">
        <v>134</v>
      </c>
      <c r="D29" s="60" t="s">
        <v>10</v>
      </c>
      <c r="E29" s="60">
        <v>910.73400000000004</v>
      </c>
      <c r="F29" s="60">
        <v>442.07900000000001</v>
      </c>
      <c r="G29" s="74">
        <v>1353.1670000000001</v>
      </c>
      <c r="H29" s="60">
        <v>440.05499999999995</v>
      </c>
      <c r="I29" s="60">
        <v>2882.5879999999997</v>
      </c>
      <c r="J29" s="60">
        <v>607.95900000000006</v>
      </c>
      <c r="K29" s="74">
        <v>3930.6019999999999</v>
      </c>
      <c r="L29" s="60">
        <v>519.76</v>
      </c>
      <c r="M29" s="60">
        <v>2027.8240000000001</v>
      </c>
      <c r="N29" s="60">
        <v>2068.3440000000001</v>
      </c>
      <c r="O29" s="145">
        <v>4615.9279999999999</v>
      </c>
      <c r="P29" s="60">
        <v>1645.9829999999999</v>
      </c>
      <c r="Q29" s="60">
        <v>493.267</v>
      </c>
      <c r="R29" s="60">
        <v>1129.7449999999999</v>
      </c>
      <c r="S29" s="145">
        <v>3268.9949999999999</v>
      </c>
      <c r="T29" s="86">
        <v>13168.691999999999</v>
      </c>
      <c r="V29" s="75"/>
      <c r="W29" s="75"/>
      <c r="AA29" s="112"/>
      <c r="AB29" s="112"/>
      <c r="AC29" s="112"/>
      <c r="AD29" s="112"/>
      <c r="AE29" s="112"/>
      <c r="AG29" s="112"/>
    </row>
    <row r="30" spans="1:33" s="25" customFormat="1" ht="18" customHeight="1" x14ac:dyDescent="0.2">
      <c r="A30" s="68"/>
      <c r="B30" s="26" t="s">
        <v>102</v>
      </c>
      <c r="C30" s="137" t="s">
        <v>103</v>
      </c>
      <c r="D30" s="60">
        <v>1162.3169999999996</v>
      </c>
      <c r="E30" s="60">
        <v>898.8670000000003</v>
      </c>
      <c r="F30" s="60">
        <v>1218.5310000000004</v>
      </c>
      <c r="G30" s="74">
        <v>3279.7150000000001</v>
      </c>
      <c r="H30" s="60">
        <v>1410.456999999999</v>
      </c>
      <c r="I30" s="60">
        <v>2472.1810000000005</v>
      </c>
      <c r="J30" s="60">
        <v>1433.3930000000003</v>
      </c>
      <c r="K30" s="74">
        <v>5316.0309999999999</v>
      </c>
      <c r="L30" s="60">
        <v>1428.7899999999995</v>
      </c>
      <c r="M30" s="60">
        <v>1604.5509999999995</v>
      </c>
      <c r="N30" s="60">
        <v>987.7710000000003</v>
      </c>
      <c r="O30" s="145">
        <v>4021.1119999999992</v>
      </c>
      <c r="P30" s="60">
        <v>2542.6859999999992</v>
      </c>
      <c r="Q30" s="60">
        <v>1679.0420000000001</v>
      </c>
      <c r="R30" s="60">
        <v>1383.4730000000002</v>
      </c>
      <c r="S30" s="145">
        <v>5605.2009999999991</v>
      </c>
      <c r="T30" s="86">
        <v>18222.058999999997</v>
      </c>
      <c r="V30" s="75"/>
      <c r="W30" s="75"/>
      <c r="AA30" s="112"/>
      <c r="AB30" s="112"/>
      <c r="AC30" s="112"/>
      <c r="AD30" s="112"/>
      <c r="AE30" s="112"/>
      <c r="AG30" s="112"/>
    </row>
    <row r="31" spans="1:33" s="25" customFormat="1" ht="18" customHeight="1" x14ac:dyDescent="0.2">
      <c r="A31" s="79"/>
      <c r="B31" s="26" t="s">
        <v>164</v>
      </c>
      <c r="C31" s="61" t="s">
        <v>106</v>
      </c>
      <c r="D31" s="60">
        <v>43.994000000000007</v>
      </c>
      <c r="E31" s="60">
        <v>60.600000000000009</v>
      </c>
      <c r="F31" s="60">
        <v>68.8</v>
      </c>
      <c r="G31" s="74">
        <v>173.39400000000001</v>
      </c>
      <c r="H31" s="60">
        <v>37.218000000000004</v>
      </c>
      <c r="I31" s="60">
        <v>147.97999999999999</v>
      </c>
      <c r="J31" s="60">
        <v>83.862000000000009</v>
      </c>
      <c r="K31" s="74">
        <v>269.06</v>
      </c>
      <c r="L31" s="60">
        <v>61.583000000000013</v>
      </c>
      <c r="M31" s="60">
        <v>83.796999999999997</v>
      </c>
      <c r="N31" s="60">
        <v>406.80699999999996</v>
      </c>
      <c r="O31" s="145">
        <v>552.1869999999999</v>
      </c>
      <c r="P31" s="60">
        <v>98.063999999999965</v>
      </c>
      <c r="Q31" s="60">
        <v>178.39299999999994</v>
      </c>
      <c r="R31" s="60">
        <v>50.286000000000001</v>
      </c>
      <c r="S31" s="145">
        <v>326.74299999999988</v>
      </c>
      <c r="T31" s="86">
        <v>1321.3839999999998</v>
      </c>
      <c r="V31" s="75"/>
      <c r="W31" s="75"/>
      <c r="AA31" s="112"/>
      <c r="AB31" s="112"/>
      <c r="AC31" s="112"/>
      <c r="AD31" s="112"/>
      <c r="AE31" s="112"/>
      <c r="AG31" s="112"/>
    </row>
    <row r="32" spans="1:33" s="25" customFormat="1" ht="18" customHeight="1" x14ac:dyDescent="0.2">
      <c r="A32" s="68"/>
      <c r="B32" s="26" t="s">
        <v>135</v>
      </c>
      <c r="C32" s="137" t="s">
        <v>136</v>
      </c>
      <c r="D32" s="60">
        <v>477.48899999999998</v>
      </c>
      <c r="E32" s="60">
        <v>629.69900000000007</v>
      </c>
      <c r="F32" s="60">
        <v>267.47000000000003</v>
      </c>
      <c r="G32" s="74">
        <v>1374.6580000000001</v>
      </c>
      <c r="H32" s="60">
        <v>142.20999999999998</v>
      </c>
      <c r="I32" s="60">
        <v>673.06699999999978</v>
      </c>
      <c r="J32" s="60">
        <v>92.155000000000001</v>
      </c>
      <c r="K32" s="74">
        <v>907.43199999999979</v>
      </c>
      <c r="L32" s="60">
        <v>967.43900000000008</v>
      </c>
      <c r="M32" s="60">
        <v>95.44</v>
      </c>
      <c r="N32" s="60">
        <v>192.066</v>
      </c>
      <c r="O32" s="145">
        <v>1254.9450000000002</v>
      </c>
      <c r="P32" s="60">
        <v>337.62199999999996</v>
      </c>
      <c r="Q32" s="60">
        <v>394.38499999999999</v>
      </c>
      <c r="R32" s="60">
        <v>757.61</v>
      </c>
      <c r="S32" s="145">
        <v>1489.617</v>
      </c>
      <c r="T32" s="86">
        <v>5026.652</v>
      </c>
      <c r="V32" s="75"/>
      <c r="W32" s="75"/>
      <c r="AA32" s="112"/>
      <c r="AB32" s="112"/>
      <c r="AC32" s="112"/>
      <c r="AD32" s="112"/>
      <c r="AE32" s="112"/>
      <c r="AG32" s="112"/>
    </row>
    <row r="33" spans="1:33" s="25" customFormat="1" ht="18" customHeight="1" x14ac:dyDescent="0.2">
      <c r="A33" s="68"/>
      <c r="B33" s="26" t="s">
        <v>137</v>
      </c>
      <c r="C33" s="137" t="s">
        <v>138</v>
      </c>
      <c r="D33" s="60">
        <v>765.38599999999997</v>
      </c>
      <c r="E33" s="60">
        <v>358.31</v>
      </c>
      <c r="F33" s="60">
        <v>828.85199999999998</v>
      </c>
      <c r="G33" s="74">
        <v>1952.5479999999998</v>
      </c>
      <c r="H33" s="60">
        <v>145.39699999999999</v>
      </c>
      <c r="I33" s="60">
        <v>343.23900000000003</v>
      </c>
      <c r="J33" s="60">
        <v>645.62699999999995</v>
      </c>
      <c r="K33" s="74">
        <v>1134.2629999999999</v>
      </c>
      <c r="L33" s="60">
        <v>448.82799999999997</v>
      </c>
      <c r="M33" s="60">
        <v>363.91200000000003</v>
      </c>
      <c r="N33" s="60">
        <v>556.64200000000005</v>
      </c>
      <c r="O33" s="145">
        <v>1369.3820000000001</v>
      </c>
      <c r="P33" s="60">
        <v>0</v>
      </c>
      <c r="Q33" s="60">
        <v>964.78199999999993</v>
      </c>
      <c r="R33" s="60">
        <v>539.58799999999997</v>
      </c>
      <c r="S33" s="145">
        <v>1504.37</v>
      </c>
      <c r="T33" s="86">
        <v>5960.5629999999992</v>
      </c>
      <c r="V33" s="75"/>
      <c r="W33" s="75"/>
      <c r="AA33" s="112"/>
      <c r="AB33" s="112"/>
      <c r="AC33" s="112"/>
      <c r="AD33" s="112"/>
      <c r="AE33" s="112"/>
      <c r="AG33" s="112"/>
    </row>
    <row r="34" spans="1:33" s="63" customFormat="1" ht="6" customHeight="1" x14ac:dyDescent="0.2">
      <c r="C34" s="59"/>
      <c r="D34" s="59"/>
      <c r="E34" s="59"/>
      <c r="F34" s="59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</row>
    <row r="35" spans="1:33" s="63" customFormat="1" ht="3" customHeight="1" x14ac:dyDescent="0.2">
      <c r="B35" s="64"/>
      <c r="C35" s="64"/>
      <c r="D35" s="64"/>
      <c r="E35" s="64"/>
      <c r="F35" s="64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</row>
    <row r="36" spans="1:33" s="63" customFormat="1" ht="9" customHeight="1" x14ac:dyDescent="0.2"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</row>
    <row r="37" spans="1:33" s="7" customFormat="1" ht="12.75" customHeight="1" x14ac:dyDescent="0.15">
      <c r="B37" s="169" t="s">
        <v>54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1"/>
      <c r="X37" s="12"/>
    </row>
    <row r="38" spans="1:33" s="7" customFormat="1" ht="12.75" customHeight="1" x14ac:dyDescent="0.15">
      <c r="B38" s="150" t="s">
        <v>55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1"/>
      <c r="X38" s="12"/>
    </row>
    <row r="39" spans="1:33" s="7" customFormat="1" ht="5.25" customHeight="1" x14ac:dyDescent="0.1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1"/>
      <c r="X39" s="12"/>
    </row>
    <row r="40" spans="1:33" s="7" customFormat="1" ht="12" customHeight="1" x14ac:dyDescent="0.15">
      <c r="B40" s="179" t="s">
        <v>111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3"/>
      <c r="X40" s="12"/>
    </row>
    <row r="41" spans="1:33" s="7" customFormat="1" ht="12" customHeight="1" x14ac:dyDescent="0.15">
      <c r="B41" s="180" t="s">
        <v>57</v>
      </c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3"/>
      <c r="X41" s="12"/>
    </row>
    <row r="42" spans="1:33" s="7" customFormat="1" ht="12" customHeight="1" x14ac:dyDescent="0.15">
      <c r="B42" s="180" t="s">
        <v>112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3"/>
      <c r="X42" s="12"/>
    </row>
    <row r="43" spans="1:33" s="4" customFormat="1" x14ac:dyDescent="0.2">
      <c r="B43" s="180" t="s">
        <v>113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</row>
    <row r="44" spans="1:33" x14ac:dyDescent="0.2">
      <c r="B44" s="180" t="s">
        <v>114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</row>
    <row r="45" spans="1:33" x14ac:dyDescent="0.2">
      <c r="B45" s="180" t="s">
        <v>115</v>
      </c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</row>
    <row r="47" spans="1:33" x14ac:dyDescent="0.2"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</row>
    <row r="48" spans="1:33" x14ac:dyDescent="0.2"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</row>
    <row r="50" spans="4:20" x14ac:dyDescent="0.2"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</row>
    <row r="51" spans="4:20" x14ac:dyDescent="0.2"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</row>
  </sheetData>
  <sortState xmlns:xlrd2="http://schemas.microsoft.com/office/spreadsheetml/2017/richdata2" ref="B14:T33">
    <sortCondition ref="C14:C33"/>
  </sortState>
  <mergeCells count="11">
    <mergeCell ref="B42:T42"/>
    <mergeCell ref="B43:T43"/>
    <mergeCell ref="B44:T44"/>
    <mergeCell ref="B45:T45"/>
    <mergeCell ref="B1:T1"/>
    <mergeCell ref="C4:C5"/>
    <mergeCell ref="D5:T5"/>
    <mergeCell ref="B4:B5"/>
    <mergeCell ref="B37:T37"/>
    <mergeCell ref="B40:T40"/>
    <mergeCell ref="B41:T41"/>
  </mergeCells>
  <hyperlinks>
    <hyperlink ref="B38" r:id="rId1" display="http://estatistica.madeira.gov.pt/" xr:uid="{00000000-0004-0000-0400-000000000000}"/>
    <hyperlink ref="B38:T38" r:id="rId2" display="https://estatistica.madeira.gov.pt" xr:uid="{00000000-0004-0000-0400-000001000000}"/>
    <hyperlink ref="V3" location="Indice!A1" display="(Voltar ao Índice)" xr:uid="{BB60FB34-E0D4-47D0-9FE9-7E1B900E5272}"/>
  </hyperlinks>
  <printOptions horizontalCentered="1"/>
  <pageMargins left="0.47244094488188981" right="0.47244094488188981" top="0.6692913385826772" bottom="0.27559055118110237" header="0" footer="0"/>
  <pageSetup paperSize="9" scale="69" fitToWidth="2" orientation="landscape" r:id="rId3"/>
  <colBreaks count="3" manualBreakCount="3">
    <brk id="7" max="46" man="1"/>
    <brk id="11" max="46" man="1"/>
    <brk id="15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6"/>
  <sheetViews>
    <sheetView showGridLines="0" zoomScaleNormal="100" workbookViewId="0">
      <pane xSplit="3" ySplit="6" topLeftCell="J7" activePane="bottomRight" state="frozen"/>
      <selection pane="topRight" activeCell="D1" sqref="D1"/>
      <selection pane="bottomLeft" activeCell="A7" sqref="A7"/>
      <selection pane="bottomRight" activeCell="B1" sqref="B1:AK1"/>
    </sheetView>
  </sheetViews>
  <sheetFormatPr defaultColWidth="9.140625" defaultRowHeight="12.75" outlineLevelCol="1" x14ac:dyDescent="0.2"/>
  <cols>
    <col min="1" max="1" width="6.7109375" style="34" customWidth="1"/>
    <col min="2" max="2" width="10.42578125" style="34" customWidth="1"/>
    <col min="3" max="3" width="32.42578125" style="34" customWidth="1"/>
    <col min="4" max="9" width="12.7109375" style="34" hidden="1" customWidth="1" outlineLevel="1"/>
    <col min="10" max="10" width="12.7109375" style="34" customWidth="1" collapsed="1"/>
    <col min="11" max="11" width="12.7109375" style="34" customWidth="1"/>
    <col min="12" max="17" width="12.7109375" style="34" hidden="1" customWidth="1" outlineLevel="1"/>
    <col min="18" max="18" width="12.7109375" style="34" customWidth="1" collapsed="1"/>
    <col min="19" max="19" width="12.7109375" style="34" customWidth="1"/>
    <col min="20" max="25" width="12.7109375" style="34" hidden="1" customWidth="1" outlineLevel="1"/>
    <col min="26" max="26" width="12.7109375" style="34" customWidth="1" collapsed="1"/>
    <col min="27" max="27" width="12.7109375" style="34" customWidth="1"/>
    <col min="28" max="33" width="12.7109375" style="34" hidden="1" customWidth="1" outlineLevel="1"/>
    <col min="34" max="34" width="12.7109375" style="34" customWidth="1" collapsed="1"/>
    <col min="35" max="37" width="12.7109375" style="34" customWidth="1"/>
    <col min="38" max="38" width="6.7109375" style="34" customWidth="1"/>
    <col min="39" max="39" width="14.28515625" style="34" bestFit="1" customWidth="1"/>
    <col min="40" max="44" width="9.140625" style="34"/>
    <col min="45" max="45" width="9.5703125" style="34" bestFit="1" customWidth="1"/>
    <col min="46" max="16384" width="9.140625" style="34"/>
  </cols>
  <sheetData>
    <row r="1" spans="1:56" s="16" customFormat="1" ht="20.100000000000001" customHeight="1" x14ac:dyDescent="0.2">
      <c r="A1" s="15"/>
      <c r="B1" s="174" t="s">
        <v>139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</row>
    <row r="2" spans="1:56" s="16" customFormat="1" ht="18" customHeight="1" x14ac:dyDescent="0.2">
      <c r="A2" s="15"/>
      <c r="B2" s="17"/>
      <c r="C2" s="17"/>
      <c r="D2" s="17"/>
      <c r="E2" s="17"/>
      <c r="F2" s="121"/>
      <c r="G2" s="122"/>
      <c r="H2" s="122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56" s="19" customFormat="1" ht="15" customHeight="1" x14ac:dyDescent="0.15">
      <c r="A3" s="18"/>
      <c r="B3" s="18" t="s">
        <v>59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4"/>
      <c r="AI3" s="184"/>
      <c r="AJ3" s="154"/>
      <c r="AK3" s="154"/>
      <c r="AM3" s="113" t="s">
        <v>4</v>
      </c>
      <c r="AN3" s="113"/>
      <c r="AO3" s="113"/>
      <c r="AP3" s="113"/>
      <c r="AQ3" s="113"/>
      <c r="AR3" s="113"/>
      <c r="AS3" s="113"/>
      <c r="AT3" s="113"/>
      <c r="AU3" s="113"/>
    </row>
    <row r="4" spans="1:56" s="19" customFormat="1" ht="18" customHeight="1" x14ac:dyDescent="0.15">
      <c r="A4" s="18"/>
      <c r="B4" s="183" t="s">
        <v>140</v>
      </c>
      <c r="C4" s="183" t="s">
        <v>141</v>
      </c>
      <c r="D4" s="181" t="s">
        <v>28</v>
      </c>
      <c r="E4" s="182"/>
      <c r="F4" s="181" t="s">
        <v>29</v>
      </c>
      <c r="G4" s="182"/>
      <c r="H4" s="181" t="s">
        <v>30</v>
      </c>
      <c r="I4" s="182"/>
      <c r="J4" s="181" t="s">
        <v>63</v>
      </c>
      <c r="K4" s="182"/>
      <c r="L4" s="186" t="s">
        <v>32</v>
      </c>
      <c r="M4" s="182"/>
      <c r="N4" s="181" t="s">
        <v>33</v>
      </c>
      <c r="O4" s="182"/>
      <c r="P4" s="181" t="s">
        <v>34</v>
      </c>
      <c r="Q4" s="182"/>
      <c r="R4" s="183" t="s">
        <v>64</v>
      </c>
      <c r="S4" s="183"/>
      <c r="T4" s="181" t="s">
        <v>36</v>
      </c>
      <c r="U4" s="182"/>
      <c r="V4" s="181" t="s">
        <v>37</v>
      </c>
      <c r="W4" s="182"/>
      <c r="X4" s="181" t="s">
        <v>38</v>
      </c>
      <c r="Y4" s="182"/>
      <c r="Z4" s="183" t="s">
        <v>65</v>
      </c>
      <c r="AA4" s="183"/>
      <c r="AB4" s="181" t="s">
        <v>40</v>
      </c>
      <c r="AC4" s="182"/>
      <c r="AD4" s="181" t="s">
        <v>41</v>
      </c>
      <c r="AE4" s="182"/>
      <c r="AF4" s="181" t="s">
        <v>42</v>
      </c>
      <c r="AG4" s="182"/>
      <c r="AH4" s="183" t="s">
        <v>66</v>
      </c>
      <c r="AI4" s="183"/>
      <c r="AJ4" s="181" t="s">
        <v>44</v>
      </c>
      <c r="AK4" s="182"/>
    </row>
    <row r="5" spans="1:56" s="19" customFormat="1" ht="18" customHeight="1" x14ac:dyDescent="0.15">
      <c r="A5" s="18"/>
      <c r="B5" s="185"/>
      <c r="C5" s="185"/>
      <c r="D5" s="21" t="s">
        <v>142</v>
      </c>
      <c r="E5" s="21" t="s">
        <v>143</v>
      </c>
      <c r="F5" s="21" t="s">
        <v>142</v>
      </c>
      <c r="G5" s="21" t="s">
        <v>143</v>
      </c>
      <c r="H5" s="21" t="s">
        <v>142</v>
      </c>
      <c r="I5" s="21" t="s">
        <v>143</v>
      </c>
      <c r="J5" s="153" t="s">
        <v>142</v>
      </c>
      <c r="K5" s="153" t="s">
        <v>143</v>
      </c>
      <c r="L5" s="141" t="s">
        <v>142</v>
      </c>
      <c r="M5" s="21" t="s">
        <v>143</v>
      </c>
      <c r="N5" s="21" t="s">
        <v>142</v>
      </c>
      <c r="O5" s="21" t="s">
        <v>143</v>
      </c>
      <c r="P5" s="21" t="s">
        <v>142</v>
      </c>
      <c r="Q5" s="21" t="s">
        <v>143</v>
      </c>
      <c r="R5" s="21" t="s">
        <v>142</v>
      </c>
      <c r="S5" s="21" t="s">
        <v>143</v>
      </c>
      <c r="T5" s="21" t="s">
        <v>142</v>
      </c>
      <c r="U5" s="21" t="s">
        <v>143</v>
      </c>
      <c r="V5" s="21" t="s">
        <v>142</v>
      </c>
      <c r="W5" s="21" t="s">
        <v>143</v>
      </c>
      <c r="X5" s="21" t="s">
        <v>142</v>
      </c>
      <c r="Y5" s="21" t="s">
        <v>143</v>
      </c>
      <c r="Z5" s="21" t="s">
        <v>142</v>
      </c>
      <c r="AA5" s="21" t="s">
        <v>143</v>
      </c>
      <c r="AB5" s="21" t="s">
        <v>142</v>
      </c>
      <c r="AC5" s="21" t="s">
        <v>143</v>
      </c>
      <c r="AD5" s="21" t="s">
        <v>142</v>
      </c>
      <c r="AE5" s="21" t="s">
        <v>143</v>
      </c>
      <c r="AF5" s="21" t="s">
        <v>142</v>
      </c>
      <c r="AG5" s="21" t="s">
        <v>143</v>
      </c>
      <c r="AH5" s="21" t="s">
        <v>142</v>
      </c>
      <c r="AI5" s="151" t="s">
        <v>143</v>
      </c>
      <c r="AJ5" s="21" t="s">
        <v>142</v>
      </c>
      <c r="AK5" s="21" t="s">
        <v>143</v>
      </c>
    </row>
    <row r="6" spans="1:56" s="19" customFormat="1" ht="18" customHeight="1" x14ac:dyDescent="0.15">
      <c r="A6" s="18"/>
      <c r="B6" s="183"/>
      <c r="C6" s="183"/>
      <c r="D6" s="181" t="s">
        <v>67</v>
      </c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2"/>
    </row>
    <row r="7" spans="1:56" s="117" customFormat="1" ht="10.5" customHeight="1" x14ac:dyDescent="0.15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</row>
    <row r="8" spans="1:56" s="117" customFormat="1" ht="18" customHeight="1" x14ac:dyDescent="0.15">
      <c r="B8" s="23"/>
      <c r="C8" s="24" t="s">
        <v>44</v>
      </c>
      <c r="D8" s="86">
        <v>26728.812000000002</v>
      </c>
      <c r="E8" s="86">
        <v>18905.806</v>
      </c>
      <c r="F8" s="86">
        <v>28095.280999999999</v>
      </c>
      <c r="G8" s="86">
        <v>22630.627</v>
      </c>
      <c r="H8" s="86">
        <v>27174.157999999999</v>
      </c>
      <c r="I8" s="86">
        <v>22801.238000000001</v>
      </c>
      <c r="J8" s="86">
        <v>81998.251000000004</v>
      </c>
      <c r="K8" s="86">
        <v>64337.671000000002</v>
      </c>
      <c r="L8" s="86">
        <v>33846.819000000003</v>
      </c>
      <c r="M8" s="86">
        <v>31997.705000000002</v>
      </c>
      <c r="N8" s="86">
        <v>28977.609</v>
      </c>
      <c r="O8" s="86">
        <v>24318.398000000001</v>
      </c>
      <c r="P8" s="86">
        <v>29368.867999999999</v>
      </c>
      <c r="Q8" s="86">
        <v>33353.267999999996</v>
      </c>
      <c r="R8" s="86">
        <v>92193.296000000002</v>
      </c>
      <c r="S8" s="86">
        <v>89669.370999999999</v>
      </c>
      <c r="T8" s="86">
        <v>35587.678999999996</v>
      </c>
      <c r="U8" s="86">
        <v>25186.09</v>
      </c>
      <c r="V8" s="86">
        <v>27140.344000000001</v>
      </c>
      <c r="W8" s="86">
        <v>21529.465</v>
      </c>
      <c r="X8" s="86">
        <v>31215.073</v>
      </c>
      <c r="Y8" s="86">
        <v>27421.66</v>
      </c>
      <c r="Z8" s="86">
        <v>93943.096000000005</v>
      </c>
      <c r="AA8" s="86">
        <v>74137.214999999997</v>
      </c>
      <c r="AB8" s="86">
        <v>34972.394999999997</v>
      </c>
      <c r="AC8" s="86">
        <v>26567.526000000002</v>
      </c>
      <c r="AD8" s="86">
        <v>34592.728999999999</v>
      </c>
      <c r="AE8" s="86">
        <v>24423.882000000001</v>
      </c>
      <c r="AF8" s="86">
        <v>30028.210999999999</v>
      </c>
      <c r="AG8" s="86">
        <v>22306.451000000001</v>
      </c>
      <c r="AH8" s="86">
        <v>99593.335000000006</v>
      </c>
      <c r="AI8" s="86">
        <v>73297.858999999997</v>
      </c>
      <c r="AJ8" s="86">
        <v>367727.978</v>
      </c>
      <c r="AK8" s="86">
        <v>301442.11599999998</v>
      </c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9"/>
    </row>
    <row r="9" spans="1:56" s="117" customFormat="1" ht="3" customHeight="1" x14ac:dyDescent="0.15">
      <c r="B9" s="23"/>
      <c r="C9" s="24"/>
      <c r="D9" s="86"/>
      <c r="E9" s="24"/>
      <c r="F9" s="24"/>
      <c r="G9" s="24"/>
      <c r="H9" s="24"/>
      <c r="I9" s="24"/>
      <c r="J9" s="86"/>
      <c r="K9" s="86"/>
      <c r="M9" s="86"/>
      <c r="Q9" s="86"/>
      <c r="R9" s="86"/>
      <c r="S9" s="86"/>
      <c r="T9" s="88"/>
      <c r="U9" s="88"/>
      <c r="V9" s="88"/>
      <c r="W9" s="88"/>
      <c r="X9" s="88"/>
      <c r="Y9" s="88"/>
      <c r="Z9" s="86"/>
      <c r="AA9" s="86"/>
      <c r="AB9" s="88"/>
      <c r="AC9" s="88"/>
      <c r="AD9" s="88"/>
      <c r="AE9" s="88">
        <v>0</v>
      </c>
      <c r="AF9" s="118"/>
      <c r="AG9" s="118"/>
      <c r="AH9" s="86"/>
      <c r="AI9" s="86"/>
      <c r="AJ9" s="86"/>
      <c r="AK9" s="86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9"/>
    </row>
    <row r="10" spans="1:56" s="117" customFormat="1" ht="18" customHeight="1" x14ac:dyDescent="0.15">
      <c r="B10" s="23">
        <v>1</v>
      </c>
      <c r="C10" s="120" t="s">
        <v>144</v>
      </c>
      <c r="D10" s="89">
        <v>1069.635</v>
      </c>
      <c r="E10" s="89">
        <v>3363.4180000000001</v>
      </c>
      <c r="F10" s="89">
        <v>856.73800000000006</v>
      </c>
      <c r="G10" s="89">
        <v>4125.4250000000002</v>
      </c>
      <c r="H10" s="89">
        <v>1055.4010000000001</v>
      </c>
      <c r="I10" s="89">
        <v>4643.84</v>
      </c>
      <c r="J10" s="86">
        <v>2981.7739999999999</v>
      </c>
      <c r="K10" s="86">
        <v>12132.683000000001</v>
      </c>
      <c r="L10" s="118">
        <v>1467.7339999999999</v>
      </c>
      <c r="M10" s="118">
        <v>4553.3879999999999</v>
      </c>
      <c r="N10" s="118">
        <v>546.82100000000003</v>
      </c>
      <c r="O10" s="118">
        <v>4009.0259999999998</v>
      </c>
      <c r="P10" s="118">
        <v>741.43600000000004</v>
      </c>
      <c r="Q10" s="118">
        <v>4629.7910000000002</v>
      </c>
      <c r="R10" s="86">
        <v>2755.991</v>
      </c>
      <c r="S10" s="86">
        <v>13192.205</v>
      </c>
      <c r="T10" s="118">
        <v>1029.3969999999999</v>
      </c>
      <c r="U10" s="118">
        <v>3683.799</v>
      </c>
      <c r="V10" s="118">
        <v>839.44</v>
      </c>
      <c r="W10" s="118">
        <v>3571.29</v>
      </c>
      <c r="X10" s="118">
        <v>1180.663</v>
      </c>
      <c r="Y10" s="118">
        <v>4020.45</v>
      </c>
      <c r="Z10" s="86">
        <v>3049.5</v>
      </c>
      <c r="AA10" s="86">
        <v>11275.539000000001</v>
      </c>
      <c r="AB10" s="118">
        <v>1004.123</v>
      </c>
      <c r="AC10" s="118">
        <v>5171.817</v>
      </c>
      <c r="AD10" s="118">
        <v>1441.3440000000001</v>
      </c>
      <c r="AE10" s="118">
        <v>6303.55</v>
      </c>
      <c r="AF10" s="118">
        <v>490.07900000000001</v>
      </c>
      <c r="AG10" s="118">
        <v>3396.0709999999999</v>
      </c>
      <c r="AH10" s="86">
        <v>2935.5459999999998</v>
      </c>
      <c r="AI10" s="86">
        <v>14871.438</v>
      </c>
      <c r="AJ10" s="86">
        <v>11722.811</v>
      </c>
      <c r="AK10" s="86">
        <v>51471.864999999998</v>
      </c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9"/>
    </row>
    <row r="11" spans="1:56" s="117" customFormat="1" ht="18" customHeight="1" x14ac:dyDescent="0.15">
      <c r="B11" s="23">
        <v>2</v>
      </c>
      <c r="C11" s="120" t="s">
        <v>145</v>
      </c>
      <c r="D11" s="89">
        <v>3993.8159999999998</v>
      </c>
      <c r="E11" s="89">
        <v>2182.0520000000001</v>
      </c>
      <c r="F11" s="89">
        <v>4631.2520000000004</v>
      </c>
      <c r="G11" s="89">
        <v>4104.8590000000004</v>
      </c>
      <c r="H11" s="89">
        <v>4734.5810000000001</v>
      </c>
      <c r="I11" s="89">
        <v>3279.1039999999998</v>
      </c>
      <c r="J11" s="86">
        <v>13359.648999999999</v>
      </c>
      <c r="K11" s="86">
        <v>9566.0149999999994</v>
      </c>
      <c r="L11" s="118">
        <v>5856.6790000000001</v>
      </c>
      <c r="M11" s="118">
        <v>3065.07</v>
      </c>
      <c r="N11" s="118">
        <v>4812.1319999999996</v>
      </c>
      <c r="O11" s="118">
        <v>3270.0569999999998</v>
      </c>
      <c r="P11" s="118">
        <v>4540.7110000000002</v>
      </c>
      <c r="Q11" s="118">
        <v>2782.877</v>
      </c>
      <c r="R11" s="86">
        <v>15209.522000000001</v>
      </c>
      <c r="S11" s="86">
        <v>9118.0040000000008</v>
      </c>
      <c r="T11" s="118">
        <v>5733.326</v>
      </c>
      <c r="U11" s="118">
        <v>3374.0050000000001</v>
      </c>
      <c r="V11" s="118">
        <v>3854.3029999999999</v>
      </c>
      <c r="W11" s="118">
        <v>2924.1170000000002</v>
      </c>
      <c r="X11" s="118">
        <v>5109.433</v>
      </c>
      <c r="Y11" s="118">
        <v>3144.799</v>
      </c>
      <c r="Z11" s="86">
        <v>14697.062</v>
      </c>
      <c r="AA11" s="86">
        <v>9442.9210000000003</v>
      </c>
      <c r="AB11" s="118">
        <v>6452.951</v>
      </c>
      <c r="AC11" s="118">
        <v>3162.9879999999998</v>
      </c>
      <c r="AD11" s="118">
        <v>6840.15</v>
      </c>
      <c r="AE11" s="118">
        <v>2734.0479999999998</v>
      </c>
      <c r="AF11" s="118">
        <v>3264.5880000000002</v>
      </c>
      <c r="AG11" s="118">
        <v>2054.2550000000001</v>
      </c>
      <c r="AH11" s="86">
        <v>16557.688999999998</v>
      </c>
      <c r="AI11" s="86">
        <v>7951.2910000000002</v>
      </c>
      <c r="AJ11" s="86">
        <v>59823.921999999999</v>
      </c>
      <c r="AK11" s="86">
        <v>36078.231</v>
      </c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9"/>
    </row>
    <row r="12" spans="1:56" s="117" customFormat="1" ht="18" customHeight="1" x14ac:dyDescent="0.15">
      <c r="B12" s="23">
        <v>3</v>
      </c>
      <c r="C12" s="120" t="s">
        <v>146</v>
      </c>
      <c r="D12" s="89">
        <v>57.561</v>
      </c>
      <c r="E12" s="89">
        <v>16.103000000000002</v>
      </c>
      <c r="F12" s="89">
        <v>82.921000000000006</v>
      </c>
      <c r="G12" s="89">
        <v>8.6669999999999998</v>
      </c>
      <c r="H12" s="89">
        <v>210.10599999999999</v>
      </c>
      <c r="I12" s="89">
        <v>4.4640000000000004</v>
      </c>
      <c r="J12" s="86">
        <v>350.58800000000002</v>
      </c>
      <c r="K12" s="86">
        <v>29.234000000000002</v>
      </c>
      <c r="L12" s="118">
        <v>283.43799999999999</v>
      </c>
      <c r="M12" s="118">
        <v>8.782</v>
      </c>
      <c r="N12" s="118">
        <v>79.132999999999996</v>
      </c>
      <c r="O12" s="118">
        <v>7.9</v>
      </c>
      <c r="P12" s="118">
        <v>63.209000000000003</v>
      </c>
      <c r="Q12" s="118">
        <v>16.945</v>
      </c>
      <c r="R12" s="86">
        <v>425.78</v>
      </c>
      <c r="S12" s="86">
        <v>33.627000000000002</v>
      </c>
      <c r="T12" s="118">
        <v>45.112000000000002</v>
      </c>
      <c r="U12" s="118">
        <v>9.2929999999999993</v>
      </c>
      <c r="V12" s="118">
        <v>73.108999999999995</v>
      </c>
      <c r="W12" s="118">
        <v>9.1199999999999992</v>
      </c>
      <c r="X12" s="118">
        <v>58.904000000000003</v>
      </c>
      <c r="Y12" s="118">
        <v>2.448</v>
      </c>
      <c r="Z12" s="86">
        <v>177.125</v>
      </c>
      <c r="AA12" s="86">
        <v>20.861000000000001</v>
      </c>
      <c r="AB12" s="118">
        <v>766.34199999999998</v>
      </c>
      <c r="AC12" s="118">
        <v>11.455</v>
      </c>
      <c r="AD12" s="118">
        <v>316.61500000000001</v>
      </c>
      <c r="AE12" s="143" t="s">
        <v>10</v>
      </c>
      <c r="AF12" s="118">
        <v>222.59100000000001</v>
      </c>
      <c r="AG12" s="143">
        <v>1.2969999999999999</v>
      </c>
      <c r="AH12" s="86">
        <v>1305.548</v>
      </c>
      <c r="AI12" s="86">
        <v>12.788</v>
      </c>
      <c r="AJ12" s="86">
        <v>2259.0410000000002</v>
      </c>
      <c r="AK12" s="86">
        <v>96.51</v>
      </c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9"/>
    </row>
    <row r="13" spans="1:56" s="117" customFormat="1" ht="18" customHeight="1" x14ac:dyDescent="0.15">
      <c r="B13" s="23">
        <v>4</v>
      </c>
      <c r="C13" s="120" t="s">
        <v>147</v>
      </c>
      <c r="D13" s="89">
        <v>4059.616</v>
      </c>
      <c r="E13" s="89">
        <v>1067.8869999999999</v>
      </c>
      <c r="F13" s="89">
        <v>4238.7280000000001</v>
      </c>
      <c r="G13" s="89">
        <v>2135.1260000000002</v>
      </c>
      <c r="H13" s="89">
        <v>4284.7150000000001</v>
      </c>
      <c r="I13" s="89">
        <v>1758.501</v>
      </c>
      <c r="J13" s="86">
        <v>12583.058999999999</v>
      </c>
      <c r="K13" s="86">
        <v>4961.5140000000001</v>
      </c>
      <c r="L13" s="118">
        <v>4582.9189999999999</v>
      </c>
      <c r="M13" s="118">
        <v>1967.0830000000001</v>
      </c>
      <c r="N13" s="118">
        <v>4140.68</v>
      </c>
      <c r="O13" s="118">
        <v>4283.7179999999998</v>
      </c>
      <c r="P13" s="118">
        <v>4810.8729999999996</v>
      </c>
      <c r="Q13" s="118">
        <v>2622.82</v>
      </c>
      <c r="R13" s="86">
        <v>13534.472</v>
      </c>
      <c r="S13" s="86">
        <v>8873.6209999999992</v>
      </c>
      <c r="T13" s="118">
        <v>5866.5829999999996</v>
      </c>
      <c r="U13" s="118">
        <v>2090.1129999999998</v>
      </c>
      <c r="V13" s="118">
        <v>4268.7939999999999</v>
      </c>
      <c r="W13" s="118">
        <v>3129.8209999999999</v>
      </c>
      <c r="X13" s="118">
        <v>5394.768</v>
      </c>
      <c r="Y13" s="118">
        <v>3373.29</v>
      </c>
      <c r="Z13" s="86">
        <v>15530.145</v>
      </c>
      <c r="AA13" s="86">
        <v>8593.2240000000002</v>
      </c>
      <c r="AB13" s="118">
        <v>5440.6689999999999</v>
      </c>
      <c r="AC13" s="118">
        <v>2948.7049999999999</v>
      </c>
      <c r="AD13" s="118">
        <v>5193.8580000000002</v>
      </c>
      <c r="AE13" s="118">
        <v>1545.085</v>
      </c>
      <c r="AF13" s="118">
        <v>5031.7250000000004</v>
      </c>
      <c r="AG13" s="118">
        <v>1965.0530000000001</v>
      </c>
      <c r="AH13" s="86">
        <v>15666.252</v>
      </c>
      <c r="AI13" s="86">
        <v>6458.8429999999998</v>
      </c>
      <c r="AJ13" s="86">
        <v>57313.928</v>
      </c>
      <c r="AK13" s="86">
        <v>28887.202000000001</v>
      </c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9"/>
    </row>
    <row r="14" spans="1:56" s="117" customFormat="1" ht="18" customHeight="1" x14ac:dyDescent="0.15">
      <c r="B14" s="23">
        <v>5</v>
      </c>
      <c r="C14" s="120" t="s">
        <v>148</v>
      </c>
      <c r="D14" s="89">
        <v>781.22</v>
      </c>
      <c r="E14" s="89">
        <v>878.10599999999999</v>
      </c>
      <c r="F14" s="89">
        <v>1388.018</v>
      </c>
      <c r="G14" s="89">
        <v>1240.6389999999999</v>
      </c>
      <c r="H14" s="89">
        <v>1248.7819999999999</v>
      </c>
      <c r="I14" s="89">
        <v>882.69399999999996</v>
      </c>
      <c r="J14" s="86">
        <v>3418.02</v>
      </c>
      <c r="K14" s="86">
        <v>3001.4389999999999</v>
      </c>
      <c r="L14" s="118">
        <v>887.76099999999997</v>
      </c>
      <c r="M14" s="118">
        <v>945.34</v>
      </c>
      <c r="N14" s="118">
        <v>748.125</v>
      </c>
      <c r="O14" s="118">
        <v>1289.405</v>
      </c>
      <c r="P14" s="118">
        <v>1145.569</v>
      </c>
      <c r="Q14" s="118">
        <v>967.04600000000005</v>
      </c>
      <c r="R14" s="86">
        <v>2781.4549999999999</v>
      </c>
      <c r="S14" s="86">
        <v>3201.7910000000002</v>
      </c>
      <c r="T14" s="118">
        <v>814.58399999999995</v>
      </c>
      <c r="U14" s="118">
        <v>1014.005</v>
      </c>
      <c r="V14" s="118">
        <v>1223.768</v>
      </c>
      <c r="W14" s="118">
        <v>525.02300000000002</v>
      </c>
      <c r="X14" s="118">
        <v>1100.6869999999999</v>
      </c>
      <c r="Y14" s="118">
        <v>1278.8119999999999</v>
      </c>
      <c r="Z14" s="86">
        <v>3139.0390000000002</v>
      </c>
      <c r="AA14" s="86">
        <v>2817.84</v>
      </c>
      <c r="AB14" s="118">
        <v>1528.5909999999999</v>
      </c>
      <c r="AC14" s="118">
        <v>1018.186</v>
      </c>
      <c r="AD14" s="118">
        <v>688.21500000000003</v>
      </c>
      <c r="AE14" s="118">
        <v>951.49800000000005</v>
      </c>
      <c r="AF14" s="118">
        <v>619.06299999999999</v>
      </c>
      <c r="AG14" s="118">
        <v>1063.6469999999999</v>
      </c>
      <c r="AH14" s="86">
        <v>2835.8690000000001</v>
      </c>
      <c r="AI14" s="86">
        <v>3033.3310000000001</v>
      </c>
      <c r="AJ14" s="86">
        <v>12174.383</v>
      </c>
      <c r="AK14" s="86">
        <v>12054.401</v>
      </c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9"/>
    </row>
    <row r="15" spans="1:56" s="117" customFormat="1" ht="18" customHeight="1" x14ac:dyDescent="0.15">
      <c r="B15" s="23">
        <v>6</v>
      </c>
      <c r="C15" s="120" t="s">
        <v>149</v>
      </c>
      <c r="D15" s="89">
        <v>11.794</v>
      </c>
      <c r="E15" s="89">
        <v>79.355999999999995</v>
      </c>
      <c r="F15" s="89">
        <v>7.2910000000000004</v>
      </c>
      <c r="G15" s="89">
        <v>98.793000000000006</v>
      </c>
      <c r="H15" s="89">
        <v>6.9880000000000004</v>
      </c>
      <c r="I15" s="89">
        <v>113.44</v>
      </c>
      <c r="J15" s="86">
        <v>26.073</v>
      </c>
      <c r="K15" s="86">
        <v>291.589</v>
      </c>
      <c r="L15" s="118">
        <v>14.031000000000001</v>
      </c>
      <c r="M15" s="118">
        <v>60.567</v>
      </c>
      <c r="N15" s="118">
        <v>4.5019999999999998</v>
      </c>
      <c r="O15" s="118">
        <v>65.852000000000004</v>
      </c>
      <c r="P15" s="118">
        <v>10.36</v>
      </c>
      <c r="Q15" s="118">
        <v>45.945999999999998</v>
      </c>
      <c r="R15" s="86">
        <v>28.893000000000001</v>
      </c>
      <c r="S15" s="86">
        <v>172.36500000000001</v>
      </c>
      <c r="T15" s="118">
        <v>6.2149999999999999</v>
      </c>
      <c r="U15" s="118">
        <v>59.509</v>
      </c>
      <c r="V15" s="118">
        <v>55.753</v>
      </c>
      <c r="W15" s="118">
        <v>33.603999999999999</v>
      </c>
      <c r="X15" s="118">
        <v>22.515999999999998</v>
      </c>
      <c r="Y15" s="118">
        <v>98.442999999999998</v>
      </c>
      <c r="Z15" s="86">
        <v>84.483999999999995</v>
      </c>
      <c r="AA15" s="86">
        <v>191.55600000000001</v>
      </c>
      <c r="AB15" s="118">
        <v>11.733000000000001</v>
      </c>
      <c r="AC15" s="118">
        <v>51.44</v>
      </c>
      <c r="AD15" s="118">
        <v>31.986000000000001</v>
      </c>
      <c r="AE15" s="118">
        <v>53.805999999999997</v>
      </c>
      <c r="AF15" s="118">
        <v>34.164000000000001</v>
      </c>
      <c r="AG15" s="118">
        <v>51.472999999999999</v>
      </c>
      <c r="AH15" s="86">
        <v>77.882999999999996</v>
      </c>
      <c r="AI15" s="86">
        <v>156.71899999999999</v>
      </c>
      <c r="AJ15" s="86">
        <v>217.333</v>
      </c>
      <c r="AK15" s="86">
        <v>812.22900000000004</v>
      </c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9"/>
    </row>
    <row r="16" spans="1:56" s="117" customFormat="1" ht="18" customHeight="1" x14ac:dyDescent="0.15">
      <c r="B16" s="23">
        <v>7</v>
      </c>
      <c r="C16" s="120" t="s">
        <v>150</v>
      </c>
      <c r="D16" s="89">
        <v>536.35799999999995</v>
      </c>
      <c r="E16" s="89">
        <v>26.358000000000001</v>
      </c>
      <c r="F16" s="89">
        <v>86.48</v>
      </c>
      <c r="G16" s="89">
        <v>156.196</v>
      </c>
      <c r="H16" s="89">
        <v>82.286000000000001</v>
      </c>
      <c r="I16" s="89">
        <v>109.26900000000001</v>
      </c>
      <c r="J16" s="86">
        <v>705.12400000000002</v>
      </c>
      <c r="K16" s="86">
        <v>291.82299999999998</v>
      </c>
      <c r="L16" s="118">
        <v>322.012</v>
      </c>
      <c r="M16" s="118">
        <v>174.22300000000001</v>
      </c>
      <c r="N16" s="118">
        <v>65.222999999999999</v>
      </c>
      <c r="O16" s="118">
        <v>67.84</v>
      </c>
      <c r="P16" s="118">
        <v>113.465</v>
      </c>
      <c r="Q16" s="118">
        <v>236.15799999999999</v>
      </c>
      <c r="R16" s="86">
        <v>500.7</v>
      </c>
      <c r="S16" s="86">
        <v>478.221</v>
      </c>
      <c r="T16" s="118">
        <v>145.38800000000001</v>
      </c>
      <c r="U16" s="118">
        <v>91.846000000000004</v>
      </c>
      <c r="V16" s="118">
        <v>67.671000000000006</v>
      </c>
      <c r="W16" s="118">
        <v>141.774</v>
      </c>
      <c r="X16" s="118">
        <v>28.212</v>
      </c>
      <c r="Y16" s="118">
        <v>252.62799999999999</v>
      </c>
      <c r="Z16" s="86">
        <v>241.27099999999999</v>
      </c>
      <c r="AA16" s="86">
        <v>486.24799999999999</v>
      </c>
      <c r="AB16" s="118">
        <v>165.67</v>
      </c>
      <c r="AC16" s="118">
        <v>549.85599999999999</v>
      </c>
      <c r="AD16" s="118">
        <v>145.88399999999999</v>
      </c>
      <c r="AE16" s="118">
        <v>803.50300000000004</v>
      </c>
      <c r="AF16" s="118">
        <v>46.597000000000001</v>
      </c>
      <c r="AG16" s="118">
        <v>410.74599999999998</v>
      </c>
      <c r="AH16" s="86">
        <v>358.15100000000001</v>
      </c>
      <c r="AI16" s="86">
        <v>1764.105</v>
      </c>
      <c r="AJ16" s="86">
        <v>1805.2460000000001</v>
      </c>
      <c r="AK16" s="86">
        <v>3020.3969999999999</v>
      </c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9"/>
    </row>
    <row r="17" spans="1:56" s="117" customFormat="1" ht="18" customHeight="1" x14ac:dyDescent="0.15">
      <c r="B17" s="23">
        <v>8</v>
      </c>
      <c r="C17" s="120" t="s">
        <v>151</v>
      </c>
      <c r="D17" s="89">
        <v>143.02099999999999</v>
      </c>
      <c r="E17" s="89">
        <v>338.33600000000001</v>
      </c>
      <c r="F17" s="89">
        <v>163.453</v>
      </c>
      <c r="G17" s="89">
        <v>271.95</v>
      </c>
      <c r="H17" s="89">
        <v>509.18900000000002</v>
      </c>
      <c r="I17" s="89">
        <v>473.46699999999998</v>
      </c>
      <c r="J17" s="86">
        <v>815.66300000000001</v>
      </c>
      <c r="K17" s="86">
        <v>1083.7529999999999</v>
      </c>
      <c r="L17" s="118">
        <v>643.65899999999999</v>
      </c>
      <c r="M17" s="118">
        <v>456.565</v>
      </c>
      <c r="N17" s="118">
        <v>438.16399999999999</v>
      </c>
      <c r="O17" s="118">
        <v>469.04899999999998</v>
      </c>
      <c r="P17" s="118">
        <v>197.95099999999999</v>
      </c>
      <c r="Q17" s="118">
        <v>419.99900000000002</v>
      </c>
      <c r="R17" s="86">
        <v>1279.7739999999999</v>
      </c>
      <c r="S17" s="86">
        <v>1345.6130000000001</v>
      </c>
      <c r="T17" s="118">
        <v>201.97300000000001</v>
      </c>
      <c r="U17" s="118">
        <v>451.55599999999998</v>
      </c>
      <c r="V17" s="118">
        <v>255.76400000000001</v>
      </c>
      <c r="W17" s="118">
        <v>519.70100000000002</v>
      </c>
      <c r="X17" s="118">
        <v>294.73899999999998</v>
      </c>
      <c r="Y17" s="118">
        <v>473.28800000000001</v>
      </c>
      <c r="Z17" s="86">
        <v>752.476</v>
      </c>
      <c r="AA17" s="86">
        <v>1444.5450000000001</v>
      </c>
      <c r="AB17" s="118">
        <v>329.524</v>
      </c>
      <c r="AC17" s="118">
        <v>374.11399999999998</v>
      </c>
      <c r="AD17" s="118">
        <v>130.24199999999999</v>
      </c>
      <c r="AE17" s="118">
        <v>426.233</v>
      </c>
      <c r="AF17" s="118">
        <v>155.298</v>
      </c>
      <c r="AG17" s="118">
        <v>345.75</v>
      </c>
      <c r="AH17" s="86">
        <v>615.06399999999996</v>
      </c>
      <c r="AI17" s="86">
        <v>1146.097</v>
      </c>
      <c r="AJ17" s="86">
        <v>3462.9769999999999</v>
      </c>
      <c r="AK17" s="86">
        <v>5020.0079999999998</v>
      </c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9"/>
    </row>
    <row r="18" spans="1:56" s="117" customFormat="1" ht="18" customHeight="1" x14ac:dyDescent="0.15">
      <c r="B18" s="23">
        <v>9</v>
      </c>
      <c r="C18" s="120" t="s">
        <v>152</v>
      </c>
      <c r="D18" s="89">
        <v>449.36900000000003</v>
      </c>
      <c r="E18" s="89">
        <v>350.86099999999999</v>
      </c>
      <c r="F18" s="89">
        <v>163.399</v>
      </c>
      <c r="G18" s="89">
        <v>637.12</v>
      </c>
      <c r="H18" s="89">
        <v>187.10499999999999</v>
      </c>
      <c r="I18" s="89">
        <v>688.95299999999997</v>
      </c>
      <c r="J18" s="86">
        <v>799.87300000000005</v>
      </c>
      <c r="K18" s="86">
        <v>1676.934</v>
      </c>
      <c r="L18" s="118">
        <v>365.07499999999999</v>
      </c>
      <c r="M18" s="118">
        <v>450.72199999999998</v>
      </c>
      <c r="N18" s="118">
        <v>137.15899999999999</v>
      </c>
      <c r="O18" s="118">
        <v>187.53100000000001</v>
      </c>
      <c r="P18" s="118">
        <v>119.76900000000001</v>
      </c>
      <c r="Q18" s="118">
        <v>443.745</v>
      </c>
      <c r="R18" s="86">
        <v>622.00300000000004</v>
      </c>
      <c r="S18" s="86">
        <v>1081.998</v>
      </c>
      <c r="T18" s="118">
        <v>103.783</v>
      </c>
      <c r="U18" s="118">
        <v>456.08</v>
      </c>
      <c r="V18" s="118">
        <v>415.3</v>
      </c>
      <c r="W18" s="118">
        <v>455.35199999999998</v>
      </c>
      <c r="X18" s="118">
        <v>109.946</v>
      </c>
      <c r="Y18" s="118">
        <v>395.63900000000001</v>
      </c>
      <c r="Z18" s="86">
        <v>629.029</v>
      </c>
      <c r="AA18" s="86">
        <v>1307.0709999999999</v>
      </c>
      <c r="AB18" s="118">
        <v>255.83500000000001</v>
      </c>
      <c r="AC18" s="118">
        <v>371.959</v>
      </c>
      <c r="AD18" s="118">
        <v>246.80500000000001</v>
      </c>
      <c r="AE18" s="118">
        <v>681.14499999999998</v>
      </c>
      <c r="AF18" s="118">
        <v>197.59800000000001</v>
      </c>
      <c r="AG18" s="118">
        <v>484.863</v>
      </c>
      <c r="AH18" s="86">
        <v>700.23800000000006</v>
      </c>
      <c r="AI18" s="86">
        <v>1537.9670000000001</v>
      </c>
      <c r="AJ18" s="86">
        <v>2751.143</v>
      </c>
      <c r="AK18" s="86">
        <v>5603.97</v>
      </c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9"/>
    </row>
    <row r="19" spans="1:56" s="117" customFormat="1" ht="18" customHeight="1" x14ac:dyDescent="0.15">
      <c r="B19" s="23">
        <v>10</v>
      </c>
      <c r="C19" s="120" t="s">
        <v>153</v>
      </c>
      <c r="D19" s="89">
        <v>2068.308</v>
      </c>
      <c r="E19" s="89">
        <v>315.55200000000002</v>
      </c>
      <c r="F19" s="89">
        <v>2083.8649999999998</v>
      </c>
      <c r="G19" s="89">
        <v>412.93400000000003</v>
      </c>
      <c r="H19" s="89">
        <v>1432.77</v>
      </c>
      <c r="I19" s="89">
        <v>515.46100000000001</v>
      </c>
      <c r="J19" s="86">
        <v>5584.9430000000002</v>
      </c>
      <c r="K19" s="86">
        <v>1243.9469999999999</v>
      </c>
      <c r="L19" s="118">
        <v>1655.0450000000001</v>
      </c>
      <c r="M19" s="118">
        <v>454.88400000000001</v>
      </c>
      <c r="N19" s="118">
        <v>1686.924</v>
      </c>
      <c r="O19" s="118">
        <v>337.06900000000002</v>
      </c>
      <c r="P19" s="118">
        <v>1568.8</v>
      </c>
      <c r="Q19" s="118">
        <v>307.565</v>
      </c>
      <c r="R19" s="86">
        <v>4910.7690000000002</v>
      </c>
      <c r="S19" s="86">
        <v>1099.518</v>
      </c>
      <c r="T19" s="118">
        <v>2695.5619999999999</v>
      </c>
      <c r="U19" s="118">
        <v>407.09100000000001</v>
      </c>
      <c r="V19" s="118">
        <v>2077.7440000000001</v>
      </c>
      <c r="W19" s="118">
        <v>319.13099999999997</v>
      </c>
      <c r="X19" s="118">
        <v>1393.345</v>
      </c>
      <c r="Y19" s="118">
        <v>403.45600000000002</v>
      </c>
      <c r="Z19" s="86">
        <v>6166.6509999999998</v>
      </c>
      <c r="AA19" s="86">
        <v>1129.6780000000001</v>
      </c>
      <c r="AB19" s="118">
        <v>1838.81</v>
      </c>
      <c r="AC19" s="118">
        <v>465.50299999999999</v>
      </c>
      <c r="AD19" s="118">
        <v>2804.62</v>
      </c>
      <c r="AE19" s="118">
        <v>250.36</v>
      </c>
      <c r="AF19" s="118">
        <v>2265.4229999999998</v>
      </c>
      <c r="AG19" s="118">
        <v>333.01100000000002</v>
      </c>
      <c r="AH19" s="86">
        <v>6908.8530000000001</v>
      </c>
      <c r="AI19" s="86">
        <v>1048.874</v>
      </c>
      <c r="AJ19" s="86">
        <v>23571.216</v>
      </c>
      <c r="AK19" s="86">
        <v>4522.0169999999998</v>
      </c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9"/>
    </row>
    <row r="20" spans="1:56" s="117" customFormat="1" ht="18" customHeight="1" x14ac:dyDescent="0.15">
      <c r="B20" s="23">
        <v>11</v>
      </c>
      <c r="C20" s="120" t="s">
        <v>154</v>
      </c>
      <c r="D20" s="89">
        <v>12.667</v>
      </c>
      <c r="E20" s="89">
        <v>273.70100000000002</v>
      </c>
      <c r="F20" s="89">
        <v>30.951000000000001</v>
      </c>
      <c r="G20" s="89">
        <v>307.49099999999999</v>
      </c>
      <c r="H20" s="89">
        <v>149.53800000000001</v>
      </c>
      <c r="I20" s="89">
        <v>574.31600000000003</v>
      </c>
      <c r="J20" s="86">
        <v>193.15600000000001</v>
      </c>
      <c r="K20" s="86">
        <v>1155.508</v>
      </c>
      <c r="L20" s="118">
        <v>42.628999999999998</v>
      </c>
      <c r="M20" s="118">
        <v>338.00400000000002</v>
      </c>
      <c r="N20" s="118">
        <v>19.265999999999998</v>
      </c>
      <c r="O20" s="118">
        <v>233.072</v>
      </c>
      <c r="P20" s="118">
        <v>59.831000000000003</v>
      </c>
      <c r="Q20" s="118">
        <v>282.72000000000003</v>
      </c>
      <c r="R20" s="86">
        <v>121.726</v>
      </c>
      <c r="S20" s="86">
        <v>853.79600000000005</v>
      </c>
      <c r="T20" s="118">
        <v>33.573</v>
      </c>
      <c r="U20" s="118">
        <v>151.03700000000001</v>
      </c>
      <c r="V20" s="118">
        <v>87.36</v>
      </c>
      <c r="W20" s="118">
        <v>335.863</v>
      </c>
      <c r="X20" s="118">
        <v>14.807</v>
      </c>
      <c r="Y20" s="118">
        <v>353.34899999999999</v>
      </c>
      <c r="Z20" s="86">
        <v>135.74</v>
      </c>
      <c r="AA20" s="86">
        <v>840.24900000000002</v>
      </c>
      <c r="AB20" s="118">
        <v>14.962999999999999</v>
      </c>
      <c r="AC20" s="118">
        <v>283.57900000000001</v>
      </c>
      <c r="AD20" s="118">
        <v>43.378999999999998</v>
      </c>
      <c r="AE20" s="143">
        <v>97.869</v>
      </c>
      <c r="AF20" s="118">
        <v>39.334000000000003</v>
      </c>
      <c r="AG20" s="118">
        <v>109.77500000000001</v>
      </c>
      <c r="AH20" s="86">
        <v>97.676000000000002</v>
      </c>
      <c r="AI20" s="86">
        <v>491.22300000000001</v>
      </c>
      <c r="AJ20" s="86">
        <v>548.298</v>
      </c>
      <c r="AK20" s="86">
        <v>3340.7759999999998</v>
      </c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9"/>
    </row>
    <row r="21" spans="1:56" s="117" customFormat="1" ht="18" customHeight="1" x14ac:dyDescent="0.15">
      <c r="B21" s="23">
        <v>12</v>
      </c>
      <c r="C21" s="120" t="s">
        <v>155</v>
      </c>
      <c r="D21" s="89">
        <v>193.441</v>
      </c>
      <c r="E21" s="89">
        <v>1417.4380000000001</v>
      </c>
      <c r="F21" s="89">
        <v>198.404</v>
      </c>
      <c r="G21" s="89">
        <v>1035.3040000000001</v>
      </c>
      <c r="H21" s="89">
        <v>234.529</v>
      </c>
      <c r="I21" s="89">
        <v>539.90899999999999</v>
      </c>
      <c r="J21" s="86">
        <v>626.37400000000002</v>
      </c>
      <c r="K21" s="86">
        <v>2992.6509999999998</v>
      </c>
      <c r="L21" s="118">
        <v>504.73099999999999</v>
      </c>
      <c r="M21" s="118">
        <v>1274.1600000000001</v>
      </c>
      <c r="N21" s="118">
        <v>526.46500000000003</v>
      </c>
      <c r="O21" s="118">
        <v>1592.133</v>
      </c>
      <c r="P21" s="118">
        <v>578.67700000000002</v>
      </c>
      <c r="Q21" s="118">
        <v>1986.644</v>
      </c>
      <c r="R21" s="86">
        <v>1609.873</v>
      </c>
      <c r="S21" s="86">
        <v>4852.9369999999999</v>
      </c>
      <c r="T21" s="118">
        <v>367.78300000000002</v>
      </c>
      <c r="U21" s="118">
        <v>625.505</v>
      </c>
      <c r="V21" s="118">
        <v>504.7</v>
      </c>
      <c r="W21" s="118">
        <v>1726.098</v>
      </c>
      <c r="X21" s="118">
        <v>261.78500000000003</v>
      </c>
      <c r="Y21" s="118">
        <v>992.21500000000003</v>
      </c>
      <c r="Z21" s="86">
        <v>1134.268</v>
      </c>
      <c r="AA21" s="86">
        <v>3343.8180000000002</v>
      </c>
      <c r="AB21" s="118">
        <v>485.49700000000001</v>
      </c>
      <c r="AC21" s="118">
        <v>1654.0250000000001</v>
      </c>
      <c r="AD21" s="118">
        <v>293.67599999999999</v>
      </c>
      <c r="AE21" s="118">
        <v>1794.0889999999999</v>
      </c>
      <c r="AF21" s="118">
        <v>373.75700000000001</v>
      </c>
      <c r="AG21" s="118">
        <v>1726.8489999999999</v>
      </c>
      <c r="AH21" s="86">
        <v>1152.93</v>
      </c>
      <c r="AI21" s="86">
        <v>5174.9629999999997</v>
      </c>
      <c r="AJ21" s="86">
        <v>4523.4449999999997</v>
      </c>
      <c r="AK21" s="86">
        <v>16364.369000000001</v>
      </c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9"/>
    </row>
    <row r="22" spans="1:56" s="117" customFormat="1" ht="18" customHeight="1" x14ac:dyDescent="0.15">
      <c r="B22" s="23">
        <v>13</v>
      </c>
      <c r="C22" s="120" t="s">
        <v>156</v>
      </c>
      <c r="D22" s="89">
        <v>597.51300000000003</v>
      </c>
      <c r="E22" s="89">
        <v>1127.098</v>
      </c>
      <c r="F22" s="89">
        <v>907.13099999999997</v>
      </c>
      <c r="G22" s="89">
        <v>1214.866</v>
      </c>
      <c r="H22" s="89">
        <v>974.16200000000003</v>
      </c>
      <c r="I22" s="89">
        <v>2575.1460000000002</v>
      </c>
      <c r="J22" s="86">
        <v>2478.806</v>
      </c>
      <c r="K22" s="86">
        <v>4917.1099999999997</v>
      </c>
      <c r="L22" s="118">
        <v>938.65800000000002</v>
      </c>
      <c r="M22" s="118">
        <v>1042.8910000000001</v>
      </c>
      <c r="N22" s="118">
        <v>1962.115</v>
      </c>
      <c r="O22" s="118">
        <v>1467.0129999999999</v>
      </c>
      <c r="P22" s="118">
        <v>1304.6310000000001</v>
      </c>
      <c r="Q22" s="118">
        <v>2386.0030000000002</v>
      </c>
      <c r="R22" s="86">
        <v>4205.4040000000005</v>
      </c>
      <c r="S22" s="86">
        <v>4895.9070000000002</v>
      </c>
      <c r="T22" s="118">
        <v>1169.568</v>
      </c>
      <c r="U22" s="118">
        <v>1113.7539999999999</v>
      </c>
      <c r="V22" s="118">
        <v>934.29399999999998</v>
      </c>
      <c r="W22" s="118">
        <v>1167.9269999999999</v>
      </c>
      <c r="X22" s="118">
        <v>1072.8040000000001</v>
      </c>
      <c r="Y22" s="118">
        <v>3447.0160000000001</v>
      </c>
      <c r="Z22" s="86">
        <v>3176.6660000000002</v>
      </c>
      <c r="AA22" s="86">
        <v>5728.6970000000001</v>
      </c>
      <c r="AB22" s="118">
        <v>1682.5050000000001</v>
      </c>
      <c r="AC22" s="118">
        <v>1462.9469999999999</v>
      </c>
      <c r="AD22" s="118">
        <v>1236.1769999999999</v>
      </c>
      <c r="AE22" s="118">
        <v>1052.741</v>
      </c>
      <c r="AF22" s="118">
        <v>1011.0309999999999</v>
      </c>
      <c r="AG22" s="118">
        <v>901.66600000000005</v>
      </c>
      <c r="AH22" s="86">
        <v>3929.7130000000002</v>
      </c>
      <c r="AI22" s="86">
        <v>3417.3539999999998</v>
      </c>
      <c r="AJ22" s="86">
        <v>13790.589</v>
      </c>
      <c r="AK22" s="86">
        <v>18959.067999999999</v>
      </c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9"/>
    </row>
    <row r="23" spans="1:56" s="117" customFormat="1" ht="18" customHeight="1" x14ac:dyDescent="0.15">
      <c r="B23" s="23">
        <v>14</v>
      </c>
      <c r="C23" s="120" t="s">
        <v>157</v>
      </c>
      <c r="D23" s="89">
        <v>4043.0880000000002</v>
      </c>
      <c r="E23" s="89">
        <v>4975.8130000000001</v>
      </c>
      <c r="F23" s="89">
        <v>5835.7610000000004</v>
      </c>
      <c r="G23" s="89">
        <v>4484.174</v>
      </c>
      <c r="H23" s="89">
        <v>5758.8320000000003</v>
      </c>
      <c r="I23" s="89">
        <v>3451.0610000000001</v>
      </c>
      <c r="J23" s="86">
        <v>15637.681</v>
      </c>
      <c r="K23" s="86">
        <v>12911.048000000001</v>
      </c>
      <c r="L23" s="118">
        <v>7253.4579999999996</v>
      </c>
      <c r="M23" s="118">
        <v>4597.8459999999995</v>
      </c>
      <c r="N23" s="118">
        <v>4761.7690000000002</v>
      </c>
      <c r="O23" s="118">
        <v>4736.4340000000002</v>
      </c>
      <c r="P23" s="118">
        <v>4507.9189999999999</v>
      </c>
      <c r="Q23" s="118">
        <v>3491.7040000000002</v>
      </c>
      <c r="R23" s="86">
        <v>16523.146000000001</v>
      </c>
      <c r="S23" s="86">
        <v>12825.984</v>
      </c>
      <c r="T23" s="118">
        <v>5390.8130000000001</v>
      </c>
      <c r="U23" s="118">
        <v>4792.3630000000003</v>
      </c>
      <c r="V23" s="118">
        <v>4505.518</v>
      </c>
      <c r="W23" s="118">
        <v>3871.8150000000001</v>
      </c>
      <c r="X23" s="118">
        <v>4228.7889999999998</v>
      </c>
      <c r="Y23" s="118">
        <v>4095.5050000000001</v>
      </c>
      <c r="Z23" s="86">
        <v>14125.12</v>
      </c>
      <c r="AA23" s="86">
        <v>12759.683000000001</v>
      </c>
      <c r="AB23" s="118">
        <v>6249.0330000000004</v>
      </c>
      <c r="AC23" s="118">
        <v>4615.4290000000001</v>
      </c>
      <c r="AD23" s="118">
        <v>6083.39</v>
      </c>
      <c r="AE23" s="118">
        <v>3594.5410000000002</v>
      </c>
      <c r="AF23" s="118">
        <v>4988.6130000000003</v>
      </c>
      <c r="AG23" s="118">
        <v>3045.1379999999999</v>
      </c>
      <c r="AH23" s="86">
        <v>17321.036</v>
      </c>
      <c r="AI23" s="86">
        <v>11255.108</v>
      </c>
      <c r="AJ23" s="86">
        <v>63606.983</v>
      </c>
      <c r="AK23" s="86">
        <v>49751.822999999997</v>
      </c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9"/>
    </row>
    <row r="24" spans="1:56" s="117" customFormat="1" ht="18" customHeight="1" x14ac:dyDescent="0.15">
      <c r="B24" s="23">
        <v>15</v>
      </c>
      <c r="C24" s="120" t="s">
        <v>158</v>
      </c>
      <c r="D24" s="89">
        <v>145.49799999999999</v>
      </c>
      <c r="E24" s="89">
        <v>1081.3910000000001</v>
      </c>
      <c r="F24" s="89">
        <v>235.905</v>
      </c>
      <c r="G24" s="89">
        <v>1193.403</v>
      </c>
      <c r="H24" s="89">
        <v>136.51400000000001</v>
      </c>
      <c r="I24" s="89">
        <v>2115.3939999999998</v>
      </c>
      <c r="J24" s="86">
        <v>517.91700000000003</v>
      </c>
      <c r="K24" s="86">
        <v>4390.1880000000001</v>
      </c>
      <c r="L24" s="118">
        <v>606.28</v>
      </c>
      <c r="M24" s="118">
        <v>10846.566000000001</v>
      </c>
      <c r="N24" s="118">
        <v>835.73599999999999</v>
      </c>
      <c r="O24" s="118">
        <v>1044.847</v>
      </c>
      <c r="P24" s="118">
        <v>1452.2860000000001</v>
      </c>
      <c r="Q24" s="118">
        <v>10815.182000000001</v>
      </c>
      <c r="R24" s="86">
        <v>2894.3020000000001</v>
      </c>
      <c r="S24" s="86">
        <v>22706.595000000001</v>
      </c>
      <c r="T24" s="118">
        <v>1037.422</v>
      </c>
      <c r="U24" s="118">
        <v>2689.723</v>
      </c>
      <c r="V24" s="118">
        <v>1031.7650000000001</v>
      </c>
      <c r="W24" s="118">
        <v>1733.3530000000001</v>
      </c>
      <c r="X24" s="118">
        <v>2532.1080000000002</v>
      </c>
      <c r="Y24" s="118">
        <v>2533.2260000000001</v>
      </c>
      <c r="Z24" s="86">
        <v>4601.2950000000001</v>
      </c>
      <c r="AA24" s="86">
        <v>6956.3019999999997</v>
      </c>
      <c r="AB24" s="118">
        <v>815.28300000000002</v>
      </c>
      <c r="AC24" s="118">
        <v>2147.9609999999998</v>
      </c>
      <c r="AD24" s="118">
        <v>652.64700000000005</v>
      </c>
      <c r="AE24" s="118">
        <v>1850.654</v>
      </c>
      <c r="AF24" s="118">
        <v>1523.5050000000001</v>
      </c>
      <c r="AG24" s="118">
        <v>3780.482</v>
      </c>
      <c r="AH24" s="86">
        <v>2991.4349999999999</v>
      </c>
      <c r="AI24" s="86">
        <v>7779.0969999999998</v>
      </c>
      <c r="AJ24" s="86">
        <v>11004.949000000001</v>
      </c>
      <c r="AK24" s="86">
        <v>41832.182000000001</v>
      </c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9"/>
    </row>
    <row r="25" spans="1:56" s="117" customFormat="1" ht="18" customHeight="1" x14ac:dyDescent="0.15">
      <c r="B25" s="23">
        <v>16</v>
      </c>
      <c r="C25" s="120" t="s">
        <v>159</v>
      </c>
      <c r="D25" s="89">
        <v>2170.08</v>
      </c>
      <c r="E25" s="89">
        <v>1086.1949999999999</v>
      </c>
      <c r="F25" s="89">
        <v>2151.0990000000002</v>
      </c>
      <c r="G25" s="89">
        <v>424.40199999999999</v>
      </c>
      <c r="H25" s="89">
        <v>534.20799999999997</v>
      </c>
      <c r="I25" s="89">
        <v>353.48</v>
      </c>
      <c r="J25" s="86">
        <v>4855.3869999999997</v>
      </c>
      <c r="K25" s="86">
        <v>1864.077</v>
      </c>
      <c r="L25" s="118">
        <v>1144.9939999999999</v>
      </c>
      <c r="M25" s="118">
        <v>863.178</v>
      </c>
      <c r="N25" s="118">
        <v>2233.8890000000001</v>
      </c>
      <c r="O25" s="118">
        <v>313.99900000000002</v>
      </c>
      <c r="P25" s="118">
        <v>3226.5050000000001</v>
      </c>
      <c r="Q25" s="118">
        <v>1223.9159999999999</v>
      </c>
      <c r="R25" s="86">
        <v>6605.3879999999999</v>
      </c>
      <c r="S25" s="86">
        <v>2401.0929999999998</v>
      </c>
      <c r="T25" s="118">
        <v>3249.6</v>
      </c>
      <c r="U25" s="118">
        <v>3569.4319999999998</v>
      </c>
      <c r="V25" s="118">
        <v>2142.6869999999999</v>
      </c>
      <c r="W25" s="118">
        <v>456.83100000000002</v>
      </c>
      <c r="X25" s="118">
        <v>3028.4070000000002</v>
      </c>
      <c r="Y25" s="118">
        <v>1589.181</v>
      </c>
      <c r="Z25" s="86">
        <v>8420.6939999999995</v>
      </c>
      <c r="AA25" s="86">
        <v>5615.4440000000004</v>
      </c>
      <c r="AB25" s="118">
        <v>2038.433</v>
      </c>
      <c r="AC25" s="118">
        <v>777.13300000000004</v>
      </c>
      <c r="AD25" s="118">
        <v>2544.8220000000001</v>
      </c>
      <c r="AE25" s="118">
        <v>1414.34</v>
      </c>
      <c r="AF25" s="118">
        <v>5519.0029999999997</v>
      </c>
      <c r="AG25" s="118">
        <v>1442.067</v>
      </c>
      <c r="AH25" s="86">
        <v>10102.258</v>
      </c>
      <c r="AI25" s="86">
        <v>3633.54</v>
      </c>
      <c r="AJ25" s="86">
        <v>29983.726999999999</v>
      </c>
      <c r="AK25" s="86">
        <v>13514.154</v>
      </c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9"/>
    </row>
    <row r="26" spans="1:56" s="117" customFormat="1" ht="18" customHeight="1" x14ac:dyDescent="0.15">
      <c r="B26" s="23">
        <v>17</v>
      </c>
      <c r="C26" s="120" t="s">
        <v>160</v>
      </c>
      <c r="D26" s="89">
        <v>6395.8270000000002</v>
      </c>
      <c r="E26" s="89">
        <v>326.14100000000002</v>
      </c>
      <c r="F26" s="89">
        <v>5033.8850000000002</v>
      </c>
      <c r="G26" s="89">
        <v>779.27800000000002</v>
      </c>
      <c r="H26" s="89">
        <v>5634.4520000000002</v>
      </c>
      <c r="I26" s="89">
        <v>722.73900000000003</v>
      </c>
      <c r="J26" s="86">
        <v>17064.164000000001</v>
      </c>
      <c r="K26" s="86">
        <v>1828.1579999999999</v>
      </c>
      <c r="L26" s="118">
        <v>7277.7160000000003</v>
      </c>
      <c r="M26" s="118">
        <v>898.43600000000004</v>
      </c>
      <c r="N26" s="118">
        <v>5979.5060000000003</v>
      </c>
      <c r="O26" s="118">
        <v>943.45299999999997</v>
      </c>
      <c r="P26" s="118">
        <v>4926.8760000000002</v>
      </c>
      <c r="Q26" s="118">
        <v>694.20699999999999</v>
      </c>
      <c r="R26" s="86">
        <v>18184.098000000002</v>
      </c>
      <c r="S26" s="86">
        <v>2536.096</v>
      </c>
      <c r="T26" s="118">
        <v>7696.9970000000003</v>
      </c>
      <c r="U26" s="118">
        <v>606.97900000000004</v>
      </c>
      <c r="V26" s="118">
        <v>4802.3739999999998</v>
      </c>
      <c r="W26" s="118">
        <v>608.64499999999998</v>
      </c>
      <c r="X26" s="118">
        <v>5383.16</v>
      </c>
      <c r="Y26" s="118">
        <v>967.91499999999996</v>
      </c>
      <c r="Z26" s="86">
        <v>17882.530999999999</v>
      </c>
      <c r="AA26" s="86">
        <v>2183.5390000000002</v>
      </c>
      <c r="AB26" s="118">
        <v>5892.433</v>
      </c>
      <c r="AC26" s="118">
        <v>1500.4290000000001</v>
      </c>
      <c r="AD26" s="118">
        <v>5898.9189999999999</v>
      </c>
      <c r="AE26" s="118">
        <v>870.38400000000001</v>
      </c>
      <c r="AF26" s="118">
        <v>4245.8419999999996</v>
      </c>
      <c r="AG26" s="118">
        <v>1194.308</v>
      </c>
      <c r="AH26" s="86">
        <v>16037.194</v>
      </c>
      <c r="AI26" s="86">
        <v>3565.1210000000001</v>
      </c>
      <c r="AJ26" s="86">
        <v>69167.986999999994</v>
      </c>
      <c r="AK26" s="86">
        <v>10112.914000000001</v>
      </c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9"/>
    </row>
    <row r="27" spans="1:56" s="19" customFormat="1" ht="3" customHeight="1" x14ac:dyDescent="0.15">
      <c r="A27" s="18"/>
      <c r="B27" s="27"/>
      <c r="C27" s="27"/>
      <c r="D27" s="27"/>
      <c r="E27" s="27"/>
      <c r="F27" s="27"/>
      <c r="G27" s="27"/>
      <c r="H27" s="27"/>
      <c r="I27" s="27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M27" s="89"/>
      <c r="AN27" s="89"/>
      <c r="AO27" s="89"/>
      <c r="AP27" s="89"/>
      <c r="AQ27" s="89"/>
      <c r="AR27" s="89"/>
      <c r="AS27" s="89"/>
    </row>
    <row r="28" spans="1:56" s="19" customFormat="1" ht="9" customHeight="1" x14ac:dyDescent="0.15">
      <c r="A28" s="18"/>
      <c r="B28" s="179"/>
      <c r="C28" s="179"/>
      <c r="D28" s="152"/>
      <c r="E28" s="152"/>
      <c r="F28" s="152"/>
      <c r="G28" s="152"/>
      <c r="H28" s="152"/>
      <c r="I28" s="152"/>
      <c r="J28" s="29"/>
      <c r="K28" s="29"/>
      <c r="L28" s="29"/>
      <c r="M28" s="29"/>
      <c r="N28" s="29"/>
      <c r="O28" s="29"/>
      <c r="P28" s="29"/>
      <c r="Q28" s="29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56" s="31" customFormat="1" ht="12.75" customHeight="1" x14ac:dyDescent="0.15">
      <c r="A29" s="30"/>
      <c r="B29" s="179" t="s">
        <v>54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</row>
    <row r="30" spans="1:56" s="31" customFormat="1" ht="12.75" customHeight="1" x14ac:dyDescent="0.15">
      <c r="A30" s="30"/>
      <c r="B30" s="170"/>
      <c r="C30" s="170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</row>
    <row r="31" spans="1:56" s="31" customFormat="1" ht="5.25" customHeight="1" x14ac:dyDescent="0.15">
      <c r="A31" s="30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  <row r="32" spans="1:56" x14ac:dyDescent="0.2">
      <c r="A32" s="32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</row>
    <row r="33" spans="1:37" ht="11.25" customHeight="1" x14ac:dyDescent="0.2">
      <c r="A33" s="32"/>
      <c r="B33" s="152"/>
      <c r="C33" s="152"/>
      <c r="D33" s="152"/>
      <c r="E33" s="152"/>
      <c r="F33" s="152"/>
      <c r="G33" s="152"/>
      <c r="H33" s="152"/>
      <c r="I33" s="152"/>
      <c r="J33" s="152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2"/>
      <c r="AJ33" s="32"/>
      <c r="AK33" s="32"/>
    </row>
    <row r="34" spans="1:37" x14ac:dyDescent="0.2"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</row>
    <row r="35" spans="1:37" x14ac:dyDescent="0.2"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</row>
    <row r="36" spans="1:37" x14ac:dyDescent="0.2"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</row>
    <row r="37" spans="1:37" x14ac:dyDescent="0.2">
      <c r="D37" s="107"/>
    </row>
    <row r="39" spans="1:37" x14ac:dyDescent="0.2"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</row>
    <row r="40" spans="1:37" x14ac:dyDescent="0.2"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</row>
    <row r="41" spans="1:37" x14ac:dyDescent="0.2"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</row>
    <row r="42" spans="1:37" x14ac:dyDescent="0.2"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</row>
    <row r="43" spans="1:37" x14ac:dyDescent="0.2"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</row>
    <row r="44" spans="1:37" x14ac:dyDescent="0.2"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</row>
    <row r="45" spans="1:37" x14ac:dyDescent="0.2"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</row>
    <row r="46" spans="1:37" x14ac:dyDescent="0.2"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</row>
  </sheetData>
  <mergeCells count="26">
    <mergeCell ref="B28:C28"/>
    <mergeCell ref="B30:C30"/>
    <mergeCell ref="AD4:AE4"/>
    <mergeCell ref="B29:AK29"/>
    <mergeCell ref="B32:AK32"/>
    <mergeCell ref="AF4:AG4"/>
    <mergeCell ref="D6:AK6"/>
    <mergeCell ref="D4:E4"/>
    <mergeCell ref="F4:G4"/>
    <mergeCell ref="H4:I4"/>
    <mergeCell ref="J4:K4"/>
    <mergeCell ref="B1:AK1"/>
    <mergeCell ref="AJ4:AK4"/>
    <mergeCell ref="Z4:AA4"/>
    <mergeCell ref="AH3:AI3"/>
    <mergeCell ref="B4:B6"/>
    <mergeCell ref="C4:C6"/>
    <mergeCell ref="R4:S4"/>
    <mergeCell ref="AH4:AI4"/>
    <mergeCell ref="L4:M4"/>
    <mergeCell ref="N4:O4"/>
    <mergeCell ref="P4:Q4"/>
    <mergeCell ref="T4:U4"/>
    <mergeCell ref="V4:W4"/>
    <mergeCell ref="X4:Y4"/>
    <mergeCell ref="AB4:AC4"/>
  </mergeCells>
  <phoneticPr fontId="4" type="noConversion"/>
  <hyperlinks>
    <hyperlink ref="AM3:AU3" location="Indice!A1" display="(Voltar ao índice)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10</vt:i4>
      </vt:variant>
    </vt:vector>
  </HeadingPairs>
  <TitlesOfParts>
    <vt:vector size="16" baseType="lpstr">
      <vt:lpstr>Indice</vt:lpstr>
      <vt:lpstr>Sinais convencionais</vt:lpstr>
      <vt:lpstr>Q.1</vt:lpstr>
      <vt:lpstr>Q.2</vt:lpstr>
      <vt:lpstr>Q.3</vt:lpstr>
      <vt:lpstr>Q.4</vt:lpstr>
      <vt:lpstr>Indice!Área_de_Impressão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  <vt:lpstr>Q.1!Títulos_de_Impressão</vt:lpstr>
      <vt:lpstr>Q.2!Títulos_de_Impressão</vt:lpstr>
      <vt:lpstr>Q.3!Títulos_de_Impressão</vt:lpstr>
      <vt:lpstr>Q.4!Títulos_de_Impressão</vt:lpstr>
    </vt:vector>
  </TitlesOfParts>
  <Manager/>
  <Company>Direção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Celina Nunes</cp:lastModifiedBy>
  <cp:revision/>
  <cp:lastPrinted>2025-08-07T13:08:39Z</cp:lastPrinted>
  <dcterms:created xsi:type="dcterms:W3CDTF">2013-12-17T16:30:42Z</dcterms:created>
  <dcterms:modified xsi:type="dcterms:W3CDTF">2025-08-07T13:09:06Z</dcterms:modified>
  <cp:category/>
  <cp:contentStatus/>
</cp:coreProperties>
</file>