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500" yWindow="300" windowWidth="12570" windowHeight="9540" tabRatio="915"/>
  </bookViews>
  <sheets>
    <sheet name="Índice" sheetId="1" r:id="rId1"/>
    <sheet name="I.1.1" sheetId="11" r:id="rId2"/>
    <sheet name="I.1.2" sheetId="18" r:id="rId3"/>
    <sheet name="I.1.3" sheetId="19" r:id="rId4"/>
    <sheet name="I.1.4" sheetId="9" r:id="rId5"/>
    <sheet name="I.1.5" sheetId="12" r:id="rId6"/>
    <sheet name="II.1.1" sheetId="10" r:id="rId7"/>
    <sheet name="II.2.1" sheetId="2" r:id="rId8"/>
    <sheet name="II.2.2" sheetId="5" r:id="rId9"/>
    <sheet name="II.2.3" sheetId="4" r:id="rId10"/>
    <sheet name="II.2.4" sheetId="3" r:id="rId11"/>
    <sheet name="II.2.5" sheetId="7" r:id="rId12"/>
    <sheet name="II.2.6" sheetId="13" r:id="rId13"/>
    <sheet name="II.2.7" sheetId="6" r:id="rId14"/>
    <sheet name="II.2.8" sheetId="23" r:id="rId15"/>
    <sheet name="II.2.9" sheetId="8" r:id="rId16"/>
    <sheet name="II.2.10" sheetId="24" r:id="rId17"/>
    <sheet name="III.1.1" sheetId="14" r:id="rId18"/>
    <sheet name="III.2.1" sheetId="20" r:id="rId19"/>
    <sheet name="III.3.1" sheetId="15" r:id="rId20"/>
    <sheet name="III.3.2" sheetId="16" r:id="rId21"/>
    <sheet name="III.3.3" sheetId="22" r:id="rId22"/>
    <sheet name="III.3.4" sheetId="21" r:id="rId23"/>
    <sheet name="IV.1.1" sheetId="17" r:id="rId24"/>
  </sheets>
  <definedNames>
    <definedName name="_xlnm._FilterDatabase" localSheetId="0" hidden="1">Índice!#REF!</definedName>
    <definedName name="_xlnm.Print_Area" localSheetId="1">I.1.1!$B$1:$Q$36</definedName>
    <definedName name="_xlnm.Print_Area" localSheetId="2">I.1.2!$B$1:$R$11</definedName>
    <definedName name="_xlnm.Print_Area" localSheetId="3">I.1.3!$B$1:$Q$9</definedName>
    <definedName name="_xlnm.Print_Area" localSheetId="4">I.1.4!$B$1:$Q$9</definedName>
    <definedName name="_xlnm.Print_Area" localSheetId="5">I.1.5!$B$1:$Q$9</definedName>
    <definedName name="_xlnm.Print_Area" localSheetId="6">II.1.1!$B$1:$Q$13</definedName>
    <definedName name="_xlnm.Print_Area" localSheetId="7">II.2.1!$B$1:$U$23</definedName>
    <definedName name="_xlnm.Print_Area" localSheetId="16">II.2.10!$B$1:$E$15</definedName>
    <definedName name="_xlnm.Print_Area" localSheetId="8">II.2.2!$B$1:$T$16</definedName>
    <definedName name="_xlnm.Print_Area" localSheetId="9">II.2.3!$B$1:$Q$13</definedName>
    <definedName name="_xlnm.Print_Area" localSheetId="10">II.2.4!$B$1:$Q$13</definedName>
    <definedName name="_xlnm.Print_Area" localSheetId="11">II.2.5!$B$1:$U$17</definedName>
    <definedName name="_xlnm.Print_Area" localSheetId="12">II.2.6!$B$1:$U$21</definedName>
    <definedName name="_xlnm.Print_Area" localSheetId="13">II.2.7!$B$1:$T$12</definedName>
    <definedName name="_xlnm.Print_Area" localSheetId="14">II.2.8!$B$1:$E$12</definedName>
    <definedName name="_xlnm.Print_Area" localSheetId="15">II.2.9!$B$1:$T$15</definedName>
    <definedName name="_xlnm.Print_Area" localSheetId="17">III.1.1!$B$1:$Q$12</definedName>
    <definedName name="_xlnm.Print_Area" localSheetId="18">III.2.1!$B$1:$O$12</definedName>
    <definedName name="_xlnm.Print_Area" localSheetId="19">III.3.1!$B$1:$Q$33</definedName>
    <definedName name="_xlnm.Print_Area" localSheetId="20">III.3.2!$B$1:$R$11</definedName>
    <definedName name="_xlnm.Print_Area" localSheetId="21">III.3.3!$B$1:$Q$18</definedName>
    <definedName name="_xlnm.Print_Area" localSheetId="22">III.3.4!$B$1:$Q$19</definedName>
    <definedName name="_xlnm.Print_Area" localSheetId="0">Índice!#REF!</definedName>
    <definedName name="_xlnm.Print_Area" localSheetId="23">IV.1.1!$B$1:$Q$9</definedName>
    <definedName name="_xlnm.Print_Titles" localSheetId="0">Índice!#REF!</definedName>
  </definedNames>
  <calcPr calcId="145621"/>
</workbook>
</file>

<file path=xl/calcChain.xml><?xml version="1.0" encoding="utf-8"?>
<calcChain xmlns="http://schemas.openxmlformats.org/spreadsheetml/2006/main">
  <c r="Q8" i="11" l="1"/>
  <c r="P8" i="11"/>
  <c r="P7" i="11"/>
  <c r="P6" i="11" s="1"/>
  <c r="E8" i="11" l="1"/>
  <c r="C7" i="11"/>
  <c r="D7" i="11"/>
  <c r="E7" i="11"/>
  <c r="F7" i="11"/>
  <c r="G7" i="11"/>
  <c r="H7" i="11"/>
  <c r="I7" i="11"/>
  <c r="J7" i="11"/>
  <c r="K7" i="11"/>
  <c r="L7" i="11"/>
  <c r="M7" i="11"/>
  <c r="N7" i="11"/>
  <c r="C8" i="11"/>
  <c r="D8" i="11"/>
  <c r="F8" i="11"/>
  <c r="G8" i="11"/>
  <c r="H8" i="11"/>
  <c r="I8" i="11"/>
  <c r="J8" i="11"/>
  <c r="K8" i="11"/>
  <c r="L8" i="11"/>
  <c r="M8" i="11"/>
  <c r="N8" i="11"/>
  <c r="O7" i="11"/>
  <c r="O6" i="11" s="1"/>
  <c r="O8" i="11"/>
  <c r="Q7" i="11" l="1"/>
  <c r="M6" i="11"/>
  <c r="L6" i="11"/>
  <c r="E6" i="11"/>
  <c r="F6" i="11"/>
  <c r="G6" i="11"/>
  <c r="I6" i="11"/>
  <c r="J6" i="11"/>
  <c r="K6" i="11"/>
  <c r="D6" i="11"/>
  <c r="H6" i="11"/>
  <c r="N6" i="11"/>
  <c r="C6" i="11"/>
  <c r="Q6" i="11" l="1"/>
</calcChain>
</file>

<file path=xl/sharedStrings.xml><?xml version="1.0" encoding="utf-8"?>
<sst xmlns="http://schemas.openxmlformats.org/spreadsheetml/2006/main" count="475" uniqueCount="160">
  <si>
    <t>Total</t>
  </si>
  <si>
    <t>Estado</t>
  </si>
  <si>
    <t>Empresas</t>
  </si>
  <si>
    <t>Ensino superior</t>
  </si>
  <si>
    <t>Instituição privadas sem fins lucrativos</t>
  </si>
  <si>
    <t>Notas:</t>
  </si>
  <si>
    <t>Unidade: Euros</t>
  </si>
  <si>
    <t>Importações de bens</t>
  </si>
  <si>
    <t>Exportações de bens</t>
  </si>
  <si>
    <t>Agricultura, produção animal, caça, floresta e pesca</t>
  </si>
  <si>
    <t>Serviços</t>
  </si>
  <si>
    <t>Sinais convencionais:</t>
  </si>
  <si>
    <t>┴  Quebra de série/comparabilidade</t>
  </si>
  <si>
    <t>“</t>
  </si>
  <si>
    <t>Unidade: € (milhões)</t>
  </si>
  <si>
    <t>Investigadoras/es equivalente a tempo integral (ETI) nas instituições e empresas com investigação e desenvolvimento</t>
  </si>
  <si>
    <t>Unidade: %</t>
  </si>
  <si>
    <t>Proporção de exportações de bens de alta tecnologia</t>
  </si>
  <si>
    <t>Público</t>
  </si>
  <si>
    <t>Privado</t>
  </si>
  <si>
    <t>Pré-escolar</t>
  </si>
  <si>
    <t>Básico - 1º ciclo</t>
  </si>
  <si>
    <t>Básico - 2º ciclo</t>
  </si>
  <si>
    <t>Básico - 3º ciclo</t>
  </si>
  <si>
    <t>Secundário</t>
  </si>
  <si>
    <t>-  Dado nulo ou não aplicável</t>
  </si>
  <si>
    <t>-</t>
  </si>
  <si>
    <t>Proporção de superfície total reconstruída</t>
  </si>
  <si>
    <t>Taxa de cobertura territorial das lojas do cidadão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</si>
  <si>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</si>
  <si>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</si>
  <si>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</si>
  <si>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</si>
  <si>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</si>
  <si>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</si>
  <si>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</si>
  <si>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</si>
  <si>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</si>
  <si>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</si>
  <si>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Índice de concentração da população residente em cidades por local de residência</t>
  </si>
  <si>
    <t>Obras de edificação</t>
  </si>
  <si>
    <t>Obras de demolição</t>
  </si>
  <si>
    <t>Unidade: kWh</t>
  </si>
  <si>
    <t>Eólica</t>
  </si>
  <si>
    <t>Geotérmica</t>
  </si>
  <si>
    <t>Hídrica</t>
  </si>
  <si>
    <t>Térmica</t>
  </si>
  <si>
    <t>Fotovoltáica</t>
  </si>
  <si>
    <t>Unidade: € (milhares)</t>
  </si>
  <si>
    <t xml:space="preserve"> *</t>
  </si>
  <si>
    <t>*</t>
  </si>
  <si>
    <t>Diplomadas/os do ensino superior em áreas cientíificas e tecnológicas</t>
  </si>
  <si>
    <t>Doutoradas/os do ensino superior</t>
  </si>
  <si>
    <t>Doutoradas/os do ensino superior em áreas cientificas e tecnológicas</t>
  </si>
  <si>
    <t>(Voltar ao índice)</t>
  </si>
  <si>
    <t>┴</t>
  </si>
  <si>
    <t xml:space="preserve"> “</t>
  </si>
  <si>
    <t>PIBpc</t>
  </si>
  <si>
    <t>Construção Nova</t>
  </si>
  <si>
    <t>Ampliação</t>
  </si>
  <si>
    <t xml:space="preserve">Alteração </t>
  </si>
  <si>
    <t>Reconstrução</t>
  </si>
  <si>
    <t xml:space="preserve">Demolição </t>
  </si>
  <si>
    <t>INDICADORES DE CONTEXTO DO SIC QREN</t>
  </si>
  <si>
    <r>
      <rPr>
        <b/>
        <sz val="7"/>
        <color indexed="8"/>
        <rFont val="Arial"/>
        <family val="2"/>
      </rPr>
      <t>“</t>
    </r>
    <r>
      <rPr>
        <sz val="7"/>
        <color indexed="8"/>
        <rFont val="Arial"/>
        <family val="2"/>
      </rPr>
      <t xml:space="preserve"> Estimativa</t>
    </r>
  </si>
  <si>
    <t>Indústrias extrativas; indústrias transformadoras; produção e distribuição de eletricidade, gás, vapor e ar frio; captação, tratamento e distribuição de água; saneamento, gestão de residuos e despoluição; construção</t>
  </si>
  <si>
    <r>
      <rPr>
        <b/>
        <sz val="7"/>
        <color indexed="8"/>
        <rFont val="Arial"/>
        <family val="2"/>
      </rPr>
      <t>*</t>
    </r>
    <r>
      <rPr>
        <sz val="7"/>
        <color indexed="8"/>
        <rFont val="Arial"/>
        <family val="2"/>
      </rPr>
      <t xml:space="preserve">  Dado rectificado</t>
    </r>
  </si>
  <si>
    <r>
      <rPr>
        <b/>
        <sz val="7"/>
        <color indexed="8"/>
        <rFont val="Arial"/>
        <family val="2"/>
      </rPr>
      <t>“</t>
    </r>
    <r>
      <rPr>
        <sz val="7"/>
        <color indexed="8"/>
        <rFont val="Arial"/>
        <family val="2"/>
      </rPr>
      <t xml:space="preserve">  Estimativa</t>
    </r>
  </si>
  <si>
    <t>2013/2014</t>
  </si>
  <si>
    <t>2014/2015</t>
  </si>
  <si>
    <t>x</t>
  </si>
  <si>
    <t>2015/2016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</si>
  <si>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Ministério da Ciência, Tecnologia e Ensino Superior.</t>
    </r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</si>
  <si>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 xml:space="preserve"> INE, Estatísticas do Comércio Internacional de Bens.</t>
    </r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</si>
  <si>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Ministério da Ciência, Tecnologia e Ensino Superior.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</si>
  <si>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Económicas Regionais.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</si>
  <si>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INE, Estatísticas do Comércio Internacional de Bens.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</si>
  <si>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Contas Económicas Regionais.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</si>
  <si>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INE, Contas Económicas Regionais.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</si>
  <si>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</si>
  <si>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Recenseamento da População e Habitação (CENSOS).</t>
    </r>
  </si>
  <si>
    <r>
      <rPr>
        <b/>
        <sz val="7"/>
        <color indexed="8"/>
        <rFont val="Arial"/>
        <family val="2"/>
      </rPr>
      <t>Fonte</t>
    </r>
    <r>
      <rPr>
        <sz val="7"/>
        <color indexed="8"/>
        <rFont val="Arial"/>
        <family val="2"/>
      </rPr>
      <t>: Ministério do Ambiente, Ordenamento do Território e Energia - Direção-Geral de Energia e Geologia (DGEG).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</si>
  <si>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Instituto para a Gestão das Lojas do Cidadão (IGLC).</t>
    </r>
  </si>
  <si>
    <t>2016/2017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</si>
  <si>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Ministério da Educação - Direção-Geral de Estatísticas da Educação e Ciência.</t>
    </r>
  </si>
  <si>
    <t>Unidade: N.º</t>
  </si>
  <si>
    <t>Unidade: N.º (milhares)</t>
  </si>
  <si>
    <t>I. QUALIFICAÇÃO DOS PORTUGUESES E DAS PORTUGUESAS</t>
  </si>
  <si>
    <t>I.1. Indicadores de massa</t>
  </si>
  <si>
    <t>I.1.3. Diplomadas/os do ensino superior em áreas científicas e tecnológicas - 2003/2004-2014/2015</t>
  </si>
  <si>
    <t>I.1.5. Doutoradas/os do ensino superior em áreas científicas e tecnológicas - 2004-2015</t>
  </si>
  <si>
    <t>II. CRESCIMENTO SUSTENTADO</t>
  </si>
  <si>
    <t>II.1. Padrão de especialização económica</t>
  </si>
  <si>
    <t>II.2. Indicadores de massa</t>
  </si>
  <si>
    <t>III. QUALIFICAÇÃO DO TERRITÓRIO E DAS CIDADES</t>
  </si>
  <si>
    <t>III.1. Ordenamento e reabilitação urbana</t>
  </si>
  <si>
    <t>III.2. Assimetrias regionais de desenvolvimento</t>
  </si>
  <si>
    <t>III.2.1. Índice de concentração da população residente em cidades - 2004-2015</t>
  </si>
  <si>
    <t>III.3. Indicadores de massa</t>
  </si>
  <si>
    <t>IV. EFICIÊNCIA DA GOVERNAÇÃO</t>
  </si>
  <si>
    <t xml:space="preserve">IV.1. Relação Estado-cidadãos </t>
  </si>
  <si>
    <r>
      <t xml:space="preserve">NOTA: </t>
    </r>
    <r>
      <rPr>
        <sz val="8"/>
        <rFont val="Arial"/>
        <family val="2"/>
      </rPr>
      <t xml:space="preserve">SIC QREN - Sistema de Indicadores de Contexto do Quadro de Referência Estratégico Nacional </t>
    </r>
  </si>
  <si>
    <r>
      <t xml:space="preserve">Sinais convencionais: </t>
    </r>
    <r>
      <rPr>
        <sz val="7"/>
        <rFont val="Arial"/>
        <family val="2"/>
      </rPr>
      <t>┴  Quebra de série/comparabilidade</t>
    </r>
  </si>
  <si>
    <r>
      <t xml:space="preserve">Nota: </t>
    </r>
    <r>
      <rPr>
        <sz val="7"/>
        <rFont val="Arial"/>
        <family val="2"/>
      </rPr>
      <t>Não inclui microprodução e miniprodução.</t>
    </r>
  </si>
  <si>
    <t>(1) No sector empresas, para 2003 e 2005, os dados por região são estimados tendo como base de cálculo a distribuição percentual do total da despesa em I&amp;D das empresas pelos vários concelhos onde são desenvolvidas as suas atividades de I&amp;D.</t>
  </si>
  <si>
    <t>(2) Em 2008 deu-se uma quebra na série decorrente do processo de articulação da informação do IPCTN com o sistema de monitorização dos docentes do ensino superior - REBIDES, passando a quantificar-se no Setor Ensino Superior a atividade de I&amp;D desenvolvida pelos docentes não reportados pelos centros de I&amp;D. Em 2013 deu-se nova quebra de série devido à reclassificação setorial de algumas Instituições Privadas sem fins Lucrativos no sector do Ensino Superior.</t>
  </si>
  <si>
    <t>(3) Os dados relativos aos recursos humanos em I&amp;D e à despesa em I&amp;D, a partir do ano de 2009, baseiam-se numa interpretação do conceito de investigador diversa da interpretação nacional originalmente utilizada, pelo que foram alterados os dados nos anos de 2009 e 2010 de forma a aumentar a sua comparabilidade internacional bem como a comparabilidade com os restantes anos da mesma série temporal (iniciada em 2008).</t>
  </si>
  <si>
    <r>
      <rPr>
        <b/>
        <sz val="7"/>
        <color theme="1"/>
        <rFont val="Arial"/>
        <family val="2"/>
      </rPr>
      <t>Nota:</t>
    </r>
    <r>
      <rPr>
        <sz val="7"/>
        <color theme="1"/>
        <rFont val="Arial"/>
        <family val="2"/>
      </rPr>
      <t xml:space="preserve"> </t>
    </r>
    <r>
      <rPr>
        <sz val="7"/>
        <rFont val="Arial"/>
        <family val="2"/>
      </rPr>
      <t>(1) Para o período 2001-2010, a população residente por cidade baseia-se nos dados definitivos dos Censos de 2001; a partir de 2011, a população residente por cidade baseia-se nos dados definitivos dos Censos de 2011. Assim, as alterações nos valores de população nas cidades em anos que não os censitários refletem apenas a criação de novas cidades.</t>
    </r>
  </si>
  <si>
    <t>Pós-secundário</t>
  </si>
  <si>
    <t>2017/2018</t>
  </si>
  <si>
    <t>1 - No sector empresas, para 2003 e 2005, os dados por região são estimados tendo como base de cálculo a distribuição percentual do total da despesa em I&amp;D das empresas pelos vários concelhos onde são desenvolvidas as suas actividades de I&amp;D.</t>
  </si>
  <si>
    <t>2 - Em 2008 deu-se uma quebra na série decorrente do processo de articulação da informação do IPCTN com o sistema de monitorização dos docentes do ensino superior - REBIDES, passando a quantificar-se no Sector Ensino Superior a atividade de I&amp;D desenvolvida pelos docentes não reportados pelos centros de I&amp;D. Em 2013, deu-se nova quebra de série devido à reclassificação setorial de algumas Instituições Privadas sem Fins Lucrativos no sector do Ensino Superior.</t>
  </si>
  <si>
    <t>3 - Os dados relativos aos recursos humanos em I&amp;D e à despesa em I&amp;D, a partir do ano de 2009, baseiam-se numa interpretação do conceito de investigador, diversa da interpretação nacional originalmente utilizada, pelo que foram alterados os dados nos anos de 2009 e 2010 de forma a aumentar a sua comparabilidade internacional bem como a comparabilidade com os restantes anos da mesma série temporal (iniciada em 2008).</t>
  </si>
  <si>
    <t>4 - Em 2016, os dados das rubricas "Despesas com pessoal" e "Outras despesas correntes" refletem uma quebra de série relativamente a anos anteriores devido à reafectação nesta última rubrica das despesas com pessoal externo em atividades de I&amp;D nas unidades/empresas, de acordo com as recomendações do Manual de Frascati (2015). Esta quebra de série, todavia, não afeta a comparabilidade anual da despesa total em I&amp;D.</t>
  </si>
  <si>
    <t>1 - A localização geográfica corresponde à localização da sede do operador.</t>
  </si>
  <si>
    <t>2 - Dados definitivos de 2011 a 2016 e provisórios de 2017.</t>
  </si>
  <si>
    <t>3 - Os dados relativos a 2015 foram alvo de uma atualização extraordinária a 08/09/2017, que resulta numa alteração dos valores das exportações (Intra-UE).</t>
  </si>
  <si>
    <t>2 - Dados definitivos até 2010 e preliminares de 2011 em diante.</t>
  </si>
  <si>
    <r>
      <t>1 -</t>
    </r>
    <r>
      <rPr>
        <vertAlign val="superscript"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A localização geográfica corresponde à localização da sede do operador.</t>
    </r>
  </si>
  <si>
    <t>1 -  No sector empresas, para 2003 e 2005, os dados por região são estimados tendo como base de cálculo a distribuição percentual do total da despesa em I&amp;D das empresas pelos vários concelhos onde são desenvolvidas as suas atividades de I&amp;D.</t>
  </si>
  <si>
    <t>2 - Em 2008 deu-se uma quebra na série decorrente do processo de articulação da informação do IPCTN com o sistema de monitorização dos docentes do ensino superior - REBIDES, passando a quantificar-se no Setor Ensino Superior a atividade de I&amp;D desenvolvida pelos docentes não reportados pelos centros de I&amp;D. Em 2013 deu-se nova quebra de série devido à reclassificação setorial de algumas Instituições Privadas sem fins Lucrativos no sector do Ensino Superior.</t>
  </si>
  <si>
    <t>3 - Os dados relativos aos recursos humanos em I&amp;D e à despesa em I&amp;D, a partir do ano de 2009, baseiam-se numa interpretação do conceito de investigador diversa da interpretação nacional originalmente utilizada, pelo que foram alterados os dados nos anos de 2009 e 2010 de forma a aumentar a sua comparabilidade internacional bem como a comparabilidade com os restantes anos da mesma série temporal (iniciada em 2008).</t>
  </si>
  <si>
    <t>II.2.2. Emprego - indivíduos totais (Base 2011) por ramo de atividade - 2000-2017</t>
  </si>
  <si>
    <t>2017Po</t>
  </si>
  <si>
    <t>II.2.7. Produto interno bruto a preços correntes (Base 2011) - 2000-2017</t>
  </si>
  <si>
    <t>x - Dado não disponível</t>
  </si>
  <si>
    <t>Po - Dado provisório</t>
  </si>
  <si>
    <t>2017 Po</t>
  </si>
  <si>
    <t>I.1.1. Alunas/os matriculadas/os no ensino não superior por nível de ensino ministrado e natureza institucional - 2003/2004-2017/2018</t>
  </si>
  <si>
    <t>2018/2019</t>
  </si>
  <si>
    <t>I.1.2. Alunas/os matriculadas/os no ensino superior por natureza institucional - 2003/2004-2018/2019</t>
  </si>
  <si>
    <t>I.1.4. Doutoradas/os do ensino superior - 2003/2004-2017/2018</t>
  </si>
  <si>
    <t>II.1.1. Proporção de exportações de bens de alta tecnologia - 2004-2018</t>
  </si>
  <si>
    <t>I.1.3. Diplomadas/os do ensino superior em áreas científicas e tecnológicas - 2003/2004-2017/2018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</si>
  <si>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Direção-Geral de Estatísticas da Educação e Ciência.</t>
    </r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</si>
  <si>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Direção-Geral de Estatísticas da Educação e Ciência.</t>
    </r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</si>
  <si>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Direção-Geral de Estatísticas da Educação e Ciência.</t>
    </r>
  </si>
  <si>
    <t>IV.1.1. Taxa de cobertura territorial das lojas do cidadão - 2004-2018</t>
  </si>
  <si>
    <t>III.1.1. Proporção de superfície total reconstruída - 2004-2018</t>
  </si>
  <si>
    <t>1 - Informação com base nas Estimativas de Obras Concluídas para os anos de 2017 e 2018.</t>
  </si>
  <si>
    <t>III.3.4. Superfície total das obras concluídas por tipo de obra - 2004-2018</t>
  </si>
  <si>
    <r>
      <t>Unidade: m</t>
    </r>
    <r>
      <rPr>
        <vertAlign val="superscript"/>
        <sz val="7"/>
        <rFont val="Arial"/>
        <family val="2"/>
      </rPr>
      <t>2</t>
    </r>
  </si>
  <si>
    <t>III.3.2. Estabelecimentos de ensino superior por natureza institucional - 2003/2004-2018/2019</t>
  </si>
  <si>
    <t>III.3.1.  Estabelecimentos de ensino não superior por nível de ensino ministrado e natureza institucional - 2003/2004-2017/2018</t>
  </si>
  <si>
    <r>
      <t>Nota:</t>
    </r>
    <r>
      <rPr>
        <sz val="7"/>
        <color indexed="8"/>
        <rFont val="Arial"/>
        <family val="2"/>
      </rPr>
      <t xml:space="preserve"> Cada estabelecimento de ensino é contado tantas vezes quantos os ensinos que ministra.</t>
    </r>
  </si>
  <si>
    <t>III.3.1. Estabelecimentos de ensino não superior por nível de ensino ministrado e natureza institucional - 2003/2004-2017/2018</t>
  </si>
  <si>
    <t>II.2.1. Despesa em investigação e desenvolvimento (I&amp;D) das instituições e empresas com investigação e desenvolvimento por sector de execução - 2003-2017</t>
  </si>
  <si>
    <t>II.2.1. Despesa em investigação e desenvolvimento (I&amp;D) das instituições e empresas com investigação por sector de execução - 2003-2017</t>
  </si>
  <si>
    <t>II.2.5. Investigadoras/es equivalente a tempo integral (ETI) nas instituições e empresas com investigação e desenvolvimento - 2003-2017</t>
  </si>
  <si>
    <t>II.2.6. Pessoal ao serviço equivalente a tempo integral (ETI) em atividades de investigação e desenvolvimento (I&amp;D) das instituições e empresas com investigação e desenvolvimento por sector de execução - 2003-2017</t>
  </si>
  <si>
    <t>I.1.5. Doutoradas/os do ensino superior em áreas científicas e tecnológicas - 2003/2004 - 2017/2018</t>
  </si>
  <si>
    <t>2 - Dados definitivos de 2011 a 2017 e provisórios de 2018.</t>
  </si>
  <si>
    <t>II.2.3. Exportações de bens - 2004-2018</t>
  </si>
  <si>
    <r>
      <t>2 -</t>
    </r>
    <r>
      <rPr>
        <vertAlign val="superscript"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Dados definitivos de 2005 a 2017 e provisórios de 2018.</t>
    </r>
  </si>
  <si>
    <t>II.2.4. Importações de bens - 2004-2018</t>
  </si>
  <si>
    <t>III.3.3. Produção bruta de eletricidade por tipo de produção de eletricidade - 2002-2016</t>
  </si>
  <si>
    <t>II.2.9. Valor acrescentado bruto a preços correntes (Base 2011) por ramo de atividade - 2000-2017</t>
  </si>
  <si>
    <t>II.2.8. Produto interno bruto a preços correntes (Base 2016) - 2016-2018</t>
  </si>
  <si>
    <t>II.2.10. Valor acrescentado bruto a preços correntes (Base 2016) por ramo de atividade - 2016-2018</t>
  </si>
  <si>
    <t>2018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</si>
</sst>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[$€]* #,##0.00_);_([$€]* \(#,##0.00\);_([$€]* &quot;-&quot;??_);_(@_)"/>
    <numFmt numFmtId="165" formatCode="###\ ###\ ##0"/>
    <numFmt numFmtId="166" formatCode="###\ ###.0"/>
    <numFmt numFmtId="167" formatCode="###\ ###\ ###\ ###"/>
    <numFmt numFmtId="168" formatCode="###.##0"/>
    <numFmt numFmtId="169" formatCode="###\ ###.##0"/>
    <numFmt numFmtId="170" formatCode="###\ ###.#00"/>
    <numFmt numFmtId="171" formatCode="###.0"/>
    <numFmt numFmtId="172" formatCode="#\ ##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63"/>
      <name val="Arial"/>
      <family val="2"/>
    </font>
    <font>
      <sz val="8"/>
      <color indexed="63"/>
      <name val="Arial"/>
      <family val="2"/>
    </font>
    <font>
      <vertAlign val="superscript"/>
      <sz val="7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8"/>
      <color theme="10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u/>
      <sz val="9"/>
      <color theme="10"/>
      <name val="Arial"/>
      <family val="2"/>
    </font>
    <font>
      <b/>
      <sz val="18"/>
      <name val="Arial"/>
      <family val="2"/>
    </font>
    <font>
      <b/>
      <sz val="8"/>
      <color theme="0" tint="-4.9989318521683403E-2"/>
      <name val="Arial"/>
      <family val="2"/>
    </font>
    <font>
      <vertAlign val="superscript"/>
      <sz val="7"/>
      <color theme="1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8">
    <xf numFmtId="0" fontId="0" fillId="0" borderId="0"/>
    <xf numFmtId="0" fontId="3" fillId="0" borderId="1" applyNumberFormat="0" applyBorder="0" applyProtection="0">
      <alignment horizontal="center"/>
    </xf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" fillId="0" borderId="0"/>
  </cellStyleXfs>
  <cellXfs count="188">
    <xf numFmtId="0" fontId="0" fillId="0" borderId="0" xfId="0"/>
    <xf numFmtId="0" fontId="9" fillId="0" borderId="0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165" fontId="11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10" fillId="0" borderId="2" xfId="0" applyFont="1" applyBorder="1"/>
    <xf numFmtId="165" fontId="11" fillId="0" borderId="2" xfId="0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>
      <alignment horizontal="right"/>
    </xf>
    <xf numFmtId="0" fontId="10" fillId="0" borderId="0" xfId="0" applyFont="1"/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166" fontId="22" fillId="2" borderId="3" xfId="0" applyNumberFormat="1" applyFont="1" applyFill="1" applyBorder="1" applyAlignment="1">
      <alignment horizontal="right"/>
    </xf>
    <xf numFmtId="166" fontId="23" fillId="2" borderId="3" xfId="0" applyNumberFormat="1" applyFont="1" applyFill="1" applyBorder="1" applyAlignment="1">
      <alignment horizontal="right"/>
    </xf>
    <xf numFmtId="167" fontId="23" fillId="2" borderId="3" xfId="0" applyNumberFormat="1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right"/>
    </xf>
    <xf numFmtId="168" fontId="23" fillId="2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168" fontId="22" fillId="2" borderId="3" xfId="0" applyNumberFormat="1" applyFont="1" applyFill="1" applyBorder="1" applyAlignment="1">
      <alignment horizontal="right"/>
    </xf>
    <xf numFmtId="0" fontId="10" fillId="0" borderId="0" xfId="0" applyFont="1" applyAlignment="1"/>
    <xf numFmtId="0" fontId="23" fillId="2" borderId="3" xfId="0" applyFont="1" applyFill="1" applyBorder="1" applyAlignment="1">
      <alignment horizontal="right" vertical="center"/>
    </xf>
    <xf numFmtId="169" fontId="23" fillId="2" borderId="3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indent="1"/>
    </xf>
    <xf numFmtId="0" fontId="23" fillId="2" borderId="4" xfId="0" applyFont="1" applyFill="1" applyBorder="1" applyAlignment="1">
      <alignment horizontal="left" wrapText="1" indent="2"/>
    </xf>
    <xf numFmtId="168" fontId="23" fillId="2" borderId="3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166" fontId="23" fillId="2" borderId="3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 indent="1"/>
    </xf>
    <xf numFmtId="170" fontId="23" fillId="2" borderId="3" xfId="0" applyNumberFormat="1" applyFont="1" applyFill="1" applyBorder="1" applyAlignment="1">
      <alignment horizontal="right"/>
    </xf>
    <xf numFmtId="170" fontId="23" fillId="2" borderId="3" xfId="0" applyNumberFormat="1" applyFont="1" applyFill="1" applyBorder="1" applyAlignment="1">
      <alignment horizontal="right" vertical="center"/>
    </xf>
    <xf numFmtId="2" fontId="23" fillId="2" borderId="3" xfId="0" applyNumberFormat="1" applyFont="1" applyFill="1" applyBorder="1" applyAlignment="1">
      <alignment horizontal="right" vertical="center"/>
    </xf>
    <xf numFmtId="1" fontId="13" fillId="2" borderId="3" xfId="0" applyNumberFormat="1" applyFont="1" applyFill="1" applyBorder="1" applyAlignment="1">
      <alignment horizontal="right" vertical="top"/>
    </xf>
    <xf numFmtId="167" fontId="23" fillId="2" borderId="3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left" indent="2"/>
    </xf>
    <xf numFmtId="1" fontId="23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>
      <alignment horizontal="right"/>
    </xf>
    <xf numFmtId="167" fontId="22" fillId="2" borderId="3" xfId="0" applyNumberFormat="1" applyFont="1" applyFill="1" applyBorder="1" applyAlignment="1">
      <alignment horizontal="right"/>
    </xf>
    <xf numFmtId="167" fontId="23" fillId="2" borderId="3" xfId="0" quotePrefix="1" applyNumberFormat="1" applyFont="1" applyFill="1" applyBorder="1" applyAlignment="1">
      <alignment horizontal="right"/>
    </xf>
    <xf numFmtId="170" fontId="22" fillId="2" borderId="3" xfId="0" applyNumberFormat="1" applyFont="1" applyFill="1" applyBorder="1" applyAlignment="1">
      <alignment horizontal="right"/>
    </xf>
    <xf numFmtId="0" fontId="22" fillId="0" borderId="5" xfId="0" applyFont="1" applyBorder="1" applyAlignment="1">
      <alignment horizontal="left" indent="2"/>
    </xf>
    <xf numFmtId="0" fontId="23" fillId="0" borderId="5" xfId="0" applyFont="1" applyBorder="1" applyAlignment="1">
      <alignment horizontal="left" indent="1"/>
    </xf>
    <xf numFmtId="0" fontId="10" fillId="0" borderId="5" xfId="0" applyFont="1" applyBorder="1" applyAlignment="1">
      <alignment horizontal="left" indent="1"/>
    </xf>
    <xf numFmtId="1" fontId="22" fillId="2" borderId="3" xfId="0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166" fontId="24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right" vertical="center"/>
    </xf>
    <xf numFmtId="167" fontId="23" fillId="2" borderId="0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left" indent="4"/>
    </xf>
    <xf numFmtId="167" fontId="23" fillId="2" borderId="6" xfId="0" applyNumberFormat="1" applyFont="1" applyFill="1" applyBorder="1" applyAlignment="1">
      <alignment horizontal="right"/>
    </xf>
    <xf numFmtId="0" fontId="10" fillId="2" borderId="0" xfId="0" applyFont="1" applyFill="1"/>
    <xf numFmtId="1" fontId="10" fillId="2" borderId="0" xfId="0" applyNumberFormat="1" applyFont="1" applyFill="1"/>
    <xf numFmtId="0" fontId="5" fillId="0" borderId="0" xfId="0" applyFont="1" applyAlignment="1">
      <alignment horizontal="left" vertical="center" indent="1"/>
    </xf>
    <xf numFmtId="0" fontId="7" fillId="0" borderId="0" xfId="0" applyFont="1"/>
    <xf numFmtId="0" fontId="7" fillId="0" borderId="0" xfId="0" applyFont="1" applyBorder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25" fillId="0" borderId="0" xfId="0" applyFont="1" applyAlignment="1"/>
    <xf numFmtId="0" fontId="25" fillId="0" borderId="0" xfId="0" applyFont="1"/>
    <xf numFmtId="0" fontId="25" fillId="0" borderId="0" xfId="0" applyNumberFormat="1" applyFont="1" applyAlignment="1">
      <alignment horizontal="justify" vertical="justify" wrapText="1"/>
    </xf>
    <xf numFmtId="0" fontId="25" fillId="0" borderId="0" xfId="0" applyFont="1" applyAlignment="1">
      <alignment horizontal="justify" vertical="justify"/>
    </xf>
    <xf numFmtId="165" fontId="7" fillId="0" borderId="0" xfId="0" applyNumberFormat="1" applyFont="1"/>
    <xf numFmtId="0" fontId="25" fillId="2" borderId="0" xfId="0" applyFont="1" applyFill="1" applyAlignment="1"/>
    <xf numFmtId="0" fontId="7" fillId="0" borderId="0" xfId="0" applyNumberFormat="1" applyFont="1" applyAlignment="1">
      <alignment horizontal="justify" vertical="justify" wrapText="1"/>
    </xf>
    <xf numFmtId="0" fontId="7" fillId="0" borderId="0" xfId="0" applyFont="1" applyAlignment="1">
      <alignment horizontal="justify" vertical="justify"/>
    </xf>
    <xf numFmtId="165" fontId="25" fillId="0" borderId="0" xfId="0" applyNumberFormat="1" applyFont="1"/>
    <xf numFmtId="0" fontId="0" fillId="0" borderId="0" xfId="0" applyFont="1"/>
    <xf numFmtId="0" fontId="8" fillId="0" borderId="0" xfId="0" applyFont="1"/>
    <xf numFmtId="0" fontId="16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166" fontId="22" fillId="2" borderId="0" xfId="0" applyNumberFormat="1" applyFont="1" applyFill="1" applyBorder="1" applyAlignment="1">
      <alignment horizontal="right"/>
    </xf>
    <xf numFmtId="0" fontId="25" fillId="0" borderId="0" xfId="0" applyNumberFormat="1" applyFont="1" applyAlignment="1">
      <alignment horizontal="justify" wrapText="1"/>
    </xf>
    <xf numFmtId="171" fontId="23" fillId="2" borderId="3" xfId="0" applyNumberFormat="1" applyFont="1" applyFill="1" applyBorder="1" applyAlignment="1">
      <alignment horizontal="right"/>
    </xf>
    <xf numFmtId="0" fontId="26" fillId="0" borderId="0" xfId="0" applyFont="1" applyAlignment="1"/>
    <xf numFmtId="171" fontId="22" fillId="2" borderId="3" xfId="0" applyNumberFormat="1" applyFont="1" applyFill="1" applyBorder="1" applyAlignment="1">
      <alignment horizontal="right"/>
    </xf>
    <xf numFmtId="0" fontId="27" fillId="0" borderId="0" xfId="3" applyFont="1" applyAlignment="1" applyProtection="1"/>
    <xf numFmtId="0" fontId="25" fillId="0" borderId="0" xfId="0" applyNumberFormat="1" applyFont="1" applyAlignment="1">
      <alignment wrapText="1"/>
    </xf>
    <xf numFmtId="0" fontId="25" fillId="0" borderId="0" xfId="0" applyNumberFormat="1" applyFont="1" applyAlignment="1"/>
    <xf numFmtId="166" fontId="23" fillId="2" borderId="0" xfId="0" applyNumberFormat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165" fontId="17" fillId="0" borderId="0" xfId="0" applyNumberFormat="1" applyFont="1" applyFill="1" applyBorder="1" applyAlignment="1">
      <alignment horizontal="right"/>
    </xf>
    <xf numFmtId="1" fontId="0" fillId="0" borderId="0" xfId="0" applyNumberFormat="1" applyFont="1"/>
    <xf numFmtId="0" fontId="30" fillId="0" borderId="0" xfId="3" applyFont="1" applyAlignment="1" applyProtection="1"/>
    <xf numFmtId="0" fontId="31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0" fontId="10" fillId="3" borderId="0" xfId="0" applyFont="1" applyFill="1" applyBorder="1"/>
    <xf numFmtId="165" fontId="11" fillId="3" borderId="0" xfId="0" applyNumberFormat="1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32" fillId="3" borderId="8" xfId="0" applyFont="1" applyFill="1" applyBorder="1" applyAlignment="1"/>
    <xf numFmtId="0" fontId="32" fillId="3" borderId="9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7" fillId="3" borderId="0" xfId="0" applyFont="1" applyFill="1" applyBorder="1"/>
    <xf numFmtId="165" fontId="17" fillId="3" borderId="0" xfId="0" applyNumberFormat="1" applyFont="1" applyFill="1" applyBorder="1" applyAlignment="1">
      <alignment horizontal="right"/>
    </xf>
    <xf numFmtId="165" fontId="7" fillId="3" borderId="0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25" fillId="0" borderId="0" xfId="0" quotePrefix="1" applyFont="1" applyAlignment="1">
      <alignment horizontal="left"/>
    </xf>
    <xf numFmtId="0" fontId="21" fillId="0" borderId="0" xfId="3" applyAlignment="1" applyProtection="1">
      <alignment horizontal="left" vertical="center" indent="4"/>
    </xf>
    <xf numFmtId="0" fontId="21" fillId="2" borderId="0" xfId="3" applyFill="1" applyBorder="1" applyAlignment="1" applyProtection="1">
      <alignment horizontal="left" vertical="center" wrapText="1" indent="4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25" fillId="0" borderId="0" xfId="0" applyFont="1" applyAlignment="1">
      <alignment horizontal="left" wrapText="1"/>
    </xf>
    <xf numFmtId="0" fontId="32" fillId="3" borderId="10" xfId="0" applyFont="1" applyFill="1" applyBorder="1" applyAlignment="1">
      <alignment horizontal="center" vertical="center"/>
    </xf>
    <xf numFmtId="1" fontId="23" fillId="2" borderId="0" xfId="0" applyNumberFormat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25" fillId="0" borderId="0" xfId="0" applyFont="1" applyAlignment="1">
      <alignment horizontal="left" wrapText="1"/>
    </xf>
    <xf numFmtId="0" fontId="32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NumberFormat="1" applyFont="1" applyAlignment="1">
      <alignment horizontal="left" wrapText="1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34" fillId="0" borderId="0" xfId="0" applyFont="1" applyFill="1"/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NumberFormat="1" applyFont="1" applyAlignment="1">
      <alignment horizontal="justify" wrapText="1"/>
    </xf>
    <xf numFmtId="0" fontId="7" fillId="0" borderId="0" xfId="0" applyFont="1" applyBorder="1" applyAlignment="1">
      <alignment horizontal="right"/>
    </xf>
    <xf numFmtId="0" fontId="32" fillId="3" borderId="10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NumberFormat="1" applyFont="1" applyAlignment="1">
      <alignment horizontal="left" wrapText="1"/>
    </xf>
    <xf numFmtId="0" fontId="7" fillId="0" borderId="0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NumberFormat="1" applyFont="1" applyAlignment="1">
      <alignment horizontal="justify" wrapText="1"/>
    </xf>
    <xf numFmtId="0" fontId="7" fillId="0" borderId="0" xfId="0" applyFont="1" applyBorder="1" applyAlignment="1">
      <alignment horizontal="right"/>
    </xf>
    <xf numFmtId="0" fontId="25" fillId="0" borderId="0" xfId="0" applyFont="1" applyAlignment="1">
      <alignment horizontal="left" wrapText="1"/>
    </xf>
    <xf numFmtId="0" fontId="32" fillId="3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32" fillId="3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32" fillId="3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167" fontId="6" fillId="0" borderId="0" xfId="0" applyNumberFormat="1" applyFont="1"/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9" fontId="23" fillId="0" borderId="3" xfId="0" applyNumberFormat="1" applyFont="1" applyFill="1" applyBorder="1" applyAlignment="1">
      <alignment horizontal="right" vertical="center"/>
    </xf>
    <xf numFmtId="170" fontId="22" fillId="0" borderId="3" xfId="0" applyNumberFormat="1" applyFont="1" applyFill="1" applyBorder="1" applyAlignment="1">
      <alignment horizontal="right"/>
    </xf>
    <xf numFmtId="170" fontId="23" fillId="0" borderId="3" xfId="0" applyNumberFormat="1" applyFont="1" applyFill="1" applyBorder="1" applyAlignment="1">
      <alignment horizontal="right"/>
    </xf>
    <xf numFmtId="170" fontId="23" fillId="0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/>
    </xf>
    <xf numFmtId="172" fontId="25" fillId="4" borderId="0" xfId="0" applyNumberFormat="1" applyFont="1" applyFill="1" applyBorder="1" applyAlignment="1">
      <alignment horizontal="justify" wrapText="1"/>
    </xf>
    <xf numFmtId="0" fontId="25" fillId="0" borderId="0" xfId="0" applyNumberFormat="1" applyFont="1" applyAlignment="1">
      <alignment horizontal="justify" wrapText="1"/>
    </xf>
    <xf numFmtId="0" fontId="32" fillId="3" borderId="9" xfId="0" applyFont="1" applyFill="1" applyBorder="1" applyAlignment="1">
      <alignment horizontal="center" vertical="center"/>
    </xf>
    <xf numFmtId="0" fontId="25" fillId="0" borderId="0" xfId="0" applyNumberFormat="1" applyFont="1" applyAlignment="1">
      <alignment horizontal="left"/>
    </xf>
    <xf numFmtId="0" fontId="25" fillId="0" borderId="0" xfId="0" applyFont="1" applyAlignment="1">
      <alignment horizontal="justify" wrapText="1"/>
    </xf>
    <xf numFmtId="0" fontId="7" fillId="0" borderId="0" xfId="0" applyFont="1" applyBorder="1" applyAlignment="1">
      <alignment horizontal="right"/>
    </xf>
    <xf numFmtId="0" fontId="25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 wrapText="1"/>
    </xf>
  </cellXfs>
  <cellStyles count="8">
    <cellStyle name="CABECALHO" xfId="1"/>
    <cellStyle name="Euro" xfId="2"/>
    <cellStyle name="Hiperligação" xfId="3" builtinId="8"/>
    <cellStyle name="Hyperlink 2" xfId="4"/>
    <cellStyle name="Normal" xfId="0" builtinId="0"/>
    <cellStyle name="Normal 2" xfId="5"/>
    <cellStyle name="Normal 3" xfId="6"/>
    <cellStyle name="Normal 3 2" xfId="7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9"/>
  <sheetViews>
    <sheetView showGridLines="0" tabSelected="1" workbookViewId="0">
      <selection activeCell="B1" sqref="B1"/>
    </sheetView>
  </sheetViews>
  <sheetFormatPr defaultColWidth="12" defaultRowHeight="12.75" x14ac:dyDescent="0.2"/>
  <cols>
    <col min="1" max="1" width="2.140625" style="83" customWidth="1"/>
    <col min="2" max="2" width="147.42578125" style="83" customWidth="1"/>
    <col min="3" max="3" width="34.85546875" style="83" customWidth="1"/>
    <col min="4" max="4" width="62.28515625" style="83" customWidth="1"/>
    <col min="5" max="5" width="41.5703125" style="83" customWidth="1"/>
    <col min="6" max="16384" width="12" style="83"/>
  </cols>
  <sheetData>
    <row r="1" spans="1:5" s="46" customFormat="1" ht="30" customHeight="1" x14ac:dyDescent="0.2">
      <c r="B1" s="88" t="s">
        <v>63</v>
      </c>
      <c r="C1" s="70"/>
      <c r="D1" s="70"/>
      <c r="E1" s="70"/>
    </row>
    <row r="2" spans="1:5" ht="12.75" customHeight="1" x14ac:dyDescent="0.2"/>
    <row r="3" spans="1:5" ht="34.5" customHeight="1" x14ac:dyDescent="0.2">
      <c r="B3" s="54" t="s">
        <v>87</v>
      </c>
    </row>
    <row r="4" spans="1:5" ht="27" customHeight="1" x14ac:dyDescent="0.2">
      <c r="B4" s="89" t="s">
        <v>88</v>
      </c>
    </row>
    <row r="5" spans="1:5" ht="12.75" customHeight="1" x14ac:dyDescent="0.2">
      <c r="A5" s="84"/>
      <c r="B5" s="105" t="s">
        <v>128</v>
      </c>
    </row>
    <row r="6" spans="1:5" ht="12.75" customHeight="1" x14ac:dyDescent="0.2">
      <c r="A6" s="84"/>
      <c r="B6" s="106" t="s">
        <v>130</v>
      </c>
    </row>
    <row r="7" spans="1:5" ht="12.75" customHeight="1" x14ac:dyDescent="0.2">
      <c r="A7" s="84"/>
      <c r="B7" s="106" t="s">
        <v>89</v>
      </c>
    </row>
    <row r="8" spans="1:5" ht="12.75" customHeight="1" x14ac:dyDescent="0.2">
      <c r="A8" s="84"/>
      <c r="B8" s="106" t="s">
        <v>131</v>
      </c>
    </row>
    <row r="9" spans="1:5" ht="12.75" customHeight="1" x14ac:dyDescent="0.2">
      <c r="A9" s="84"/>
      <c r="B9" s="106" t="s">
        <v>90</v>
      </c>
    </row>
    <row r="10" spans="1:5" ht="34.5" customHeight="1" x14ac:dyDescent="0.2">
      <c r="A10" s="84"/>
      <c r="B10" s="54" t="s">
        <v>91</v>
      </c>
    </row>
    <row r="11" spans="1:5" ht="27" customHeight="1" x14ac:dyDescent="0.2">
      <c r="A11" s="84"/>
      <c r="B11" s="89" t="s">
        <v>92</v>
      </c>
    </row>
    <row r="12" spans="1:5" ht="12.75" customHeight="1" x14ac:dyDescent="0.2">
      <c r="A12" s="164"/>
      <c r="B12" s="106" t="s">
        <v>132</v>
      </c>
    </row>
    <row r="13" spans="1:5" ht="27" customHeight="1" x14ac:dyDescent="0.2">
      <c r="A13" s="84"/>
      <c r="B13" s="89" t="s">
        <v>93</v>
      </c>
    </row>
    <row r="14" spans="1:5" ht="12.75" customHeight="1" x14ac:dyDescent="0.2">
      <c r="A14" s="84"/>
      <c r="B14" s="106" t="s">
        <v>147</v>
      </c>
    </row>
    <row r="15" spans="1:5" ht="12.75" customHeight="1" x14ac:dyDescent="0.2">
      <c r="A15" s="84"/>
      <c r="B15" s="106" t="s">
        <v>122</v>
      </c>
    </row>
    <row r="16" spans="1:5" ht="12.75" customHeight="1" x14ac:dyDescent="0.2">
      <c r="A16" s="84"/>
      <c r="B16" s="106" t="s">
        <v>152</v>
      </c>
    </row>
    <row r="17" spans="1:2" ht="12.75" customHeight="1" x14ac:dyDescent="0.2">
      <c r="A17" s="84"/>
      <c r="B17" s="106" t="s">
        <v>154</v>
      </c>
    </row>
    <row r="18" spans="1:2" ht="12.75" customHeight="1" x14ac:dyDescent="0.2">
      <c r="A18" s="84"/>
      <c r="B18" s="106" t="s">
        <v>148</v>
      </c>
    </row>
    <row r="19" spans="1:2" ht="25.5" customHeight="1" x14ac:dyDescent="0.2">
      <c r="A19" s="84"/>
      <c r="B19" s="106" t="s">
        <v>149</v>
      </c>
    </row>
    <row r="20" spans="1:2" ht="12.75" customHeight="1" x14ac:dyDescent="0.2">
      <c r="A20" s="84"/>
      <c r="B20" s="106" t="s">
        <v>124</v>
      </c>
    </row>
    <row r="21" spans="1:2" ht="12.75" customHeight="1" x14ac:dyDescent="0.2">
      <c r="A21" s="84"/>
      <c r="B21" s="106" t="s">
        <v>157</v>
      </c>
    </row>
    <row r="22" spans="1:2" ht="12.75" customHeight="1" x14ac:dyDescent="0.2">
      <c r="A22" s="84"/>
      <c r="B22" s="106" t="s">
        <v>156</v>
      </c>
    </row>
    <row r="23" spans="1:2" ht="12.75" customHeight="1" x14ac:dyDescent="0.2">
      <c r="A23" s="84"/>
      <c r="B23" s="106" t="s">
        <v>158</v>
      </c>
    </row>
    <row r="24" spans="1:2" ht="34.5" customHeight="1" x14ac:dyDescent="0.2">
      <c r="A24" s="84"/>
      <c r="B24" s="54" t="s">
        <v>94</v>
      </c>
    </row>
    <row r="25" spans="1:2" ht="27" customHeight="1" x14ac:dyDescent="0.2">
      <c r="A25" s="84"/>
      <c r="B25" s="89" t="s">
        <v>95</v>
      </c>
    </row>
    <row r="26" spans="1:2" ht="12.75" customHeight="1" x14ac:dyDescent="0.2">
      <c r="A26" s="84"/>
      <c r="B26" s="106" t="s">
        <v>138</v>
      </c>
    </row>
    <row r="27" spans="1:2" ht="27" customHeight="1" x14ac:dyDescent="0.2">
      <c r="A27" s="84"/>
      <c r="B27" s="89" t="s">
        <v>96</v>
      </c>
    </row>
    <row r="28" spans="1:2" ht="12.75" customHeight="1" x14ac:dyDescent="0.2">
      <c r="A28" s="84"/>
      <c r="B28" s="106" t="s">
        <v>97</v>
      </c>
    </row>
    <row r="29" spans="1:2" ht="27" customHeight="1" x14ac:dyDescent="0.2">
      <c r="A29" s="84"/>
      <c r="B29" s="89" t="s">
        <v>98</v>
      </c>
    </row>
    <row r="30" spans="1:2" ht="12.75" customHeight="1" x14ac:dyDescent="0.2">
      <c r="A30" s="84"/>
      <c r="B30" s="106" t="s">
        <v>145</v>
      </c>
    </row>
    <row r="31" spans="1:2" ht="12.75" customHeight="1" x14ac:dyDescent="0.2">
      <c r="A31" s="165"/>
      <c r="B31" s="106" t="s">
        <v>142</v>
      </c>
    </row>
    <row r="32" spans="1:2" ht="12.75" customHeight="1" x14ac:dyDescent="0.2">
      <c r="A32" s="84"/>
      <c r="B32" s="106" t="s">
        <v>155</v>
      </c>
    </row>
    <row r="33" spans="1:2" ht="12.75" customHeight="1" x14ac:dyDescent="0.2">
      <c r="A33" s="84"/>
      <c r="B33" s="106" t="s">
        <v>140</v>
      </c>
    </row>
    <row r="34" spans="1:2" ht="34.5" customHeight="1" x14ac:dyDescent="0.2">
      <c r="A34" s="84"/>
      <c r="B34" s="54" t="s">
        <v>99</v>
      </c>
    </row>
    <row r="35" spans="1:2" ht="27" customHeight="1" x14ac:dyDescent="0.2">
      <c r="A35" s="84"/>
      <c r="B35" s="89" t="s">
        <v>100</v>
      </c>
    </row>
    <row r="36" spans="1:2" ht="12.75" customHeight="1" x14ac:dyDescent="0.2">
      <c r="A36" s="84"/>
      <c r="B36" s="106" t="s">
        <v>137</v>
      </c>
    </row>
    <row r="39" spans="1:2" x14ac:dyDescent="0.2">
      <c r="B39" s="90" t="s">
        <v>101</v>
      </c>
    </row>
  </sheetData>
  <hyperlinks>
    <hyperlink ref="B14" location="II.2.1!A1" display="II.2.1. Despesa em investigação e desenvolvimento (I&amp;D) das instituições e empresas com investigação por sector de execução - 2003-2015"/>
    <hyperlink ref="B15" location="II.2.2!A1" display="II.2.2. Emprego - indivíduos totais (Base 2011) por ramo de atividade - 2000-2016"/>
    <hyperlink ref="B16" location="II.2.3!A1" display="II.2.3. Exportações de bens - 2004-2016"/>
    <hyperlink ref="B17" location="II.2.4!A1" display="II.2.4. Importações de bens - 2004-2016"/>
    <hyperlink ref="B18" location="II.2.5!A1" display="II.2.5. Investigadoras/es equivalente a tempo integral (ETI) nas instituições e empresas com investigação e desenvolvimento - 2003-2015"/>
    <hyperlink ref="B19" location="II.2.6!A1" display="II.2.6. Pessoal ao serviço equivalente a tempo integral (ETI) em atividades de investigação e desenvolvimento (I&amp;D) das instituições e empresas com investigação e desenvolvimento por sector de execução - 2003-2015"/>
    <hyperlink ref="B20" location="II.2.7!A1" display="II.2.7. Produto interno bruto a preços correntes (Base 2011) - 2000-2016"/>
    <hyperlink ref="B22" location="II.2.9!A1" display="II.2.9. Valor acrescentado bruto a preços correntes (Base 2011) por ramo de atividade - 2000-2017"/>
    <hyperlink ref="B28" location="III.2.1!A1" display="III.2.1. Índice de concentração da população residente em cidades - 2004-2015"/>
    <hyperlink ref="B30" location="III.3.1!A1" display="III.3.1. Estabelecimentos de ensino não superior por nível de ensino ministrado e natureza institucional - 2003/2004-2015/2016"/>
    <hyperlink ref="B31" location="III.3.2!A1" display="III.3.2. Estabelecimentos de ensino superior por natureza institucional - 2003/2004-2016/2017"/>
    <hyperlink ref="B32" location="III.3.3!A1" display="III.3.3. Produção bruta de eletricidade por tipo de produção de eletricidade - 2002-2014"/>
    <hyperlink ref="B33" location="III.3.4!A1" display="III.3.4. Superfície total das obras concluídas por tipo de obra - 2004-2016"/>
    <hyperlink ref="B5" location="I.1.1!A1" display="I.1.1. Alunas/os matriculadas/os no ensino não superior por nível de ensino ministrado e natureza institucional - 2003/2004-2015/2016"/>
    <hyperlink ref="B6" location="I.1.2!A1" display="I.1.2. Alunas/os matriculadas/os no ensino superior por natureza institucional - 2003/2004-2016/2017"/>
    <hyperlink ref="B7" location="I.1.3!A1" display="I.1.3. Diplomadas/os do ensino superior em áreas científicas e tecnológicas - 2003/2004-2014/2015"/>
    <hyperlink ref="B8" location="I.1.4!A1" display="I.1.4. Doutoradas/os do ensino superior - 2004-2015"/>
    <hyperlink ref="B9" location="I.1.5!A1" display="I.1.5. Doutoradas/os do ensino superior em áreas científicas e tecnológicas - 2004-2015"/>
    <hyperlink ref="B12" location="II.1.1!A1" display="II.1.1. Proporção de exportações de bens de alta tecnologia - 2004-2016"/>
    <hyperlink ref="B36" location="IV.1.1!A1" display="IV.1.1. Taxa de cobertura territorial das lojas do cidadão - 2004-2015"/>
    <hyperlink ref="B26" location="III.1.1!A1" display="III.1.1. Proporção de superfície total reconstruída - 2004-2016"/>
    <hyperlink ref="B21" location="II.2.8!A1" display="II.2.8. Produto interno bruto a preços correntes (Base 2016) - 2016-2018"/>
    <hyperlink ref="B23" location="II.2.10!A1" display="II.2.10. Valor acrescentado bruto a preços correntes (Base 2016) por ramo de atividade - 2016-2018"/>
  </hyperlinks>
  <printOptions horizontalCentered="1"/>
  <pageMargins left="0.15748031496062992" right="0.15748031496062992" top="1.2204724409448819" bottom="0.19685039370078741" header="0.15748031496062992" footer="0.15748031496062992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7.140625" style="68" customWidth="1"/>
    <col min="3" max="17" width="10.140625" style="68" customWidth="1"/>
    <col min="18" max="18" width="14.42578125" style="68" customWidth="1"/>
    <col min="19" max="16384" width="9.140625" style="68"/>
  </cols>
  <sheetData>
    <row r="1" spans="2:17" ht="30" customHeight="1" x14ac:dyDescent="0.2">
      <c r="B1" s="173" t="s">
        <v>152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6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71"/>
      <c r="O2" s="131"/>
      <c r="P2" s="156"/>
      <c r="Q2" s="71"/>
    </row>
    <row r="3" spans="2:17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97">
        <v>2015</v>
      </c>
      <c r="O3" s="132">
        <v>2016</v>
      </c>
      <c r="P3" s="141">
        <v>2017</v>
      </c>
      <c r="Q3" s="98">
        <v>2018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4" customHeight="1" x14ac:dyDescent="0.2">
      <c r="B5" s="23" t="s">
        <v>8</v>
      </c>
      <c r="C5" s="15">
        <v>41179472</v>
      </c>
      <c r="D5" s="15">
        <v>30022587</v>
      </c>
      <c r="E5" s="15">
        <v>33822554</v>
      </c>
      <c r="F5" s="15">
        <v>39498395</v>
      </c>
      <c r="G5" s="15">
        <v>65963109</v>
      </c>
      <c r="H5" s="15">
        <v>59931678</v>
      </c>
      <c r="I5" s="15">
        <v>58353449</v>
      </c>
      <c r="J5" s="15">
        <v>62328135</v>
      </c>
      <c r="K5" s="15">
        <v>145059439</v>
      </c>
      <c r="L5" s="15">
        <v>83543016</v>
      </c>
      <c r="M5" s="15">
        <v>125772134</v>
      </c>
      <c r="N5" s="15">
        <v>110593996</v>
      </c>
      <c r="O5" s="15">
        <v>98762063</v>
      </c>
      <c r="P5" s="15">
        <v>153248638</v>
      </c>
      <c r="Q5" s="15">
        <v>228890595</v>
      </c>
    </row>
    <row r="6" spans="2:17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s="55" customFormat="1" ht="12.75" customHeight="1" x14ac:dyDescent="0.15">
      <c r="B9" s="171" t="s">
        <v>76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30"/>
      <c r="P9" s="155"/>
    </row>
    <row r="10" spans="2:17" s="55" customFormat="1" ht="18" customHeight="1" x14ac:dyDescent="0.15">
      <c r="B10" s="75" t="s">
        <v>5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2:17" s="55" customFormat="1" ht="12.75" customHeight="1" x14ac:dyDescent="0.15">
      <c r="B11" s="175" t="s">
        <v>114</v>
      </c>
      <c r="C11" s="175"/>
      <c r="D11" s="175"/>
      <c r="E11" s="175"/>
      <c r="F11" s="175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2:17" s="55" customFormat="1" ht="12.75" customHeight="1" x14ac:dyDescent="0.15">
      <c r="B12" s="175" t="s">
        <v>151</v>
      </c>
      <c r="C12" s="175"/>
      <c r="D12" s="175"/>
      <c r="E12" s="175"/>
      <c r="F12" s="175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63"/>
    </row>
    <row r="13" spans="2:17" x14ac:dyDescent="0.2">
      <c r="B13" s="180" t="s">
        <v>116</v>
      </c>
      <c r="C13" s="180"/>
      <c r="D13" s="180"/>
      <c r="E13" s="180"/>
      <c r="F13" s="180"/>
      <c r="G13" s="180"/>
      <c r="H13" s="180"/>
      <c r="I13" s="180"/>
      <c r="J13" s="180"/>
      <c r="K13" s="180"/>
      <c r="L13" s="79"/>
      <c r="M13" s="79"/>
      <c r="N13" s="79"/>
      <c r="O13" s="79"/>
      <c r="P13" s="79"/>
      <c r="Q13" s="10"/>
    </row>
    <row r="15" spans="2:17" x14ac:dyDescent="0.2">
      <c r="B15" s="87" t="s">
        <v>54</v>
      </c>
    </row>
    <row r="31" spans="2:13" ht="12.75" customHeight="1" x14ac:dyDescent="0.2"/>
    <row r="32" spans="2:13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</sheetData>
  <mergeCells count="5">
    <mergeCell ref="B9:N9"/>
    <mergeCell ref="B1:Q1"/>
    <mergeCell ref="B11:F11"/>
    <mergeCell ref="B12:F12"/>
    <mergeCell ref="B13:K13"/>
  </mergeCells>
  <hyperlinks>
    <hyperlink ref="B15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7.140625" style="68" customWidth="1"/>
    <col min="3" max="17" width="10.140625" style="68" customWidth="1"/>
    <col min="18" max="18" width="14.140625" style="68" customWidth="1"/>
    <col min="19" max="16384" width="9.140625" style="68"/>
  </cols>
  <sheetData>
    <row r="1" spans="2:17" ht="30" customHeight="1" x14ac:dyDescent="0.2">
      <c r="B1" s="173" t="s">
        <v>154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6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71"/>
      <c r="O2" s="131"/>
      <c r="P2" s="156"/>
    </row>
    <row r="3" spans="2:17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97">
        <v>2015</v>
      </c>
      <c r="O3" s="132">
        <v>2016</v>
      </c>
      <c r="P3" s="141">
        <v>2017</v>
      </c>
      <c r="Q3" s="98">
        <v>2018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4" customHeight="1" x14ac:dyDescent="0.2">
      <c r="B5" s="23" t="s">
        <v>7</v>
      </c>
      <c r="C5" s="15">
        <v>176828294</v>
      </c>
      <c r="D5" s="15">
        <v>157121175</v>
      </c>
      <c r="E5" s="15">
        <v>168877630</v>
      </c>
      <c r="F5" s="15">
        <v>156873027</v>
      </c>
      <c r="G5" s="15">
        <v>174894714</v>
      </c>
      <c r="H5" s="15">
        <v>152841741</v>
      </c>
      <c r="I5" s="15">
        <v>157572134</v>
      </c>
      <c r="J5" s="15">
        <v>118939556</v>
      </c>
      <c r="K5" s="15">
        <v>173822240</v>
      </c>
      <c r="L5" s="15">
        <v>110033107</v>
      </c>
      <c r="M5" s="15">
        <v>132025258</v>
      </c>
      <c r="N5" s="15">
        <v>131660231</v>
      </c>
      <c r="O5" s="15">
        <v>128769129</v>
      </c>
      <c r="P5" s="15">
        <v>149167294</v>
      </c>
      <c r="Q5" s="15">
        <v>174030675</v>
      </c>
    </row>
    <row r="6" spans="2:17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s="55" customFormat="1" ht="12.75" customHeight="1" x14ac:dyDescent="0.15">
      <c r="B9" s="171" t="s">
        <v>76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30"/>
      <c r="P9" s="155"/>
    </row>
    <row r="10" spans="2:17" s="55" customFormat="1" ht="18" customHeight="1" x14ac:dyDescent="0.15">
      <c r="B10" s="75" t="s">
        <v>5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2:17" s="55" customFormat="1" ht="12.75" customHeight="1" x14ac:dyDescent="0.15">
      <c r="B11" s="175" t="s">
        <v>118</v>
      </c>
      <c r="C11" s="175"/>
      <c r="D11" s="175"/>
      <c r="E11" s="175"/>
      <c r="F11" s="175"/>
      <c r="G11" s="175"/>
      <c r="H11" s="175"/>
      <c r="I11" s="78"/>
      <c r="J11" s="78"/>
      <c r="K11" s="78"/>
      <c r="L11" s="78"/>
      <c r="M11" s="78"/>
      <c r="N11" s="78"/>
      <c r="O11" s="78"/>
      <c r="P11" s="78"/>
    </row>
    <row r="12" spans="2:17" s="55" customFormat="1" ht="12.75" customHeight="1" x14ac:dyDescent="0.15">
      <c r="B12" s="175" t="s">
        <v>153</v>
      </c>
      <c r="C12" s="175"/>
      <c r="D12" s="175"/>
      <c r="E12" s="175"/>
      <c r="F12" s="175"/>
      <c r="G12" s="175"/>
      <c r="H12" s="175"/>
      <c r="I12" s="78"/>
      <c r="J12" s="78"/>
      <c r="K12" s="78"/>
      <c r="L12" s="78"/>
      <c r="M12" s="78"/>
      <c r="N12" s="78"/>
      <c r="O12" s="78"/>
      <c r="P12" s="78"/>
      <c r="Q12" s="63"/>
    </row>
    <row r="13" spans="2:17" ht="12.75" customHeight="1" x14ac:dyDescent="0.2">
      <c r="B13" s="175" t="s">
        <v>116</v>
      </c>
      <c r="C13" s="175"/>
      <c r="D13" s="175"/>
      <c r="E13" s="175"/>
      <c r="F13" s="175"/>
      <c r="G13" s="175"/>
      <c r="H13" s="175"/>
      <c r="I13" s="175"/>
      <c r="J13" s="175"/>
      <c r="K13" s="10"/>
      <c r="L13" s="10"/>
      <c r="M13" s="10"/>
      <c r="N13" s="10"/>
      <c r="O13" s="10"/>
      <c r="P13" s="10"/>
      <c r="Q13" s="10"/>
    </row>
    <row r="15" spans="2:17" x14ac:dyDescent="0.2">
      <c r="B15" s="87" t="s">
        <v>54</v>
      </c>
    </row>
    <row r="30" spans="2:13" ht="12.75" customHeight="1" x14ac:dyDescent="0.2"/>
    <row r="31" spans="2:13" x14ac:dyDescent="0.2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</sheetData>
  <mergeCells count="5">
    <mergeCell ref="B9:N9"/>
    <mergeCell ref="B1:Q1"/>
    <mergeCell ref="B12:H12"/>
    <mergeCell ref="B11:H11"/>
    <mergeCell ref="B13:J13"/>
  </mergeCells>
  <hyperlinks>
    <hyperlink ref="B15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5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RowHeight="12.75" x14ac:dyDescent="0.2"/>
  <cols>
    <col min="1" max="1" width="6.7109375" style="68" customWidth="1"/>
    <col min="2" max="2" width="38.28515625" style="68" customWidth="1"/>
    <col min="3" max="4" width="10.140625" style="68" customWidth="1"/>
    <col min="5" max="5" width="1.7109375" style="68" customWidth="1"/>
    <col min="6" max="7" width="10.140625" style="68" customWidth="1"/>
    <col min="8" max="8" width="1.7109375" style="68" customWidth="1"/>
    <col min="9" max="9" width="10.140625" style="68" customWidth="1"/>
    <col min="10" max="10" width="8.7109375" style="68" customWidth="1"/>
    <col min="11" max="11" width="1.7109375" style="68" customWidth="1"/>
    <col min="12" max="15" width="10.140625" style="68" customWidth="1"/>
    <col min="16" max="16" width="8.7109375" style="68" customWidth="1"/>
    <col min="17" max="17" width="1.7109375" style="68" customWidth="1"/>
    <col min="18" max="21" width="10.140625" style="68" customWidth="1"/>
    <col min="22" max="22" width="14.42578125" style="68" customWidth="1"/>
    <col min="23" max="16384" width="9.140625" style="68"/>
  </cols>
  <sheetData>
    <row r="1" spans="2:21" ht="30" customHeight="1" x14ac:dyDescent="0.2">
      <c r="B1" s="173" t="s">
        <v>148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</row>
    <row r="2" spans="2:21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71"/>
      <c r="Q2" s="71"/>
      <c r="R2" s="71"/>
      <c r="S2" s="140"/>
      <c r="T2" s="152"/>
    </row>
    <row r="3" spans="2:21" s="2" customFormat="1" ht="31.5" customHeight="1" x14ac:dyDescent="0.2">
      <c r="B3" s="96"/>
      <c r="C3" s="97">
        <v>2003</v>
      </c>
      <c r="D3" s="179">
        <v>2004</v>
      </c>
      <c r="E3" s="179"/>
      <c r="F3" s="97">
        <v>2005</v>
      </c>
      <c r="G3" s="179">
        <v>2006</v>
      </c>
      <c r="H3" s="179"/>
      <c r="I3" s="97">
        <v>2007</v>
      </c>
      <c r="J3" s="179">
        <v>2008</v>
      </c>
      <c r="K3" s="179"/>
      <c r="L3" s="97">
        <v>2009</v>
      </c>
      <c r="M3" s="97">
        <v>2010</v>
      </c>
      <c r="N3" s="97">
        <v>2011</v>
      </c>
      <c r="O3" s="97">
        <v>2012</v>
      </c>
      <c r="P3" s="179">
        <v>2013</v>
      </c>
      <c r="Q3" s="179"/>
      <c r="R3" s="97">
        <v>2014</v>
      </c>
      <c r="S3" s="141">
        <v>2015</v>
      </c>
      <c r="T3" s="141">
        <v>2016</v>
      </c>
      <c r="U3" s="98">
        <v>2017</v>
      </c>
    </row>
    <row r="4" spans="2:21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2:21" ht="36" customHeight="1" x14ac:dyDescent="0.2">
      <c r="B5" s="29" t="s">
        <v>15</v>
      </c>
      <c r="C5" s="28">
        <v>160.6</v>
      </c>
      <c r="D5" s="28">
        <v>168.6</v>
      </c>
      <c r="E5" s="48" t="s">
        <v>13</v>
      </c>
      <c r="F5" s="28">
        <v>176.6</v>
      </c>
      <c r="G5" s="28">
        <v>196.4</v>
      </c>
      <c r="H5" s="48" t="s">
        <v>13</v>
      </c>
      <c r="I5" s="28">
        <v>216.2</v>
      </c>
      <c r="J5" s="28">
        <v>295.39999999999998</v>
      </c>
      <c r="K5" s="48" t="s">
        <v>55</v>
      </c>
      <c r="L5" s="28">
        <v>234.8</v>
      </c>
      <c r="M5" s="28">
        <v>237.4</v>
      </c>
      <c r="N5" s="28">
        <v>302.5</v>
      </c>
      <c r="O5" s="28">
        <v>247.8</v>
      </c>
      <c r="P5" s="28">
        <v>237</v>
      </c>
      <c r="Q5" s="48" t="s">
        <v>55</v>
      </c>
      <c r="R5" s="28">
        <v>241</v>
      </c>
      <c r="S5" s="28">
        <v>266.89999999999998</v>
      </c>
      <c r="T5" s="28">
        <v>283</v>
      </c>
      <c r="U5" s="28">
        <v>330.8</v>
      </c>
    </row>
    <row r="6" spans="2:21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2:21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2:21" s="55" customFormat="1" ht="12.75" customHeight="1" x14ac:dyDescent="0.15">
      <c r="B9" s="171" t="s">
        <v>72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81"/>
      <c r="R9" s="81"/>
      <c r="S9" s="138"/>
      <c r="T9" s="150"/>
    </row>
    <row r="10" spans="2:21" s="55" customFormat="1" ht="18" customHeight="1" x14ac:dyDescent="0.15">
      <c r="B10" s="75" t="s">
        <v>5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81"/>
      <c r="R10" s="81"/>
      <c r="S10" s="138"/>
      <c r="T10" s="150"/>
    </row>
    <row r="11" spans="2:21" s="55" customFormat="1" ht="15" customHeight="1" x14ac:dyDescent="0.15">
      <c r="B11" s="175" t="s">
        <v>104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</row>
    <row r="12" spans="2:21" s="55" customFormat="1" ht="24" customHeight="1" x14ac:dyDescent="0.15">
      <c r="B12" s="178" t="s">
        <v>105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</row>
    <row r="13" spans="2:21" s="55" customFormat="1" ht="24" customHeight="1" x14ac:dyDescent="0.15">
      <c r="B13" s="178" t="s">
        <v>106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</row>
    <row r="14" spans="2:21" s="55" customFormat="1" ht="6" customHeight="1" x14ac:dyDescent="0.15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139"/>
      <c r="T14" s="151"/>
      <c r="U14" s="73"/>
    </row>
    <row r="15" spans="2:21" s="55" customFormat="1" ht="12.75" customHeight="1" x14ac:dyDescent="0.15">
      <c r="B15" s="75" t="s">
        <v>11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2:21" s="55" customFormat="1" ht="12.75" customHeight="1" x14ac:dyDescent="0.15">
      <c r="B16" s="59" t="s">
        <v>12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2:2" s="55" customFormat="1" ht="12.75" customHeight="1" x14ac:dyDescent="0.15">
      <c r="B17" s="64" t="s">
        <v>67</v>
      </c>
    </row>
    <row r="19" spans="2:2" x14ac:dyDescent="0.2">
      <c r="B19" s="87" t="s">
        <v>54</v>
      </c>
    </row>
    <row r="34" spans="2:12" ht="12.75" customHeight="1" x14ac:dyDescent="0.2"/>
    <row r="35" spans="2:12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</row>
  </sheetData>
  <mergeCells count="9">
    <mergeCell ref="B1:U1"/>
    <mergeCell ref="B12:U12"/>
    <mergeCell ref="B13:U13"/>
    <mergeCell ref="B9:P9"/>
    <mergeCell ref="D3:E3"/>
    <mergeCell ref="G3:H3"/>
    <mergeCell ref="J3:K3"/>
    <mergeCell ref="P3:Q3"/>
    <mergeCell ref="B11:U11"/>
  </mergeCells>
  <hyperlinks>
    <hyperlink ref="B19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RowHeight="12.75" x14ac:dyDescent="0.2"/>
  <cols>
    <col min="1" max="1" width="6.7109375" style="68" customWidth="1"/>
    <col min="2" max="2" width="40.7109375" style="68" customWidth="1"/>
    <col min="3" max="4" width="10.140625" style="68" customWidth="1"/>
    <col min="5" max="5" width="1.7109375" style="68" customWidth="1"/>
    <col min="6" max="7" width="10.140625" style="68" customWidth="1"/>
    <col min="8" max="8" width="1.7109375" style="68" customWidth="1"/>
    <col min="9" max="10" width="10.140625" style="68" customWidth="1"/>
    <col min="11" max="11" width="1.7109375" style="68" customWidth="1"/>
    <col min="12" max="16" width="10.140625" style="68" customWidth="1"/>
    <col min="17" max="17" width="1.7109375" style="68" customWidth="1"/>
    <col min="18" max="21" width="10.140625" style="68" customWidth="1"/>
    <col min="22" max="16384" width="9.140625" style="68"/>
  </cols>
  <sheetData>
    <row r="1" spans="2:21" ht="30" customHeight="1" x14ac:dyDescent="0.2">
      <c r="B1" s="172" t="s">
        <v>149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2:21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95"/>
      <c r="O2" s="95"/>
      <c r="P2" s="182"/>
      <c r="Q2" s="182"/>
      <c r="R2" s="71"/>
      <c r="S2" s="134"/>
      <c r="T2" s="152"/>
    </row>
    <row r="3" spans="2:21" s="2" customFormat="1" ht="31.5" customHeight="1" x14ac:dyDescent="0.2">
      <c r="B3" s="96"/>
      <c r="C3" s="97">
        <v>2003</v>
      </c>
      <c r="D3" s="179">
        <v>2004</v>
      </c>
      <c r="E3" s="179"/>
      <c r="F3" s="97">
        <v>2005</v>
      </c>
      <c r="G3" s="179">
        <v>2006</v>
      </c>
      <c r="H3" s="179"/>
      <c r="I3" s="97">
        <v>2007</v>
      </c>
      <c r="J3" s="179">
        <v>2008</v>
      </c>
      <c r="K3" s="179"/>
      <c r="L3" s="97">
        <v>2009</v>
      </c>
      <c r="M3" s="97">
        <v>2010</v>
      </c>
      <c r="N3" s="97">
        <v>2011</v>
      </c>
      <c r="O3" s="97">
        <v>2012</v>
      </c>
      <c r="P3" s="179">
        <v>2013</v>
      </c>
      <c r="Q3" s="179"/>
      <c r="R3" s="97">
        <v>2014</v>
      </c>
      <c r="S3" s="135">
        <v>2015</v>
      </c>
      <c r="T3" s="141">
        <v>2016</v>
      </c>
      <c r="U3" s="98">
        <v>2017</v>
      </c>
    </row>
    <row r="4" spans="2:21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2:21" s="2" customFormat="1" ht="19.5" customHeight="1" x14ac:dyDescent="0.2">
      <c r="B5" s="26" t="s">
        <v>0</v>
      </c>
      <c r="C5" s="18">
        <v>228.7</v>
      </c>
      <c r="D5" s="18">
        <v>259.89999999999998</v>
      </c>
      <c r="E5" s="18" t="s">
        <v>13</v>
      </c>
      <c r="F5" s="18">
        <v>291.10000000000002</v>
      </c>
      <c r="G5" s="18">
        <v>307.89999999999998</v>
      </c>
      <c r="H5" s="18" t="s">
        <v>13</v>
      </c>
      <c r="I5" s="38">
        <v>324.8</v>
      </c>
      <c r="J5" s="38">
        <v>443.5</v>
      </c>
      <c r="K5" s="38" t="s">
        <v>55</v>
      </c>
      <c r="L5" s="38">
        <v>399.6</v>
      </c>
      <c r="M5" s="38">
        <v>381.7</v>
      </c>
      <c r="N5" s="38">
        <v>313.89999999999998</v>
      </c>
      <c r="O5" s="38">
        <v>275.3</v>
      </c>
      <c r="P5" s="76">
        <v>335</v>
      </c>
      <c r="Q5" s="38" t="s">
        <v>55</v>
      </c>
      <c r="R5" s="76">
        <v>354</v>
      </c>
      <c r="S5" s="76">
        <v>375.5</v>
      </c>
      <c r="T5" s="76">
        <v>413.2</v>
      </c>
      <c r="U5" s="76">
        <v>426.1</v>
      </c>
    </row>
    <row r="6" spans="2:21" ht="19.5" customHeight="1" x14ac:dyDescent="0.2">
      <c r="B6" s="27" t="s">
        <v>1</v>
      </c>
      <c r="C6" s="16">
        <v>139.5</v>
      </c>
      <c r="D6" s="16">
        <v>145.1</v>
      </c>
      <c r="E6" s="18" t="s">
        <v>13</v>
      </c>
      <c r="F6" s="16">
        <v>150.6</v>
      </c>
      <c r="G6" s="16">
        <v>138.30000000000001</v>
      </c>
      <c r="H6" s="18" t="s">
        <v>13</v>
      </c>
      <c r="I6" s="37">
        <v>125.9</v>
      </c>
      <c r="J6" s="37">
        <v>161.9</v>
      </c>
      <c r="K6" s="38" t="s">
        <v>55</v>
      </c>
      <c r="L6" s="37">
        <v>184.5</v>
      </c>
      <c r="M6" s="37">
        <v>169.9</v>
      </c>
      <c r="N6" s="37">
        <v>61.9</v>
      </c>
      <c r="O6" s="37">
        <v>50.2</v>
      </c>
      <c r="P6" s="74">
        <v>61</v>
      </c>
      <c r="Q6" s="38" t="s">
        <v>55</v>
      </c>
      <c r="R6" s="74">
        <v>65.900000000000006</v>
      </c>
      <c r="S6" s="74">
        <v>68.3</v>
      </c>
      <c r="T6" s="74">
        <v>93.5</v>
      </c>
      <c r="U6" s="74">
        <v>94.8</v>
      </c>
    </row>
    <row r="7" spans="2:21" ht="19.5" customHeight="1" x14ac:dyDescent="0.2">
      <c r="B7" s="27" t="s">
        <v>2</v>
      </c>
      <c r="C7" s="16">
        <v>9.6</v>
      </c>
      <c r="D7" s="16">
        <v>29.6</v>
      </c>
      <c r="E7" s="18" t="s">
        <v>13</v>
      </c>
      <c r="F7" s="16">
        <v>49.6</v>
      </c>
      <c r="G7" s="16">
        <v>56.7</v>
      </c>
      <c r="H7" s="18" t="s">
        <v>13</v>
      </c>
      <c r="I7" s="37">
        <v>63.8</v>
      </c>
      <c r="J7" s="37">
        <v>61.3</v>
      </c>
      <c r="K7" s="38" t="s">
        <v>55</v>
      </c>
      <c r="L7" s="37">
        <v>52.2</v>
      </c>
      <c r="M7" s="37">
        <v>27.1</v>
      </c>
      <c r="N7" s="37">
        <v>67.599999999999994</v>
      </c>
      <c r="O7" s="37">
        <v>59.1</v>
      </c>
      <c r="P7" s="37">
        <v>87.2</v>
      </c>
      <c r="Q7" s="38" t="s">
        <v>55</v>
      </c>
      <c r="R7" s="37">
        <v>88.6</v>
      </c>
      <c r="S7" s="37">
        <v>106.1</v>
      </c>
      <c r="T7" s="37">
        <v>105.9</v>
      </c>
      <c r="U7" s="37">
        <v>111.6</v>
      </c>
    </row>
    <row r="8" spans="2:21" ht="19.5" customHeight="1" x14ac:dyDescent="0.2">
      <c r="B8" s="27" t="s">
        <v>3</v>
      </c>
      <c r="C8" s="36">
        <v>75</v>
      </c>
      <c r="D8" s="16">
        <v>80.400000000000006</v>
      </c>
      <c r="E8" s="18" t="s">
        <v>13</v>
      </c>
      <c r="F8" s="16">
        <v>85.8</v>
      </c>
      <c r="G8" s="16">
        <v>107.2</v>
      </c>
      <c r="H8" s="18" t="s">
        <v>13</v>
      </c>
      <c r="I8" s="37">
        <v>128.6</v>
      </c>
      <c r="J8" s="37">
        <v>213.9</v>
      </c>
      <c r="K8" s="38" t="s">
        <v>55</v>
      </c>
      <c r="L8" s="37">
        <v>156.4</v>
      </c>
      <c r="M8" s="37">
        <v>171.2</v>
      </c>
      <c r="N8" s="37">
        <v>126.7</v>
      </c>
      <c r="O8" s="37">
        <v>133.9</v>
      </c>
      <c r="P8" s="37">
        <v>184.5</v>
      </c>
      <c r="Q8" s="38" t="s">
        <v>55</v>
      </c>
      <c r="R8" s="37">
        <v>194.2</v>
      </c>
      <c r="S8" s="37">
        <v>197.6</v>
      </c>
      <c r="T8" s="37">
        <v>209.5</v>
      </c>
      <c r="U8" s="37">
        <v>213.1</v>
      </c>
    </row>
    <row r="9" spans="2:21" ht="19.5" customHeight="1" x14ac:dyDescent="0.2">
      <c r="B9" s="27" t="s">
        <v>4</v>
      </c>
      <c r="C9" s="16">
        <v>4.5</v>
      </c>
      <c r="D9" s="16">
        <v>4.8</v>
      </c>
      <c r="E9" s="18" t="s">
        <v>13</v>
      </c>
      <c r="F9" s="14">
        <v>5</v>
      </c>
      <c r="G9" s="16">
        <v>5.8</v>
      </c>
      <c r="H9" s="18" t="s">
        <v>13</v>
      </c>
      <c r="I9" s="37">
        <v>6.5</v>
      </c>
      <c r="J9" s="37">
        <v>6.5</v>
      </c>
      <c r="K9" s="38" t="s">
        <v>55</v>
      </c>
      <c r="L9" s="37">
        <v>6.5</v>
      </c>
      <c r="M9" s="37">
        <v>13.4</v>
      </c>
      <c r="N9" s="37">
        <v>57.7</v>
      </c>
      <c r="O9" s="37">
        <v>32.1</v>
      </c>
      <c r="P9" s="37">
        <v>2.4</v>
      </c>
      <c r="Q9" s="38" t="s">
        <v>55</v>
      </c>
      <c r="R9" s="37">
        <v>5.4</v>
      </c>
      <c r="S9" s="37">
        <v>3.4</v>
      </c>
      <c r="T9" s="37">
        <v>4.3</v>
      </c>
      <c r="U9" s="37">
        <v>6.6</v>
      </c>
    </row>
    <row r="10" spans="2:21" ht="9" customHeight="1" x14ac:dyDescent="0.2">
      <c r="B10" s="56"/>
      <c r="C10" s="85"/>
      <c r="D10" s="85"/>
      <c r="E10" s="85"/>
      <c r="F10" s="85"/>
      <c r="G10" s="85"/>
      <c r="H10" s="85"/>
      <c r="I10" s="57"/>
      <c r="J10" s="57"/>
      <c r="K10" s="57"/>
      <c r="L10" s="57"/>
      <c r="M10" s="6"/>
      <c r="N10" s="6"/>
      <c r="O10" s="6"/>
      <c r="P10" s="6"/>
      <c r="Q10" s="6"/>
      <c r="R10" s="6"/>
      <c r="S10" s="6"/>
      <c r="T10" s="6"/>
      <c r="U10" s="6"/>
    </row>
    <row r="11" spans="2:21" ht="3" customHeight="1" x14ac:dyDescent="0.2">
      <c r="B11" s="99"/>
      <c r="C11" s="100"/>
      <c r="D11" s="100"/>
      <c r="E11" s="100"/>
      <c r="F11" s="100"/>
      <c r="G11" s="100"/>
      <c r="H11" s="100"/>
      <c r="I11" s="101"/>
      <c r="J11" s="101"/>
      <c r="K11" s="101"/>
      <c r="L11" s="101"/>
      <c r="M11" s="93"/>
      <c r="N11" s="93"/>
      <c r="O11" s="93"/>
      <c r="P11" s="93"/>
      <c r="Q11" s="93"/>
      <c r="R11" s="93"/>
      <c r="S11" s="93"/>
      <c r="T11" s="93"/>
      <c r="U11" s="93"/>
    </row>
    <row r="12" spans="2:21" ht="6" customHeight="1" x14ac:dyDescent="0.2">
      <c r="B12" s="4"/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2:21" s="55" customFormat="1" ht="12.75" customHeight="1" x14ac:dyDescent="0.15">
      <c r="B13" s="171" t="s">
        <v>72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81"/>
      <c r="R13" s="81"/>
      <c r="S13" s="133"/>
      <c r="T13" s="150"/>
    </row>
    <row r="14" spans="2:21" s="55" customFormat="1" ht="18" customHeight="1" x14ac:dyDescent="0.15">
      <c r="B14" s="75" t="s">
        <v>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81"/>
      <c r="R14" s="81"/>
      <c r="S14" s="133"/>
      <c r="T14" s="150"/>
    </row>
    <row r="15" spans="2:21" s="55" customFormat="1" ht="12.75" customHeight="1" x14ac:dyDescent="0.15">
      <c r="B15" s="183" t="s">
        <v>119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</row>
    <row r="16" spans="2:21" s="55" customFormat="1" ht="20.25" customHeight="1" x14ac:dyDescent="0.15">
      <c r="B16" s="181" t="s">
        <v>120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</row>
    <row r="17" spans="2:21" s="55" customFormat="1" ht="20.25" customHeight="1" x14ac:dyDescent="0.15">
      <c r="B17" s="181" t="s">
        <v>121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2:21" s="55" customFormat="1" ht="6" customHeight="1" x14ac:dyDescent="0.15"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2:21" s="55" customFormat="1" ht="12.75" customHeight="1" x14ac:dyDescent="0.15">
      <c r="B19" s="75" t="s">
        <v>11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2:21" s="55" customFormat="1" ht="12.75" customHeight="1" x14ac:dyDescent="0.15">
      <c r="B20" s="81" t="s">
        <v>12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2:21" s="55" customFormat="1" ht="12.75" customHeight="1" x14ac:dyDescent="0.15">
      <c r="B21" s="102" t="s">
        <v>64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3" spans="2:21" x14ac:dyDescent="0.2">
      <c r="B23" s="87" t="s">
        <v>54</v>
      </c>
    </row>
    <row r="32" spans="2:21" ht="12.75" customHeight="1" x14ac:dyDescent="0.2"/>
    <row r="33" spans="2:12" x14ac:dyDescent="0.2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</sheetData>
  <mergeCells count="10">
    <mergeCell ref="B1:U1"/>
    <mergeCell ref="B16:U16"/>
    <mergeCell ref="B17:U17"/>
    <mergeCell ref="P3:Q3"/>
    <mergeCell ref="P2:Q2"/>
    <mergeCell ref="B13:P13"/>
    <mergeCell ref="B15:U15"/>
    <mergeCell ref="D3:E3"/>
    <mergeCell ref="G3:H3"/>
    <mergeCell ref="J3:K3"/>
  </mergeCells>
  <hyperlinks>
    <hyperlink ref="B23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T1"/>
    </sheetView>
  </sheetViews>
  <sheetFormatPr defaultRowHeight="12.75" x14ac:dyDescent="0.2"/>
  <cols>
    <col min="1" max="1" width="6.7109375" style="68" customWidth="1"/>
    <col min="2" max="2" width="22" style="68" customWidth="1"/>
    <col min="3" max="16" width="10.140625" style="68" customWidth="1"/>
    <col min="17" max="20" width="9.7109375" style="68" customWidth="1"/>
    <col min="21" max="16384" width="9.140625" style="68"/>
  </cols>
  <sheetData>
    <row r="1" spans="2:20" ht="30" customHeight="1" x14ac:dyDescent="0.2">
      <c r="B1" s="173" t="s">
        <v>124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2:20" ht="21" customHeight="1" x14ac:dyDescent="0.2">
      <c r="B2" s="71" t="s">
        <v>14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95"/>
      <c r="O2" s="95"/>
      <c r="P2" s="95"/>
      <c r="Q2" s="95"/>
      <c r="R2" s="95"/>
      <c r="T2" s="71"/>
    </row>
    <row r="3" spans="2:20" s="2" customFormat="1" ht="31.5" customHeight="1" x14ac:dyDescent="0.2">
      <c r="B3" s="96"/>
      <c r="C3" s="97">
        <v>2000</v>
      </c>
      <c r="D3" s="97">
        <v>2001</v>
      </c>
      <c r="E3" s="97">
        <v>2002</v>
      </c>
      <c r="F3" s="97">
        <v>2003</v>
      </c>
      <c r="G3" s="97">
        <v>2004</v>
      </c>
      <c r="H3" s="97">
        <v>2005</v>
      </c>
      <c r="I3" s="97">
        <v>2006</v>
      </c>
      <c r="J3" s="97">
        <v>2007</v>
      </c>
      <c r="K3" s="97">
        <v>2008</v>
      </c>
      <c r="L3" s="97">
        <v>2009</v>
      </c>
      <c r="M3" s="97">
        <v>2010</v>
      </c>
      <c r="N3" s="97">
        <v>2011</v>
      </c>
      <c r="O3" s="97">
        <v>2012</v>
      </c>
      <c r="P3" s="97">
        <v>2013</v>
      </c>
      <c r="Q3" s="97">
        <v>2014</v>
      </c>
      <c r="R3" s="97">
        <v>2015</v>
      </c>
      <c r="S3" s="142">
        <v>2016</v>
      </c>
      <c r="T3" s="142" t="s">
        <v>127</v>
      </c>
    </row>
    <row r="4" spans="2:20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"/>
    </row>
    <row r="5" spans="2:20" ht="24" customHeight="1" x14ac:dyDescent="0.2">
      <c r="B5" s="23" t="s">
        <v>57</v>
      </c>
      <c r="C5" s="22">
        <v>2714.9859999999999</v>
      </c>
      <c r="D5" s="22">
        <v>2817.2919999999999</v>
      </c>
      <c r="E5" s="22">
        <v>3214.4169999999999</v>
      </c>
      <c r="F5" s="22">
        <v>3373.0050000000001</v>
      </c>
      <c r="G5" s="22">
        <v>3667.0920000000001</v>
      </c>
      <c r="H5" s="22">
        <v>3890.2130000000002</v>
      </c>
      <c r="I5" s="22">
        <v>4101.1689999999999</v>
      </c>
      <c r="J5" s="22">
        <v>4305.8059999999996</v>
      </c>
      <c r="K5" s="22">
        <v>4448.4930000000004</v>
      </c>
      <c r="L5" s="22">
        <v>4335.2860000000001</v>
      </c>
      <c r="M5" s="22">
        <v>4410.902</v>
      </c>
      <c r="N5" s="22">
        <v>4367.16</v>
      </c>
      <c r="O5" s="22">
        <v>3973.5210000000002</v>
      </c>
      <c r="P5" s="22">
        <v>4031.3789999999999</v>
      </c>
      <c r="Q5" s="22">
        <v>4124.2219999999998</v>
      </c>
      <c r="R5" s="22">
        <v>4237.07</v>
      </c>
      <c r="S5" s="22">
        <v>4400.7550000000001</v>
      </c>
      <c r="T5" s="22">
        <v>4607.7139999999999</v>
      </c>
    </row>
    <row r="6" spans="2:20" ht="9" customHeight="1" x14ac:dyDescent="0.2">
      <c r="B6" s="7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2:20" ht="3" customHeight="1" x14ac:dyDescent="0.2">
      <c r="B7" s="91"/>
      <c r="C7" s="92"/>
      <c r="D7" s="92"/>
      <c r="E7" s="92"/>
      <c r="F7" s="92"/>
      <c r="G7" s="92"/>
      <c r="H7" s="92"/>
      <c r="I7" s="92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2:20" ht="6" customHeight="1" x14ac:dyDescent="0.2">
      <c r="B8" s="4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86"/>
    </row>
    <row r="9" spans="2:20" ht="12.75" customHeight="1" x14ac:dyDescent="0.2">
      <c r="B9" s="184" t="s">
        <v>77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  <row r="10" spans="2:20" ht="6" customHeight="1" x14ac:dyDescent="0.2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</row>
    <row r="11" spans="2:20" x14ac:dyDescent="0.2">
      <c r="B11" s="75" t="s">
        <v>11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</row>
    <row r="12" spans="2:20" x14ac:dyDescent="0.2">
      <c r="B12" s="145" t="s">
        <v>126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</row>
    <row r="13" spans="2:20" ht="12.75" customHeight="1" x14ac:dyDescent="0.2"/>
    <row r="14" spans="2:20" x14ac:dyDescent="0.2">
      <c r="B14" s="87" t="s">
        <v>54</v>
      </c>
    </row>
    <row r="31" spans="2:12" ht="12.75" customHeight="1" x14ac:dyDescent="0.2"/>
    <row r="32" spans="2:12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</sheetData>
  <mergeCells count="4">
    <mergeCell ref="B1:T1"/>
    <mergeCell ref="B9:G9"/>
    <mergeCell ref="H9:M9"/>
    <mergeCell ref="N9:S9"/>
  </mergeCells>
  <hyperlinks>
    <hyperlink ref="B14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2"/>
  <sheetViews>
    <sheetView showGridLines="0" workbookViewId="0">
      <selection activeCell="B1" sqref="B1:E1"/>
    </sheetView>
  </sheetViews>
  <sheetFormatPr defaultRowHeight="12.75" x14ac:dyDescent="0.2"/>
  <cols>
    <col min="1" max="1" width="6.7109375" style="68" customWidth="1"/>
    <col min="2" max="2" width="25.85546875" style="68" customWidth="1"/>
    <col min="3" max="5" width="17" style="68" customWidth="1"/>
    <col min="6" max="16384" width="9.140625" style="68"/>
  </cols>
  <sheetData>
    <row r="1" spans="2:5" ht="30" customHeight="1" x14ac:dyDescent="0.2">
      <c r="B1" s="173" t="s">
        <v>157</v>
      </c>
      <c r="C1" s="174"/>
      <c r="D1" s="174"/>
      <c r="E1" s="174"/>
    </row>
    <row r="2" spans="2:5" ht="21" customHeight="1" x14ac:dyDescent="0.2">
      <c r="B2" s="161" t="s">
        <v>14</v>
      </c>
      <c r="C2" s="95"/>
      <c r="E2" s="161"/>
    </row>
    <row r="3" spans="2:5" s="2" customFormat="1" ht="31.5" customHeight="1" x14ac:dyDescent="0.2">
      <c r="B3" s="96"/>
      <c r="C3" s="160">
        <v>2016</v>
      </c>
      <c r="D3" s="160">
        <v>2017</v>
      </c>
      <c r="E3" s="160" t="s">
        <v>159</v>
      </c>
    </row>
    <row r="4" spans="2:5" s="2" customFormat="1" ht="9" customHeight="1" x14ac:dyDescent="0.2">
      <c r="B4" s="11"/>
      <c r="C4" s="12"/>
      <c r="D4" s="12"/>
      <c r="E4" s="1"/>
    </row>
    <row r="5" spans="2:5" ht="24" customHeight="1" x14ac:dyDescent="0.2">
      <c r="B5" s="23" t="s">
        <v>57</v>
      </c>
      <c r="C5" s="166">
        <v>4477.6229999999996</v>
      </c>
      <c r="D5" s="166">
        <v>4783.5739999999996</v>
      </c>
      <c r="E5" s="166">
        <v>4890.8580000000002</v>
      </c>
    </row>
    <row r="6" spans="2:5" ht="9" customHeight="1" x14ac:dyDescent="0.2">
      <c r="B6" s="7"/>
      <c r="C6" s="9"/>
      <c r="D6" s="9"/>
      <c r="E6" s="9"/>
    </row>
    <row r="7" spans="2:5" ht="3" customHeight="1" x14ac:dyDescent="0.2">
      <c r="B7" s="91"/>
      <c r="C7" s="93"/>
      <c r="D7" s="93"/>
      <c r="E7" s="93"/>
    </row>
    <row r="8" spans="2:5" ht="6" customHeight="1" x14ac:dyDescent="0.2">
      <c r="B8" s="4"/>
      <c r="C8" s="6"/>
      <c r="D8" s="6"/>
      <c r="E8" s="86"/>
    </row>
    <row r="9" spans="2:5" ht="12.75" customHeight="1" x14ac:dyDescent="0.2">
      <c r="B9" s="184" t="s">
        <v>77</v>
      </c>
      <c r="C9" s="184"/>
      <c r="D9" s="184"/>
    </row>
    <row r="10" spans="2:5" ht="6" customHeight="1" x14ac:dyDescent="0.2">
      <c r="B10" s="162"/>
      <c r="C10" s="162"/>
      <c r="D10" s="162"/>
      <c r="E10" s="162"/>
    </row>
    <row r="11" spans="2:5" x14ac:dyDescent="0.2">
      <c r="B11" s="75" t="s">
        <v>11</v>
      </c>
      <c r="C11" s="162"/>
      <c r="D11" s="162"/>
      <c r="E11" s="162"/>
    </row>
    <row r="12" spans="2:5" x14ac:dyDescent="0.2">
      <c r="B12" s="159" t="s">
        <v>126</v>
      </c>
      <c r="C12" s="162"/>
      <c r="D12" s="162"/>
      <c r="E12" s="162"/>
    </row>
    <row r="13" spans="2:5" ht="12.75" customHeight="1" x14ac:dyDescent="0.2"/>
    <row r="14" spans="2:5" x14ac:dyDescent="0.2">
      <c r="B14" s="87" t="s">
        <v>54</v>
      </c>
    </row>
    <row r="31" spans="2:2" ht="12.75" customHeight="1" x14ac:dyDescent="0.2"/>
    <row r="32" spans="2:2" x14ac:dyDescent="0.2">
      <c r="B32" s="55"/>
    </row>
  </sheetData>
  <mergeCells count="2">
    <mergeCell ref="B1:E1"/>
    <mergeCell ref="B9:D9"/>
  </mergeCells>
  <hyperlinks>
    <hyperlink ref="B14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T1"/>
    </sheetView>
  </sheetViews>
  <sheetFormatPr defaultRowHeight="12.75" x14ac:dyDescent="0.2"/>
  <cols>
    <col min="1" max="1" width="6.7109375" style="68" customWidth="1"/>
    <col min="2" max="2" width="46.7109375" style="68" customWidth="1"/>
    <col min="3" max="20" width="9" style="68" customWidth="1"/>
    <col min="21" max="16384" width="9.140625" style="68"/>
  </cols>
  <sheetData>
    <row r="1" spans="2:20" ht="30" customHeight="1" x14ac:dyDescent="0.2">
      <c r="B1" s="172" t="s">
        <v>156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2:20" ht="21" customHeight="1" x14ac:dyDescent="0.2">
      <c r="B2" s="71" t="s">
        <v>14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  <c r="Q2" s="95"/>
      <c r="R2" s="95"/>
      <c r="S2" s="71"/>
    </row>
    <row r="3" spans="2:20" s="2" customFormat="1" ht="31.5" customHeight="1" x14ac:dyDescent="0.2">
      <c r="B3" s="96"/>
      <c r="C3" s="97">
        <v>2000</v>
      </c>
      <c r="D3" s="97">
        <v>2001</v>
      </c>
      <c r="E3" s="97">
        <v>2002</v>
      </c>
      <c r="F3" s="97">
        <v>2003</v>
      </c>
      <c r="G3" s="97">
        <v>2004</v>
      </c>
      <c r="H3" s="97">
        <v>2005</v>
      </c>
      <c r="I3" s="97">
        <v>2006</v>
      </c>
      <c r="J3" s="97">
        <v>2007</v>
      </c>
      <c r="K3" s="97">
        <v>2008</v>
      </c>
      <c r="L3" s="97">
        <v>2009</v>
      </c>
      <c r="M3" s="97">
        <v>2010</v>
      </c>
      <c r="N3" s="97">
        <v>2011</v>
      </c>
      <c r="O3" s="97">
        <v>2012</v>
      </c>
      <c r="P3" s="97">
        <v>2013</v>
      </c>
      <c r="Q3" s="97">
        <v>2014</v>
      </c>
      <c r="R3" s="97">
        <v>2015</v>
      </c>
      <c r="S3" s="142">
        <v>2016</v>
      </c>
      <c r="T3" s="142" t="s">
        <v>127</v>
      </c>
    </row>
    <row r="4" spans="2:20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2:20" s="2" customFormat="1" ht="19.5" customHeight="1" x14ac:dyDescent="0.2">
      <c r="B5" s="3" t="s">
        <v>0</v>
      </c>
      <c r="C5" s="41">
        <v>2402.2049999999999</v>
      </c>
      <c r="D5" s="41">
        <v>2488.9650000000001</v>
      </c>
      <c r="E5" s="41">
        <v>2843.7910000000002</v>
      </c>
      <c r="F5" s="41">
        <v>2974.1419999999998</v>
      </c>
      <c r="G5" s="41">
        <v>3233.3440000000001</v>
      </c>
      <c r="H5" s="41">
        <v>3400.0160000000001</v>
      </c>
      <c r="I5" s="41">
        <v>3577.75</v>
      </c>
      <c r="J5" s="41">
        <v>3767.9650000000001</v>
      </c>
      <c r="K5" s="41">
        <v>3915.0210000000002</v>
      </c>
      <c r="L5" s="41">
        <v>3875.317</v>
      </c>
      <c r="M5" s="41">
        <v>3915.3159999999998</v>
      </c>
      <c r="N5" s="41">
        <v>3852.8229999999999</v>
      </c>
      <c r="O5" s="41">
        <v>3491.3040000000001</v>
      </c>
      <c r="P5" s="41">
        <v>3562.1959999999999</v>
      </c>
      <c r="Q5" s="41">
        <v>3627.6640000000002</v>
      </c>
      <c r="R5" s="41">
        <v>3714.556</v>
      </c>
      <c r="S5" s="41">
        <v>3854.0149999999999</v>
      </c>
      <c r="T5" s="41">
        <v>4023.9850000000001</v>
      </c>
    </row>
    <row r="6" spans="2:20" ht="19.5" customHeight="1" x14ac:dyDescent="0.2">
      <c r="B6" s="24" t="s">
        <v>9</v>
      </c>
      <c r="C6" s="30">
        <v>61.372</v>
      </c>
      <c r="D6" s="30">
        <v>63.243000000000002</v>
      </c>
      <c r="E6" s="30">
        <v>70.328999999999994</v>
      </c>
      <c r="F6" s="30">
        <v>72.566000000000003</v>
      </c>
      <c r="G6" s="30">
        <v>80.599000000000004</v>
      </c>
      <c r="H6" s="30">
        <v>78.254000000000005</v>
      </c>
      <c r="I6" s="30">
        <v>87.191999999999993</v>
      </c>
      <c r="J6" s="30">
        <v>85.427000000000007</v>
      </c>
      <c r="K6" s="30">
        <v>82.528000000000006</v>
      </c>
      <c r="L6" s="30">
        <v>80.343999999999994</v>
      </c>
      <c r="M6" s="30">
        <v>81.903999999999996</v>
      </c>
      <c r="N6" s="30">
        <v>75.233999999999995</v>
      </c>
      <c r="O6" s="30">
        <v>79.087999999999994</v>
      </c>
      <c r="P6" s="30">
        <v>81.236999999999995</v>
      </c>
      <c r="Q6" s="30">
        <v>76.16</v>
      </c>
      <c r="R6" s="30">
        <v>81.503</v>
      </c>
      <c r="S6" s="30">
        <v>80.826999999999998</v>
      </c>
      <c r="T6" s="30">
        <v>82.224000000000004</v>
      </c>
    </row>
    <row r="7" spans="2:20" ht="51" customHeight="1" x14ac:dyDescent="0.2">
      <c r="B7" s="24" t="s">
        <v>65</v>
      </c>
      <c r="C7" s="31">
        <v>497.52800000000002</v>
      </c>
      <c r="D7" s="31">
        <v>514.78300000000002</v>
      </c>
      <c r="E7" s="31">
        <v>530.1</v>
      </c>
      <c r="F7" s="31">
        <v>572.11699999999996</v>
      </c>
      <c r="G7" s="31">
        <v>632.66300000000001</v>
      </c>
      <c r="H7" s="31">
        <v>637.01300000000003</v>
      </c>
      <c r="I7" s="31">
        <v>667.96199999999999</v>
      </c>
      <c r="J7" s="31">
        <v>700.97900000000004</v>
      </c>
      <c r="K7" s="31">
        <v>657.81700000000001</v>
      </c>
      <c r="L7" s="31">
        <v>616.82100000000003</v>
      </c>
      <c r="M7" s="31">
        <v>586.88900000000001</v>
      </c>
      <c r="N7" s="31">
        <v>546.87699999999995</v>
      </c>
      <c r="O7" s="31">
        <v>489.81599999999997</v>
      </c>
      <c r="P7" s="31">
        <v>472.56200000000001</v>
      </c>
      <c r="Q7" s="31">
        <v>465.57600000000002</v>
      </c>
      <c r="R7" s="31">
        <v>479.63099999999997</v>
      </c>
      <c r="S7" s="31">
        <v>496.81900000000002</v>
      </c>
      <c r="T7" s="31">
        <v>523.53300000000002</v>
      </c>
    </row>
    <row r="8" spans="2:20" ht="19.5" customHeight="1" x14ac:dyDescent="0.2">
      <c r="B8" s="24" t="s">
        <v>10</v>
      </c>
      <c r="C8" s="30">
        <v>1843.3050000000001</v>
      </c>
      <c r="D8" s="30">
        <v>1910.9390000000001</v>
      </c>
      <c r="E8" s="30">
        <v>2243.3620000000001</v>
      </c>
      <c r="F8" s="30">
        <v>2329.4580000000001</v>
      </c>
      <c r="G8" s="30">
        <v>2520.0819999999999</v>
      </c>
      <c r="H8" s="30">
        <v>2684.7489999999998</v>
      </c>
      <c r="I8" s="30">
        <v>2822.5949999999998</v>
      </c>
      <c r="J8" s="30">
        <v>2981.5590000000002</v>
      </c>
      <c r="K8" s="30">
        <v>3174.6759999999999</v>
      </c>
      <c r="L8" s="30">
        <v>3178.1529999999998</v>
      </c>
      <c r="M8" s="30">
        <v>3246.5230000000001</v>
      </c>
      <c r="N8" s="30">
        <v>3230.712</v>
      </c>
      <c r="O8" s="30">
        <v>2922.4009999999998</v>
      </c>
      <c r="P8" s="30">
        <v>3008.3960000000002</v>
      </c>
      <c r="Q8" s="30">
        <v>3085.9270000000001</v>
      </c>
      <c r="R8" s="30">
        <v>3153.4209999999998</v>
      </c>
      <c r="S8" s="30">
        <v>3276.3690000000001</v>
      </c>
      <c r="T8" s="30">
        <v>3418.2280000000001</v>
      </c>
    </row>
    <row r="9" spans="2:20" ht="12.75" customHeight="1" x14ac:dyDescent="0.2">
      <c r="B9" s="4"/>
      <c r="C9" s="5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2:20" ht="3" customHeight="1" x14ac:dyDescent="0.2">
      <c r="B10" s="91"/>
      <c r="C10" s="92"/>
      <c r="D10" s="92"/>
      <c r="E10" s="92"/>
      <c r="F10" s="92"/>
      <c r="G10" s="92"/>
      <c r="H10" s="92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2:20" ht="6" customHeight="1" x14ac:dyDescent="0.2">
      <c r="B11" s="56"/>
      <c r="C11" s="85"/>
      <c r="D11" s="85"/>
      <c r="E11" s="85"/>
      <c r="F11" s="85"/>
      <c r="G11" s="85"/>
      <c r="H11" s="85"/>
      <c r="I11" s="57"/>
      <c r="J11" s="57"/>
      <c r="K11" s="57"/>
      <c r="L11" s="57"/>
      <c r="M11" s="6"/>
      <c r="N11" s="6"/>
      <c r="O11" s="6"/>
      <c r="P11" s="6"/>
      <c r="Q11" s="6"/>
      <c r="R11" s="6"/>
      <c r="S11" s="6"/>
    </row>
    <row r="12" spans="2:20" s="55" customFormat="1" ht="12.75" customHeight="1" x14ac:dyDescent="0.15">
      <c r="B12" s="59" t="s">
        <v>78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2:20" ht="6" customHeight="1" x14ac:dyDescent="0.2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</row>
    <row r="14" spans="2:20" x14ac:dyDescent="0.2">
      <c r="B14" s="75" t="s">
        <v>11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</row>
    <row r="15" spans="2:20" x14ac:dyDescent="0.2">
      <c r="B15" s="145" t="s">
        <v>126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</row>
    <row r="16" spans="2:20" x14ac:dyDescent="0.2"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</row>
    <row r="17" spans="2:12" x14ac:dyDescent="0.2">
      <c r="B17" s="87" t="s">
        <v>54</v>
      </c>
    </row>
    <row r="31" spans="2:12" ht="12.75" customHeight="1" x14ac:dyDescent="0.2"/>
    <row r="32" spans="2:12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</sheetData>
  <mergeCells count="1">
    <mergeCell ref="B1:T1"/>
  </mergeCells>
  <hyperlinks>
    <hyperlink ref="B17" location="Í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2"/>
  <sheetViews>
    <sheetView showGridLines="0" workbookViewId="0">
      <selection activeCell="B1" sqref="B1:E1"/>
    </sheetView>
  </sheetViews>
  <sheetFormatPr defaultRowHeight="12.75" x14ac:dyDescent="0.2"/>
  <cols>
    <col min="1" max="1" width="6.7109375" style="68" customWidth="1"/>
    <col min="2" max="2" width="46.7109375" style="68" customWidth="1"/>
    <col min="3" max="5" width="15.42578125" style="68" customWidth="1"/>
    <col min="6" max="16384" width="9.140625" style="68"/>
  </cols>
  <sheetData>
    <row r="1" spans="2:5" ht="30" customHeight="1" x14ac:dyDescent="0.2">
      <c r="B1" s="172" t="s">
        <v>158</v>
      </c>
      <c r="C1" s="172"/>
      <c r="D1" s="172"/>
      <c r="E1" s="172"/>
    </row>
    <row r="2" spans="2:5" ht="21" customHeight="1" x14ac:dyDescent="0.2">
      <c r="B2" s="161" t="s">
        <v>14</v>
      </c>
      <c r="C2" s="95"/>
      <c r="D2" s="161"/>
    </row>
    <row r="3" spans="2:5" s="2" customFormat="1" ht="31.5" customHeight="1" x14ac:dyDescent="0.2">
      <c r="B3" s="96"/>
      <c r="C3" s="160">
        <v>2016</v>
      </c>
      <c r="D3" s="160">
        <v>2017</v>
      </c>
      <c r="E3" s="160" t="s">
        <v>159</v>
      </c>
    </row>
    <row r="4" spans="2:5" s="2" customFormat="1" ht="9" customHeight="1" x14ac:dyDescent="0.2">
      <c r="B4" s="11"/>
      <c r="C4" s="12"/>
      <c r="D4" s="12"/>
      <c r="E4" s="12"/>
    </row>
    <row r="5" spans="2:5" s="2" customFormat="1" ht="19.5" customHeight="1" x14ac:dyDescent="0.2">
      <c r="B5" s="3" t="s">
        <v>0</v>
      </c>
      <c r="C5" s="167">
        <v>3922.0250000000001</v>
      </c>
      <c r="D5" s="167">
        <v>4183.326</v>
      </c>
      <c r="E5" s="167">
        <v>4267.1980000000003</v>
      </c>
    </row>
    <row r="6" spans="2:5" ht="19.5" customHeight="1" x14ac:dyDescent="0.2">
      <c r="B6" s="24" t="s">
        <v>9</v>
      </c>
      <c r="C6" s="168">
        <v>75.314999999999998</v>
      </c>
      <c r="D6" s="168">
        <v>80.337999999999994</v>
      </c>
      <c r="E6" s="168">
        <v>84.733999999999995</v>
      </c>
    </row>
    <row r="7" spans="2:5" ht="51" customHeight="1" x14ac:dyDescent="0.2">
      <c r="B7" s="24" t="s">
        <v>65</v>
      </c>
      <c r="C7" s="169">
        <v>459.548</v>
      </c>
      <c r="D7" s="169">
        <v>473.45699999999999</v>
      </c>
      <c r="E7" s="169">
        <v>502.40899999999999</v>
      </c>
    </row>
    <row r="8" spans="2:5" ht="19.5" customHeight="1" x14ac:dyDescent="0.2">
      <c r="B8" s="24" t="s">
        <v>10</v>
      </c>
      <c r="C8" s="168">
        <v>3387.1619999999998</v>
      </c>
      <c r="D8" s="168">
        <v>3629.5309999999999</v>
      </c>
      <c r="E8" s="168">
        <v>3680.0549999999998</v>
      </c>
    </row>
    <row r="9" spans="2:5" ht="12.75" customHeight="1" x14ac:dyDescent="0.2">
      <c r="B9" s="4"/>
      <c r="C9" s="6"/>
      <c r="D9" s="6"/>
      <c r="E9" s="6"/>
    </row>
    <row r="10" spans="2:5" ht="3" customHeight="1" x14ac:dyDescent="0.2">
      <c r="B10" s="91"/>
      <c r="C10" s="93"/>
      <c r="D10" s="93"/>
      <c r="E10" s="93"/>
    </row>
    <row r="11" spans="2:5" ht="6" customHeight="1" x14ac:dyDescent="0.2">
      <c r="B11" s="56"/>
      <c r="C11" s="6"/>
      <c r="D11" s="6"/>
    </row>
    <row r="12" spans="2:5" s="55" customFormat="1" ht="12.75" customHeight="1" x14ac:dyDescent="0.15">
      <c r="B12" s="59" t="s">
        <v>78</v>
      </c>
      <c r="C12" s="59"/>
      <c r="D12" s="59"/>
    </row>
    <row r="13" spans="2:5" ht="6" customHeight="1" x14ac:dyDescent="0.2">
      <c r="B13" s="162"/>
      <c r="C13" s="162"/>
      <c r="D13" s="162"/>
      <c r="E13" s="162"/>
    </row>
    <row r="14" spans="2:5" x14ac:dyDescent="0.2">
      <c r="B14" s="75" t="s">
        <v>11</v>
      </c>
      <c r="C14" s="162"/>
      <c r="D14" s="162"/>
      <c r="E14" s="162"/>
    </row>
    <row r="15" spans="2:5" x14ac:dyDescent="0.2">
      <c r="B15" s="159" t="s">
        <v>126</v>
      </c>
      <c r="C15" s="162"/>
      <c r="D15" s="162"/>
      <c r="E15" s="162"/>
    </row>
    <row r="16" spans="2:5" x14ac:dyDescent="0.2">
      <c r="B16" s="159"/>
      <c r="C16" s="162"/>
      <c r="D16" s="162"/>
      <c r="E16" s="162"/>
    </row>
    <row r="17" spans="2:2" x14ac:dyDescent="0.2">
      <c r="B17" s="87" t="s">
        <v>54</v>
      </c>
    </row>
    <row r="31" spans="2:2" ht="12.75" customHeight="1" x14ac:dyDescent="0.2"/>
    <row r="32" spans="2:2" x14ac:dyDescent="0.2">
      <c r="B32" s="55"/>
    </row>
  </sheetData>
  <mergeCells count="1">
    <mergeCell ref="B1:E1"/>
  </mergeCells>
  <hyperlinks>
    <hyperlink ref="B17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3" style="68" customWidth="1"/>
    <col min="3" max="17" width="10.140625" style="68" customWidth="1"/>
    <col min="18" max="18" width="14.7109375" style="68" customWidth="1"/>
    <col min="19" max="16384" width="9.140625" style="68"/>
  </cols>
  <sheetData>
    <row r="1" spans="2:17" ht="30" customHeight="1" x14ac:dyDescent="0.2">
      <c r="B1" s="173" t="s">
        <v>138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16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71"/>
      <c r="O2" s="111"/>
      <c r="P2" s="152"/>
    </row>
    <row r="3" spans="2:17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97">
        <v>2015</v>
      </c>
      <c r="O3" s="113">
        <v>2016</v>
      </c>
      <c r="P3" s="141">
        <v>2017</v>
      </c>
      <c r="Q3" s="141">
        <v>2018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9.25" customHeight="1" x14ac:dyDescent="0.2">
      <c r="B5" s="29" t="s">
        <v>27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0.08</v>
      </c>
      <c r="L5" s="32">
        <v>0.13</v>
      </c>
      <c r="M5" s="32">
        <v>0</v>
      </c>
      <c r="N5" s="32">
        <v>0.28000000000000003</v>
      </c>
      <c r="O5" s="32">
        <v>0.43</v>
      </c>
      <c r="P5" s="32">
        <v>0</v>
      </c>
      <c r="Q5" s="32">
        <v>0.2</v>
      </c>
    </row>
    <row r="6" spans="2:17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s="55" customFormat="1" ht="6" customHeight="1" x14ac:dyDescent="0.15">
      <c r="B8" s="56"/>
      <c r="C8" s="85"/>
      <c r="D8" s="85"/>
      <c r="E8" s="85"/>
      <c r="F8" s="85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17" s="55" customFormat="1" ht="12.75" customHeight="1" x14ac:dyDescent="0.15">
      <c r="B9" s="171" t="s">
        <v>79</v>
      </c>
      <c r="C9" s="171"/>
      <c r="D9" s="171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2:17" s="55" customFormat="1" ht="18" customHeight="1" x14ac:dyDescent="0.15">
      <c r="B10" s="184" t="s">
        <v>5</v>
      </c>
      <c r="C10" s="185"/>
    </row>
    <row r="11" spans="2:17" s="55" customFormat="1" ht="12.75" customHeight="1" x14ac:dyDescent="0.15">
      <c r="B11" s="183" t="s">
        <v>139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12"/>
      <c r="P11" s="153"/>
    </row>
    <row r="12" spans="2:17" s="55" customFormat="1" ht="12.75" customHeight="1" x14ac:dyDescent="0.15">
      <c r="B12" s="183" t="s">
        <v>117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12"/>
      <c r="P12" s="153"/>
    </row>
    <row r="14" spans="2:17" x14ac:dyDescent="0.2">
      <c r="B14" s="87" t="s">
        <v>54</v>
      </c>
    </row>
    <row r="28" spans="2:13" ht="12.75" customHeight="1" x14ac:dyDescent="0.2"/>
    <row r="29" spans="2:13" x14ac:dyDescent="0.2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</sheetData>
  <mergeCells count="5">
    <mergeCell ref="B10:C10"/>
    <mergeCell ref="B11:N11"/>
    <mergeCell ref="B9:D9"/>
    <mergeCell ref="B12:N12"/>
    <mergeCell ref="B1:Q1"/>
  </mergeCells>
  <hyperlinks>
    <hyperlink ref="B14" location="Í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O1"/>
    </sheetView>
  </sheetViews>
  <sheetFormatPr defaultRowHeight="12.75" x14ac:dyDescent="0.2"/>
  <cols>
    <col min="1" max="1" width="6.7109375" style="68" customWidth="1"/>
    <col min="2" max="2" width="35.5703125" style="68" customWidth="1"/>
    <col min="3" max="10" width="10.140625" style="68" customWidth="1"/>
    <col min="11" max="11" width="1.7109375" style="68" customWidth="1"/>
    <col min="12" max="15" width="10.140625" style="68" customWidth="1"/>
    <col min="16" max="16" width="14" style="68" customWidth="1"/>
    <col min="17" max="16384" width="9.140625" style="68"/>
  </cols>
  <sheetData>
    <row r="1" spans="2:15" ht="30" customHeight="1" x14ac:dyDescent="0.2">
      <c r="B1" s="173" t="s">
        <v>97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ht="21" customHeight="1" x14ac:dyDescent="0.2">
      <c r="B2" s="71" t="s">
        <v>16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95"/>
    </row>
    <row r="3" spans="2:15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179">
        <v>2011</v>
      </c>
      <c r="K3" s="179"/>
      <c r="L3" s="97">
        <v>2012</v>
      </c>
      <c r="M3" s="97">
        <v>2013</v>
      </c>
      <c r="N3" s="97">
        <v>2014</v>
      </c>
      <c r="O3" s="98">
        <v>2015</v>
      </c>
    </row>
    <row r="4" spans="2:15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15" ht="29.25" customHeight="1" x14ac:dyDescent="0.2">
      <c r="B5" s="29" t="s">
        <v>39</v>
      </c>
      <c r="C5" s="32">
        <v>57.08</v>
      </c>
      <c r="D5" s="32">
        <v>54.59</v>
      </c>
      <c r="E5" s="32">
        <v>54.59</v>
      </c>
      <c r="F5" s="32">
        <v>54.59</v>
      </c>
      <c r="G5" s="32">
        <v>54.59</v>
      </c>
      <c r="H5" s="32">
        <v>54.59</v>
      </c>
      <c r="I5" s="32">
        <v>54.59</v>
      </c>
      <c r="J5" s="32">
        <v>50.6</v>
      </c>
      <c r="K5" s="32" t="s">
        <v>55</v>
      </c>
      <c r="L5" s="32">
        <v>50.6</v>
      </c>
      <c r="M5" s="32">
        <v>50.6</v>
      </c>
      <c r="N5" s="32">
        <v>50.6</v>
      </c>
      <c r="O5" s="32">
        <v>50.6</v>
      </c>
    </row>
    <row r="6" spans="2:15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</row>
    <row r="7" spans="2:15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</row>
    <row r="8" spans="2:15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</row>
    <row r="9" spans="2:15" s="55" customFormat="1" ht="12.75" customHeight="1" x14ac:dyDescent="0.15">
      <c r="B9" s="185" t="s">
        <v>80</v>
      </c>
      <c r="C9" s="185"/>
      <c r="D9" s="185"/>
      <c r="E9" s="185"/>
      <c r="F9" s="185"/>
      <c r="G9" s="185"/>
      <c r="H9" s="185"/>
      <c r="I9" s="185"/>
      <c r="J9" s="58"/>
      <c r="K9" s="58"/>
      <c r="L9" s="58"/>
      <c r="M9" s="58"/>
      <c r="N9" s="58"/>
      <c r="O9" s="58"/>
    </row>
    <row r="10" spans="2:15" s="55" customFormat="1" ht="22.5" customHeight="1" x14ac:dyDescent="0.15">
      <c r="B10" s="181" t="s">
        <v>107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</row>
    <row r="11" spans="2:15" s="55" customFormat="1" ht="6" customHeight="1" x14ac:dyDescent="0.15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2:15" s="55" customFormat="1" ht="12.75" customHeight="1" x14ac:dyDescent="0.15">
      <c r="B12" s="184" t="s">
        <v>102</v>
      </c>
      <c r="C12" s="184"/>
      <c r="D12" s="184"/>
      <c r="E12" s="184"/>
      <c r="F12" s="184"/>
      <c r="G12" s="184"/>
      <c r="H12" s="58"/>
      <c r="I12" s="58"/>
      <c r="J12" s="58"/>
      <c r="K12" s="58"/>
      <c r="L12" s="58"/>
      <c r="M12" s="58"/>
      <c r="N12" s="58"/>
      <c r="O12" s="63"/>
    </row>
    <row r="14" spans="2:15" x14ac:dyDescent="0.2">
      <c r="B14" s="87" t="s">
        <v>54</v>
      </c>
    </row>
    <row r="29" spans="2:14" ht="12.75" customHeight="1" x14ac:dyDescent="0.2"/>
    <row r="30" spans="2:14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</sheetData>
  <mergeCells count="5">
    <mergeCell ref="B12:G12"/>
    <mergeCell ref="B10:O10"/>
    <mergeCell ref="B9:I9"/>
    <mergeCell ref="J3:K3"/>
    <mergeCell ref="B1:O1"/>
  </mergeCells>
  <hyperlinks>
    <hyperlink ref="B14" location="Í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21.7109375" style="68" customWidth="1"/>
    <col min="3" max="17" width="10.140625" style="68" customWidth="1"/>
    <col min="18" max="18" width="14.85546875" style="68" customWidth="1"/>
    <col min="19" max="16384" width="9.140625" style="68"/>
  </cols>
  <sheetData>
    <row r="1" spans="2:17" ht="30" customHeight="1" x14ac:dyDescent="0.2">
      <c r="B1" s="172" t="s">
        <v>128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2:17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71"/>
      <c r="O2" s="108"/>
      <c r="P2" s="149"/>
    </row>
    <row r="3" spans="2:17" s="2" customFormat="1" ht="31.5" customHeight="1" x14ac:dyDescent="0.2">
      <c r="B3" s="96"/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97" t="s">
        <v>69</v>
      </c>
      <c r="O3" s="109" t="s">
        <v>71</v>
      </c>
      <c r="P3" s="141" t="s">
        <v>83</v>
      </c>
      <c r="Q3" s="98" t="s">
        <v>109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s="2" customFormat="1" ht="19.5" customHeight="1" x14ac:dyDescent="0.2">
      <c r="B5" s="26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17" s="2" customFormat="1" ht="19.5" customHeight="1" x14ac:dyDescent="0.2">
      <c r="B6" s="42" t="s">
        <v>0</v>
      </c>
      <c r="C6" s="39">
        <f>SUM(C7:C8)</f>
        <v>55069</v>
      </c>
      <c r="D6" s="39">
        <f t="shared" ref="D6:Q6" si="0">SUM(D7:D8)</f>
        <v>54922</v>
      </c>
      <c r="E6" s="39">
        <f t="shared" si="0"/>
        <v>54991</v>
      </c>
      <c r="F6" s="39">
        <f t="shared" si="0"/>
        <v>54934</v>
      </c>
      <c r="G6" s="39">
        <f t="shared" si="0"/>
        <v>52616</v>
      </c>
      <c r="H6" s="39">
        <f t="shared" si="0"/>
        <v>53206</v>
      </c>
      <c r="I6" s="39">
        <f t="shared" si="0"/>
        <v>53509</v>
      </c>
      <c r="J6" s="39">
        <f t="shared" si="0"/>
        <v>52578</v>
      </c>
      <c r="K6" s="39">
        <f t="shared" si="0"/>
        <v>51605</v>
      </c>
      <c r="L6" s="39">
        <f>SUM(L7:L8)</f>
        <v>49960</v>
      </c>
      <c r="M6" s="39">
        <f>SUM(M7:M8)</f>
        <v>48501</v>
      </c>
      <c r="N6" s="39">
        <f t="shared" si="0"/>
        <v>47426</v>
      </c>
      <c r="O6" s="39">
        <f t="shared" ref="O6:P6" si="1">SUM(O7:O8)</f>
        <v>45637</v>
      </c>
      <c r="P6" s="39">
        <f t="shared" si="1"/>
        <v>44113</v>
      </c>
      <c r="Q6" s="39">
        <f t="shared" si="0"/>
        <v>43211</v>
      </c>
    </row>
    <row r="7" spans="2:17" s="2" customFormat="1" ht="19.5" customHeight="1" x14ac:dyDescent="0.2">
      <c r="B7" s="42" t="s">
        <v>18</v>
      </c>
      <c r="C7" s="39">
        <f t="shared" ref="C7:N7" si="2">SUM(C11,C15,C19,C23,C27,C31)</f>
        <v>45863</v>
      </c>
      <c r="D7" s="39">
        <f t="shared" si="2"/>
        <v>45866</v>
      </c>
      <c r="E7" s="39">
        <f t="shared" si="2"/>
        <v>46324</v>
      </c>
      <c r="F7" s="39">
        <f t="shared" si="2"/>
        <v>46250</v>
      </c>
      <c r="G7" s="39">
        <f t="shared" si="2"/>
        <v>44150</v>
      </c>
      <c r="H7" s="39">
        <f t="shared" si="2"/>
        <v>44000</v>
      </c>
      <c r="I7" s="39">
        <f t="shared" si="2"/>
        <v>44081</v>
      </c>
      <c r="J7" s="39">
        <f t="shared" si="2"/>
        <v>42460</v>
      </c>
      <c r="K7" s="39">
        <f t="shared" si="2"/>
        <v>41337</v>
      </c>
      <c r="L7" s="39">
        <f t="shared" si="2"/>
        <v>40021</v>
      </c>
      <c r="M7" s="39">
        <f t="shared" si="2"/>
        <v>39094</v>
      </c>
      <c r="N7" s="39">
        <f t="shared" si="2"/>
        <v>38208</v>
      </c>
      <c r="O7" s="39">
        <f>SUM(O11,O15,O19,O23,O27,O31)</f>
        <v>36669</v>
      </c>
      <c r="P7" s="39">
        <f t="shared" ref="P7:Q7" si="3">SUM(P11,P15,P19,P23,P27)</f>
        <v>35333</v>
      </c>
      <c r="Q7" s="39">
        <f t="shared" si="3"/>
        <v>34661</v>
      </c>
    </row>
    <row r="8" spans="2:17" s="2" customFormat="1" ht="19.5" customHeight="1" x14ac:dyDescent="0.2">
      <c r="B8" s="42" t="s">
        <v>19</v>
      </c>
      <c r="C8" s="39">
        <f t="shared" ref="C8:N8" si="4">SUM(C12,C16,C20,C24,C28,C32)</f>
        <v>9206</v>
      </c>
      <c r="D8" s="39">
        <f t="shared" si="4"/>
        <v>9056</v>
      </c>
      <c r="E8" s="39">
        <f>SUM(E12,E16,E20,E24,E28,E32)</f>
        <v>8667</v>
      </c>
      <c r="F8" s="39">
        <f t="shared" si="4"/>
        <v>8684</v>
      </c>
      <c r="G8" s="39">
        <f t="shared" si="4"/>
        <v>8466</v>
      </c>
      <c r="H8" s="39">
        <f t="shared" si="4"/>
        <v>9206</v>
      </c>
      <c r="I8" s="39">
        <f t="shared" si="4"/>
        <v>9428</v>
      </c>
      <c r="J8" s="39">
        <f t="shared" si="4"/>
        <v>10118</v>
      </c>
      <c r="K8" s="39">
        <f t="shared" si="4"/>
        <v>10268</v>
      </c>
      <c r="L8" s="39">
        <f t="shared" si="4"/>
        <v>9939</v>
      </c>
      <c r="M8" s="39">
        <f t="shared" si="4"/>
        <v>9407</v>
      </c>
      <c r="N8" s="39">
        <f t="shared" si="4"/>
        <v>9218</v>
      </c>
      <c r="O8" s="39">
        <f>SUM(O12,O16,O20,O24,O28,O32)</f>
        <v>8968</v>
      </c>
      <c r="P8" s="39">
        <f t="shared" ref="P8" si="5">SUM(P12,P16,P20,P24,P28)</f>
        <v>8780</v>
      </c>
      <c r="Q8" s="39">
        <f>SUM(Q12,Q16,Q20,Q24,Q28,Q32)</f>
        <v>8550</v>
      </c>
    </row>
    <row r="9" spans="2:17" s="2" customFormat="1" ht="19.5" customHeight="1" x14ac:dyDescent="0.2">
      <c r="B9" s="43" t="s">
        <v>20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2:17" s="69" customFormat="1" ht="19.5" customHeight="1" x14ac:dyDescent="0.2">
      <c r="B10" s="27" t="s">
        <v>0</v>
      </c>
      <c r="C10" s="34">
        <v>7561</v>
      </c>
      <c r="D10" s="34">
        <v>7746</v>
      </c>
      <c r="E10" s="34">
        <v>8018</v>
      </c>
      <c r="F10" s="34">
        <v>8132</v>
      </c>
      <c r="G10" s="34">
        <v>7980</v>
      </c>
      <c r="H10" s="34">
        <v>7954</v>
      </c>
      <c r="I10" s="34">
        <v>7960</v>
      </c>
      <c r="J10" s="34">
        <v>7834</v>
      </c>
      <c r="K10" s="34">
        <v>7618</v>
      </c>
      <c r="L10" s="34">
        <v>7006</v>
      </c>
      <c r="M10" s="34">
        <v>6755</v>
      </c>
      <c r="N10" s="34">
        <v>6586</v>
      </c>
      <c r="O10" s="34">
        <v>6331</v>
      </c>
      <c r="P10" s="34">
        <v>5897</v>
      </c>
      <c r="Q10" s="34">
        <v>5581</v>
      </c>
    </row>
    <row r="11" spans="2:17" s="2" customFormat="1" ht="19.5" customHeight="1" x14ac:dyDescent="0.2">
      <c r="B11" s="27" t="s">
        <v>18</v>
      </c>
      <c r="C11" s="34">
        <v>4785</v>
      </c>
      <c r="D11" s="34">
        <v>4891</v>
      </c>
      <c r="E11" s="34">
        <v>5215</v>
      </c>
      <c r="F11" s="34">
        <v>5249</v>
      </c>
      <c r="G11" s="34">
        <v>5219</v>
      </c>
      <c r="H11" s="34">
        <v>5290</v>
      </c>
      <c r="I11" s="34">
        <v>5272</v>
      </c>
      <c r="J11" s="34">
        <v>5000</v>
      </c>
      <c r="K11" s="34">
        <v>4797</v>
      </c>
      <c r="L11" s="34">
        <v>4408</v>
      </c>
      <c r="M11" s="34">
        <v>4144</v>
      </c>
      <c r="N11" s="34">
        <v>3942</v>
      </c>
      <c r="O11" s="34">
        <v>3694</v>
      </c>
      <c r="P11" s="34">
        <v>3311</v>
      </c>
      <c r="Q11" s="34">
        <v>3032</v>
      </c>
    </row>
    <row r="12" spans="2:17" s="2" customFormat="1" ht="19.5" customHeight="1" x14ac:dyDescent="0.2">
      <c r="B12" s="27" t="s">
        <v>19</v>
      </c>
      <c r="C12" s="34">
        <v>2776</v>
      </c>
      <c r="D12" s="34">
        <v>2855</v>
      </c>
      <c r="E12" s="34">
        <v>2803</v>
      </c>
      <c r="F12" s="34">
        <v>2883</v>
      </c>
      <c r="G12" s="34">
        <v>2761</v>
      </c>
      <c r="H12" s="34">
        <v>2664</v>
      </c>
      <c r="I12" s="34">
        <v>2688</v>
      </c>
      <c r="J12" s="34">
        <v>2834</v>
      </c>
      <c r="K12" s="34">
        <v>2821</v>
      </c>
      <c r="L12" s="34">
        <v>2598</v>
      </c>
      <c r="M12" s="34">
        <v>2611</v>
      </c>
      <c r="N12" s="34">
        <v>2644</v>
      </c>
      <c r="O12" s="34">
        <v>2637</v>
      </c>
      <c r="P12" s="34">
        <v>2586</v>
      </c>
      <c r="Q12" s="34">
        <v>2549</v>
      </c>
    </row>
    <row r="13" spans="2:17" s="2" customFormat="1" ht="19.5" customHeight="1" x14ac:dyDescent="0.2">
      <c r="B13" s="44" t="s">
        <v>21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2:17" s="2" customFormat="1" ht="19.5" customHeight="1" x14ac:dyDescent="0.2">
      <c r="B14" s="27" t="s">
        <v>0</v>
      </c>
      <c r="C14" s="34">
        <v>15984</v>
      </c>
      <c r="D14" s="34">
        <v>15878</v>
      </c>
      <c r="E14" s="34">
        <v>15016</v>
      </c>
      <c r="F14" s="34">
        <v>15509</v>
      </c>
      <c r="G14" s="34">
        <v>14896</v>
      </c>
      <c r="H14" s="34">
        <v>14362</v>
      </c>
      <c r="I14" s="34">
        <v>14156</v>
      </c>
      <c r="J14" s="34">
        <v>13647</v>
      </c>
      <c r="K14" s="34">
        <v>13220</v>
      </c>
      <c r="L14" s="34">
        <v>12590</v>
      </c>
      <c r="M14" s="34">
        <v>12000</v>
      </c>
      <c r="N14" s="34">
        <v>11705</v>
      </c>
      <c r="O14" s="34">
        <v>11179</v>
      </c>
      <c r="P14" s="34">
        <v>10836</v>
      </c>
      <c r="Q14" s="34">
        <v>10668</v>
      </c>
    </row>
    <row r="15" spans="2:17" s="2" customFormat="1" ht="19.5" customHeight="1" x14ac:dyDescent="0.2">
      <c r="B15" s="27" t="s">
        <v>18</v>
      </c>
      <c r="C15" s="34">
        <v>12958</v>
      </c>
      <c r="D15" s="34">
        <v>12888</v>
      </c>
      <c r="E15" s="34">
        <v>12177</v>
      </c>
      <c r="F15" s="34">
        <v>12550</v>
      </c>
      <c r="G15" s="34">
        <v>12057</v>
      </c>
      <c r="H15" s="34">
        <v>11491</v>
      </c>
      <c r="I15" s="34">
        <v>11326</v>
      </c>
      <c r="J15" s="34">
        <v>10859</v>
      </c>
      <c r="K15" s="34">
        <v>10513</v>
      </c>
      <c r="L15" s="34">
        <v>9913</v>
      </c>
      <c r="M15" s="34">
        <v>9407</v>
      </c>
      <c r="N15" s="34">
        <v>9117</v>
      </c>
      <c r="O15" s="34">
        <v>8663</v>
      </c>
      <c r="P15" s="34">
        <v>8316</v>
      </c>
      <c r="Q15" s="34">
        <v>8134</v>
      </c>
    </row>
    <row r="16" spans="2:17" s="2" customFormat="1" ht="19.5" customHeight="1" x14ac:dyDescent="0.2">
      <c r="B16" s="27" t="s">
        <v>19</v>
      </c>
      <c r="C16" s="34">
        <v>3026</v>
      </c>
      <c r="D16" s="34">
        <v>2990</v>
      </c>
      <c r="E16" s="34">
        <v>2839</v>
      </c>
      <c r="F16" s="34">
        <v>2959</v>
      </c>
      <c r="G16" s="34">
        <v>2839</v>
      </c>
      <c r="H16" s="34">
        <v>2871</v>
      </c>
      <c r="I16" s="34">
        <v>2830</v>
      </c>
      <c r="J16" s="34">
        <v>2788</v>
      </c>
      <c r="K16" s="34">
        <v>2707</v>
      </c>
      <c r="L16" s="34">
        <v>2677</v>
      </c>
      <c r="M16" s="34">
        <v>2593</v>
      </c>
      <c r="N16" s="34">
        <v>2588</v>
      </c>
      <c r="O16" s="34">
        <v>2516</v>
      </c>
      <c r="P16" s="34">
        <v>2520</v>
      </c>
      <c r="Q16" s="34">
        <v>2534</v>
      </c>
    </row>
    <row r="17" spans="2:17" s="2" customFormat="1" ht="19.5" customHeight="1" x14ac:dyDescent="0.2">
      <c r="B17" s="44" t="s">
        <v>22</v>
      </c>
      <c r="C17" s="13"/>
      <c r="D17" s="13"/>
      <c r="E17" s="33"/>
      <c r="F17" s="33"/>
      <c r="G17" s="33"/>
      <c r="H17" s="33"/>
      <c r="I17" s="33"/>
      <c r="J17" s="13"/>
      <c r="K17" s="13"/>
      <c r="L17" s="13"/>
      <c r="M17" s="13"/>
      <c r="N17" s="13"/>
      <c r="O17" s="13"/>
      <c r="P17" s="13"/>
      <c r="Q17" s="13"/>
    </row>
    <row r="18" spans="2:17" s="2" customFormat="1" ht="19.5" customHeight="1" x14ac:dyDescent="0.2">
      <c r="B18" s="27" t="s">
        <v>0</v>
      </c>
      <c r="C18" s="34">
        <v>8334</v>
      </c>
      <c r="D18" s="34">
        <v>8246</v>
      </c>
      <c r="E18" s="34">
        <v>8159</v>
      </c>
      <c r="F18" s="34">
        <v>8186</v>
      </c>
      <c r="G18" s="34">
        <v>7820</v>
      </c>
      <c r="H18" s="34">
        <v>7853</v>
      </c>
      <c r="I18" s="34">
        <v>7758</v>
      </c>
      <c r="J18" s="34">
        <v>7808</v>
      </c>
      <c r="K18" s="34">
        <v>7588</v>
      </c>
      <c r="L18" s="34">
        <v>7320</v>
      </c>
      <c r="M18" s="34">
        <v>7109</v>
      </c>
      <c r="N18" s="34">
        <v>6727</v>
      </c>
      <c r="O18" s="34">
        <v>6226</v>
      </c>
      <c r="P18" s="34">
        <v>6014</v>
      </c>
      <c r="Q18" s="34">
        <v>5908</v>
      </c>
    </row>
    <row r="19" spans="2:17" s="2" customFormat="1" ht="19.5" customHeight="1" x14ac:dyDescent="0.2">
      <c r="B19" s="27" t="s">
        <v>18</v>
      </c>
      <c r="C19" s="34">
        <v>7537</v>
      </c>
      <c r="D19" s="34">
        <v>7510</v>
      </c>
      <c r="E19" s="34">
        <v>7488</v>
      </c>
      <c r="F19" s="34">
        <v>7509</v>
      </c>
      <c r="G19" s="34">
        <v>7175</v>
      </c>
      <c r="H19" s="34">
        <v>7160</v>
      </c>
      <c r="I19" s="34">
        <v>7037</v>
      </c>
      <c r="J19" s="34">
        <v>7044</v>
      </c>
      <c r="K19" s="34">
        <v>6810</v>
      </c>
      <c r="L19" s="34">
        <v>6539</v>
      </c>
      <c r="M19" s="34">
        <v>6355</v>
      </c>
      <c r="N19" s="34">
        <v>5943</v>
      </c>
      <c r="O19" s="34">
        <v>5439</v>
      </c>
      <c r="P19" s="34">
        <v>5213</v>
      </c>
      <c r="Q19" s="34">
        <v>5129</v>
      </c>
    </row>
    <row r="20" spans="2:17" s="2" customFormat="1" ht="19.5" customHeight="1" x14ac:dyDescent="0.2">
      <c r="B20" s="27" t="s">
        <v>19</v>
      </c>
      <c r="C20" s="34">
        <v>797</v>
      </c>
      <c r="D20" s="34">
        <v>736</v>
      </c>
      <c r="E20" s="34">
        <v>671</v>
      </c>
      <c r="F20" s="34">
        <v>677</v>
      </c>
      <c r="G20" s="34">
        <v>645</v>
      </c>
      <c r="H20" s="34">
        <v>693</v>
      </c>
      <c r="I20" s="34">
        <v>721</v>
      </c>
      <c r="J20" s="34">
        <v>764</v>
      </c>
      <c r="K20" s="34">
        <v>778</v>
      </c>
      <c r="L20" s="34">
        <v>781</v>
      </c>
      <c r="M20" s="34">
        <v>754</v>
      </c>
      <c r="N20" s="34">
        <v>784</v>
      </c>
      <c r="O20" s="34">
        <v>787</v>
      </c>
      <c r="P20" s="34">
        <v>801</v>
      </c>
      <c r="Q20" s="34">
        <v>779</v>
      </c>
    </row>
    <row r="21" spans="2:17" s="2" customFormat="1" ht="19.5" customHeight="1" x14ac:dyDescent="0.2">
      <c r="B21" s="44" t="s">
        <v>23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ht="19.5" customHeight="1" x14ac:dyDescent="0.2">
      <c r="B22" s="27" t="s">
        <v>0</v>
      </c>
      <c r="C22" s="34">
        <v>11783</v>
      </c>
      <c r="D22" s="34">
        <v>11288</v>
      </c>
      <c r="E22" s="34">
        <v>11866</v>
      </c>
      <c r="F22" s="34">
        <v>11922</v>
      </c>
      <c r="G22" s="34">
        <v>11835</v>
      </c>
      <c r="H22" s="34">
        <v>12211</v>
      </c>
      <c r="I22" s="34">
        <v>12401</v>
      </c>
      <c r="J22" s="34">
        <v>11874</v>
      </c>
      <c r="K22" s="34">
        <v>11855</v>
      </c>
      <c r="L22" s="34">
        <v>11886</v>
      </c>
      <c r="M22" s="34">
        <v>11392</v>
      </c>
      <c r="N22" s="34">
        <v>11039</v>
      </c>
      <c r="O22" s="34">
        <v>10923</v>
      </c>
      <c r="P22" s="34">
        <v>10512</v>
      </c>
      <c r="Q22" s="34">
        <v>10238</v>
      </c>
    </row>
    <row r="23" spans="2:17" ht="19.5" customHeight="1" x14ac:dyDescent="0.2">
      <c r="B23" s="27" t="s">
        <v>18</v>
      </c>
      <c r="C23" s="34">
        <v>10762</v>
      </c>
      <c r="D23" s="34">
        <v>10326</v>
      </c>
      <c r="E23" s="34">
        <v>10893</v>
      </c>
      <c r="F23" s="34">
        <v>11020</v>
      </c>
      <c r="G23" s="34">
        <v>10902</v>
      </c>
      <c r="H23" s="34">
        <v>10965</v>
      </c>
      <c r="I23" s="34">
        <v>11000</v>
      </c>
      <c r="J23" s="34">
        <v>10446</v>
      </c>
      <c r="K23" s="34">
        <v>10378</v>
      </c>
      <c r="L23" s="34">
        <v>10447</v>
      </c>
      <c r="M23" s="34">
        <v>10256</v>
      </c>
      <c r="N23" s="34">
        <v>10014</v>
      </c>
      <c r="O23" s="34">
        <v>9821</v>
      </c>
      <c r="P23" s="34">
        <v>9386</v>
      </c>
      <c r="Q23" s="34">
        <v>9056</v>
      </c>
    </row>
    <row r="24" spans="2:17" ht="19.5" customHeight="1" x14ac:dyDescent="0.2">
      <c r="B24" s="27" t="s">
        <v>19</v>
      </c>
      <c r="C24" s="34">
        <v>1021</v>
      </c>
      <c r="D24" s="34">
        <v>962</v>
      </c>
      <c r="E24" s="34">
        <v>973</v>
      </c>
      <c r="F24" s="34">
        <v>902</v>
      </c>
      <c r="G24" s="34">
        <v>933</v>
      </c>
      <c r="H24" s="34">
        <v>1246</v>
      </c>
      <c r="I24" s="34">
        <v>1401</v>
      </c>
      <c r="J24" s="34">
        <v>1428</v>
      </c>
      <c r="K24" s="34">
        <v>1477</v>
      </c>
      <c r="L24" s="34">
        <v>1439</v>
      </c>
      <c r="M24" s="34">
        <v>1136</v>
      </c>
      <c r="N24" s="34">
        <v>1025</v>
      </c>
      <c r="O24" s="34">
        <v>1102</v>
      </c>
      <c r="P24" s="34">
        <v>1126</v>
      </c>
      <c r="Q24" s="34">
        <v>1182</v>
      </c>
    </row>
    <row r="25" spans="2:17" ht="19.5" customHeight="1" x14ac:dyDescent="0.2">
      <c r="B25" s="44" t="s">
        <v>24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9.5" customHeight="1" x14ac:dyDescent="0.2">
      <c r="B26" s="27" t="s">
        <v>0</v>
      </c>
      <c r="C26" s="34">
        <v>11407</v>
      </c>
      <c r="D26" s="34">
        <v>11764</v>
      </c>
      <c r="E26" s="34">
        <v>11932</v>
      </c>
      <c r="F26" s="34">
        <v>11164</v>
      </c>
      <c r="G26" s="34">
        <v>10045</v>
      </c>
      <c r="H26" s="34">
        <v>10767</v>
      </c>
      <c r="I26" s="34">
        <v>11134</v>
      </c>
      <c r="J26" s="34">
        <v>11200</v>
      </c>
      <c r="K26" s="34">
        <v>11142</v>
      </c>
      <c r="L26" s="34">
        <v>10977</v>
      </c>
      <c r="M26" s="34">
        <v>10941</v>
      </c>
      <c r="N26" s="34">
        <v>11242</v>
      </c>
      <c r="O26" s="34">
        <v>10951</v>
      </c>
      <c r="P26" s="34">
        <v>10854</v>
      </c>
      <c r="Q26" s="34">
        <v>10776</v>
      </c>
    </row>
    <row r="27" spans="2:17" ht="19.5" customHeight="1" x14ac:dyDescent="0.2">
      <c r="B27" s="27" t="s">
        <v>18</v>
      </c>
      <c r="C27" s="34">
        <v>9821</v>
      </c>
      <c r="D27" s="34">
        <v>10251</v>
      </c>
      <c r="E27" s="34">
        <v>10551</v>
      </c>
      <c r="F27" s="34">
        <v>9922</v>
      </c>
      <c r="G27" s="34">
        <v>8757</v>
      </c>
      <c r="H27" s="34">
        <v>9094</v>
      </c>
      <c r="I27" s="34">
        <v>9388</v>
      </c>
      <c r="J27" s="34">
        <v>8943</v>
      </c>
      <c r="K27" s="34">
        <v>8697</v>
      </c>
      <c r="L27" s="34">
        <v>8576</v>
      </c>
      <c r="M27" s="34">
        <v>8816</v>
      </c>
      <c r="N27" s="34">
        <v>9142</v>
      </c>
      <c r="O27" s="34">
        <v>9048</v>
      </c>
      <c r="P27" s="34">
        <v>9107</v>
      </c>
      <c r="Q27" s="34">
        <v>9310</v>
      </c>
    </row>
    <row r="28" spans="2:17" ht="19.5" customHeight="1" x14ac:dyDescent="0.2">
      <c r="B28" s="27" t="s">
        <v>19</v>
      </c>
      <c r="C28" s="34">
        <v>1586</v>
      </c>
      <c r="D28" s="34">
        <v>1513</v>
      </c>
      <c r="E28" s="34">
        <v>1381</v>
      </c>
      <c r="F28" s="34">
        <v>1242</v>
      </c>
      <c r="G28" s="34">
        <v>1288</v>
      </c>
      <c r="H28" s="34">
        <v>1673</v>
      </c>
      <c r="I28" s="34">
        <v>1746</v>
      </c>
      <c r="J28" s="34">
        <v>2257</v>
      </c>
      <c r="K28" s="34">
        <v>2445</v>
      </c>
      <c r="L28" s="34">
        <v>2401</v>
      </c>
      <c r="M28" s="34">
        <v>2125</v>
      </c>
      <c r="N28" s="34">
        <v>2100</v>
      </c>
      <c r="O28" s="34">
        <v>1903</v>
      </c>
      <c r="P28" s="34">
        <v>1747</v>
      </c>
      <c r="Q28" s="34">
        <v>1466</v>
      </c>
    </row>
    <row r="29" spans="2:17" ht="19.5" customHeight="1" x14ac:dyDescent="0.2">
      <c r="B29" s="44" t="s">
        <v>108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2:17" ht="19.5" customHeight="1" x14ac:dyDescent="0.2">
      <c r="B30" s="27" t="s">
        <v>0</v>
      </c>
      <c r="C30" s="114">
        <v>0</v>
      </c>
      <c r="D30" s="114">
        <v>0</v>
      </c>
      <c r="E30" s="114">
        <v>0</v>
      </c>
      <c r="F30" s="49">
        <v>21</v>
      </c>
      <c r="G30" s="49">
        <v>40</v>
      </c>
      <c r="H30" s="49">
        <v>59</v>
      </c>
      <c r="I30" s="49">
        <v>100</v>
      </c>
      <c r="J30" s="49">
        <v>215</v>
      </c>
      <c r="K30" s="49">
        <v>182</v>
      </c>
      <c r="L30" s="49">
        <v>181</v>
      </c>
      <c r="M30" s="49">
        <v>304</v>
      </c>
      <c r="N30" s="49">
        <v>127</v>
      </c>
      <c r="O30" s="49">
        <v>27</v>
      </c>
      <c r="P30" s="114">
        <v>0</v>
      </c>
      <c r="Q30" s="114">
        <v>40</v>
      </c>
    </row>
    <row r="31" spans="2:17" ht="19.5" customHeight="1" x14ac:dyDescent="0.2">
      <c r="B31" s="27" t="s">
        <v>18</v>
      </c>
      <c r="C31" s="114">
        <v>0</v>
      </c>
      <c r="D31" s="114">
        <v>0</v>
      </c>
      <c r="E31" s="114">
        <v>0</v>
      </c>
      <c r="F31" s="114">
        <v>0</v>
      </c>
      <c r="G31" s="49">
        <v>40</v>
      </c>
      <c r="H31" s="114">
        <v>0</v>
      </c>
      <c r="I31" s="49">
        <v>58</v>
      </c>
      <c r="J31" s="49">
        <v>168</v>
      </c>
      <c r="K31" s="49">
        <v>142</v>
      </c>
      <c r="L31" s="49">
        <v>138</v>
      </c>
      <c r="M31" s="49">
        <v>116</v>
      </c>
      <c r="N31" s="49">
        <v>50</v>
      </c>
      <c r="O31" s="49">
        <v>4</v>
      </c>
      <c r="P31" s="114">
        <v>0</v>
      </c>
      <c r="Q31" s="114">
        <v>0</v>
      </c>
    </row>
    <row r="32" spans="2:17" ht="19.5" customHeight="1" x14ac:dyDescent="0.2">
      <c r="B32" s="27" t="s">
        <v>19</v>
      </c>
      <c r="C32" s="114">
        <v>0</v>
      </c>
      <c r="D32" s="114">
        <v>0</v>
      </c>
      <c r="E32" s="114">
        <v>0</v>
      </c>
      <c r="F32" s="49">
        <v>21</v>
      </c>
      <c r="G32" s="114">
        <v>0</v>
      </c>
      <c r="H32" s="49">
        <v>59</v>
      </c>
      <c r="I32" s="49">
        <v>42</v>
      </c>
      <c r="J32" s="49">
        <v>47</v>
      </c>
      <c r="K32" s="49">
        <v>40</v>
      </c>
      <c r="L32" s="49">
        <v>43</v>
      </c>
      <c r="M32" s="49">
        <v>188</v>
      </c>
      <c r="N32" s="49">
        <v>77</v>
      </c>
      <c r="O32" s="49">
        <v>23</v>
      </c>
      <c r="P32" s="114">
        <v>0</v>
      </c>
      <c r="Q32" s="114">
        <v>40</v>
      </c>
    </row>
    <row r="33" spans="2:17" ht="9" customHeight="1" x14ac:dyDescent="0.2">
      <c r="B33" s="4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3" customHeight="1" x14ac:dyDescent="0.2">
      <c r="B34" s="91"/>
      <c r="C34" s="92"/>
      <c r="D34" s="92"/>
      <c r="E34" s="92"/>
      <c r="F34" s="92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2:17" ht="6" customHeight="1" x14ac:dyDescent="0.2">
      <c r="B35" s="4"/>
      <c r="C35" s="5"/>
      <c r="D35" s="5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x14ac:dyDescent="0.2">
      <c r="B36" s="170" t="s">
        <v>135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07"/>
      <c r="P36" s="147"/>
    </row>
    <row r="38" spans="2:17" x14ac:dyDescent="0.2">
      <c r="B38" s="87" t="s">
        <v>54</v>
      </c>
    </row>
  </sheetData>
  <mergeCells count="2">
    <mergeCell ref="B36:N36"/>
    <mergeCell ref="B1:Q1"/>
  </mergeCells>
  <hyperlinks>
    <hyperlink ref="B38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7" orientation="landscape" r:id="rId1"/>
  <ignoredErrors>
    <ignoredError sqref="P8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21.7109375" style="68" customWidth="1"/>
    <col min="3" max="17" width="10.140625" style="68" customWidth="1"/>
    <col min="18" max="18" width="14.42578125" style="68" customWidth="1"/>
    <col min="19" max="16384" width="9.140625" style="68"/>
  </cols>
  <sheetData>
    <row r="1" spans="2:17" ht="30" customHeight="1" x14ac:dyDescent="0.2">
      <c r="B1" s="172" t="s">
        <v>143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2:17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71"/>
      <c r="O2" s="120"/>
      <c r="P2" s="152"/>
    </row>
    <row r="3" spans="2:17" s="2" customFormat="1" ht="31.5" customHeight="1" x14ac:dyDescent="0.2">
      <c r="B3" s="96"/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97" t="s">
        <v>69</v>
      </c>
      <c r="O3" s="121" t="s">
        <v>71</v>
      </c>
      <c r="P3" s="141" t="s">
        <v>83</v>
      </c>
      <c r="Q3" s="98" t="s">
        <v>109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s="2" customFormat="1" ht="19.5" customHeight="1" x14ac:dyDescent="0.2">
      <c r="B5" s="26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17" s="2" customFormat="1" ht="19.5" customHeight="1" x14ac:dyDescent="0.2">
      <c r="B6" s="42" t="s">
        <v>0</v>
      </c>
      <c r="C6" s="39">
        <v>227</v>
      </c>
      <c r="D6" s="39">
        <v>224</v>
      </c>
      <c r="E6" s="39">
        <v>227</v>
      </c>
      <c r="F6" s="39">
        <v>219</v>
      </c>
      <c r="G6" s="39">
        <v>220</v>
      </c>
      <c r="H6" s="39">
        <v>222</v>
      </c>
      <c r="I6" s="39">
        <v>225</v>
      </c>
      <c r="J6" s="39">
        <v>219</v>
      </c>
      <c r="K6" s="39">
        <v>220</v>
      </c>
      <c r="L6" s="39">
        <v>209</v>
      </c>
      <c r="M6" s="39">
        <v>205</v>
      </c>
      <c r="N6" s="39">
        <v>201</v>
      </c>
      <c r="O6" s="39">
        <v>187</v>
      </c>
      <c r="P6" s="39">
        <v>167</v>
      </c>
      <c r="Q6" s="39">
        <v>162</v>
      </c>
    </row>
    <row r="7" spans="2:17" s="2" customFormat="1" ht="19.5" customHeight="1" x14ac:dyDescent="0.2">
      <c r="B7" s="42" t="s">
        <v>18</v>
      </c>
      <c r="C7" s="39">
        <v>171</v>
      </c>
      <c r="D7" s="39">
        <v>167</v>
      </c>
      <c r="E7" s="39">
        <v>166</v>
      </c>
      <c r="F7" s="39">
        <v>156</v>
      </c>
      <c r="G7" s="39">
        <v>154</v>
      </c>
      <c r="H7" s="39">
        <v>153</v>
      </c>
      <c r="I7" s="39">
        <v>155</v>
      </c>
      <c r="J7" s="39">
        <v>147</v>
      </c>
      <c r="K7" s="39">
        <v>147</v>
      </c>
      <c r="L7" s="39">
        <v>139</v>
      </c>
      <c r="M7" s="39">
        <v>136</v>
      </c>
      <c r="N7" s="39">
        <v>136</v>
      </c>
      <c r="O7" s="39">
        <v>123</v>
      </c>
      <c r="P7" s="39">
        <v>105</v>
      </c>
      <c r="Q7" s="39">
        <v>101</v>
      </c>
    </row>
    <row r="8" spans="2:17" s="2" customFormat="1" ht="19.5" customHeight="1" x14ac:dyDescent="0.2">
      <c r="B8" s="42" t="s">
        <v>19</v>
      </c>
      <c r="C8" s="39">
        <v>56</v>
      </c>
      <c r="D8" s="39">
        <v>57</v>
      </c>
      <c r="E8" s="39">
        <v>61</v>
      </c>
      <c r="F8" s="39">
        <v>63</v>
      </c>
      <c r="G8" s="39">
        <v>66</v>
      </c>
      <c r="H8" s="39">
        <v>69</v>
      </c>
      <c r="I8" s="39">
        <v>70</v>
      </c>
      <c r="J8" s="39">
        <v>72</v>
      </c>
      <c r="K8" s="39">
        <v>73</v>
      </c>
      <c r="L8" s="39">
        <v>70</v>
      </c>
      <c r="M8" s="39">
        <v>69</v>
      </c>
      <c r="N8" s="39">
        <v>65</v>
      </c>
      <c r="O8" s="39">
        <v>64</v>
      </c>
      <c r="P8" s="39">
        <v>62</v>
      </c>
      <c r="Q8" s="39">
        <v>61</v>
      </c>
    </row>
    <row r="9" spans="2:17" s="2" customFormat="1" ht="19.5" customHeight="1" x14ac:dyDescent="0.2">
      <c r="B9" s="43" t="s">
        <v>20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2:17" s="69" customFormat="1" ht="19.5" customHeight="1" x14ac:dyDescent="0.2">
      <c r="B10" s="27" t="s">
        <v>0</v>
      </c>
      <c r="C10" s="34">
        <v>171</v>
      </c>
      <c r="D10" s="34">
        <v>167</v>
      </c>
      <c r="E10" s="34">
        <v>173</v>
      </c>
      <c r="F10" s="34">
        <v>170</v>
      </c>
      <c r="G10" s="34">
        <v>172</v>
      </c>
      <c r="H10" s="34">
        <v>175</v>
      </c>
      <c r="I10" s="34">
        <v>178</v>
      </c>
      <c r="J10" s="34">
        <v>174</v>
      </c>
      <c r="K10" s="34">
        <v>174</v>
      </c>
      <c r="L10" s="52">
        <v>163</v>
      </c>
      <c r="M10" s="52">
        <v>163</v>
      </c>
      <c r="N10" s="52">
        <v>164</v>
      </c>
      <c r="O10" s="52">
        <v>151</v>
      </c>
      <c r="P10" s="52">
        <v>129</v>
      </c>
      <c r="Q10" s="52">
        <v>125</v>
      </c>
    </row>
    <row r="11" spans="2:17" s="2" customFormat="1" ht="19.5" customHeight="1" x14ac:dyDescent="0.2">
      <c r="B11" s="27" t="s">
        <v>18</v>
      </c>
      <c r="C11" s="34">
        <v>128</v>
      </c>
      <c r="D11" s="34">
        <v>124</v>
      </c>
      <c r="E11" s="34">
        <v>126</v>
      </c>
      <c r="F11" s="34">
        <v>120</v>
      </c>
      <c r="G11" s="34">
        <v>119</v>
      </c>
      <c r="H11" s="34">
        <v>120</v>
      </c>
      <c r="I11" s="34">
        <v>120</v>
      </c>
      <c r="J11" s="34">
        <v>116</v>
      </c>
      <c r="K11" s="34">
        <v>115</v>
      </c>
      <c r="L11" s="52">
        <v>107</v>
      </c>
      <c r="M11" s="52">
        <v>107</v>
      </c>
      <c r="N11" s="52">
        <v>109</v>
      </c>
      <c r="O11" s="52">
        <v>97</v>
      </c>
      <c r="P11" s="52">
        <v>77</v>
      </c>
      <c r="Q11" s="52">
        <v>73</v>
      </c>
    </row>
    <row r="12" spans="2:17" s="2" customFormat="1" ht="19.5" customHeight="1" x14ac:dyDescent="0.2">
      <c r="B12" s="27" t="s">
        <v>19</v>
      </c>
      <c r="C12" s="34">
        <v>43</v>
      </c>
      <c r="D12" s="34">
        <v>43</v>
      </c>
      <c r="E12" s="34">
        <v>47</v>
      </c>
      <c r="F12" s="34">
        <v>50</v>
      </c>
      <c r="G12" s="34">
        <v>53</v>
      </c>
      <c r="H12" s="34">
        <v>55</v>
      </c>
      <c r="I12" s="34">
        <v>58</v>
      </c>
      <c r="J12" s="34">
        <v>58</v>
      </c>
      <c r="K12" s="34">
        <v>59</v>
      </c>
      <c r="L12" s="52">
        <v>56</v>
      </c>
      <c r="M12" s="52">
        <v>56</v>
      </c>
      <c r="N12" s="52">
        <v>55</v>
      </c>
      <c r="O12" s="52">
        <v>54</v>
      </c>
      <c r="P12" s="52">
        <v>52</v>
      </c>
      <c r="Q12" s="52">
        <v>52</v>
      </c>
    </row>
    <row r="13" spans="2:17" s="2" customFormat="1" ht="19.5" customHeight="1" x14ac:dyDescent="0.2">
      <c r="B13" s="44" t="s">
        <v>21</v>
      </c>
      <c r="C13" s="13"/>
      <c r="D13" s="13"/>
      <c r="E13" s="13"/>
      <c r="F13" s="13"/>
      <c r="G13" s="13"/>
      <c r="H13" s="13"/>
      <c r="I13" s="13"/>
      <c r="J13" s="13"/>
      <c r="K13" s="13"/>
      <c r="L13" s="52"/>
      <c r="M13" s="52"/>
      <c r="N13" s="52"/>
      <c r="O13" s="52"/>
      <c r="P13" s="52"/>
      <c r="Q13" s="52"/>
    </row>
    <row r="14" spans="2:17" s="2" customFormat="1" ht="19.5" customHeight="1" x14ac:dyDescent="0.2">
      <c r="B14" s="27" t="s">
        <v>0</v>
      </c>
      <c r="C14" s="34">
        <v>137</v>
      </c>
      <c r="D14" s="34">
        <v>135</v>
      </c>
      <c r="E14" s="34">
        <v>135</v>
      </c>
      <c r="F14" s="34">
        <v>130</v>
      </c>
      <c r="G14" s="34">
        <v>128</v>
      </c>
      <c r="H14" s="34">
        <v>127</v>
      </c>
      <c r="I14" s="34">
        <v>126</v>
      </c>
      <c r="J14" s="34">
        <v>124</v>
      </c>
      <c r="K14" s="34">
        <v>123</v>
      </c>
      <c r="L14" s="52">
        <v>119</v>
      </c>
      <c r="M14" s="52">
        <v>118</v>
      </c>
      <c r="N14" s="52">
        <v>118</v>
      </c>
      <c r="O14" s="52">
        <v>107</v>
      </c>
      <c r="P14" s="52">
        <v>96</v>
      </c>
      <c r="Q14" s="52">
        <v>96</v>
      </c>
    </row>
    <row r="15" spans="2:17" s="2" customFormat="1" ht="19.5" customHeight="1" x14ac:dyDescent="0.2">
      <c r="B15" s="27" t="s">
        <v>18</v>
      </c>
      <c r="C15" s="34">
        <v>113</v>
      </c>
      <c r="D15" s="34">
        <v>110</v>
      </c>
      <c r="E15" s="34">
        <v>110</v>
      </c>
      <c r="F15" s="34">
        <v>103</v>
      </c>
      <c r="G15" s="34">
        <v>103</v>
      </c>
      <c r="H15" s="34">
        <v>102</v>
      </c>
      <c r="I15" s="34">
        <v>103</v>
      </c>
      <c r="J15" s="34">
        <v>101</v>
      </c>
      <c r="K15" s="34">
        <v>100</v>
      </c>
      <c r="L15" s="52">
        <v>96</v>
      </c>
      <c r="M15" s="52">
        <v>95</v>
      </c>
      <c r="N15" s="52">
        <v>95</v>
      </c>
      <c r="O15" s="52">
        <v>85</v>
      </c>
      <c r="P15" s="52">
        <v>74</v>
      </c>
      <c r="Q15" s="52">
        <v>73</v>
      </c>
    </row>
    <row r="16" spans="2:17" s="2" customFormat="1" ht="19.5" customHeight="1" x14ac:dyDescent="0.2">
      <c r="B16" s="27" t="s">
        <v>19</v>
      </c>
      <c r="C16" s="34">
        <v>24</v>
      </c>
      <c r="D16" s="34">
        <v>25</v>
      </c>
      <c r="E16" s="34">
        <v>25</v>
      </c>
      <c r="F16" s="34">
        <v>27</v>
      </c>
      <c r="G16" s="34">
        <v>25</v>
      </c>
      <c r="H16" s="34">
        <v>25</v>
      </c>
      <c r="I16" s="34">
        <v>23</v>
      </c>
      <c r="J16" s="34">
        <v>23</v>
      </c>
      <c r="K16" s="34">
        <v>23</v>
      </c>
      <c r="L16" s="52">
        <v>23</v>
      </c>
      <c r="M16" s="52">
        <v>23</v>
      </c>
      <c r="N16" s="52">
        <v>23</v>
      </c>
      <c r="O16" s="52">
        <v>22</v>
      </c>
      <c r="P16" s="52">
        <v>22</v>
      </c>
      <c r="Q16" s="52">
        <v>23</v>
      </c>
    </row>
    <row r="17" spans="2:17" s="2" customFormat="1" ht="19.5" customHeight="1" x14ac:dyDescent="0.2">
      <c r="B17" s="44" t="s">
        <v>22</v>
      </c>
      <c r="C17" s="13"/>
      <c r="D17" s="13"/>
      <c r="E17" s="33"/>
      <c r="F17" s="33"/>
      <c r="G17" s="33"/>
      <c r="H17" s="33"/>
      <c r="I17" s="33"/>
      <c r="J17" s="13"/>
      <c r="K17" s="68"/>
      <c r="L17" s="52"/>
      <c r="M17" s="52"/>
      <c r="N17" s="52"/>
      <c r="O17" s="52"/>
      <c r="P17" s="52"/>
      <c r="Q17" s="52"/>
    </row>
    <row r="18" spans="2:17" s="2" customFormat="1" ht="19.5" customHeight="1" x14ac:dyDescent="0.2">
      <c r="B18" s="27" t="s">
        <v>0</v>
      </c>
      <c r="C18" s="34">
        <v>29</v>
      </c>
      <c r="D18" s="34">
        <v>31</v>
      </c>
      <c r="E18" s="34">
        <v>32</v>
      </c>
      <c r="F18" s="34">
        <v>33</v>
      </c>
      <c r="G18" s="34">
        <v>32</v>
      </c>
      <c r="H18" s="34">
        <v>32</v>
      </c>
      <c r="I18" s="34">
        <v>33</v>
      </c>
      <c r="J18" s="34">
        <v>33</v>
      </c>
      <c r="K18" s="51">
        <v>34</v>
      </c>
      <c r="L18" s="52">
        <v>33</v>
      </c>
      <c r="M18" s="52">
        <v>33</v>
      </c>
      <c r="N18" s="52">
        <v>34</v>
      </c>
      <c r="O18" s="52">
        <v>32</v>
      </c>
      <c r="P18" s="52">
        <v>32</v>
      </c>
      <c r="Q18" s="52">
        <v>32</v>
      </c>
    </row>
    <row r="19" spans="2:17" s="2" customFormat="1" ht="19.5" customHeight="1" x14ac:dyDescent="0.2">
      <c r="B19" s="27" t="s">
        <v>18</v>
      </c>
      <c r="C19" s="34">
        <v>24</v>
      </c>
      <c r="D19" s="34">
        <v>26</v>
      </c>
      <c r="E19" s="34">
        <v>27</v>
      </c>
      <c r="F19" s="34">
        <v>27</v>
      </c>
      <c r="G19" s="34">
        <v>27</v>
      </c>
      <c r="H19" s="34">
        <v>27</v>
      </c>
      <c r="I19" s="34">
        <v>28</v>
      </c>
      <c r="J19" s="34">
        <v>28</v>
      </c>
      <c r="K19" s="51">
        <v>28</v>
      </c>
      <c r="L19" s="52">
        <v>28</v>
      </c>
      <c r="M19" s="52">
        <v>28</v>
      </c>
      <c r="N19" s="52">
        <v>29</v>
      </c>
      <c r="O19" s="52">
        <v>27</v>
      </c>
      <c r="P19" s="52">
        <v>27</v>
      </c>
      <c r="Q19" s="52">
        <v>27</v>
      </c>
    </row>
    <row r="20" spans="2:17" s="2" customFormat="1" ht="19.5" customHeight="1" x14ac:dyDescent="0.2">
      <c r="B20" s="27" t="s">
        <v>19</v>
      </c>
      <c r="C20" s="34">
        <v>5</v>
      </c>
      <c r="D20" s="34">
        <v>5</v>
      </c>
      <c r="E20" s="34">
        <v>5</v>
      </c>
      <c r="F20" s="34">
        <v>6</v>
      </c>
      <c r="G20" s="34">
        <v>5</v>
      </c>
      <c r="H20" s="34">
        <v>5</v>
      </c>
      <c r="I20" s="34">
        <v>5</v>
      </c>
      <c r="J20" s="34">
        <v>5</v>
      </c>
      <c r="K20" s="51">
        <v>6</v>
      </c>
      <c r="L20" s="52">
        <v>5</v>
      </c>
      <c r="M20" s="52">
        <v>5</v>
      </c>
      <c r="N20" s="52">
        <v>5</v>
      </c>
      <c r="O20" s="52">
        <v>5</v>
      </c>
      <c r="P20" s="52">
        <v>5</v>
      </c>
      <c r="Q20" s="52">
        <v>5</v>
      </c>
    </row>
    <row r="21" spans="2:17" s="2" customFormat="1" ht="19.5" customHeight="1" x14ac:dyDescent="0.2">
      <c r="B21" s="44" t="s">
        <v>23</v>
      </c>
      <c r="C21" s="13"/>
      <c r="D21" s="13"/>
      <c r="E21" s="13"/>
      <c r="F21" s="13"/>
      <c r="G21" s="13"/>
      <c r="H21" s="13"/>
      <c r="I21" s="13"/>
      <c r="J21" s="13"/>
      <c r="K21" s="52"/>
      <c r="L21" s="52"/>
      <c r="M21" s="52"/>
      <c r="N21" s="52"/>
      <c r="O21" s="52"/>
      <c r="P21" s="52"/>
      <c r="Q21" s="52"/>
    </row>
    <row r="22" spans="2:17" ht="19.5" customHeight="1" x14ac:dyDescent="0.2">
      <c r="B22" s="27" t="s">
        <v>0</v>
      </c>
      <c r="C22" s="34">
        <v>31</v>
      </c>
      <c r="D22" s="34">
        <v>33</v>
      </c>
      <c r="E22" s="34">
        <v>32</v>
      </c>
      <c r="F22" s="34">
        <v>32</v>
      </c>
      <c r="G22" s="34">
        <v>31</v>
      </c>
      <c r="H22" s="34">
        <v>34</v>
      </c>
      <c r="I22" s="34">
        <v>38</v>
      </c>
      <c r="J22" s="34">
        <v>40</v>
      </c>
      <c r="K22" s="53">
        <v>41</v>
      </c>
      <c r="L22" s="53">
        <v>41</v>
      </c>
      <c r="M22" s="53">
        <v>36</v>
      </c>
      <c r="N22" s="53">
        <v>35</v>
      </c>
      <c r="O22" s="53">
        <v>34</v>
      </c>
      <c r="P22" s="53">
        <v>33</v>
      </c>
      <c r="Q22" s="53">
        <v>33</v>
      </c>
    </row>
    <row r="23" spans="2:17" ht="19.5" customHeight="1" x14ac:dyDescent="0.2">
      <c r="B23" s="27" t="s">
        <v>18</v>
      </c>
      <c r="C23" s="34">
        <v>27</v>
      </c>
      <c r="D23" s="34">
        <v>28</v>
      </c>
      <c r="E23" s="34">
        <v>28</v>
      </c>
      <c r="F23" s="34">
        <v>27</v>
      </c>
      <c r="G23" s="34">
        <v>26</v>
      </c>
      <c r="H23" s="34">
        <v>28</v>
      </c>
      <c r="I23" s="34">
        <v>29</v>
      </c>
      <c r="J23" s="34">
        <v>30</v>
      </c>
      <c r="K23" s="53">
        <v>29</v>
      </c>
      <c r="L23" s="53">
        <v>30</v>
      </c>
      <c r="M23" s="53">
        <v>30</v>
      </c>
      <c r="N23" s="53">
        <v>30</v>
      </c>
      <c r="O23" s="53">
        <v>29</v>
      </c>
      <c r="P23" s="53">
        <v>28</v>
      </c>
      <c r="Q23" s="53">
        <v>28</v>
      </c>
    </row>
    <row r="24" spans="2:17" ht="19.5" customHeight="1" x14ac:dyDescent="0.2">
      <c r="B24" s="27" t="s">
        <v>19</v>
      </c>
      <c r="C24" s="34">
        <v>4</v>
      </c>
      <c r="D24" s="34">
        <v>5</v>
      </c>
      <c r="E24" s="34">
        <v>4</v>
      </c>
      <c r="F24" s="34">
        <v>5</v>
      </c>
      <c r="G24" s="34">
        <v>5</v>
      </c>
      <c r="H24" s="34">
        <v>6</v>
      </c>
      <c r="I24" s="34">
        <v>9</v>
      </c>
      <c r="J24" s="34">
        <v>10</v>
      </c>
      <c r="K24" s="53">
        <v>12</v>
      </c>
      <c r="L24" s="53">
        <v>11</v>
      </c>
      <c r="M24" s="53">
        <v>6</v>
      </c>
      <c r="N24" s="53">
        <v>5</v>
      </c>
      <c r="O24" s="53">
        <v>5</v>
      </c>
      <c r="P24" s="53">
        <v>5</v>
      </c>
      <c r="Q24" s="53">
        <v>5</v>
      </c>
    </row>
    <row r="25" spans="2:17" ht="19.5" customHeight="1" x14ac:dyDescent="0.2">
      <c r="B25" s="44" t="s">
        <v>24</v>
      </c>
      <c r="C25" s="14"/>
      <c r="D25" s="14"/>
      <c r="E25" s="14"/>
      <c r="F25" s="14"/>
      <c r="G25" s="14"/>
      <c r="H25" s="14"/>
      <c r="I25" s="14"/>
      <c r="J25" s="14"/>
      <c r="K25" s="53"/>
      <c r="L25" s="53"/>
      <c r="M25" s="53"/>
      <c r="N25" s="53"/>
      <c r="O25" s="53"/>
      <c r="P25" s="53"/>
      <c r="Q25" s="53"/>
    </row>
    <row r="26" spans="2:17" ht="19.5" customHeight="1" x14ac:dyDescent="0.2">
      <c r="B26" s="27" t="s">
        <v>0</v>
      </c>
      <c r="C26" s="34">
        <v>25</v>
      </c>
      <c r="D26" s="34">
        <v>26</v>
      </c>
      <c r="E26" s="34">
        <v>26</v>
      </c>
      <c r="F26" s="34">
        <v>26</v>
      </c>
      <c r="G26" s="34">
        <v>26</v>
      </c>
      <c r="H26" s="34">
        <v>27</v>
      </c>
      <c r="I26" s="34">
        <v>36</v>
      </c>
      <c r="J26" s="34">
        <v>27</v>
      </c>
      <c r="K26" s="53">
        <v>28</v>
      </c>
      <c r="L26" s="53">
        <v>29</v>
      </c>
      <c r="M26" s="53">
        <v>28</v>
      </c>
      <c r="N26" s="53">
        <v>28</v>
      </c>
      <c r="O26" s="53">
        <v>27</v>
      </c>
      <c r="P26" s="53">
        <v>25</v>
      </c>
      <c r="Q26" s="53">
        <v>26</v>
      </c>
    </row>
    <row r="27" spans="2:17" ht="19.5" customHeight="1" x14ac:dyDescent="0.2">
      <c r="B27" s="27" t="s">
        <v>18</v>
      </c>
      <c r="C27" s="34">
        <v>20</v>
      </c>
      <c r="D27" s="34">
        <v>21</v>
      </c>
      <c r="E27" s="34">
        <v>21</v>
      </c>
      <c r="F27" s="34">
        <v>21</v>
      </c>
      <c r="G27" s="34">
        <v>21</v>
      </c>
      <c r="H27" s="34">
        <v>21</v>
      </c>
      <c r="I27" s="34">
        <v>25</v>
      </c>
      <c r="J27" s="34">
        <v>18</v>
      </c>
      <c r="K27" s="53">
        <v>20</v>
      </c>
      <c r="L27" s="53">
        <v>20</v>
      </c>
      <c r="M27" s="53">
        <v>20</v>
      </c>
      <c r="N27" s="53">
        <v>20</v>
      </c>
      <c r="O27" s="53">
        <v>20</v>
      </c>
      <c r="P27" s="53">
        <v>20</v>
      </c>
      <c r="Q27" s="53">
        <v>21</v>
      </c>
    </row>
    <row r="28" spans="2:17" ht="19.5" customHeight="1" x14ac:dyDescent="0.2">
      <c r="B28" s="27" t="s">
        <v>19</v>
      </c>
      <c r="C28" s="34">
        <v>5</v>
      </c>
      <c r="D28" s="34">
        <v>5</v>
      </c>
      <c r="E28" s="34">
        <v>5</v>
      </c>
      <c r="F28" s="34">
        <v>5</v>
      </c>
      <c r="G28" s="34">
        <v>5</v>
      </c>
      <c r="H28" s="34">
        <v>6</v>
      </c>
      <c r="I28" s="34">
        <v>11</v>
      </c>
      <c r="J28" s="34">
        <v>9</v>
      </c>
      <c r="K28" s="53">
        <v>8</v>
      </c>
      <c r="L28" s="53">
        <v>9</v>
      </c>
      <c r="M28" s="53">
        <v>8</v>
      </c>
      <c r="N28" s="53">
        <v>8</v>
      </c>
      <c r="O28" s="53">
        <v>7</v>
      </c>
      <c r="P28" s="53">
        <v>5</v>
      </c>
      <c r="Q28" s="53">
        <v>5</v>
      </c>
    </row>
    <row r="29" spans="2:17" ht="9" customHeight="1" x14ac:dyDescent="0.2">
      <c r="B29" s="4"/>
      <c r="C29" s="5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17" ht="3" customHeight="1" x14ac:dyDescent="0.2">
      <c r="B30" s="91"/>
      <c r="C30" s="92"/>
      <c r="D30" s="92"/>
      <c r="E30" s="92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2:17" ht="6" customHeight="1" x14ac:dyDescent="0.2">
      <c r="B31" s="4"/>
      <c r="C31" s="5"/>
      <c r="D31" s="5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17" s="55" customFormat="1" ht="12.75" customHeight="1" x14ac:dyDescent="0.15">
      <c r="B32" s="170" t="s">
        <v>84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9"/>
      <c r="P32" s="150"/>
      <c r="Q32" s="60"/>
    </row>
    <row r="33" spans="2:17" s="55" customFormat="1" ht="18" customHeight="1" x14ac:dyDescent="0.15">
      <c r="B33" s="186" t="s">
        <v>144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19"/>
      <c r="P33" s="150"/>
      <c r="Q33" s="59"/>
    </row>
    <row r="34" spans="2:17" s="55" customFormat="1" ht="12.75" customHeight="1" x14ac:dyDescent="0.15"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2:17" x14ac:dyDescent="0.2">
      <c r="B35" s="87" t="s">
        <v>54</v>
      </c>
    </row>
  </sheetData>
  <mergeCells count="3">
    <mergeCell ref="B32:N32"/>
    <mergeCell ref="B1:Q1"/>
    <mergeCell ref="B33:N33"/>
  </mergeCells>
  <hyperlinks>
    <hyperlink ref="B35" location="Índice!A1" display="(Voltar ao índice)"/>
  </hyperlinks>
  <printOptions horizontalCentered="1"/>
  <pageMargins left="0.27559055118110237" right="0.27559055118110237" top="0.6692913385826772" bottom="0.6692913385826772" header="0" footer="0"/>
  <pageSetup paperSize="9" scale="8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showGridLines="0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B1" sqref="B1:R1"/>
    </sheetView>
  </sheetViews>
  <sheetFormatPr defaultRowHeight="12.75" x14ac:dyDescent="0.2"/>
  <cols>
    <col min="1" max="1" width="6.7109375" style="68" customWidth="1"/>
    <col min="2" max="2" width="21.7109375" style="68" customWidth="1"/>
    <col min="3" max="18" width="10.140625" style="68" customWidth="1"/>
    <col min="19" max="19" width="14.28515625" style="68" customWidth="1"/>
    <col min="20" max="16384" width="9.140625" style="68"/>
  </cols>
  <sheetData>
    <row r="1" spans="2:18" ht="30" customHeight="1" x14ac:dyDescent="0.2">
      <c r="B1" s="172" t="s">
        <v>142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2:18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95"/>
      <c r="O2" s="71"/>
      <c r="P2" s="123"/>
      <c r="Q2" s="152"/>
      <c r="R2" s="71"/>
    </row>
    <row r="3" spans="2:18" s="2" customFormat="1" ht="31.5" customHeight="1" x14ac:dyDescent="0.2">
      <c r="B3" s="96"/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97" t="s">
        <v>69</v>
      </c>
      <c r="O3" s="97" t="s">
        <v>71</v>
      </c>
      <c r="P3" s="124" t="s">
        <v>83</v>
      </c>
      <c r="Q3" s="141" t="s">
        <v>109</v>
      </c>
      <c r="R3" s="98" t="s">
        <v>129</v>
      </c>
    </row>
    <row r="4" spans="2:18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18" s="2" customFormat="1" ht="19.5" customHeight="1" x14ac:dyDescent="0.2">
      <c r="B5" s="26" t="s">
        <v>0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  <c r="H5" s="45">
        <v>4</v>
      </c>
      <c r="I5" s="45">
        <v>4</v>
      </c>
      <c r="J5" s="45">
        <v>4</v>
      </c>
      <c r="K5" s="45">
        <v>4</v>
      </c>
      <c r="L5" s="45">
        <v>4</v>
      </c>
      <c r="M5" s="45">
        <v>4</v>
      </c>
      <c r="N5" s="45">
        <v>4</v>
      </c>
      <c r="O5" s="45">
        <v>5</v>
      </c>
      <c r="P5" s="45">
        <v>5</v>
      </c>
      <c r="Q5" s="45">
        <v>8</v>
      </c>
      <c r="R5" s="45">
        <v>8</v>
      </c>
    </row>
    <row r="6" spans="2:18" s="2" customFormat="1" ht="19.5" customHeight="1" x14ac:dyDescent="0.2">
      <c r="B6" s="35" t="s">
        <v>18</v>
      </c>
      <c r="C6" s="36">
        <v>2</v>
      </c>
      <c r="D6" s="36">
        <v>2</v>
      </c>
      <c r="E6" s="36">
        <v>2</v>
      </c>
      <c r="F6" s="36">
        <v>2</v>
      </c>
      <c r="G6" s="36">
        <v>2</v>
      </c>
      <c r="H6" s="36">
        <v>2</v>
      </c>
      <c r="I6" s="36">
        <v>2</v>
      </c>
      <c r="J6" s="36">
        <v>2</v>
      </c>
      <c r="K6" s="36">
        <v>2</v>
      </c>
      <c r="L6" s="36">
        <v>2</v>
      </c>
      <c r="M6" s="36">
        <v>2</v>
      </c>
      <c r="N6" s="36">
        <v>2</v>
      </c>
      <c r="O6" s="36">
        <v>3</v>
      </c>
      <c r="P6" s="36">
        <v>3</v>
      </c>
      <c r="Q6" s="36">
        <v>6</v>
      </c>
      <c r="R6" s="36">
        <v>6</v>
      </c>
    </row>
    <row r="7" spans="2:18" s="2" customFormat="1" ht="19.5" customHeight="1" x14ac:dyDescent="0.2">
      <c r="B7" s="35" t="s">
        <v>19</v>
      </c>
      <c r="C7" s="36">
        <v>2</v>
      </c>
      <c r="D7" s="36">
        <v>2</v>
      </c>
      <c r="E7" s="36">
        <v>2</v>
      </c>
      <c r="F7" s="36">
        <v>2</v>
      </c>
      <c r="G7" s="36">
        <v>2</v>
      </c>
      <c r="H7" s="36">
        <v>2</v>
      </c>
      <c r="I7" s="36">
        <v>2</v>
      </c>
      <c r="J7" s="36">
        <v>2</v>
      </c>
      <c r="K7" s="36">
        <v>2</v>
      </c>
      <c r="L7" s="36">
        <v>2</v>
      </c>
      <c r="M7" s="36">
        <v>2</v>
      </c>
      <c r="N7" s="36">
        <v>2</v>
      </c>
      <c r="O7" s="36">
        <v>2</v>
      </c>
      <c r="P7" s="36">
        <v>2</v>
      </c>
      <c r="Q7" s="36">
        <v>2</v>
      </c>
      <c r="R7" s="36">
        <v>2</v>
      </c>
    </row>
    <row r="8" spans="2:18" ht="9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 ht="3" customHeight="1" x14ac:dyDescent="0.2">
      <c r="B9" s="91"/>
      <c r="C9" s="92"/>
      <c r="D9" s="92"/>
      <c r="E9" s="92"/>
      <c r="F9" s="92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2:18" ht="6" customHeight="1" x14ac:dyDescent="0.2">
      <c r="B10" s="4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 x14ac:dyDescent="0.2">
      <c r="B11" s="187" t="s">
        <v>135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22"/>
      <c r="Q11" s="150"/>
    </row>
    <row r="13" spans="2:18" x14ac:dyDescent="0.2">
      <c r="B13" s="87" t="s">
        <v>54</v>
      </c>
    </row>
    <row r="31" spans="2:18" ht="12.75" customHeight="1" x14ac:dyDescent="0.2"/>
    <row r="32" spans="2:18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</row>
  </sheetData>
  <mergeCells count="2">
    <mergeCell ref="B11:O11"/>
    <mergeCell ref="B1:R1"/>
  </mergeCells>
  <hyperlinks>
    <hyperlink ref="B13" location="Í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7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21.7109375" style="68" customWidth="1"/>
    <col min="3" max="17" width="11.140625" style="68" customWidth="1"/>
    <col min="18" max="18" width="9.140625" style="68"/>
    <col min="19" max="19" width="11.7109375" style="68" bestFit="1" customWidth="1"/>
    <col min="20" max="16384" width="9.140625" style="68"/>
  </cols>
  <sheetData>
    <row r="1" spans="2:19" ht="30" customHeight="1" x14ac:dyDescent="0.2">
      <c r="B1" s="172" t="s">
        <v>155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2:19" ht="21" customHeight="1" x14ac:dyDescent="0.2">
      <c r="B2" s="71" t="s">
        <v>42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Q2" s="71"/>
    </row>
    <row r="3" spans="2:19" s="2" customFormat="1" ht="31.5" customHeight="1" x14ac:dyDescent="0.2">
      <c r="B3" s="96"/>
      <c r="C3" s="97">
        <v>2002</v>
      </c>
      <c r="D3" s="97">
        <v>2003</v>
      </c>
      <c r="E3" s="97">
        <v>2004</v>
      </c>
      <c r="F3" s="97">
        <v>2005</v>
      </c>
      <c r="G3" s="97">
        <v>2006</v>
      </c>
      <c r="H3" s="97">
        <v>2007</v>
      </c>
      <c r="I3" s="97">
        <v>2008</v>
      </c>
      <c r="J3" s="97">
        <v>2009</v>
      </c>
      <c r="K3" s="97">
        <v>2010</v>
      </c>
      <c r="L3" s="97">
        <v>2011</v>
      </c>
      <c r="M3" s="97">
        <v>2012</v>
      </c>
      <c r="N3" s="97">
        <v>2013</v>
      </c>
      <c r="O3" s="136">
        <v>2014</v>
      </c>
      <c r="P3" s="158">
        <v>2015</v>
      </c>
      <c r="Q3" s="136">
        <v>2016</v>
      </c>
    </row>
    <row r="4" spans="2:19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9" s="2" customFormat="1" ht="19.5" customHeight="1" x14ac:dyDescent="0.2">
      <c r="B5" s="26" t="s">
        <v>0</v>
      </c>
      <c r="C5" s="39">
        <v>750754582</v>
      </c>
      <c r="D5" s="39">
        <v>782110015</v>
      </c>
      <c r="E5" s="39">
        <v>865733613</v>
      </c>
      <c r="F5" s="39">
        <v>916372161</v>
      </c>
      <c r="G5" s="39">
        <v>946929613</v>
      </c>
      <c r="H5" s="39">
        <v>956933687</v>
      </c>
      <c r="I5" s="39">
        <v>994645136</v>
      </c>
      <c r="J5" s="39">
        <v>995755002</v>
      </c>
      <c r="K5" s="39">
        <v>975240965</v>
      </c>
      <c r="L5" s="39">
        <v>947414621</v>
      </c>
      <c r="M5" s="39">
        <v>910766610</v>
      </c>
      <c r="N5" s="39">
        <v>866229126</v>
      </c>
      <c r="O5" s="39">
        <v>875515974</v>
      </c>
      <c r="P5" s="39">
        <v>883585486</v>
      </c>
      <c r="Q5" s="39">
        <v>883824683</v>
      </c>
    </row>
    <row r="6" spans="2:19" s="2" customFormat="1" ht="19.5" customHeight="1" x14ac:dyDescent="0.2">
      <c r="B6" s="35" t="s">
        <v>43</v>
      </c>
      <c r="C6" s="34">
        <v>16648962</v>
      </c>
      <c r="D6" s="34">
        <v>18185524</v>
      </c>
      <c r="E6" s="34">
        <v>17633585</v>
      </c>
      <c r="F6" s="34">
        <v>17414631</v>
      </c>
      <c r="G6" s="34">
        <v>17196906</v>
      </c>
      <c r="H6" s="34">
        <v>14143914</v>
      </c>
      <c r="I6" s="34">
        <v>15267670</v>
      </c>
      <c r="J6" s="34">
        <v>39918134</v>
      </c>
      <c r="K6" s="34">
        <v>70142516</v>
      </c>
      <c r="L6" s="34">
        <v>72977381</v>
      </c>
      <c r="M6" s="34">
        <v>84171394</v>
      </c>
      <c r="N6" s="34">
        <v>83347916</v>
      </c>
      <c r="O6" s="34">
        <v>88723161</v>
      </c>
      <c r="P6" s="34">
        <v>76901829</v>
      </c>
      <c r="Q6" s="34">
        <v>85047653</v>
      </c>
      <c r="S6" s="163"/>
    </row>
    <row r="7" spans="2:19" s="2" customFormat="1" ht="19.5" customHeight="1" x14ac:dyDescent="0.2">
      <c r="B7" s="35" t="s">
        <v>44</v>
      </c>
      <c r="C7" s="40" t="s">
        <v>26</v>
      </c>
      <c r="D7" s="40" t="s">
        <v>26</v>
      </c>
      <c r="E7" s="40" t="s">
        <v>26</v>
      </c>
      <c r="F7" s="40" t="s">
        <v>26</v>
      </c>
      <c r="G7" s="40" t="s">
        <v>26</v>
      </c>
      <c r="H7" s="40" t="s">
        <v>26</v>
      </c>
      <c r="I7" s="40" t="s">
        <v>26</v>
      </c>
      <c r="J7" s="40" t="s">
        <v>26</v>
      </c>
      <c r="K7" s="40" t="s">
        <v>26</v>
      </c>
      <c r="L7" s="40" t="s">
        <v>26</v>
      </c>
      <c r="M7" s="40" t="s">
        <v>26</v>
      </c>
      <c r="N7" s="40" t="s">
        <v>26</v>
      </c>
      <c r="O7" s="40" t="s">
        <v>26</v>
      </c>
      <c r="P7" s="40" t="s">
        <v>26</v>
      </c>
      <c r="Q7" s="40" t="s">
        <v>26</v>
      </c>
    </row>
    <row r="8" spans="2:19" s="2" customFormat="1" ht="19.5" customHeight="1" x14ac:dyDescent="0.2">
      <c r="B8" s="35" t="s">
        <v>45</v>
      </c>
      <c r="C8" s="34">
        <v>133298764</v>
      </c>
      <c r="D8" s="34">
        <v>130161956</v>
      </c>
      <c r="E8" s="34">
        <v>64418835</v>
      </c>
      <c r="F8" s="34">
        <v>86941203</v>
      </c>
      <c r="G8" s="34">
        <v>112856166</v>
      </c>
      <c r="H8" s="34">
        <v>66312624</v>
      </c>
      <c r="I8" s="34">
        <v>83699208</v>
      </c>
      <c r="J8" s="34">
        <v>140135191</v>
      </c>
      <c r="K8" s="34">
        <v>131692066</v>
      </c>
      <c r="L8" s="34">
        <v>121189539</v>
      </c>
      <c r="M8" s="34">
        <v>75101851</v>
      </c>
      <c r="N8" s="34">
        <v>76705792</v>
      </c>
      <c r="O8" s="34">
        <v>96731461</v>
      </c>
      <c r="P8" s="34">
        <v>67032431</v>
      </c>
      <c r="Q8" s="34">
        <v>105375945</v>
      </c>
    </row>
    <row r="9" spans="2:19" s="2" customFormat="1" ht="19.5" customHeight="1" x14ac:dyDescent="0.2">
      <c r="B9" s="35" t="s">
        <v>46</v>
      </c>
      <c r="C9" s="34">
        <v>600806856</v>
      </c>
      <c r="D9" s="34">
        <v>633762535</v>
      </c>
      <c r="E9" s="34">
        <v>783681193</v>
      </c>
      <c r="F9" s="34">
        <v>812016327</v>
      </c>
      <c r="G9" s="34">
        <v>816876541</v>
      </c>
      <c r="H9" s="34">
        <v>876477149</v>
      </c>
      <c r="I9" s="34">
        <v>895678258</v>
      </c>
      <c r="J9" s="34">
        <v>815701677</v>
      </c>
      <c r="K9" s="34">
        <v>770275049</v>
      </c>
      <c r="L9" s="34">
        <v>738438406</v>
      </c>
      <c r="M9" s="34">
        <v>724114819</v>
      </c>
      <c r="N9" s="34">
        <v>679068674</v>
      </c>
      <c r="O9" s="34">
        <v>663815164</v>
      </c>
      <c r="P9" s="34">
        <v>711595267</v>
      </c>
      <c r="Q9" s="34">
        <v>665543382</v>
      </c>
    </row>
    <row r="10" spans="2:19" s="69" customFormat="1" ht="19.5" customHeight="1" x14ac:dyDescent="0.2">
      <c r="B10" s="35" t="s">
        <v>47</v>
      </c>
      <c r="C10" s="40" t="s">
        <v>26</v>
      </c>
      <c r="D10" s="40" t="s">
        <v>26</v>
      </c>
      <c r="E10" s="40" t="s">
        <v>26</v>
      </c>
      <c r="F10" s="40" t="s">
        <v>26</v>
      </c>
      <c r="G10" s="40" t="s">
        <v>26</v>
      </c>
      <c r="H10" s="40" t="s">
        <v>26</v>
      </c>
      <c r="I10" s="40" t="s">
        <v>26</v>
      </c>
      <c r="J10" s="40" t="s">
        <v>26</v>
      </c>
      <c r="K10" s="34">
        <v>3131334</v>
      </c>
      <c r="L10" s="34">
        <v>14809295</v>
      </c>
      <c r="M10" s="34">
        <v>27378546</v>
      </c>
      <c r="N10" s="34">
        <v>27106744</v>
      </c>
      <c r="O10" s="34">
        <v>26246188</v>
      </c>
      <c r="P10" s="34">
        <v>28055959</v>
      </c>
      <c r="Q10" s="34">
        <v>27857703</v>
      </c>
    </row>
    <row r="11" spans="2:19" ht="9" customHeight="1" x14ac:dyDescent="0.2">
      <c r="B11" s="4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2:19" ht="3" customHeight="1" x14ac:dyDescent="0.2">
      <c r="B12" s="91"/>
      <c r="C12" s="92"/>
      <c r="D12" s="92"/>
      <c r="E12" s="92"/>
      <c r="F12" s="92"/>
      <c r="G12" s="92"/>
      <c r="H12" s="92"/>
      <c r="I12" s="93"/>
      <c r="J12" s="93"/>
      <c r="K12" s="93"/>
      <c r="L12" s="93"/>
      <c r="M12" s="93"/>
      <c r="N12" s="93"/>
      <c r="O12" s="93"/>
      <c r="P12" s="93"/>
      <c r="Q12" s="93"/>
    </row>
    <row r="13" spans="2:19" ht="6" customHeight="1" x14ac:dyDescent="0.2">
      <c r="B13" s="4"/>
      <c r="C13" s="5"/>
      <c r="D13" s="5"/>
      <c r="E13" s="5"/>
      <c r="F13" s="5"/>
      <c r="G13" s="5"/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2:19" s="55" customFormat="1" ht="12.75" customHeight="1" x14ac:dyDescent="0.15">
      <c r="B14" s="171" t="s">
        <v>81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57"/>
      <c r="Q14" s="81"/>
    </row>
    <row r="15" spans="2:19" s="55" customFormat="1" ht="18" customHeight="1" x14ac:dyDescent="0.15">
      <c r="B15" s="184" t="s">
        <v>103</v>
      </c>
      <c r="C15" s="184"/>
      <c r="D15" s="184"/>
      <c r="E15" s="184"/>
      <c r="F15" s="184"/>
      <c r="G15" s="184"/>
      <c r="H15" s="184"/>
      <c r="I15" s="58"/>
      <c r="J15" s="58"/>
      <c r="K15" s="58"/>
      <c r="L15" s="58"/>
      <c r="M15" s="58"/>
    </row>
    <row r="16" spans="2:19" s="55" customFormat="1" ht="6" customHeight="1" x14ac:dyDescent="0.1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0"/>
      <c r="O16" s="60"/>
      <c r="P16" s="60"/>
      <c r="Q16" s="60"/>
    </row>
    <row r="17" spans="2:17" s="55" customFormat="1" ht="12.75" customHeight="1" x14ac:dyDescent="0.15">
      <c r="B17" s="75" t="s">
        <v>11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7"/>
      <c r="O17" s="60"/>
      <c r="P17" s="60"/>
      <c r="Q17" s="60"/>
    </row>
    <row r="18" spans="2:17" s="55" customFormat="1" ht="12.75" customHeight="1" x14ac:dyDescent="0.15">
      <c r="B18" s="104" t="s">
        <v>25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20" spans="2:17" x14ac:dyDescent="0.2">
      <c r="B20" s="87" t="s">
        <v>54</v>
      </c>
    </row>
    <row r="23" spans="2:17" x14ac:dyDescent="0.2">
      <c r="O23" s="34"/>
      <c r="P23" s="34"/>
    </row>
    <row r="29" spans="2:17" ht="12.75" customHeight="1" x14ac:dyDescent="0.2"/>
    <row r="30" spans="2:17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</sheetData>
  <mergeCells count="3">
    <mergeCell ref="B14:O14"/>
    <mergeCell ref="B1:Q1"/>
    <mergeCell ref="B15:H15"/>
  </mergeCells>
  <hyperlinks>
    <hyperlink ref="B20" location="Í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21.7109375" style="68" customWidth="1"/>
    <col min="3" max="17" width="10.140625" style="68" customWidth="1"/>
    <col min="18" max="18" width="15" style="68" customWidth="1"/>
    <col min="19" max="16384" width="9.140625" style="68"/>
  </cols>
  <sheetData>
    <row r="1" spans="2:17" ht="30" customHeight="1" x14ac:dyDescent="0.2">
      <c r="B1" s="172" t="s">
        <v>140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2:17" ht="21" customHeight="1" x14ac:dyDescent="0.2">
      <c r="B2" s="71" t="s">
        <v>141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71"/>
      <c r="O2" s="116"/>
      <c r="P2" s="152"/>
    </row>
    <row r="3" spans="2:17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97">
        <v>2015</v>
      </c>
      <c r="O3" s="118">
        <v>2016</v>
      </c>
      <c r="P3" s="141">
        <v>2017</v>
      </c>
      <c r="Q3" s="98">
        <v>2018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s="2" customFormat="1" ht="19.5" customHeight="1" x14ac:dyDescent="0.2">
      <c r="B5" s="26" t="s">
        <v>0</v>
      </c>
      <c r="C5" s="39">
        <v>582214</v>
      </c>
      <c r="D5" s="39">
        <v>738246</v>
      </c>
      <c r="E5" s="39">
        <v>714604</v>
      </c>
      <c r="F5" s="39">
        <v>738228</v>
      </c>
      <c r="G5" s="39">
        <v>546923</v>
      </c>
      <c r="H5" s="39">
        <v>434328</v>
      </c>
      <c r="I5" s="39">
        <v>400129</v>
      </c>
      <c r="J5" s="39">
        <v>232534</v>
      </c>
      <c r="K5" s="39">
        <v>132573</v>
      </c>
      <c r="L5" s="39">
        <v>214310</v>
      </c>
      <c r="M5" s="39">
        <v>82411</v>
      </c>
      <c r="N5" s="39">
        <v>54422</v>
      </c>
      <c r="O5" s="39">
        <v>67548</v>
      </c>
      <c r="P5" s="39">
        <v>53470</v>
      </c>
      <c r="Q5" s="39">
        <v>71651</v>
      </c>
    </row>
    <row r="6" spans="2:17" s="2" customFormat="1" ht="19.5" customHeight="1" x14ac:dyDescent="0.2">
      <c r="B6" s="35" t="s">
        <v>40</v>
      </c>
      <c r="C6" s="34">
        <v>582214</v>
      </c>
      <c r="D6" s="34">
        <v>738246</v>
      </c>
      <c r="E6" s="34">
        <v>714604</v>
      </c>
      <c r="F6" s="34">
        <v>738228</v>
      </c>
      <c r="G6" s="34">
        <v>546923</v>
      </c>
      <c r="H6" s="34">
        <v>434328</v>
      </c>
      <c r="I6" s="34">
        <v>400129</v>
      </c>
      <c r="J6" s="34">
        <v>232534</v>
      </c>
      <c r="K6" s="34">
        <v>132573</v>
      </c>
      <c r="L6" s="34">
        <v>214310</v>
      </c>
      <c r="M6" s="34">
        <v>82411</v>
      </c>
      <c r="N6" s="34">
        <v>54422</v>
      </c>
      <c r="O6" s="34">
        <v>67548</v>
      </c>
      <c r="P6" s="34">
        <v>53470</v>
      </c>
      <c r="Q6" s="34">
        <v>71651</v>
      </c>
    </row>
    <row r="7" spans="2:17" s="2" customFormat="1" ht="19.5" customHeight="1" x14ac:dyDescent="0.2">
      <c r="B7" s="50" t="s">
        <v>58</v>
      </c>
      <c r="C7" s="34">
        <v>538019</v>
      </c>
      <c r="D7" s="34">
        <v>679244</v>
      </c>
      <c r="E7" s="34">
        <v>642279</v>
      </c>
      <c r="F7" s="34">
        <v>691743</v>
      </c>
      <c r="G7" s="34">
        <v>507774</v>
      </c>
      <c r="H7" s="34">
        <v>406427</v>
      </c>
      <c r="I7" s="34">
        <v>381835</v>
      </c>
      <c r="J7" s="34">
        <v>204049</v>
      </c>
      <c r="K7" s="34">
        <v>107944</v>
      </c>
      <c r="L7" s="34">
        <v>191982</v>
      </c>
      <c r="M7" s="34">
        <v>61479</v>
      </c>
      <c r="N7" s="34">
        <v>44754</v>
      </c>
      <c r="O7" s="34">
        <v>43565</v>
      </c>
      <c r="P7" s="34">
        <v>41320</v>
      </c>
      <c r="Q7" s="34">
        <v>49933</v>
      </c>
    </row>
    <row r="8" spans="2:17" s="2" customFormat="1" ht="19.5" customHeight="1" x14ac:dyDescent="0.2">
      <c r="B8" s="50" t="s">
        <v>59</v>
      </c>
      <c r="C8" s="34">
        <v>42972</v>
      </c>
      <c r="D8" s="34">
        <v>59002</v>
      </c>
      <c r="E8" s="34">
        <v>71050</v>
      </c>
      <c r="F8" s="34">
        <v>46116</v>
      </c>
      <c r="G8" s="34">
        <v>38627</v>
      </c>
      <c r="H8" s="34">
        <v>27901</v>
      </c>
      <c r="I8" s="34">
        <v>18197</v>
      </c>
      <c r="J8" s="34">
        <v>28485</v>
      </c>
      <c r="K8" s="34">
        <v>24544</v>
      </c>
      <c r="L8" s="34">
        <v>22084</v>
      </c>
      <c r="M8" s="34">
        <v>20932</v>
      </c>
      <c r="N8" s="34">
        <v>9544</v>
      </c>
      <c r="O8" s="34">
        <v>23797</v>
      </c>
      <c r="P8" s="34">
        <v>12150</v>
      </c>
      <c r="Q8" s="34">
        <v>21618</v>
      </c>
    </row>
    <row r="9" spans="2:17" s="2" customFormat="1" ht="19.5" customHeight="1" x14ac:dyDescent="0.2">
      <c r="B9" s="50" t="s">
        <v>60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</row>
    <row r="10" spans="2:17" s="69" customFormat="1" ht="19.5" customHeight="1" x14ac:dyDescent="0.2">
      <c r="B10" s="50" t="s">
        <v>61</v>
      </c>
      <c r="C10" s="34">
        <v>1223</v>
      </c>
      <c r="D10" s="36">
        <v>0</v>
      </c>
      <c r="E10" s="34">
        <v>1275</v>
      </c>
      <c r="F10" s="34">
        <v>369</v>
      </c>
      <c r="G10" s="34">
        <v>522</v>
      </c>
      <c r="H10" s="36">
        <v>0</v>
      </c>
      <c r="I10" s="34">
        <v>97</v>
      </c>
      <c r="J10" s="36">
        <v>0</v>
      </c>
      <c r="K10" s="34">
        <v>85</v>
      </c>
      <c r="L10" s="34">
        <v>244</v>
      </c>
      <c r="M10" s="36">
        <v>0</v>
      </c>
      <c r="N10" s="34">
        <v>124</v>
      </c>
      <c r="O10" s="34">
        <v>186</v>
      </c>
      <c r="P10" s="36">
        <v>0</v>
      </c>
      <c r="Q10" s="34">
        <v>100</v>
      </c>
    </row>
    <row r="11" spans="2:17" s="2" customFormat="1" ht="19.5" customHeight="1" x14ac:dyDescent="0.2">
      <c r="B11" s="35" t="s">
        <v>41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</row>
    <row r="12" spans="2:17" s="2" customFormat="1" ht="19.5" customHeight="1" x14ac:dyDescent="0.2">
      <c r="B12" s="50" t="s">
        <v>62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</row>
    <row r="13" spans="2:17" ht="9" customHeight="1" x14ac:dyDescent="0.2">
      <c r="B13" s="4"/>
      <c r="C13" s="5"/>
      <c r="D13" s="5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 ht="3" customHeight="1" x14ac:dyDescent="0.2">
      <c r="B14" s="91"/>
      <c r="C14" s="92"/>
      <c r="D14" s="92"/>
      <c r="E14" s="92"/>
      <c r="F14" s="92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2:17" s="55" customFormat="1" ht="6" customHeight="1" x14ac:dyDescent="0.15">
      <c r="B15" s="56"/>
      <c r="C15" s="85"/>
      <c r="D15" s="85"/>
      <c r="E15" s="85"/>
      <c r="F15" s="85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2:17" s="55" customFormat="1" ht="12.75" customHeight="1" x14ac:dyDescent="0.15">
      <c r="B16" s="171" t="s">
        <v>79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15"/>
      <c r="P16" s="150"/>
    </row>
    <row r="17" spans="2:16" s="55" customFormat="1" ht="18" customHeight="1" x14ac:dyDescent="0.15">
      <c r="B17" s="184" t="s">
        <v>5</v>
      </c>
      <c r="C17" s="184"/>
    </row>
    <row r="18" spans="2:16" s="55" customFormat="1" ht="12.75" customHeight="1" x14ac:dyDescent="0.15">
      <c r="B18" s="183" t="s">
        <v>139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17"/>
      <c r="P18" s="153"/>
    </row>
    <row r="19" spans="2:16" s="55" customFormat="1" ht="12.75" customHeight="1" x14ac:dyDescent="0.15">
      <c r="B19" s="183" t="s">
        <v>117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17"/>
      <c r="P19" s="153"/>
    </row>
    <row r="21" spans="2:16" x14ac:dyDescent="0.2">
      <c r="B21" s="87" t="s">
        <v>54</v>
      </c>
    </row>
    <row r="28" spans="2:16" ht="12.75" customHeight="1" x14ac:dyDescent="0.2"/>
    <row r="29" spans="2:16" x14ac:dyDescent="0.2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</sheetData>
  <mergeCells count="5">
    <mergeCell ref="B16:N16"/>
    <mergeCell ref="B17:C17"/>
    <mergeCell ref="B18:N18"/>
    <mergeCell ref="B19:N19"/>
    <mergeCell ref="B1:Q1"/>
  </mergeCells>
  <hyperlinks>
    <hyperlink ref="B21" location="Í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3" style="68" customWidth="1"/>
    <col min="3" max="17" width="10.140625" style="68" customWidth="1"/>
    <col min="18" max="18" width="15" style="68" customWidth="1"/>
    <col min="19" max="16384" width="9.140625" style="68"/>
  </cols>
  <sheetData>
    <row r="1" spans="2:17" ht="30" customHeight="1" x14ac:dyDescent="0.2">
      <c r="B1" s="173" t="s">
        <v>137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16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</row>
    <row r="3" spans="2:17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141">
        <v>2015</v>
      </c>
      <c r="O3" s="141">
        <v>2016</v>
      </c>
      <c r="P3" s="141">
        <v>2017</v>
      </c>
      <c r="Q3" s="98">
        <v>2018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9.25" customHeight="1" x14ac:dyDescent="0.2">
      <c r="B5" s="29" t="s">
        <v>28</v>
      </c>
      <c r="C5" s="32">
        <v>9.09</v>
      </c>
      <c r="D5" s="32">
        <v>9.09</v>
      </c>
      <c r="E5" s="32">
        <v>9.09</v>
      </c>
      <c r="F5" s="32">
        <v>9.09</v>
      </c>
      <c r="G5" s="32">
        <v>9.09</v>
      </c>
      <c r="H5" s="32">
        <v>9.09</v>
      </c>
      <c r="I5" s="32">
        <v>9.09</v>
      </c>
      <c r="J5" s="32">
        <v>9.09</v>
      </c>
      <c r="K5" s="32">
        <v>9.09</v>
      </c>
      <c r="L5" s="32">
        <v>9.09</v>
      </c>
      <c r="M5" s="32">
        <v>9.09</v>
      </c>
      <c r="N5" s="32">
        <v>9.09</v>
      </c>
      <c r="O5" s="32">
        <v>9.09</v>
      </c>
      <c r="P5" s="32">
        <v>9.09</v>
      </c>
      <c r="Q5" s="32">
        <v>9.09</v>
      </c>
    </row>
    <row r="6" spans="2:17" ht="9" customHeight="1" x14ac:dyDescent="0.2">
      <c r="B6" s="7"/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x14ac:dyDescent="0.2">
      <c r="B9" s="171" t="s">
        <v>82</v>
      </c>
      <c r="C9" s="171"/>
      <c r="D9" s="171"/>
      <c r="E9" s="171"/>
      <c r="F9" s="171"/>
      <c r="G9" s="171"/>
      <c r="H9" s="171"/>
      <c r="I9" s="171"/>
      <c r="J9" s="20"/>
      <c r="K9" s="20"/>
      <c r="L9" s="20"/>
      <c r="M9" s="20"/>
      <c r="N9" s="20"/>
      <c r="O9" s="20"/>
      <c r="P9" s="20"/>
      <c r="Q9" s="20"/>
    </row>
    <row r="10" spans="2:17" ht="12.75" customHeight="1" x14ac:dyDescent="0.2"/>
    <row r="11" spans="2:17" x14ac:dyDescent="0.2">
      <c r="B11" s="87" t="s">
        <v>54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31" spans="2:16" ht="12.75" customHeight="1" x14ac:dyDescent="0.2"/>
    <row r="32" spans="2:16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</sheetData>
  <mergeCells count="2">
    <mergeCell ref="B9:I9"/>
    <mergeCell ref="B1:Q1"/>
  </mergeCells>
  <hyperlinks>
    <hyperlink ref="B11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R1"/>
    </sheetView>
  </sheetViews>
  <sheetFormatPr defaultRowHeight="12.75" x14ac:dyDescent="0.2"/>
  <cols>
    <col min="1" max="1" width="6.7109375" style="68" customWidth="1"/>
    <col min="2" max="2" width="21.7109375" style="68" customWidth="1"/>
    <col min="3" max="18" width="10.140625" style="68" customWidth="1"/>
    <col min="19" max="19" width="14.28515625" style="68" customWidth="1"/>
    <col min="20" max="16384" width="9.140625" style="68"/>
  </cols>
  <sheetData>
    <row r="1" spans="2:19" ht="30" customHeight="1" x14ac:dyDescent="0.2">
      <c r="B1" s="172" t="s">
        <v>130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2:19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95"/>
      <c r="O2" s="71"/>
      <c r="P2" s="149"/>
      <c r="Q2" s="149"/>
      <c r="S2" s="77"/>
    </row>
    <row r="3" spans="2:19" s="2" customFormat="1" ht="31.5" customHeight="1" x14ac:dyDescent="0.2">
      <c r="B3" s="96"/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97" t="s">
        <v>69</v>
      </c>
      <c r="O3" s="97" t="s">
        <v>71</v>
      </c>
      <c r="P3" s="141" t="s">
        <v>83</v>
      </c>
      <c r="Q3" s="141" t="s">
        <v>109</v>
      </c>
      <c r="R3" s="98" t="s">
        <v>129</v>
      </c>
    </row>
    <row r="4" spans="2:19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19" s="2" customFormat="1" ht="19.5" customHeight="1" x14ac:dyDescent="0.2">
      <c r="B5" s="26" t="s">
        <v>0</v>
      </c>
      <c r="C5" s="39">
        <v>3012</v>
      </c>
      <c r="D5" s="39">
        <v>3202</v>
      </c>
      <c r="E5" s="39">
        <v>3247</v>
      </c>
      <c r="F5" s="39">
        <v>3248</v>
      </c>
      <c r="G5" s="39">
        <v>3761</v>
      </c>
      <c r="H5" s="39">
        <v>3636</v>
      </c>
      <c r="I5" s="39">
        <v>3574</v>
      </c>
      <c r="J5" s="39">
        <v>3551</v>
      </c>
      <c r="K5" s="39">
        <v>3410</v>
      </c>
      <c r="L5" s="39">
        <v>3098</v>
      </c>
      <c r="M5" s="39">
        <v>3171</v>
      </c>
      <c r="N5" s="39">
        <v>3136</v>
      </c>
      <c r="O5" s="39">
        <v>3266</v>
      </c>
      <c r="P5" s="39">
        <v>3250</v>
      </c>
      <c r="Q5" s="39">
        <v>3207</v>
      </c>
      <c r="R5" s="39">
        <v>3237</v>
      </c>
    </row>
    <row r="6" spans="2:19" s="2" customFormat="1" ht="19.5" customHeight="1" x14ac:dyDescent="0.2">
      <c r="B6" s="35" t="s">
        <v>18</v>
      </c>
      <c r="C6" s="34">
        <v>2572</v>
      </c>
      <c r="D6" s="34">
        <v>2735</v>
      </c>
      <c r="E6" s="34">
        <v>2747</v>
      </c>
      <c r="F6" s="34">
        <v>2773</v>
      </c>
      <c r="G6" s="34">
        <v>3178</v>
      </c>
      <c r="H6" s="34">
        <v>3112</v>
      </c>
      <c r="I6" s="34">
        <v>3111</v>
      </c>
      <c r="J6" s="34">
        <v>3123</v>
      </c>
      <c r="K6" s="34">
        <v>3102</v>
      </c>
      <c r="L6" s="34">
        <v>2829</v>
      </c>
      <c r="M6" s="34">
        <v>2915</v>
      </c>
      <c r="N6" s="34">
        <v>3806</v>
      </c>
      <c r="O6" s="34">
        <v>2840</v>
      </c>
      <c r="P6" s="34">
        <v>2806</v>
      </c>
      <c r="Q6" s="34">
        <v>2700</v>
      </c>
      <c r="R6" s="34">
        <v>2727</v>
      </c>
    </row>
    <row r="7" spans="2:19" s="2" customFormat="1" ht="19.5" customHeight="1" x14ac:dyDescent="0.2">
      <c r="B7" s="35" t="s">
        <v>19</v>
      </c>
      <c r="C7" s="34">
        <v>440</v>
      </c>
      <c r="D7" s="34">
        <v>467</v>
      </c>
      <c r="E7" s="34">
        <v>500</v>
      </c>
      <c r="F7" s="34">
        <v>475</v>
      </c>
      <c r="G7" s="34">
        <v>583</v>
      </c>
      <c r="H7" s="34">
        <v>524</v>
      </c>
      <c r="I7" s="34">
        <v>463</v>
      </c>
      <c r="J7" s="34">
        <v>428</v>
      </c>
      <c r="K7" s="34">
        <v>308</v>
      </c>
      <c r="L7" s="34">
        <v>269</v>
      </c>
      <c r="M7" s="34">
        <v>256</v>
      </c>
      <c r="N7" s="34">
        <v>330</v>
      </c>
      <c r="O7" s="34">
        <v>426</v>
      </c>
      <c r="P7" s="34">
        <v>444</v>
      </c>
      <c r="Q7" s="34">
        <v>507</v>
      </c>
      <c r="R7" s="34">
        <v>510</v>
      </c>
    </row>
    <row r="8" spans="2:19" ht="9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9" ht="3" customHeight="1" x14ac:dyDescent="0.2">
      <c r="B9" s="91"/>
      <c r="C9" s="92"/>
      <c r="D9" s="92"/>
      <c r="E9" s="92"/>
      <c r="F9" s="92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2:19" ht="6" customHeight="1" x14ac:dyDescent="0.2">
      <c r="B10" s="4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9" x14ac:dyDescent="0.2">
      <c r="B11" s="171" t="s">
        <v>136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47"/>
      <c r="Q11" s="147"/>
    </row>
    <row r="13" spans="2:19" x14ac:dyDescent="0.2">
      <c r="B13" s="87" t="s">
        <v>54</v>
      </c>
    </row>
    <row r="31" spans="2:18" ht="12.75" customHeight="1" x14ac:dyDescent="0.2"/>
    <row r="32" spans="2:18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</row>
  </sheetData>
  <mergeCells count="2">
    <mergeCell ref="B11:O11"/>
    <mergeCell ref="B1:R1"/>
  </mergeCells>
  <hyperlinks>
    <hyperlink ref="B13" location="Índice!A1" display="(Voltar ao índice)"/>
  </hyperlinks>
  <printOptions horizontalCentered="1"/>
  <pageMargins left="0.45275590551181105" right="0.45275590551181105" top="0.6692913385826772" bottom="0.6692913385826772" header="0" footer="0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3" style="68" customWidth="1"/>
    <col min="3" max="17" width="10.140625" style="68" customWidth="1"/>
    <col min="18" max="18" width="14.7109375" style="68" customWidth="1"/>
    <col min="19" max="16384" width="9.140625" style="68"/>
  </cols>
  <sheetData>
    <row r="1" spans="2:17" ht="30" customHeight="1" x14ac:dyDescent="0.2">
      <c r="B1" s="173" t="s">
        <v>133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2:17" s="2" customFormat="1" ht="31.5" customHeight="1" x14ac:dyDescent="0.2">
      <c r="B3" s="96"/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141" t="s">
        <v>69</v>
      </c>
      <c r="O3" s="141" t="s">
        <v>71</v>
      </c>
      <c r="P3" s="141" t="s">
        <v>83</v>
      </c>
      <c r="Q3" s="98" t="s">
        <v>109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9.25" customHeight="1" x14ac:dyDescent="0.2">
      <c r="B5" s="29" t="s">
        <v>51</v>
      </c>
      <c r="C5" s="15">
        <v>89</v>
      </c>
      <c r="D5" s="15">
        <v>79</v>
      </c>
      <c r="E5" s="15">
        <v>85</v>
      </c>
      <c r="F5" s="15">
        <v>90</v>
      </c>
      <c r="G5" s="15">
        <v>216</v>
      </c>
      <c r="H5" s="15">
        <v>182</v>
      </c>
      <c r="I5" s="15">
        <v>194</v>
      </c>
      <c r="J5" s="15">
        <v>183</v>
      </c>
      <c r="K5" s="15">
        <v>157</v>
      </c>
      <c r="L5" s="15">
        <v>157</v>
      </c>
      <c r="M5" s="15">
        <v>150</v>
      </c>
      <c r="N5" s="15">
        <v>136</v>
      </c>
      <c r="O5" s="15">
        <v>155</v>
      </c>
      <c r="P5" s="15">
        <v>132</v>
      </c>
      <c r="Q5" s="15">
        <v>135</v>
      </c>
    </row>
    <row r="6" spans="2:17" ht="9" customHeight="1" x14ac:dyDescent="0.2">
      <c r="B6" s="4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2"/>
      <c r="H7" s="92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</row>
    <row r="9" spans="2:17" x14ac:dyDescent="0.2">
      <c r="B9" s="170" t="s">
        <v>134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</row>
    <row r="10" spans="2:17" ht="12.75" customHeight="1" x14ac:dyDescent="0.2"/>
    <row r="11" spans="2:17" x14ac:dyDescent="0.2">
      <c r="B11" s="87" t="s">
        <v>54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30" spans="2:17" ht="12.75" customHeight="1" x14ac:dyDescent="0.2"/>
    <row r="31" spans="2:17" x14ac:dyDescent="0.2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</sheetData>
  <mergeCells count="2">
    <mergeCell ref="B9:Q9"/>
    <mergeCell ref="B1:Q1"/>
  </mergeCells>
  <hyperlinks>
    <hyperlink ref="B11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29.5703125" style="68" customWidth="1"/>
    <col min="3" max="17" width="10.140625" style="68" customWidth="1"/>
    <col min="18" max="18" width="14" style="68" customWidth="1"/>
    <col min="19" max="16384" width="9.140625" style="68"/>
  </cols>
  <sheetData>
    <row r="1" spans="2:17" ht="30" customHeight="1" x14ac:dyDescent="0.2">
      <c r="B1" s="173" t="s">
        <v>131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95"/>
      <c r="O2" s="95"/>
      <c r="P2" s="95"/>
    </row>
    <row r="3" spans="2:17" s="2" customFormat="1" ht="31.5" customHeight="1" x14ac:dyDescent="0.2">
      <c r="B3" s="96"/>
      <c r="C3" s="97" t="s">
        <v>29</v>
      </c>
      <c r="D3" s="97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137" t="s">
        <v>69</v>
      </c>
      <c r="O3" s="141" t="s">
        <v>71</v>
      </c>
      <c r="P3" s="141" t="s">
        <v>83</v>
      </c>
      <c r="Q3" s="98" t="s">
        <v>109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4" customHeight="1" x14ac:dyDescent="0.2">
      <c r="B5" s="23" t="s">
        <v>52</v>
      </c>
      <c r="C5" s="15">
        <v>15</v>
      </c>
      <c r="D5" s="15">
        <v>10</v>
      </c>
      <c r="E5" s="15">
        <v>8</v>
      </c>
      <c r="F5" s="15">
        <v>17</v>
      </c>
      <c r="G5" s="15">
        <v>9</v>
      </c>
      <c r="H5" s="15">
        <v>9</v>
      </c>
      <c r="I5" s="15">
        <v>2</v>
      </c>
      <c r="J5" s="15">
        <v>18</v>
      </c>
      <c r="K5" s="15">
        <v>8</v>
      </c>
      <c r="L5" s="15">
        <v>19</v>
      </c>
      <c r="M5" s="15">
        <v>18</v>
      </c>
      <c r="N5" s="15">
        <v>9</v>
      </c>
      <c r="O5" s="15">
        <v>7</v>
      </c>
      <c r="P5" s="15">
        <v>7</v>
      </c>
      <c r="Q5" s="15">
        <v>7</v>
      </c>
    </row>
    <row r="6" spans="2:17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x14ac:dyDescent="0.2">
      <c r="B9" s="171" t="s">
        <v>136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</row>
    <row r="10" spans="2:17" ht="12.75" customHeight="1" x14ac:dyDescent="0.2"/>
    <row r="11" spans="2:17" x14ac:dyDescent="0.2">
      <c r="B11" s="87" t="s">
        <v>54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31" spans="2:17" ht="12.75" customHeight="1" x14ac:dyDescent="0.2"/>
    <row r="32" spans="2:17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</sheetData>
  <mergeCells count="2">
    <mergeCell ref="B9:Q9"/>
    <mergeCell ref="B1:Q1"/>
  </mergeCells>
  <hyperlinks>
    <hyperlink ref="B11" location="Índice!A1" display="(Voltar ao índice)"/>
  </hyperlinks>
  <printOptions horizontalCentered="1"/>
  <pageMargins left="0.47244094488188981" right="0.47244094488188981" top="0.6692913385826772" bottom="0.6692913385826772" header="0" footer="0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1.42578125" style="68" customWidth="1"/>
    <col min="3" max="17" width="10.140625" style="68" customWidth="1"/>
    <col min="18" max="18" width="14.140625" style="68" customWidth="1"/>
    <col min="19" max="16384" width="9.140625" style="68"/>
  </cols>
  <sheetData>
    <row r="1" spans="2:17" ht="30" customHeight="1" x14ac:dyDescent="0.2">
      <c r="B1" s="173" t="s">
        <v>150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85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2:17" s="2" customFormat="1" ht="31.5" customHeight="1" x14ac:dyDescent="0.2">
      <c r="B3" s="96"/>
      <c r="C3" s="97" t="s">
        <v>29</v>
      </c>
      <c r="D3" s="154" t="s">
        <v>30</v>
      </c>
      <c r="E3" s="97" t="s">
        <v>31</v>
      </c>
      <c r="F3" s="97" t="s">
        <v>32</v>
      </c>
      <c r="G3" s="97" t="s">
        <v>33</v>
      </c>
      <c r="H3" s="97" t="s">
        <v>34</v>
      </c>
      <c r="I3" s="97" t="s">
        <v>35</v>
      </c>
      <c r="J3" s="97" t="s">
        <v>36</v>
      </c>
      <c r="K3" s="97" t="s">
        <v>37</v>
      </c>
      <c r="L3" s="97" t="s">
        <v>38</v>
      </c>
      <c r="M3" s="97" t="s">
        <v>68</v>
      </c>
      <c r="N3" s="141" t="s">
        <v>69</v>
      </c>
      <c r="O3" s="141" t="s">
        <v>71</v>
      </c>
      <c r="P3" s="141" t="s">
        <v>83</v>
      </c>
      <c r="Q3" s="98" t="s">
        <v>109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9.25" customHeight="1" x14ac:dyDescent="0.2">
      <c r="B5" s="29" t="s">
        <v>53</v>
      </c>
      <c r="C5" s="15">
        <v>6</v>
      </c>
      <c r="D5" s="15">
        <v>5</v>
      </c>
      <c r="E5" s="15">
        <v>4</v>
      </c>
      <c r="F5" s="15">
        <v>8</v>
      </c>
      <c r="G5" s="15">
        <v>3</v>
      </c>
      <c r="H5" s="15">
        <v>3</v>
      </c>
      <c r="I5" s="15">
        <v>1</v>
      </c>
      <c r="J5" s="15">
        <v>10</v>
      </c>
      <c r="K5" s="15">
        <v>1</v>
      </c>
      <c r="L5" s="15">
        <v>7</v>
      </c>
      <c r="M5" s="15">
        <v>6</v>
      </c>
      <c r="N5" s="15">
        <v>6</v>
      </c>
      <c r="O5" s="15">
        <v>4</v>
      </c>
      <c r="P5" s="15">
        <v>7</v>
      </c>
      <c r="Q5" s="15">
        <v>5</v>
      </c>
    </row>
    <row r="6" spans="2:17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s="55" customFormat="1" ht="12.75" customHeight="1" x14ac:dyDescent="0.15">
      <c r="B9" s="171" t="s">
        <v>136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</row>
    <row r="11" spans="2:17" x14ac:dyDescent="0.2">
      <c r="B11" s="87" t="s">
        <v>54</v>
      </c>
    </row>
    <row r="27" spans="2:17" ht="12.75" customHeight="1" x14ac:dyDescent="0.2"/>
    <row r="28" spans="2:17" x14ac:dyDescent="0.2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</sheetData>
  <mergeCells count="2">
    <mergeCell ref="B9:Q9"/>
    <mergeCell ref="B1:Q1"/>
  </mergeCells>
  <hyperlinks>
    <hyperlink ref="B11" location="Índice!A1" display="(Voltar ao índice)"/>
  </hyperlinks>
  <printOptions horizontalCentered="1"/>
  <pageMargins left="0.47244094488188981" right="7.874015748031496E-2" top="0.6692913385826772" bottom="0.6692913385826772" header="0" footer="0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Q1"/>
    </sheetView>
  </sheetViews>
  <sheetFormatPr defaultRowHeight="12.75" x14ac:dyDescent="0.2"/>
  <cols>
    <col min="1" max="1" width="6.7109375" style="68" customWidth="1"/>
    <col min="2" max="2" width="31.42578125" style="68" customWidth="1"/>
    <col min="3" max="17" width="10.140625" style="68" customWidth="1"/>
    <col min="18" max="18" width="14.140625" style="68" customWidth="1"/>
    <col min="19" max="16384" width="9.140625" style="68"/>
  </cols>
  <sheetData>
    <row r="1" spans="2:17" ht="30" customHeight="1" x14ac:dyDescent="0.2">
      <c r="B1" s="173" t="s">
        <v>132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2:17" ht="21" customHeight="1" x14ac:dyDescent="0.2">
      <c r="B2" s="71" t="s">
        <v>16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71"/>
      <c r="O2" s="127"/>
      <c r="P2" s="149"/>
    </row>
    <row r="3" spans="2:17" s="2" customFormat="1" ht="31.5" customHeight="1" x14ac:dyDescent="0.2">
      <c r="B3" s="96"/>
      <c r="C3" s="97">
        <v>2004</v>
      </c>
      <c r="D3" s="97">
        <v>2005</v>
      </c>
      <c r="E3" s="97">
        <v>2006</v>
      </c>
      <c r="F3" s="97">
        <v>2007</v>
      </c>
      <c r="G3" s="97">
        <v>2008</v>
      </c>
      <c r="H3" s="97">
        <v>2009</v>
      </c>
      <c r="I3" s="97">
        <v>2010</v>
      </c>
      <c r="J3" s="97">
        <v>2011</v>
      </c>
      <c r="K3" s="97">
        <v>2012</v>
      </c>
      <c r="L3" s="97">
        <v>2013</v>
      </c>
      <c r="M3" s="97">
        <v>2014</v>
      </c>
      <c r="N3" s="97">
        <v>2015</v>
      </c>
      <c r="O3" s="128">
        <v>2016</v>
      </c>
      <c r="P3" s="141">
        <v>2017</v>
      </c>
      <c r="Q3" s="98">
        <v>2018</v>
      </c>
    </row>
    <row r="4" spans="2:17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9.25" customHeight="1" x14ac:dyDescent="0.2">
      <c r="B5" s="29" t="s">
        <v>17</v>
      </c>
      <c r="C5" s="32">
        <v>10.56</v>
      </c>
      <c r="D5" s="32">
        <v>6.92</v>
      </c>
      <c r="E5" s="32">
        <v>11.04</v>
      </c>
      <c r="F5" s="32">
        <v>11.16</v>
      </c>
      <c r="G5" s="32">
        <v>14.39</v>
      </c>
      <c r="H5" s="32">
        <v>19.36</v>
      </c>
      <c r="I5" s="32">
        <v>15.84</v>
      </c>
      <c r="J5" s="32">
        <v>17.53</v>
      </c>
      <c r="K5" s="32">
        <v>6.9</v>
      </c>
      <c r="L5" s="32">
        <v>8.51</v>
      </c>
      <c r="M5" s="32">
        <v>7.29</v>
      </c>
      <c r="N5" s="32">
        <v>7.97</v>
      </c>
      <c r="O5" s="32">
        <v>6.54</v>
      </c>
      <c r="P5" s="32">
        <v>2.44</v>
      </c>
      <c r="Q5" s="32">
        <v>3.82</v>
      </c>
    </row>
    <row r="6" spans="2:17" ht="9" customHeight="1" x14ac:dyDescent="0.2"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3" customHeight="1" x14ac:dyDescent="0.2">
      <c r="B7" s="91"/>
      <c r="C7" s="92"/>
      <c r="D7" s="92"/>
      <c r="E7" s="92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2:17" ht="6" customHeight="1" x14ac:dyDescent="0.2">
      <c r="B8" s="4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s="55" customFormat="1" ht="12.75" customHeight="1" x14ac:dyDescent="0.15">
      <c r="B9" s="171" t="s">
        <v>73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25"/>
      <c r="P9" s="147"/>
    </row>
    <row r="10" spans="2:17" s="55" customFormat="1" ht="18" customHeight="1" x14ac:dyDescent="0.15">
      <c r="B10" s="176" t="s">
        <v>5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81"/>
      <c r="N10" s="60"/>
      <c r="O10" s="60"/>
      <c r="P10" s="60"/>
      <c r="Q10" s="60"/>
    </row>
    <row r="11" spans="2:17" s="55" customFormat="1" ht="12.75" customHeight="1" x14ac:dyDescent="0.15">
      <c r="B11" s="175" t="s">
        <v>114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26"/>
      <c r="P11" s="148"/>
    </row>
    <row r="12" spans="2:17" s="55" customFormat="1" ht="12.75" customHeight="1" x14ac:dyDescent="0.15">
      <c r="B12" s="175" t="s">
        <v>115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26"/>
      <c r="P12" s="148"/>
    </row>
    <row r="13" spans="2:17" x14ac:dyDescent="0.2">
      <c r="B13" s="175" t="s">
        <v>116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26"/>
      <c r="P13" s="148"/>
    </row>
    <row r="15" spans="2:17" x14ac:dyDescent="0.2">
      <c r="B15" s="87" t="s">
        <v>54</v>
      </c>
    </row>
    <row r="30" spans="2:13" ht="12.75" customHeight="1" x14ac:dyDescent="0.2"/>
    <row r="31" spans="2:13" x14ac:dyDescent="0.2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</sheetData>
  <mergeCells count="6">
    <mergeCell ref="B1:Q1"/>
    <mergeCell ref="B13:N13"/>
    <mergeCell ref="B10:L10"/>
    <mergeCell ref="B11:N11"/>
    <mergeCell ref="B12:N12"/>
    <mergeCell ref="B9:N9"/>
  </mergeCells>
  <hyperlinks>
    <hyperlink ref="B15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U1"/>
    </sheetView>
  </sheetViews>
  <sheetFormatPr defaultRowHeight="12.75" x14ac:dyDescent="0.2"/>
  <cols>
    <col min="1" max="1" width="6.7109375" style="68" customWidth="1"/>
    <col min="2" max="2" width="34.28515625" style="68" customWidth="1"/>
    <col min="3" max="4" width="10.140625" style="68" customWidth="1"/>
    <col min="5" max="5" width="1.7109375" style="68" customWidth="1"/>
    <col min="6" max="7" width="10.140625" style="68" customWidth="1"/>
    <col min="8" max="8" width="1.7109375" style="68" customWidth="1"/>
    <col min="9" max="10" width="10.140625" style="68" customWidth="1"/>
    <col min="11" max="11" width="1.7109375" style="68" customWidth="1"/>
    <col min="12" max="16" width="10.140625" style="68" customWidth="1"/>
    <col min="17" max="17" width="1.7109375" style="68" customWidth="1"/>
    <col min="18" max="21" width="10.140625" style="68" customWidth="1"/>
    <col min="22" max="16384" width="9.140625" style="68"/>
  </cols>
  <sheetData>
    <row r="1" spans="2:21" ht="30" customHeight="1" x14ac:dyDescent="0.2">
      <c r="B1" s="172" t="s">
        <v>146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2:21" ht="21" customHeight="1" x14ac:dyDescent="0.2">
      <c r="B2" s="71" t="s">
        <v>48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95"/>
      <c r="O2" s="95"/>
      <c r="P2" s="71"/>
      <c r="Q2" s="71"/>
      <c r="R2" s="71"/>
      <c r="S2" s="111"/>
      <c r="T2" s="152"/>
    </row>
    <row r="3" spans="2:21" s="2" customFormat="1" ht="31.5" customHeight="1" x14ac:dyDescent="0.2">
      <c r="B3" s="96"/>
      <c r="C3" s="97">
        <v>2003</v>
      </c>
      <c r="D3" s="179">
        <v>2004</v>
      </c>
      <c r="E3" s="179"/>
      <c r="F3" s="97">
        <v>2005</v>
      </c>
      <c r="G3" s="179">
        <v>2006</v>
      </c>
      <c r="H3" s="179"/>
      <c r="I3" s="97">
        <v>2007</v>
      </c>
      <c r="J3" s="179">
        <v>2008</v>
      </c>
      <c r="K3" s="179"/>
      <c r="L3" s="97">
        <v>2009</v>
      </c>
      <c r="M3" s="97">
        <v>2010</v>
      </c>
      <c r="N3" s="97">
        <v>2011</v>
      </c>
      <c r="O3" s="97">
        <v>2012</v>
      </c>
      <c r="P3" s="179">
        <v>2013</v>
      </c>
      <c r="Q3" s="179"/>
      <c r="R3" s="97">
        <v>2014</v>
      </c>
      <c r="S3" s="113">
        <v>2015</v>
      </c>
      <c r="T3" s="141">
        <v>2016</v>
      </c>
      <c r="U3" s="98">
        <v>2017</v>
      </c>
    </row>
    <row r="4" spans="2:21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2:21" s="2" customFormat="1" ht="19.5" customHeight="1" x14ac:dyDescent="0.2">
      <c r="B5" s="26" t="s">
        <v>0</v>
      </c>
      <c r="C5" s="13">
        <v>7635.6</v>
      </c>
      <c r="D5" s="13">
        <v>9973.2000000000007</v>
      </c>
      <c r="E5" s="13" t="s">
        <v>56</v>
      </c>
      <c r="F5" s="13">
        <v>12310.9</v>
      </c>
      <c r="G5" s="13">
        <v>13419.1</v>
      </c>
      <c r="H5" s="47" t="s">
        <v>49</v>
      </c>
      <c r="I5" s="13">
        <v>14527.4</v>
      </c>
      <c r="J5" s="13">
        <v>20196.8</v>
      </c>
      <c r="K5" s="13" t="s">
        <v>55</v>
      </c>
      <c r="L5" s="13">
        <v>17518.5</v>
      </c>
      <c r="M5" s="13">
        <v>16861</v>
      </c>
      <c r="N5" s="13">
        <v>13115.5</v>
      </c>
      <c r="O5" s="13">
        <v>11991.9</v>
      </c>
      <c r="P5" s="13">
        <v>13957.2</v>
      </c>
      <c r="Q5" s="72" t="s">
        <v>55</v>
      </c>
      <c r="R5" s="72">
        <v>14761.3</v>
      </c>
      <c r="S5" s="72">
        <v>15152.8</v>
      </c>
      <c r="T5" s="72">
        <v>13651</v>
      </c>
      <c r="U5" s="72">
        <v>16722.7</v>
      </c>
    </row>
    <row r="6" spans="2:21" ht="19.5" customHeight="1" x14ac:dyDescent="0.2">
      <c r="B6" s="27" t="s">
        <v>1</v>
      </c>
      <c r="C6" s="14">
        <v>4120.3</v>
      </c>
      <c r="D6" s="14">
        <v>5493.5</v>
      </c>
      <c r="E6" s="13" t="s">
        <v>56</v>
      </c>
      <c r="F6" s="14">
        <v>6866.7</v>
      </c>
      <c r="G6" s="14">
        <v>3433.3</v>
      </c>
      <c r="H6" s="13" t="s">
        <v>56</v>
      </c>
      <c r="I6" s="14">
        <v>4999.3999999999996</v>
      </c>
      <c r="J6" s="14">
        <v>5385.9</v>
      </c>
      <c r="K6" s="13" t="s">
        <v>55</v>
      </c>
      <c r="L6" s="14">
        <v>7793.2</v>
      </c>
      <c r="M6" s="14">
        <v>8133.4</v>
      </c>
      <c r="N6" s="14">
        <v>4716.6000000000004</v>
      </c>
      <c r="O6" s="14">
        <v>2897.4</v>
      </c>
      <c r="P6" s="14">
        <v>3591.6</v>
      </c>
      <c r="Q6" s="72" t="s">
        <v>55</v>
      </c>
      <c r="R6" s="80">
        <v>3579.2</v>
      </c>
      <c r="S6" s="80">
        <v>3574.1</v>
      </c>
      <c r="T6" s="80">
        <v>3025.4</v>
      </c>
      <c r="U6" s="80">
        <v>4360</v>
      </c>
    </row>
    <row r="7" spans="2:21" ht="19.5" customHeight="1" x14ac:dyDescent="0.2">
      <c r="B7" s="27" t="s">
        <v>2</v>
      </c>
      <c r="C7" s="14">
        <v>411.4</v>
      </c>
      <c r="D7" s="14">
        <v>1037.3</v>
      </c>
      <c r="E7" s="13" t="s">
        <v>56</v>
      </c>
      <c r="F7" s="14">
        <v>1663.3</v>
      </c>
      <c r="G7" s="14">
        <v>1973.7</v>
      </c>
      <c r="H7" s="47" t="s">
        <v>50</v>
      </c>
      <c r="I7" s="14">
        <v>2284.1999999999998</v>
      </c>
      <c r="J7" s="14">
        <v>6605</v>
      </c>
      <c r="K7" s="13" t="s">
        <v>55</v>
      </c>
      <c r="L7" s="14">
        <v>4559.3</v>
      </c>
      <c r="M7" s="14">
        <v>1719.3</v>
      </c>
      <c r="N7" s="14">
        <v>1701.7</v>
      </c>
      <c r="O7" s="14">
        <v>2846.9</v>
      </c>
      <c r="P7" s="14">
        <v>3759.1</v>
      </c>
      <c r="Q7" s="72" t="s">
        <v>55</v>
      </c>
      <c r="R7" s="80">
        <v>3786.9</v>
      </c>
      <c r="S7" s="80">
        <v>3739</v>
      </c>
      <c r="T7" s="80">
        <v>3071.2</v>
      </c>
      <c r="U7" s="80">
        <v>4573.2</v>
      </c>
    </row>
    <row r="8" spans="2:21" ht="19.5" customHeight="1" x14ac:dyDescent="0.2">
      <c r="B8" s="27" t="s">
        <v>3</v>
      </c>
      <c r="C8" s="14">
        <v>2886.3</v>
      </c>
      <c r="D8" s="14">
        <v>3145</v>
      </c>
      <c r="E8" s="13" t="s">
        <v>56</v>
      </c>
      <c r="F8" s="14">
        <v>3403.8</v>
      </c>
      <c r="G8" s="14">
        <v>1701.9</v>
      </c>
      <c r="H8" s="13" t="s">
        <v>56</v>
      </c>
      <c r="I8" s="14">
        <v>6952.6</v>
      </c>
      <c r="J8" s="14">
        <v>7996.6</v>
      </c>
      <c r="K8" s="13" t="s">
        <v>55</v>
      </c>
      <c r="L8" s="14">
        <v>4890.6000000000004</v>
      </c>
      <c r="M8" s="14">
        <v>6692.2</v>
      </c>
      <c r="N8" s="14">
        <v>4980.6000000000004</v>
      </c>
      <c r="O8" s="14">
        <v>4746</v>
      </c>
      <c r="P8" s="14">
        <v>6519.9</v>
      </c>
      <c r="Q8" s="72" t="s">
        <v>55</v>
      </c>
      <c r="R8" s="80">
        <v>7279.7</v>
      </c>
      <c r="S8" s="80">
        <v>7693.2</v>
      </c>
      <c r="T8" s="80">
        <v>7441.9</v>
      </c>
      <c r="U8" s="80">
        <v>7621.8</v>
      </c>
    </row>
    <row r="9" spans="2:21" ht="19.5" customHeight="1" x14ac:dyDescent="0.2">
      <c r="B9" s="27" t="s">
        <v>4</v>
      </c>
      <c r="C9" s="14">
        <v>217.7</v>
      </c>
      <c r="D9" s="14">
        <v>297.39999999999998</v>
      </c>
      <c r="E9" s="13" t="s">
        <v>56</v>
      </c>
      <c r="F9" s="14">
        <v>377.1</v>
      </c>
      <c r="G9" s="14">
        <v>334.2</v>
      </c>
      <c r="H9" s="13" t="s">
        <v>56</v>
      </c>
      <c r="I9" s="14">
        <v>291.2</v>
      </c>
      <c r="J9" s="14">
        <v>209.2</v>
      </c>
      <c r="K9" s="13" t="s">
        <v>55</v>
      </c>
      <c r="L9" s="14">
        <v>275.39999999999998</v>
      </c>
      <c r="M9" s="14">
        <v>316.2</v>
      </c>
      <c r="N9" s="14">
        <v>1716.6</v>
      </c>
      <c r="O9" s="14">
        <v>1501.6</v>
      </c>
      <c r="P9" s="14">
        <v>86.7</v>
      </c>
      <c r="Q9" s="72" t="s">
        <v>55</v>
      </c>
      <c r="R9" s="80">
        <v>115.5</v>
      </c>
      <c r="S9" s="80">
        <v>146.5</v>
      </c>
      <c r="T9" s="80">
        <v>112.5</v>
      </c>
      <c r="U9" s="80">
        <v>167.7</v>
      </c>
    </row>
    <row r="10" spans="2:21" ht="9" customHeight="1" x14ac:dyDescent="0.2">
      <c r="B10" s="56"/>
      <c r="C10" s="85"/>
      <c r="D10" s="85"/>
      <c r="E10" s="85"/>
      <c r="F10" s="85"/>
      <c r="G10" s="85"/>
      <c r="H10" s="85"/>
      <c r="I10" s="57"/>
      <c r="J10" s="57"/>
      <c r="K10" s="57"/>
      <c r="L10" s="57"/>
      <c r="M10" s="6"/>
      <c r="N10" s="6"/>
      <c r="O10" s="6"/>
      <c r="P10" s="6"/>
      <c r="Q10" s="6"/>
      <c r="R10" s="6"/>
      <c r="S10" s="6"/>
      <c r="T10" s="6"/>
      <c r="U10" s="6"/>
    </row>
    <row r="11" spans="2:21" ht="3" customHeight="1" x14ac:dyDescent="0.2">
      <c r="B11" s="99"/>
      <c r="C11" s="100"/>
      <c r="D11" s="100"/>
      <c r="E11" s="100"/>
      <c r="F11" s="100"/>
      <c r="G11" s="100"/>
      <c r="H11" s="100"/>
      <c r="I11" s="101"/>
      <c r="J11" s="101"/>
      <c r="K11" s="101"/>
      <c r="L11" s="101"/>
      <c r="M11" s="93"/>
      <c r="N11" s="93"/>
      <c r="O11" s="93"/>
      <c r="P11" s="93"/>
      <c r="Q11" s="93"/>
      <c r="R11" s="93"/>
      <c r="S11" s="93"/>
      <c r="T11" s="93"/>
      <c r="U11" s="93"/>
    </row>
    <row r="12" spans="2:21" ht="6" customHeight="1" x14ac:dyDescent="0.2">
      <c r="B12" s="4"/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2:21" s="55" customFormat="1" ht="12.75" customHeight="1" x14ac:dyDescent="0.15">
      <c r="B13" s="171" t="s">
        <v>74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81"/>
      <c r="R13" s="81"/>
      <c r="S13" s="110"/>
      <c r="T13" s="150"/>
    </row>
    <row r="14" spans="2:21" s="55" customFormat="1" ht="18" customHeight="1" x14ac:dyDescent="0.15">
      <c r="B14" s="75" t="s">
        <v>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81"/>
      <c r="R14" s="81"/>
      <c r="S14" s="110"/>
      <c r="T14" s="150"/>
    </row>
    <row r="15" spans="2:21" s="55" customFormat="1" ht="12.75" customHeight="1" x14ac:dyDescent="0.15">
      <c r="B15" s="178" t="s">
        <v>110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2:21" s="55" customFormat="1" ht="22.5" customHeight="1" x14ac:dyDescent="0.15">
      <c r="B16" s="178" t="s">
        <v>111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2:21" s="55" customFormat="1" ht="22.5" customHeight="1" x14ac:dyDescent="0.15">
      <c r="B17" s="178" t="s">
        <v>112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</row>
    <row r="18" spans="2:21" s="129" customFormat="1" ht="21.75" customHeight="1" x14ac:dyDescent="0.15">
      <c r="B18" s="177" t="s">
        <v>113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</row>
    <row r="19" spans="2:21" s="55" customFormat="1" ht="6" customHeight="1" x14ac:dyDescent="0.15"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2:21" s="55" customFormat="1" ht="12.75" customHeight="1" x14ac:dyDescent="0.15">
      <c r="B20" s="75" t="s">
        <v>11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spans="2:21" s="55" customFormat="1" ht="12.75" customHeight="1" x14ac:dyDescent="0.15">
      <c r="B21" s="81" t="s">
        <v>12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pans="2:21" s="55" customFormat="1" ht="12.75" customHeight="1" x14ac:dyDescent="0.15">
      <c r="B22" s="103" t="s">
        <v>66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2:21" s="55" customFormat="1" ht="12.75" customHeight="1" x14ac:dyDescent="0.15">
      <c r="B23" s="103" t="s">
        <v>67</v>
      </c>
    </row>
    <row r="25" spans="2:21" x14ac:dyDescent="0.2">
      <c r="B25" s="87" t="s">
        <v>54</v>
      </c>
    </row>
    <row r="32" spans="2:21" ht="12.75" customHeight="1" x14ac:dyDescent="0.2"/>
    <row r="33" spans="2:12" x14ac:dyDescent="0.2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</sheetData>
  <mergeCells count="10">
    <mergeCell ref="B18:U18"/>
    <mergeCell ref="B16:U16"/>
    <mergeCell ref="B17:U17"/>
    <mergeCell ref="B1:U1"/>
    <mergeCell ref="P3:Q3"/>
    <mergeCell ref="B13:P13"/>
    <mergeCell ref="G3:H3"/>
    <mergeCell ref="J3:K3"/>
    <mergeCell ref="D3:E3"/>
    <mergeCell ref="B15:U15"/>
  </mergeCells>
  <hyperlinks>
    <hyperlink ref="B25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T1"/>
    </sheetView>
  </sheetViews>
  <sheetFormatPr defaultRowHeight="12.75" x14ac:dyDescent="0.2"/>
  <cols>
    <col min="1" max="1" width="6.7109375" style="68" customWidth="1"/>
    <col min="2" max="2" width="46.7109375" style="68" customWidth="1"/>
    <col min="3" max="20" width="9" style="68" customWidth="1"/>
    <col min="21" max="16384" width="9.140625" style="68"/>
  </cols>
  <sheetData>
    <row r="1" spans="2:20" ht="30" customHeight="1" x14ac:dyDescent="0.2">
      <c r="B1" s="172" t="s">
        <v>122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2:20" ht="21" customHeight="1" x14ac:dyDescent="0.2">
      <c r="B2" s="71" t="s">
        <v>86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  <c r="Q2" s="95"/>
      <c r="R2" s="71"/>
      <c r="S2" s="143"/>
    </row>
    <row r="3" spans="2:20" s="2" customFormat="1" ht="31.5" customHeight="1" x14ac:dyDescent="0.2">
      <c r="B3" s="96"/>
      <c r="C3" s="97">
        <v>2000</v>
      </c>
      <c r="D3" s="97">
        <v>2001</v>
      </c>
      <c r="E3" s="97">
        <v>2002</v>
      </c>
      <c r="F3" s="97">
        <v>2003</v>
      </c>
      <c r="G3" s="97">
        <v>2004</v>
      </c>
      <c r="H3" s="97">
        <v>2005</v>
      </c>
      <c r="I3" s="97">
        <v>2006</v>
      </c>
      <c r="J3" s="97">
        <v>2007</v>
      </c>
      <c r="K3" s="97">
        <v>2008</v>
      </c>
      <c r="L3" s="97">
        <v>2009</v>
      </c>
      <c r="M3" s="97">
        <v>2010</v>
      </c>
      <c r="N3" s="97">
        <v>2011</v>
      </c>
      <c r="O3" s="97">
        <v>2012</v>
      </c>
      <c r="P3" s="97">
        <v>2013</v>
      </c>
      <c r="Q3" s="97">
        <v>2014</v>
      </c>
      <c r="R3" s="97">
        <v>2015</v>
      </c>
      <c r="S3" s="142">
        <v>2016</v>
      </c>
      <c r="T3" s="142" t="s">
        <v>123</v>
      </c>
    </row>
    <row r="4" spans="2:20" s="2" customFormat="1" ht="9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2:20" s="2" customFormat="1" ht="19.5" customHeight="1" x14ac:dyDescent="0.2">
      <c r="B5" s="3" t="s">
        <v>0</v>
      </c>
      <c r="C5" s="18">
        <v>125.053</v>
      </c>
      <c r="D5" s="18">
        <v>122.056</v>
      </c>
      <c r="E5" s="18">
        <v>122.691</v>
      </c>
      <c r="F5" s="18">
        <v>125.554</v>
      </c>
      <c r="G5" s="18">
        <v>129.96600000000001</v>
      </c>
      <c r="H5" s="18">
        <v>126.801</v>
      </c>
      <c r="I5" s="18">
        <v>127.684</v>
      </c>
      <c r="J5" s="18">
        <v>126.224</v>
      </c>
      <c r="K5" s="18">
        <v>125.803</v>
      </c>
      <c r="L5" s="18">
        <v>122.27800000000001</v>
      </c>
      <c r="M5" s="18">
        <v>119.633</v>
      </c>
      <c r="N5" s="19">
        <v>115.66</v>
      </c>
      <c r="O5" s="18">
        <v>110.419</v>
      </c>
      <c r="P5" s="18">
        <v>105.14400000000001</v>
      </c>
      <c r="Q5" s="18">
        <v>107.581</v>
      </c>
      <c r="R5" s="19">
        <v>108.185</v>
      </c>
      <c r="S5" s="19">
        <v>108.51900000000001</v>
      </c>
      <c r="T5" s="19">
        <v>111.929</v>
      </c>
    </row>
    <row r="6" spans="2:20" ht="19.5" customHeight="1" x14ac:dyDescent="0.2">
      <c r="B6" s="24" t="s">
        <v>9</v>
      </c>
      <c r="C6" s="16">
        <v>23.561</v>
      </c>
      <c r="D6" s="16">
        <v>20.122</v>
      </c>
      <c r="E6" s="16">
        <v>19.045999999999999</v>
      </c>
      <c r="F6" s="16">
        <v>18.856999999999999</v>
      </c>
      <c r="G6" s="16">
        <v>18.254999999999999</v>
      </c>
      <c r="H6" s="16">
        <v>15.039</v>
      </c>
      <c r="I6" s="16">
        <v>15.663</v>
      </c>
      <c r="J6" s="16">
        <v>15.704000000000001</v>
      </c>
      <c r="K6" s="16">
        <v>15.192</v>
      </c>
      <c r="L6" s="16">
        <v>15.032</v>
      </c>
      <c r="M6" s="16">
        <v>13.323</v>
      </c>
      <c r="N6" s="16">
        <v>13.000999999999999</v>
      </c>
      <c r="O6" s="16">
        <v>13.689</v>
      </c>
      <c r="P6" s="16">
        <v>12.965999999999999</v>
      </c>
      <c r="Q6" s="16">
        <v>12.284000000000001</v>
      </c>
      <c r="R6" s="16">
        <v>11.576000000000001</v>
      </c>
      <c r="S6" s="16">
        <v>10.154</v>
      </c>
      <c r="T6" s="16" t="s">
        <v>70</v>
      </c>
    </row>
    <row r="7" spans="2:20" ht="51" customHeight="1" x14ac:dyDescent="0.2">
      <c r="B7" s="24" t="s">
        <v>65</v>
      </c>
      <c r="C7" s="25">
        <v>30.66</v>
      </c>
      <c r="D7" s="21">
        <v>30.001000000000001</v>
      </c>
      <c r="E7" s="21">
        <v>29.855</v>
      </c>
      <c r="F7" s="21">
        <v>29.187999999999999</v>
      </c>
      <c r="G7" s="21">
        <v>29.553999999999998</v>
      </c>
      <c r="H7" s="21">
        <v>27.620999999999999</v>
      </c>
      <c r="I7" s="21">
        <v>27.213000000000001</v>
      </c>
      <c r="J7" s="21">
        <v>25.866</v>
      </c>
      <c r="K7" s="21">
        <v>24.876999999999999</v>
      </c>
      <c r="L7" s="21">
        <v>23.099</v>
      </c>
      <c r="M7" s="21">
        <v>21.885000000000002</v>
      </c>
      <c r="N7" s="21">
        <v>19.524000000000001</v>
      </c>
      <c r="O7" s="21">
        <v>16.071999999999999</v>
      </c>
      <c r="P7" s="21">
        <v>13.989000000000001</v>
      </c>
      <c r="Q7" s="21">
        <v>13.805</v>
      </c>
      <c r="R7" s="21">
        <v>13.895</v>
      </c>
      <c r="S7" s="21">
        <v>13.879</v>
      </c>
      <c r="T7" s="21" t="s">
        <v>70</v>
      </c>
    </row>
    <row r="8" spans="2:20" ht="19.5" customHeight="1" x14ac:dyDescent="0.2">
      <c r="B8" s="24" t="s">
        <v>10</v>
      </c>
      <c r="C8" s="16">
        <v>70.831999999999994</v>
      </c>
      <c r="D8" s="16">
        <v>71.933000000000007</v>
      </c>
      <c r="E8" s="17">
        <v>73.790000000000006</v>
      </c>
      <c r="F8" s="16">
        <v>77.509</v>
      </c>
      <c r="G8" s="16">
        <v>82.156000000000006</v>
      </c>
      <c r="H8" s="16">
        <v>84.141999999999996</v>
      </c>
      <c r="I8" s="16">
        <v>84.808000000000007</v>
      </c>
      <c r="J8" s="16">
        <v>84.653999999999996</v>
      </c>
      <c r="K8" s="16">
        <v>85.733000000000004</v>
      </c>
      <c r="L8" s="16">
        <v>84.147000000000006</v>
      </c>
      <c r="M8" s="16">
        <v>84.424999999999997</v>
      </c>
      <c r="N8" s="16">
        <v>83.135000000000005</v>
      </c>
      <c r="O8" s="16">
        <v>80.658000000000001</v>
      </c>
      <c r="P8" s="16">
        <v>78.188999999999993</v>
      </c>
      <c r="Q8" s="16">
        <v>81.492000000000004</v>
      </c>
      <c r="R8" s="16">
        <v>82.713999999999999</v>
      </c>
      <c r="S8" s="16">
        <v>84.486000000000004</v>
      </c>
      <c r="T8" s="16" t="s">
        <v>70</v>
      </c>
    </row>
    <row r="9" spans="2:20" ht="9" customHeight="1" x14ac:dyDescent="0.2">
      <c r="B9" s="4"/>
      <c r="C9" s="5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2:20" ht="3" customHeight="1" x14ac:dyDescent="0.2">
      <c r="B10" s="91"/>
      <c r="C10" s="92"/>
      <c r="D10" s="92"/>
      <c r="E10" s="92"/>
      <c r="F10" s="92"/>
      <c r="G10" s="92"/>
      <c r="H10" s="92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2:20" ht="6" customHeight="1" x14ac:dyDescent="0.2">
      <c r="B11" s="56"/>
      <c r="C11" s="85"/>
      <c r="D11" s="85"/>
      <c r="E11" s="85"/>
      <c r="F11" s="85"/>
      <c r="G11" s="85"/>
      <c r="H11" s="85"/>
      <c r="I11" s="57"/>
      <c r="J11" s="57"/>
      <c r="K11" s="57"/>
      <c r="L11" s="57"/>
      <c r="M11" s="6"/>
      <c r="N11" s="6"/>
      <c r="O11" s="6"/>
      <c r="P11" s="6"/>
      <c r="Q11" s="6"/>
      <c r="R11" s="6"/>
      <c r="S11" s="6"/>
      <c r="T11" s="6"/>
    </row>
    <row r="12" spans="2:20" x14ac:dyDescent="0.2">
      <c r="B12" s="58" t="s">
        <v>75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2:20" ht="6" customHeight="1" x14ac:dyDescent="0.2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144"/>
      <c r="T13" s="82"/>
    </row>
    <row r="14" spans="2:20" x14ac:dyDescent="0.2">
      <c r="B14" s="75" t="s">
        <v>11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144"/>
      <c r="T14" s="82"/>
    </row>
    <row r="15" spans="2:20" x14ac:dyDescent="0.2">
      <c r="B15" s="81" t="s">
        <v>126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44"/>
      <c r="T15" s="82"/>
    </row>
    <row r="16" spans="2:20" x14ac:dyDescent="0.2">
      <c r="B16" s="103" t="s">
        <v>125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144"/>
      <c r="T16" s="82"/>
    </row>
    <row r="17" spans="2:20" ht="12.75" customHeight="1" x14ac:dyDescent="0.2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2:20" x14ac:dyDescent="0.2">
      <c r="B18" s="87" t="s">
        <v>54</v>
      </c>
    </row>
    <row r="35" spans="2:12" ht="12.75" customHeight="1" x14ac:dyDescent="0.2"/>
    <row r="36" spans="2:12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</sheetData>
  <mergeCells count="1">
    <mergeCell ref="B1:T1"/>
  </mergeCells>
  <hyperlinks>
    <hyperlink ref="B18" location="Í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23</vt:i4>
      </vt:variant>
    </vt:vector>
  </HeadingPairs>
  <TitlesOfParts>
    <vt:vector size="47" baseType="lpstr">
      <vt:lpstr>Índice</vt:lpstr>
      <vt:lpstr>I.1.1</vt:lpstr>
      <vt:lpstr>I.1.2</vt:lpstr>
      <vt:lpstr>I.1.3</vt:lpstr>
      <vt:lpstr>I.1.4</vt:lpstr>
      <vt:lpstr>I.1.5</vt:lpstr>
      <vt:lpstr>II.1.1</vt:lpstr>
      <vt:lpstr>II.2.1</vt:lpstr>
      <vt:lpstr>II.2.2</vt:lpstr>
      <vt:lpstr>II.2.3</vt:lpstr>
      <vt:lpstr>II.2.4</vt:lpstr>
      <vt:lpstr>II.2.5</vt:lpstr>
      <vt:lpstr>II.2.6</vt:lpstr>
      <vt:lpstr>II.2.7</vt:lpstr>
      <vt:lpstr>II.2.8</vt:lpstr>
      <vt:lpstr>II.2.9</vt:lpstr>
      <vt:lpstr>II.2.10</vt:lpstr>
      <vt:lpstr>III.1.1</vt:lpstr>
      <vt:lpstr>III.2.1</vt:lpstr>
      <vt:lpstr>III.3.1</vt:lpstr>
      <vt:lpstr>III.3.2</vt:lpstr>
      <vt:lpstr>III.3.3</vt:lpstr>
      <vt:lpstr>III.3.4</vt:lpstr>
      <vt:lpstr>IV.1.1</vt:lpstr>
      <vt:lpstr>I.1.1!Área_de_Impressão</vt:lpstr>
      <vt:lpstr>I.1.2!Área_de_Impressão</vt:lpstr>
      <vt:lpstr>I.1.3!Área_de_Impressão</vt:lpstr>
      <vt:lpstr>I.1.4!Área_de_Impressão</vt:lpstr>
      <vt:lpstr>I.1.5!Área_de_Impressão</vt:lpstr>
      <vt:lpstr>II.1.1!Área_de_Impressão</vt:lpstr>
      <vt:lpstr>II.2.1!Área_de_Impressão</vt:lpstr>
      <vt:lpstr>II.2.10!Área_de_Impressão</vt:lpstr>
      <vt:lpstr>II.2.2!Área_de_Impressão</vt:lpstr>
      <vt:lpstr>II.2.3!Área_de_Impressão</vt:lpstr>
      <vt:lpstr>II.2.4!Área_de_Impressão</vt:lpstr>
      <vt:lpstr>II.2.5!Área_de_Impressão</vt:lpstr>
      <vt:lpstr>II.2.6!Área_de_Impressão</vt:lpstr>
      <vt:lpstr>II.2.7!Área_de_Impressão</vt:lpstr>
      <vt:lpstr>II.2.8!Área_de_Impressão</vt:lpstr>
      <vt:lpstr>II.2.9!Área_de_Impressão</vt:lpstr>
      <vt:lpstr>III.1.1!Área_de_Impressão</vt:lpstr>
      <vt:lpstr>III.2.1!Área_de_Impressão</vt:lpstr>
      <vt:lpstr>III.3.1!Área_de_Impressão</vt:lpstr>
      <vt:lpstr>III.3.2!Área_de_Impressão</vt:lpstr>
      <vt:lpstr>III.3.3!Área_de_Impressão</vt:lpstr>
      <vt:lpstr>III.3.4!Área_de_Impressão</vt:lpstr>
      <vt:lpstr>IV.1.1!Área_de_Impressão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vera.sa</cp:lastModifiedBy>
  <cp:lastPrinted>2019-12-17T14:20:38Z</cp:lastPrinted>
  <dcterms:created xsi:type="dcterms:W3CDTF">2015-03-23T10:01:17Z</dcterms:created>
  <dcterms:modified xsi:type="dcterms:W3CDTF">2019-12-17T14:21:58Z</dcterms:modified>
</cp:coreProperties>
</file>