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quadros\18-12-2025_anos anteriores\"/>
    </mc:Choice>
  </mc:AlternateContent>
  <xr:revisionPtr revIDLastSave="0" documentId="13_ncr:1_{8AB3837F-55D3-455C-9A64-1DD3C134A858}" xr6:coauthVersionLast="47" xr6:coauthVersionMax="47" xr10:uidLastSave="{00000000-0000-0000-0000-000000000000}"/>
  <bookViews>
    <workbookView xWindow="-103" yWindow="-103" windowWidth="33120" windowHeight="18000" tabRatio="743" xr2:uid="{9734FBC4-26CA-49CE-BA7C-8AC51D81AB45}"/>
  </bookViews>
  <sheets>
    <sheet name="Indice" sheetId="62" r:id="rId1"/>
    <sheet name="Sinais_convencionais" sheetId="61" r:id="rId2"/>
    <sheet name="Principais_Indicadores" sheetId="56" r:id="rId3"/>
    <sheet name="VAB_A3" sheetId="57" r:id="rId4"/>
    <sheet name="VAB_A10" sheetId="58" r:id="rId5"/>
    <sheet name="Emprego_A3" sheetId="59" r:id="rId6"/>
    <sheet name="Emprego_A10" sheetId="60" r:id="rId7"/>
  </sheets>
  <definedNames>
    <definedName name="_xlnm.Print_Area" localSheetId="6">Emprego_A10!$B$1:$X$14</definedName>
    <definedName name="_xlnm.Print_Area" localSheetId="5">Emprego_A3!$B$1:$J$17</definedName>
    <definedName name="_xlnm.Print_Area" localSheetId="0">Indice!$B$1:$B$8</definedName>
    <definedName name="_xlnm.Print_Area" localSheetId="2">Principais_Indicadores!$B$1:$P$14</definedName>
    <definedName name="_xlnm.Print_Area" localSheetId="1">Sinais_convencionais!$B$1:$E$4</definedName>
    <definedName name="_xlnm.Print_Area" localSheetId="4">VAB_A10!$B$1:$M$17</definedName>
    <definedName name="_xlnm.Print_Area" localSheetId="3">VAB_A3!$B$1:$F$14</definedName>
    <definedName name="_xlnm.Database" localSheetId="6">#REF!</definedName>
    <definedName name="_xlnm.Database" localSheetId="5">#REF!</definedName>
    <definedName name="_xlnm.Database" localSheetId="0">#REF!</definedName>
    <definedName name="_xlnm.Database" localSheetId="4">#REF!</definedName>
    <definedName name="_xlnm.Database" localSheetId="3">#REF!</definedName>
    <definedName name="_xlnm.Database">#REF!</definedName>
    <definedName name="datab" localSheetId="6">#REF!</definedName>
    <definedName name="datab" localSheetId="5">#REF!</definedName>
    <definedName name="datab" localSheetId="0">#REF!</definedName>
    <definedName name="datab" localSheetId="4">#REF!</definedName>
    <definedName name="datab" localSheetId="3">#REF!</definedName>
    <definedName name="datab">#REF!</definedName>
    <definedName name="ee" localSheetId="6">#REF!</definedName>
    <definedName name="ee" localSheetId="5">#REF!</definedName>
    <definedName name="ee" localSheetId="0">#REF!</definedName>
    <definedName name="ee" localSheetId="4">#REF!</definedName>
    <definedName name="ee" localSheetId="3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2" l="1"/>
  <c r="B7" i="62"/>
  <c r="B6" i="62"/>
  <c r="B5" i="62"/>
  <c r="B4" i="62"/>
</calcChain>
</file>

<file path=xl/sharedStrings.xml><?xml version="1.0" encoding="utf-8"?>
<sst xmlns="http://schemas.openxmlformats.org/spreadsheetml/2006/main" count="178" uniqueCount="59">
  <si>
    <t>CONTAS REGIONAIS - BASE 2021 (2021-2023 Pe)</t>
  </si>
  <si>
    <t>Sinais Convencionais</t>
  </si>
  <si>
    <t>Sinais convencionais</t>
  </si>
  <si>
    <t>x</t>
  </si>
  <si>
    <t>-</t>
  </si>
  <si>
    <t>Valor não disponível</t>
  </si>
  <si>
    <t>(Voltar ao índice)</t>
  </si>
  <si>
    <t>//</t>
  </si>
  <si>
    <t>Valor não aplicável</t>
  </si>
  <si>
    <t>Pe</t>
  </si>
  <si>
    <t>Valor preliminar</t>
  </si>
  <si>
    <t xml:space="preserve"> </t>
  </si>
  <si>
    <t>Principais indicadores das Contas Regionais para a Região Autónoma da Madeira (2021-2023Pe)</t>
  </si>
  <si>
    <t>Produto Interno Bruto Regional (PIBR)</t>
  </si>
  <si>
    <t>PIBR per capita</t>
  </si>
  <si>
    <t>Índice de disparidade do PIBR per capita (PT=100)</t>
  </si>
  <si>
    <t xml:space="preserve">Índice de disparidade do PIBR per capita em PPC
(UE27=100) </t>
  </si>
  <si>
    <t>PIBR -  taxa de variação em volume</t>
  </si>
  <si>
    <t>Valor Acrescentado Bruto (VAB)</t>
  </si>
  <si>
    <t>Emprego - indivíduos total</t>
  </si>
  <si>
    <t>Emprego - indivíduos remunerados</t>
  </si>
  <si>
    <t>Produtividade Aparente do Trabalho</t>
  </si>
  <si>
    <t>Índice de disparidade da Produtividade Aparente do Trabalho (PT=100)</t>
  </si>
  <si>
    <t>Formação Bruta de Capital Fixo (FBCF)</t>
  </si>
  <si>
    <t>Rendimento Disponível Bruto (RDB)</t>
  </si>
  <si>
    <t>Rendimento Disponível Bruto per capita</t>
  </si>
  <si>
    <t>Índice de disparidade do RDB per capita (PT=100)</t>
  </si>
  <si>
    <t>milhões de euros</t>
  </si>
  <si>
    <t>milhares de euros</t>
  </si>
  <si>
    <t>%</t>
  </si>
  <si>
    <t>milhares de pessoas</t>
  </si>
  <si>
    <t>euros</t>
  </si>
  <si>
    <t>2023Pe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</si>
  <si>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2021, 2021 - 2023Pe</t>
    </r>
  </si>
  <si>
    <t>https://estatistica.madeira.gov.pt/</t>
  </si>
  <si>
    <t xml:space="preserve">Valor Acrescentado Bruto (VAB) a preços correntes por ramo de atividade A3 </t>
  </si>
  <si>
    <t>(2021-2023Pe)</t>
  </si>
  <si>
    <t>Região Autónoma da Madeira</t>
  </si>
  <si>
    <t>Unidade: milhões de euros</t>
  </si>
  <si>
    <t>Total</t>
  </si>
  <si>
    <t>1-Agricultura, produção animal, caça, floresta e pesca</t>
  </si>
  <si>
    <t>2-Indústrias extrativas; indústrias transformadoras; produção e distribuição de eletricidade, gás, vapor e ar frio; captação, tratamento e distribuição de água; saneamento, gestão de resíduos e despoluição; construção</t>
  </si>
  <si>
    <t>3-Serviços</t>
  </si>
  <si>
    <t>Valor Acrescentado Bruto (VAB) a preços correntes por ramo de atividade A10 (2021-2023Pe)</t>
  </si>
  <si>
    <t>2-Indústrias extrativas; indústrias transformadoras; produção e distribuição de eletricidade, gás, vapor e ar frio; captação, tratamento e distribuição de água; saneamento, gestão de resíduos e despoluição</t>
  </si>
  <si>
    <t>3-Construção</t>
  </si>
  <si>
    <t>4-Comércio por grosso e a retalho; reparação de veículos automóveis e motociclos; transportes e armazenagem; atividades de alojamento e restauração</t>
  </si>
  <si>
    <t>5-Informação e comunicação</t>
  </si>
  <si>
    <t>6-Atividades financeiras e de seguros</t>
  </si>
  <si>
    <t>7-Atividades imobiliárias</t>
  </si>
  <si>
    <t>8-Atividades de consultoria, científicas, técnicas e similares; atividades administrativas e dos serviços de apoio</t>
  </si>
  <si>
    <t>9-Administração pública e defesa; segurança social obrigatória; educação, saúde humana e ação social</t>
  </si>
  <si>
    <t>10-Atividades artísticas e de espetáculos; reparação de bens de uso doméstico e outros serviços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</si>
  <si>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2016, 1995 - 2022Po</t>
    </r>
  </si>
  <si>
    <t>Emprego total e emprego remunerado por ramo de atividade A3 (2021-2023Pe)</t>
  </si>
  <si>
    <t>Unidade: milhares de pessoas</t>
  </si>
  <si>
    <t>Total da economia</t>
  </si>
  <si>
    <t>Remunerado</t>
  </si>
  <si>
    <t>Emprego total e emprego remunerado por ramo de atividade A10 (2021-2023Pe)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</si>
</sst>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0.0"/>
    <numFmt numFmtId="170" formatCode="###\ ###"/>
    <numFmt numFmtId="171" formatCode="###.0\ ###\ ###"/>
    <numFmt numFmtId="172" formatCode="0.0%"/>
    <numFmt numFmtId="173" formatCode="0.000"/>
    <numFmt numFmtId="174" formatCode="0.00000000"/>
    <numFmt numFmtId="175" formatCode="0.0000"/>
    <numFmt numFmtId="176" formatCode="0.00000"/>
    <numFmt numFmtId="177" formatCode="0.000000"/>
    <numFmt numFmtId="178" formatCode="0.0000000"/>
    <numFmt numFmtId="179" formatCode="#,##0.0000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7"/>
      <color rgb="FF012B5B"/>
      <name val="Arial"/>
      <family val="2"/>
    </font>
    <font>
      <sz val="8"/>
      <name val="Calibri Light"/>
      <family val="2"/>
    </font>
    <font>
      <sz val="10"/>
      <name val="Arial"/>
      <family val="2"/>
    </font>
    <font>
      <sz val="8"/>
      <color rgb="FF00B0F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mediumGray"/>
    </fill>
    <fill>
      <patternFill patternType="solid">
        <fgColor rgb="FF16416C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1" fillId="0" borderId="4" applyNumberFormat="0" applyFont="0" applyFill="0" applyAlignment="0" applyProtection="0"/>
    <xf numFmtId="166" fontId="11" fillId="0" borderId="5" applyNumberFormat="0" applyFont="0" applyFill="0" applyAlignment="0" applyProtection="0"/>
    <xf numFmtId="0" fontId="12" fillId="22" borderId="0" applyNumberFormat="0" applyBorder="0" applyAlignment="0" applyProtection="0"/>
    <xf numFmtId="0" fontId="28" fillId="0" borderId="0"/>
    <xf numFmtId="0" fontId="13" fillId="0" borderId="0"/>
    <xf numFmtId="0" fontId="5" fillId="23" borderId="6" applyNumberFormat="0" applyBorder="0" applyProtection="0">
      <alignment horizontal="center"/>
    </xf>
    <xf numFmtId="0" fontId="14" fillId="20" borderId="7" applyNumberFormat="0" applyAlignment="0" applyProtection="0"/>
    <xf numFmtId="0" fontId="15" fillId="0" borderId="0" applyNumberFormat="0" applyFill="0" applyProtection="0"/>
    <xf numFmtId="166" fontId="11" fillId="0" borderId="0"/>
    <xf numFmtId="0" fontId="5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166" fontId="18" fillId="0" borderId="0" applyNumberFormat="0" applyFont="0" applyFill="0" applyAlignment="0" applyProtection="0"/>
    <xf numFmtId="9" fontId="33" fillId="0" borderId="0" applyFont="0" applyFill="0" applyBorder="0" applyAlignment="0" applyProtection="0"/>
  </cellStyleXfs>
  <cellXfs count="105">
    <xf numFmtId="0" fontId="0" fillId="0" borderId="0" xfId="0"/>
    <xf numFmtId="0" fontId="19" fillId="0" borderId="0" xfId="36" applyFont="1"/>
    <xf numFmtId="0" fontId="19" fillId="0" borderId="0" xfId="0" applyFont="1"/>
    <xf numFmtId="1" fontId="19" fillId="0" borderId="0" xfId="0" applyNumberFormat="1" applyFont="1"/>
    <xf numFmtId="164" fontId="19" fillId="0" borderId="0" xfId="36" applyNumberFormat="1" applyFont="1"/>
    <xf numFmtId="164" fontId="19" fillId="0" borderId="0" xfId="36" applyNumberFormat="1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36" applyFont="1" applyAlignment="1">
      <alignment horizontal="center" vertical="center" wrapText="1"/>
    </xf>
    <xf numFmtId="0" fontId="19" fillId="0" borderId="0" xfId="36" applyFont="1" applyAlignment="1">
      <alignment horizontal="left" vertical="center" wrapText="1" indent="2"/>
    </xf>
    <xf numFmtId="170" fontId="19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vertical="center"/>
    </xf>
    <xf numFmtId="169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vertical="center" wrapText="1"/>
    </xf>
    <xf numFmtId="167" fontId="19" fillId="0" borderId="0" xfId="0" applyNumberFormat="1" applyFont="1" applyAlignment="1">
      <alignment horizontal="right" vertical="center"/>
    </xf>
    <xf numFmtId="164" fontId="20" fillId="0" borderId="0" xfId="36" applyNumberFormat="1" applyFont="1" applyAlignment="1">
      <alignment horizontal="right"/>
    </xf>
    <xf numFmtId="168" fontId="19" fillId="0" borderId="0" xfId="36" applyNumberFormat="1" applyFont="1" applyAlignment="1">
      <alignment horizontal="right" vertical="center"/>
    </xf>
    <xf numFmtId="0" fontId="21" fillId="0" borderId="0" xfId="36" applyFont="1" applyAlignment="1">
      <alignment horizontal="center" vertical="center"/>
    </xf>
    <xf numFmtId="0" fontId="21" fillId="0" borderId="0" xfId="36" applyFont="1" applyAlignment="1">
      <alignment horizontal="center" vertical="center" wrapText="1"/>
    </xf>
    <xf numFmtId="0" fontId="10" fillId="0" borderId="0" xfId="31" applyAlignment="1" applyProtection="1"/>
    <xf numFmtId="0" fontId="25" fillId="0" borderId="0" xfId="31" applyFont="1" applyAlignment="1" applyProtection="1"/>
    <xf numFmtId="0" fontId="26" fillId="0" borderId="0" xfId="0" applyFont="1" applyAlignment="1">
      <alignment horizontal="left" vertical="center"/>
    </xf>
    <xf numFmtId="164" fontId="19" fillId="0" borderId="0" xfId="36" applyNumberFormat="1" applyFont="1" applyAlignment="1">
      <alignment wrapText="1"/>
    </xf>
    <xf numFmtId="1" fontId="20" fillId="0" borderId="0" xfId="0" applyNumberFormat="1" applyFont="1" applyAlignment="1">
      <alignment horizontal="right"/>
    </xf>
    <xf numFmtId="0" fontId="20" fillId="0" borderId="0" xfId="36" applyFont="1"/>
    <xf numFmtId="168" fontId="29" fillId="0" borderId="0" xfId="0" applyNumberFormat="1" applyFont="1" applyAlignment="1">
      <alignment horizontal="right" vertical="center"/>
    </xf>
    <xf numFmtId="165" fontId="29" fillId="0" borderId="0" xfId="0" applyNumberFormat="1" applyFont="1" applyAlignment="1">
      <alignment horizontal="right" vertical="center"/>
    </xf>
    <xf numFmtId="170" fontId="29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vertical="center"/>
    </xf>
    <xf numFmtId="167" fontId="29" fillId="0" borderId="0" xfId="0" applyNumberFormat="1" applyFont="1" applyAlignment="1">
      <alignment vertical="center" wrapText="1"/>
    </xf>
    <xf numFmtId="167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173" fontId="19" fillId="0" borderId="0" xfId="0" applyNumberFormat="1" applyFont="1" applyAlignment="1">
      <alignment vertical="center"/>
    </xf>
    <xf numFmtId="169" fontId="30" fillId="0" borderId="0" xfId="0" applyNumberFormat="1" applyFont="1" applyAlignment="1">
      <alignment vertical="center"/>
    </xf>
    <xf numFmtId="165" fontId="19" fillId="0" borderId="0" xfId="36" applyNumberFormat="1" applyFont="1"/>
    <xf numFmtId="174" fontId="19" fillId="0" borderId="0" xfId="36" applyNumberFormat="1" applyFont="1"/>
    <xf numFmtId="177" fontId="19" fillId="0" borderId="0" xfId="36" applyNumberFormat="1" applyFont="1"/>
    <xf numFmtId="176" fontId="19" fillId="0" borderId="0" xfId="0" applyNumberFormat="1" applyFont="1" applyAlignment="1">
      <alignment vertical="center"/>
    </xf>
    <xf numFmtId="175" fontId="19" fillId="0" borderId="0" xfId="0" applyNumberFormat="1" applyFont="1" applyAlignment="1">
      <alignment vertical="center"/>
    </xf>
    <xf numFmtId="168" fontId="19" fillId="0" borderId="0" xfId="36" applyNumberFormat="1" applyFont="1"/>
    <xf numFmtId="0" fontId="30" fillId="0" borderId="0" xfId="36" applyFont="1" applyAlignment="1">
      <alignment horizontal="center"/>
    </xf>
    <xf numFmtId="165" fontId="29" fillId="0" borderId="0" xfId="0" applyNumberFormat="1" applyFont="1" applyAlignment="1">
      <alignment vertical="center"/>
    </xf>
    <xf numFmtId="0" fontId="19" fillId="24" borderId="0" xfId="36" applyFont="1" applyFill="1" applyAlignment="1">
      <alignment horizontal="center" vertical="center"/>
    </xf>
    <xf numFmtId="167" fontId="19" fillId="24" borderId="0" xfId="0" applyNumberFormat="1" applyFont="1" applyFill="1" applyAlignment="1">
      <alignment vertical="center" wrapText="1"/>
    </xf>
    <xf numFmtId="167" fontId="19" fillId="24" borderId="0" xfId="0" applyNumberFormat="1" applyFont="1" applyFill="1" applyAlignment="1">
      <alignment horizontal="right" vertical="center"/>
    </xf>
    <xf numFmtId="0" fontId="21" fillId="24" borderId="12" xfId="36" applyFont="1" applyFill="1" applyBorder="1" applyAlignment="1">
      <alignment horizontal="center" vertical="center" wrapText="1"/>
    </xf>
    <xf numFmtId="167" fontId="19" fillId="0" borderId="0" xfId="0" applyNumberFormat="1" applyFont="1"/>
    <xf numFmtId="0" fontId="31" fillId="0" borderId="0" xfId="31" applyFont="1" applyAlignment="1" applyProtection="1"/>
    <xf numFmtId="0" fontId="10" fillId="0" borderId="0" xfId="3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31" applyFont="1" applyAlignment="1" applyProtection="1">
      <alignment vertical="center"/>
    </xf>
    <xf numFmtId="0" fontId="19" fillId="0" borderId="0" xfId="36" applyFont="1" applyAlignment="1">
      <alignment vertical="center"/>
    </xf>
    <xf numFmtId="0" fontId="19" fillId="0" borderId="0" xfId="36" applyFont="1" applyAlignment="1">
      <alignment horizontal="center"/>
    </xf>
    <xf numFmtId="172" fontId="19" fillId="0" borderId="0" xfId="45" applyNumberFormat="1" applyFont="1" applyAlignment="1">
      <alignment vertical="center"/>
    </xf>
    <xf numFmtId="168" fontId="19" fillId="0" borderId="0" xfId="0" applyNumberFormat="1" applyFont="1" applyAlignment="1">
      <alignment horizontal="right" vertical="center"/>
    </xf>
    <xf numFmtId="171" fontId="19" fillId="0" borderId="0" xfId="0" applyNumberFormat="1" applyFont="1" applyAlignment="1">
      <alignment horizontal="right" vertical="center"/>
    </xf>
    <xf numFmtId="165" fontId="19" fillId="0" borderId="0" xfId="45" applyNumberFormat="1" applyFont="1"/>
    <xf numFmtId="178" fontId="19" fillId="0" borderId="0" xfId="36" applyNumberFormat="1" applyFont="1"/>
    <xf numFmtId="168" fontId="30" fillId="0" borderId="0" xfId="0" applyNumberFormat="1" applyFont="1" applyAlignment="1">
      <alignment horizontal="right" vertical="center"/>
    </xf>
    <xf numFmtId="2" fontId="19" fillId="0" borderId="0" xfId="36" applyNumberFormat="1" applyFont="1"/>
    <xf numFmtId="173" fontId="19" fillId="0" borderId="0" xfId="36" applyNumberFormat="1" applyFont="1"/>
    <xf numFmtId="0" fontId="19" fillId="0" borderId="15" xfId="36" applyFont="1" applyBorder="1" applyAlignment="1">
      <alignment horizontal="right" vertical="center" wrapText="1"/>
    </xf>
    <xf numFmtId="167" fontId="32" fillId="25" borderId="0" xfId="0" applyNumberFormat="1" applyFont="1" applyFill="1" applyAlignment="1">
      <alignment horizontal="right" vertical="top" wrapText="1"/>
    </xf>
    <xf numFmtId="167" fontId="34" fillId="0" borderId="0" xfId="0" applyNumberFormat="1" applyFont="1" applyAlignment="1">
      <alignment vertical="center" wrapText="1"/>
    </xf>
    <xf numFmtId="167" fontId="34" fillId="0" borderId="0" xfId="0" applyNumberFormat="1" applyFont="1" applyAlignment="1">
      <alignment horizontal="right" vertical="center"/>
    </xf>
    <xf numFmtId="176" fontId="19" fillId="0" borderId="0" xfId="45" applyNumberFormat="1" applyFont="1"/>
    <xf numFmtId="179" fontId="30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1" fillId="24" borderId="12" xfId="36" applyFont="1" applyFill="1" applyBorder="1" applyAlignment="1">
      <alignment horizontal="center" vertical="center"/>
    </xf>
    <xf numFmtId="0" fontId="21" fillId="24" borderId="10" xfId="36" applyFont="1" applyFill="1" applyBorder="1" applyAlignment="1">
      <alignment horizontal="center" vertical="center" wrapText="1"/>
    </xf>
    <xf numFmtId="0" fontId="21" fillId="24" borderId="11" xfId="36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right"/>
    </xf>
    <xf numFmtId="0" fontId="19" fillId="0" borderId="0" xfId="36" applyFont="1" applyAlignment="1">
      <alignment horizontal="center" vertical="center"/>
    </xf>
    <xf numFmtId="0" fontId="21" fillId="24" borderId="9" xfId="36" applyFont="1" applyFill="1" applyBorder="1" applyAlignment="1">
      <alignment horizontal="center" vertical="center"/>
    </xf>
    <xf numFmtId="0" fontId="21" fillId="24" borderId="13" xfId="36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left" vertical="center"/>
    </xf>
    <xf numFmtId="0" fontId="21" fillId="24" borderId="14" xfId="36" applyFont="1" applyFill="1" applyBorder="1" applyAlignment="1">
      <alignment horizontal="center" vertical="center" wrapText="1"/>
    </xf>
    <xf numFmtId="0" fontId="21" fillId="24" borderId="15" xfId="36" applyFont="1" applyFill="1" applyBorder="1" applyAlignment="1">
      <alignment horizontal="center" vertical="center" wrapText="1"/>
    </xf>
    <xf numFmtId="0" fontId="20" fillId="0" borderId="0" xfId="36" applyFont="1" applyAlignment="1">
      <alignment horizontal="left"/>
    </xf>
    <xf numFmtId="0" fontId="31" fillId="0" borderId="0" xfId="31" applyFont="1" applyAlignment="1" applyProtection="1">
      <alignment horizontal="left"/>
    </xf>
    <xf numFmtId="0" fontId="22" fillId="0" borderId="0" xfId="0" applyFont="1" applyAlignment="1">
      <alignment horizontal="center" vertical="center"/>
    </xf>
    <xf numFmtId="0" fontId="21" fillId="24" borderId="16" xfId="36" applyFont="1" applyFill="1" applyBorder="1" applyAlignment="1">
      <alignment horizontal="center" vertical="center" wrapText="1"/>
    </xf>
    <xf numFmtId="0" fontId="21" fillId="24" borderId="17" xfId="36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4" borderId="12" xfId="36" applyFont="1" applyFill="1" applyBorder="1" applyAlignment="1">
      <alignment horizontal="center" vertical="center"/>
    </xf>
    <xf numFmtId="0" fontId="21" fillId="24" borderId="10" xfId="36" applyFont="1" applyFill="1" applyBorder="1" applyAlignment="1">
      <alignment horizontal="center" vertical="center" wrapText="1"/>
    </xf>
    <xf numFmtId="0" fontId="21" fillId="24" borderId="11" xfId="36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right"/>
    </xf>
    <xf numFmtId="0" fontId="19" fillId="0" borderId="0" xfId="36" applyFont="1" applyAlignment="1">
      <alignment horizontal="center" vertical="center"/>
    </xf>
    <xf numFmtId="0" fontId="21" fillId="24" borderId="13" xfId="36" applyFont="1" applyFill="1" applyBorder="1" applyAlignment="1">
      <alignment horizontal="center" vertical="center"/>
    </xf>
    <xf numFmtId="0" fontId="21" fillId="24" borderId="9" xfId="36" applyFont="1" applyFill="1" applyBorder="1" applyAlignment="1">
      <alignment horizontal="center" vertical="center"/>
    </xf>
    <xf numFmtId="0" fontId="21" fillId="24" borderId="16" xfId="36" applyFont="1" applyFill="1" applyBorder="1" applyAlignment="1">
      <alignment horizontal="center" vertical="center"/>
    </xf>
    <xf numFmtId="0" fontId="21" fillId="24" borderId="18" xfId="36" applyFont="1" applyFill="1" applyBorder="1" applyAlignment="1">
      <alignment horizontal="center" vertical="center"/>
    </xf>
    <xf numFmtId="0" fontId="21" fillId="24" borderId="13" xfId="36" applyFont="1" applyFill="1" applyBorder="1" applyAlignment="1">
      <alignment horizontal="center" vertical="center" wrapText="1"/>
    </xf>
    <xf numFmtId="0" fontId="21" fillId="24" borderId="9" xfId="36" applyFont="1" applyFill="1" applyBorder="1" applyAlignment="1">
      <alignment horizontal="center" vertical="center" wrapText="1"/>
    </xf>
    <xf numFmtId="0" fontId="21" fillId="24" borderId="18" xfId="36" applyFont="1" applyFill="1" applyBorder="1" applyAlignment="1">
      <alignment horizontal="center" vertical="center" wrapText="1"/>
    </xf>
    <xf numFmtId="0" fontId="21" fillId="24" borderId="0" xfId="36" applyFont="1" applyFill="1" applyAlignment="1">
      <alignment horizontal="center" vertical="center" wrapText="1"/>
    </xf>
    <xf numFmtId="0" fontId="21" fillId="24" borderId="19" xfId="36" applyFont="1" applyFill="1" applyBorder="1" applyAlignment="1">
      <alignment horizontal="center" vertical="center" wrapText="1"/>
    </xf>
    <xf numFmtId="0" fontId="19" fillId="0" borderId="0" xfId="36" applyFont="1" applyAlignment="1">
      <alignment horizontal="left"/>
    </xf>
  </cellXfs>
  <cellStyles count="46">
    <cellStyle name="20% - Accent1" xfId="1" xr:uid="{8452B490-B0F2-4464-BE3A-3704EED25388}"/>
    <cellStyle name="20% - Accent2" xfId="2" xr:uid="{E061AE98-BBA9-4FC3-B41C-8E4738781610}"/>
    <cellStyle name="20% - Accent3" xfId="3" xr:uid="{FAF42A9F-4257-49F9-B306-C7EEC3BAFCDA}"/>
    <cellStyle name="20% - Accent4" xfId="4" xr:uid="{9C08D7EB-23AE-499A-905D-584E70703213}"/>
    <cellStyle name="20% - Accent5" xfId="5" xr:uid="{2E2DA1B7-4063-4DF0-8F9F-B04CA2BEBE9E}"/>
    <cellStyle name="20% - Accent6" xfId="6" xr:uid="{AF9390D5-3849-4E0C-8058-AADC247D8007}"/>
    <cellStyle name="40% - Accent1" xfId="7" xr:uid="{2BBD8D5C-DC6D-436B-814E-544D02154C6C}"/>
    <cellStyle name="40% - Accent2" xfId="8" xr:uid="{2BED0729-C403-45A9-9299-4F0650E4E1E3}"/>
    <cellStyle name="40% - Accent3" xfId="9" xr:uid="{A46D478F-60E8-4AD1-AF9F-9EC712ADEC84}"/>
    <cellStyle name="40% - Accent4" xfId="10" xr:uid="{906D8E2C-0ECF-4217-B460-0E601E58F89E}"/>
    <cellStyle name="40% - Accent5" xfId="11" xr:uid="{6036C445-9C8D-49E6-BEC3-D0AACAB60562}"/>
    <cellStyle name="40% - Accent6" xfId="12" xr:uid="{EEA1157B-8B05-406B-A5A3-FBF6BF8D8AEB}"/>
    <cellStyle name="60% - Accent1" xfId="13" xr:uid="{E6F6F350-1EC5-4108-A13C-B2E179BB154B}"/>
    <cellStyle name="60% - Accent2" xfId="14" xr:uid="{8EF94DE3-9403-41E7-BCFE-19EC53730EDB}"/>
    <cellStyle name="60% - Accent3" xfId="15" xr:uid="{4975C2D7-2848-4853-B797-26496DF20D36}"/>
    <cellStyle name="60% - Accent4" xfId="16" xr:uid="{EF2D0B85-DCEC-42E8-8305-D17A41AE9340}"/>
    <cellStyle name="60% - Accent5" xfId="17" xr:uid="{2778AFAD-2845-4154-B77D-4BC1C93EC21C}"/>
    <cellStyle name="60% - Accent6" xfId="18" xr:uid="{13DC09CF-1C43-4462-A363-E0639E0472BC}"/>
    <cellStyle name="Accent1" xfId="19" xr:uid="{A4C7346D-2020-4C90-8DBE-355F5501F9B8}"/>
    <cellStyle name="Accent2" xfId="20" xr:uid="{4B292337-F210-467B-A161-0B3943BA295A}"/>
    <cellStyle name="Accent3" xfId="21" xr:uid="{08BC06E6-961E-432A-B5D1-DFA1094791E8}"/>
    <cellStyle name="Accent4" xfId="22" xr:uid="{BDD4E66D-4A68-45C5-91CB-299A3CA00CD8}"/>
    <cellStyle name="Accent5" xfId="23" xr:uid="{600486AD-F0D0-45A1-90B8-C0C692B5F118}"/>
    <cellStyle name="Accent6" xfId="24" xr:uid="{4D4FFE23-37F4-492E-B946-3E1E86213250}"/>
    <cellStyle name="Bad" xfId="25" xr:uid="{F21B8203-A339-409C-ABED-DB13660AAF71}"/>
    <cellStyle name="CABECALHO" xfId="26" xr:uid="{782CD987-8728-48B5-83A7-6F8BE0428854}"/>
    <cellStyle name="Calculation" xfId="27" xr:uid="{12741673-08A0-4EC6-BB9D-0C995D66ADF1}"/>
    <cellStyle name="Check Cell" xfId="28" xr:uid="{7E1E7FBB-19AC-4009-BE9A-E597EFBA93AC}"/>
    <cellStyle name="DADOS" xfId="29" xr:uid="{AC096049-2780-4C5E-994E-48DBE3F01375}"/>
    <cellStyle name="Explanatory Text" xfId="30" xr:uid="{29D677FE-4B06-41BE-ACB7-532A70882C1C}"/>
    <cellStyle name="Hiperligação" xfId="31" builtinId="8"/>
    <cellStyle name="LineBottom2" xfId="32" xr:uid="{D7135A85-FCDB-48DA-A67F-624BFF5240B3}"/>
    <cellStyle name="LineBottom3" xfId="33" xr:uid="{28F2D086-E8D8-47B5-BCAD-690784D5ABFD}"/>
    <cellStyle name="Neutral" xfId="34" xr:uid="{BF5C1160-19F7-4EA6-9F69-4704923263C7}"/>
    <cellStyle name="Normal" xfId="0" builtinId="0"/>
    <cellStyle name="Normal 2" xfId="35" xr:uid="{A3A11DE6-58D9-4750-9E53-7607FFD2E14D}"/>
    <cellStyle name="Normal_PRINCIP" xfId="36" xr:uid="{DDABDB5A-2F55-49CD-A9CB-0F0C2F4F968C}"/>
    <cellStyle name="NUMLINHA" xfId="37" xr:uid="{FBB339C7-E0F3-404B-92F2-A4142909726D}"/>
    <cellStyle name="Output" xfId="38" xr:uid="{63E3FDE5-CAA3-4E76-9C59-47E7DF196699}"/>
    <cellStyle name="Percentagem" xfId="45" builtinId="5"/>
    <cellStyle name="QDTITULO" xfId="39" xr:uid="{24F1D9FE-B24C-49ED-8E3F-C48E3C567901}"/>
    <cellStyle name="Standard_WBBasis" xfId="40" xr:uid="{2BE37E00-2245-44C4-B6F6-97F910F8E325}"/>
    <cellStyle name="TITCOLUNA" xfId="41" xr:uid="{C73F3FA4-F09A-4B83-AC9C-DC1D8ED89A36}"/>
    <cellStyle name="Title" xfId="42" xr:uid="{BBC7A8D9-5F8E-4713-B9B8-98DC17C21F5F}"/>
    <cellStyle name="Total" xfId="43" builtinId="25" customBuiltin="1"/>
    <cellStyle name="WithoutLine" xfId="44" xr:uid="{02224834-AE5A-4D75-8DED-1BB5D25AB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1B9D-07FF-4046-AFB8-0B3803BAE5DB}">
  <sheetPr>
    <pageSetUpPr fitToPage="1"/>
  </sheetPr>
  <dimension ref="B1:B8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82.69140625" customWidth="1"/>
  </cols>
  <sheetData>
    <row r="1" spans="2:2" ht="25.5" customHeight="1">
      <c r="B1" s="22" t="s">
        <v>0</v>
      </c>
    </row>
    <row r="2" spans="2:2" ht="15" customHeight="1"/>
    <row r="3" spans="2:2" s="50" customFormat="1" ht="15.75" customHeight="1">
      <c r="B3" s="49" t="s">
        <v>1</v>
      </c>
    </row>
    <row r="4" spans="2:2" s="50" customFormat="1" ht="15.75" customHeight="1">
      <c r="B4" s="49" t="str">
        <f>Principais_Indicadores!B1</f>
        <v>Principais indicadores das Contas Regionais para a Região Autónoma da Madeira (2021-2023Pe)</v>
      </c>
    </row>
    <row r="5" spans="2:2" s="50" customFormat="1" ht="15.75" customHeight="1">
      <c r="B5" s="49" t="str">
        <f>VAB_A3!B1&amp;VAB_A3!B2</f>
        <v>Valor Acrescentado Bruto (VAB) a preços correntes por ramo de atividade A3 (2021-2023Pe)</v>
      </c>
    </row>
    <row r="6" spans="2:2" s="50" customFormat="1" ht="15.75" customHeight="1">
      <c r="B6" s="49" t="str">
        <f>VAB_A10!B1</f>
        <v>Valor Acrescentado Bruto (VAB) a preços correntes por ramo de atividade A10 (2021-2023Pe)</v>
      </c>
    </row>
    <row r="7" spans="2:2" s="50" customFormat="1" ht="15.75" customHeight="1">
      <c r="B7" s="49" t="str">
        <f>Emprego_A3!B1</f>
        <v>Emprego total e emprego remunerado por ramo de atividade A3 (2021-2023Pe)</v>
      </c>
    </row>
    <row r="8" spans="2:2" s="50" customFormat="1" ht="15.75" customHeight="1">
      <c r="B8" s="49" t="str">
        <f>Emprego_A10!B1</f>
        <v>Emprego total e emprego remunerado por ramo de atividade A10 (2021-2023Pe)</v>
      </c>
    </row>
  </sheetData>
  <hyperlinks>
    <hyperlink ref="B3" location="Sinais_convencionais!A1" display="Principais indicadores das Contas Regionais para a Região Autónoma da Madeira (1995-2018Po)" xr:uid="{8F43F2F9-F697-48A0-BDEF-58B3949275F5}"/>
    <hyperlink ref="B5" location="VAB_A3!A1" display="Valor Acrescentado Bruto (VAB) a preços correntes por ramo de atividade A3" xr:uid="{FAEC14B4-E624-4801-BD75-B4CBB1E9B555}"/>
    <hyperlink ref="B6" location="VAB_A10!A1" display="Valor Acrescentado Bruto (VAB) a preços correntes por ramo de atividade A10 (1995-2018Po)" xr:uid="{B8021653-53FA-4EE7-96FF-31A399FA9973}"/>
    <hyperlink ref="B7" location="Emprego_A3!A1" display="Emprego total e emprego remunerado por ramo de atividade A3 (1995-2018Po)" xr:uid="{1E0310AD-EC29-456E-ADF4-4C3142909470}"/>
    <hyperlink ref="B8" location="Emprego_A10!A1" display="Emprego total e emprego remunerado por ramo de atividade A10 (1995-2018Po)" xr:uid="{1B5A78AB-BA0F-411E-9C21-EEA9AC510AFF}"/>
    <hyperlink ref="B4" location="Principais_Indicadores!A1" display="Principais indicadores das Contas Regionais para a Região Autónoma da Madeira (1995-2018Po)" xr:uid="{604E3EEE-6650-4299-9BFC-BD486D91769F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04BB-186D-4C62-BC40-3EC070668849}">
  <dimension ref="B1:G7"/>
  <sheetViews>
    <sheetView showGridLines="0" zoomScaleNormal="100" workbookViewId="0">
      <selection activeCell="G2" sqref="G2"/>
    </sheetView>
  </sheetViews>
  <sheetFormatPr defaultRowHeight="12.45"/>
  <cols>
    <col min="1" max="1" width="6.69140625" customWidth="1"/>
    <col min="2" max="2" width="9.3828125" customWidth="1"/>
    <col min="6" max="6" width="6.69140625" customWidth="1"/>
    <col min="7" max="7" width="14" bestFit="1" customWidth="1"/>
  </cols>
  <sheetData>
    <row r="1" spans="2:7" ht="25.5" customHeight="1">
      <c r="B1" s="79" t="s">
        <v>2</v>
      </c>
      <c r="C1" s="79"/>
      <c r="D1" s="79"/>
      <c r="E1" s="79"/>
    </row>
    <row r="2" spans="2:7" s="50" customFormat="1" ht="15" customHeight="1">
      <c r="B2" s="51" t="s">
        <v>3</v>
      </c>
      <c r="C2" s="52" t="s">
        <v>4</v>
      </c>
      <c r="D2" s="53" t="s">
        <v>5</v>
      </c>
      <c r="G2" s="54" t="s">
        <v>6</v>
      </c>
    </row>
    <row r="3" spans="2:7" s="50" customFormat="1" ht="15.75" customHeight="1">
      <c r="B3" s="52" t="s">
        <v>7</v>
      </c>
      <c r="C3" s="52" t="s">
        <v>4</v>
      </c>
      <c r="D3" s="53" t="s">
        <v>8</v>
      </c>
      <c r="G3" s="55"/>
    </row>
    <row r="4" spans="2:7" s="50" customFormat="1" ht="15.75" customHeight="1">
      <c r="B4" s="51" t="s">
        <v>9</v>
      </c>
      <c r="C4" s="52" t="s">
        <v>4</v>
      </c>
      <c r="D4" s="50" t="s">
        <v>10</v>
      </c>
    </row>
    <row r="5" spans="2:7" ht="15.75" customHeight="1">
      <c r="B5" s="20"/>
    </row>
    <row r="6" spans="2:7" ht="15.75" customHeight="1">
      <c r="B6" s="20"/>
    </row>
    <row r="7" spans="2:7" ht="15.75" customHeight="1">
      <c r="B7" s="20"/>
    </row>
  </sheetData>
  <mergeCells count="1">
    <mergeCell ref="B1:E1"/>
  </mergeCells>
  <hyperlinks>
    <hyperlink ref="G2" location="Indice!A1" tooltip="(voltar ao índice)" display="Indice!A1" xr:uid="{B09BD7DE-20CA-4CEB-89FE-703390EE1ABC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9E45-00D2-4A13-8536-4CD38336234C}">
  <sheetPr>
    <pageSetUpPr fitToPage="1"/>
  </sheetPr>
  <dimension ref="A1:EV22"/>
  <sheetViews>
    <sheetView showGridLines="0" zoomScaleNormal="100" workbookViewId="0">
      <pane ySplit="5" topLeftCell="A6" activePane="bottomLeft" state="frozen"/>
      <selection pane="bottomLeft" activeCell="R1" sqref="R1"/>
    </sheetView>
  </sheetViews>
  <sheetFormatPr defaultColWidth="7" defaultRowHeight="10.3"/>
  <cols>
    <col min="1" max="1" width="6.69140625" style="1" customWidth="1"/>
    <col min="2" max="2" width="13.3046875" style="1" customWidth="1"/>
    <col min="3" max="6" width="11.69140625" style="1" customWidth="1"/>
    <col min="7" max="7" width="13.15234375" style="1" customWidth="1"/>
    <col min="8" max="14" width="11.69140625" style="1" customWidth="1"/>
    <col min="15" max="16" width="11.3046875" style="1" customWidth="1"/>
    <col min="17" max="17" width="6.69140625" style="1" customWidth="1"/>
    <col min="18" max="18" width="14" style="1" bestFit="1" customWidth="1"/>
    <col min="19" max="16384" width="7" style="1"/>
  </cols>
  <sheetData>
    <row r="1" spans="1:152" s="2" customFormat="1" ht="30" customHeight="1">
      <c r="A1" s="7" t="s">
        <v>11</v>
      </c>
      <c r="B1" s="84" t="s">
        <v>12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"/>
      <c r="R1" s="21" t="s">
        <v>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2" ht="15" customHeight="1">
      <c r="A2" s="7"/>
      <c r="B2" s="24"/>
      <c r="C2" s="24"/>
      <c r="E2" s="4"/>
      <c r="F2" s="23"/>
      <c r="G2" s="3"/>
      <c r="I2" s="4"/>
      <c r="J2" s="4"/>
      <c r="K2" s="4"/>
      <c r="L2" s="4"/>
      <c r="M2" s="3"/>
      <c r="N2" s="3"/>
      <c r="P2" s="4"/>
      <c r="R2" s="21"/>
      <c r="S2" s="5"/>
      <c r="U2" s="4"/>
      <c r="V2" s="5"/>
      <c r="X2" s="4"/>
      <c r="Y2" s="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</row>
    <row r="3" spans="1:152" s="6" customFormat="1" ht="16.5" customHeight="1">
      <c r="A3" s="7"/>
      <c r="B3" s="77"/>
      <c r="C3" s="80" t="s">
        <v>13</v>
      </c>
      <c r="D3" s="80" t="s">
        <v>14</v>
      </c>
      <c r="E3" s="80" t="s">
        <v>15</v>
      </c>
      <c r="F3" s="80" t="s">
        <v>16</v>
      </c>
      <c r="G3" s="80" t="s">
        <v>17</v>
      </c>
      <c r="H3" s="80" t="s">
        <v>18</v>
      </c>
      <c r="I3" s="80" t="s">
        <v>19</v>
      </c>
      <c r="J3" s="80" t="s">
        <v>20</v>
      </c>
      <c r="K3" s="80" t="s">
        <v>21</v>
      </c>
      <c r="L3" s="80" t="s">
        <v>22</v>
      </c>
      <c r="M3" s="80" t="s">
        <v>23</v>
      </c>
      <c r="N3" s="80" t="s">
        <v>24</v>
      </c>
      <c r="O3" s="85" t="s">
        <v>25</v>
      </c>
      <c r="P3" s="85" t="s">
        <v>26</v>
      </c>
    </row>
    <row r="4" spans="1:152" s="7" customFormat="1" ht="52.5" customHeight="1">
      <c r="B4" s="77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6"/>
      <c r="P4" s="86"/>
    </row>
    <row r="5" spans="1:152" s="7" customFormat="1" ht="23.25" customHeight="1">
      <c r="B5" s="77"/>
      <c r="C5" s="73" t="s">
        <v>27</v>
      </c>
      <c r="D5" s="73" t="s">
        <v>31</v>
      </c>
      <c r="E5" s="73" t="s">
        <v>29</v>
      </c>
      <c r="F5" s="73" t="s">
        <v>29</v>
      </c>
      <c r="G5" s="73" t="s">
        <v>29</v>
      </c>
      <c r="H5" s="73" t="s">
        <v>27</v>
      </c>
      <c r="I5" s="73" t="s">
        <v>30</v>
      </c>
      <c r="J5" s="73" t="s">
        <v>30</v>
      </c>
      <c r="K5" s="73" t="s">
        <v>28</v>
      </c>
      <c r="L5" s="73" t="s">
        <v>29</v>
      </c>
      <c r="M5" s="73" t="s">
        <v>27</v>
      </c>
      <c r="N5" s="73" t="s">
        <v>27</v>
      </c>
      <c r="O5" s="74" t="s">
        <v>31</v>
      </c>
      <c r="P5" s="74" t="s">
        <v>29</v>
      </c>
    </row>
    <row r="6" spans="1:152" s="7" customFormat="1" ht="6" customHeight="1">
      <c r="B6" s="76"/>
      <c r="C6" s="76"/>
      <c r="D6" s="8"/>
      <c r="E6" s="9"/>
      <c r="F6" s="9"/>
      <c r="G6" s="9"/>
      <c r="H6" s="9"/>
      <c r="I6" s="8"/>
      <c r="J6" s="8"/>
      <c r="K6" s="8"/>
      <c r="L6" s="8"/>
      <c r="M6" s="8"/>
      <c r="N6" s="8"/>
    </row>
    <row r="7" spans="1:152" s="7" customFormat="1" ht="15" customHeight="1">
      <c r="A7" s="57"/>
      <c r="B7" s="76">
        <v>2021</v>
      </c>
      <c r="C7" s="58">
        <v>5073.165</v>
      </c>
      <c r="D7" s="58">
        <v>20108</v>
      </c>
      <c r="E7" s="59">
        <v>96.7</v>
      </c>
      <c r="F7" s="59">
        <v>71.5</v>
      </c>
      <c r="G7" s="26" t="s">
        <v>3</v>
      </c>
      <c r="H7" s="58">
        <v>4442.7060000000001</v>
      </c>
      <c r="I7" s="58">
        <v>122.464</v>
      </c>
      <c r="J7" s="58">
        <v>97.498000000000005</v>
      </c>
      <c r="K7" s="58">
        <v>36.277999999999999</v>
      </c>
      <c r="L7" s="13">
        <v>95.9</v>
      </c>
      <c r="M7" s="58">
        <v>961.26300000000003</v>
      </c>
      <c r="N7" s="58">
        <v>3504.7429999999999</v>
      </c>
      <c r="O7" s="10">
        <v>13891</v>
      </c>
      <c r="P7" s="13">
        <v>96.7</v>
      </c>
      <c r="R7" s="34"/>
      <c r="T7" s="33"/>
      <c r="V7" s="33"/>
    </row>
    <row r="8" spans="1:152" s="7" customFormat="1" ht="15" customHeight="1">
      <c r="A8" s="57"/>
      <c r="B8" s="76">
        <v>2022</v>
      </c>
      <c r="C8" s="58">
        <v>6265.7190000000001</v>
      </c>
      <c r="D8" s="58">
        <v>24728</v>
      </c>
      <c r="E8" s="59">
        <v>106.1</v>
      </c>
      <c r="F8" s="59">
        <v>82.1</v>
      </c>
      <c r="G8" s="13">
        <v>16.5</v>
      </c>
      <c r="H8" s="58">
        <v>5495.16</v>
      </c>
      <c r="I8" s="58">
        <v>126.563</v>
      </c>
      <c r="J8" s="58">
        <v>102.444</v>
      </c>
      <c r="K8" s="58">
        <v>43.417999999999999</v>
      </c>
      <c r="L8" s="13">
        <v>105.7</v>
      </c>
      <c r="M8" s="58">
        <v>1045.5409999999999</v>
      </c>
      <c r="N8" s="58">
        <v>3904.1779999999999</v>
      </c>
      <c r="O8" s="10">
        <v>15408</v>
      </c>
      <c r="P8" s="13">
        <v>99.2</v>
      </c>
      <c r="Q8" s="12"/>
      <c r="R8" s="34"/>
    </row>
    <row r="9" spans="1:152" s="7" customFormat="1" ht="15" customHeight="1">
      <c r="A9" s="57"/>
      <c r="B9" s="76" t="s">
        <v>32</v>
      </c>
      <c r="C9" s="58">
        <v>6988.63</v>
      </c>
      <c r="D9" s="58">
        <v>27369</v>
      </c>
      <c r="E9" s="59">
        <v>108.3</v>
      </c>
      <c r="F9" s="59">
        <v>87.2</v>
      </c>
      <c r="G9" s="13">
        <v>4.5</v>
      </c>
      <c r="H9" s="58">
        <v>6157.0929999999998</v>
      </c>
      <c r="I9" s="58">
        <v>129.12200000000001</v>
      </c>
      <c r="J9" s="58" t="s">
        <v>3</v>
      </c>
      <c r="K9" s="58">
        <v>47.683999999999997</v>
      </c>
      <c r="L9" s="13">
        <v>106.4</v>
      </c>
      <c r="M9" s="58" t="s">
        <v>3</v>
      </c>
      <c r="N9" s="58" t="s">
        <v>3</v>
      </c>
      <c r="O9" s="28" t="s">
        <v>3</v>
      </c>
      <c r="P9" s="28" t="s">
        <v>3</v>
      </c>
      <c r="Q9" s="12"/>
      <c r="R9" s="47"/>
    </row>
    <row r="10" spans="1:152" s="7" customFormat="1" ht="6" customHeight="1">
      <c r="B10" s="76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0"/>
      <c r="O10" s="32"/>
      <c r="P10" s="32"/>
    </row>
    <row r="11" spans="1:152" s="7" customFormat="1" ht="3" customHeight="1"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4"/>
      <c r="O11" s="44"/>
      <c r="P11" s="44"/>
    </row>
    <row r="12" spans="1:152" s="2" customFormat="1" ht="6" customHeight="1"/>
    <row r="13" spans="1:152" s="2" customFormat="1" ht="12.75" customHeight="1">
      <c r="B13" s="82" t="s">
        <v>33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152" s="2" customFormat="1" ht="12.75" customHeight="1">
      <c r="B14" s="83" t="s">
        <v>34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152" ht="56.25" customHeight="1">
      <c r="C15" s="26"/>
      <c r="D15" s="35"/>
      <c r="F15" s="61"/>
      <c r="H15" s="63"/>
      <c r="I15" s="63"/>
      <c r="L15" s="65"/>
      <c r="O15" s="66"/>
      <c r="P15" s="35"/>
    </row>
    <row r="16" spans="1:152">
      <c r="H16" s="63"/>
      <c r="I16" s="63"/>
    </row>
    <row r="17" spans="3:16">
      <c r="H17" s="63"/>
      <c r="I17" s="63"/>
      <c r="N17" s="56"/>
      <c r="P17" s="35"/>
    </row>
    <row r="20" spans="3:16"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3:16"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3:16"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</sheetData>
  <mergeCells count="17">
    <mergeCell ref="B1:P1"/>
    <mergeCell ref="D3:D4"/>
    <mergeCell ref="E3:E4"/>
    <mergeCell ref="F3:F4"/>
    <mergeCell ref="O3:O4"/>
    <mergeCell ref="J3:J4"/>
    <mergeCell ref="M3:M4"/>
    <mergeCell ref="P3:P4"/>
    <mergeCell ref="I3:I4"/>
    <mergeCell ref="G3:G4"/>
    <mergeCell ref="H3:H4"/>
    <mergeCell ref="N3:N4"/>
    <mergeCell ref="L3:L4"/>
    <mergeCell ref="B13:P13"/>
    <mergeCell ref="K3:K4"/>
    <mergeCell ref="C3:C4"/>
    <mergeCell ref="B14:P14"/>
  </mergeCells>
  <phoneticPr fontId="19" type="noConversion"/>
  <hyperlinks>
    <hyperlink ref="B14:D14" r:id="rId1" display="https://estatistica.madeira.gov.pt/" xr:uid="{4C85DAF0-B92D-4F6F-9B65-E44CA2A94058}"/>
    <hyperlink ref="R1" location="Indice!A1" tooltip="(voltar ao índice)" display="Indice!A1" xr:uid="{21A65E0F-1D8F-42ED-9165-9CB3D9FB0F8E}"/>
  </hyperlinks>
  <printOptions horizontalCentered="1"/>
  <pageMargins left="0.27559055118110237" right="0.27559055118110237" top="0.6692913385826772" bottom="0.27559055118110237" header="0" footer="0"/>
  <pageSetup paperSize="9" scale="81" orientation="landscape" r:id="rId2"/>
  <headerFooter alignWithMargins="0"/>
  <webPublishItems count="5">
    <webPublishItem id="15227" divId="CR 1Madeira_15227" sourceType="printArea" destinationFile="P:\site_drem\NOVO SITE DREM - PROTOTIPO\IndicadoresEstatisticos\Economicos\principais_indicadores_cr_ram.htm"/>
    <webPublishItem id="29877" divId="CR 1Madeira_alt_def_29877" sourceType="range" sourceRef="B1:N14" destinationFile="P:\site_drem\NOVO SITE DREM - PROTOTIPO\IndicadoresEstatisticos\Economicos\principais_indicadores_cr_ram.htm"/>
    <webPublishItem id="19587" divId="CR 1Madeira_19587" sourceType="range" sourceRef="B1:N14" destinationFile="P:\site_drem\NOVO SITE DREM - PROTOTIPO\IndicadoresEstatisticos\Economicos\principais_indicadores_cr_ram.htm"/>
    <webPublishItem id="25848" divId="principais_indicadores_cr_ram_2012Pe_(20_12_2013)_final_25848" sourceType="range" sourceRef="B1:N14" destinationFile="P:\site_drem\NOVO SITE DREM - PROTOTIPO\IndicadoresEstatisticos\Economicos\principais_indicadores_cr_ram.htm"/>
    <webPublishItem id="21297" divId="principais_indicadores_cr_ram_21297" sourceType="range" sourceRef="B1:N14" destinationFile="P:\site_drem\NOVO SITE DREM - PROTOTIPO\IndicadoresEstatisticos\Economicos\principais_indicadores_cr_ram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ED6A-6D8A-4747-BEBB-EF12067F9A3E}">
  <sheetPr>
    <pageSetUpPr fitToPage="1"/>
  </sheetPr>
  <dimension ref="B1:EN18"/>
  <sheetViews>
    <sheetView showGridLines="0" zoomScaleNormal="100" workbookViewId="0">
      <pane ySplit="5" topLeftCell="A6" activePane="bottomLeft" state="frozen"/>
      <selection pane="bottomLeft" activeCell="H2" sqref="H2"/>
    </sheetView>
  </sheetViews>
  <sheetFormatPr defaultColWidth="7" defaultRowHeight="10.3"/>
  <cols>
    <col min="1" max="1" width="6.69140625" style="1" customWidth="1"/>
    <col min="2" max="3" width="12.3046875" style="1" customWidth="1"/>
    <col min="4" max="6" width="20.53515625" style="1" customWidth="1"/>
    <col min="7" max="7" width="6.69140625" style="1" customWidth="1"/>
    <col min="8" max="8" width="14" style="1" bestFit="1" customWidth="1"/>
    <col min="9" max="9" width="9.69140625" style="1" customWidth="1"/>
    <col min="10" max="10" width="9.15234375" style="1" bestFit="1" customWidth="1"/>
    <col min="11" max="16384" width="7" style="1"/>
  </cols>
  <sheetData>
    <row r="1" spans="2:144" s="2" customFormat="1" ht="18" customHeight="1">
      <c r="B1" s="88" t="s">
        <v>35</v>
      </c>
      <c r="C1" s="88"/>
      <c r="D1" s="88"/>
      <c r="E1" s="88"/>
      <c r="F1" s="8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2:144" s="2" customFormat="1" ht="18" customHeight="1">
      <c r="B2" s="89" t="s">
        <v>36</v>
      </c>
      <c r="C2" s="89"/>
      <c r="D2" s="89"/>
      <c r="E2" s="89"/>
      <c r="F2" s="89"/>
      <c r="G2" s="1"/>
      <c r="H2" s="21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2:144" ht="15" customHeight="1">
      <c r="B3" s="87" t="s">
        <v>37</v>
      </c>
      <c r="C3" s="87"/>
      <c r="F3" s="16" t="s">
        <v>38</v>
      </c>
      <c r="H3" s="4"/>
      <c r="J3" s="4"/>
      <c r="K3" s="5"/>
      <c r="M3" s="4"/>
      <c r="N3" s="5"/>
      <c r="P3" s="4"/>
      <c r="Q3" s="5"/>
      <c r="S3" s="4"/>
      <c r="T3" s="5"/>
      <c r="V3" s="4"/>
      <c r="W3" s="5"/>
      <c r="Y3" s="4"/>
      <c r="Z3" s="5"/>
      <c r="AB3" s="4"/>
      <c r="AC3" s="5"/>
      <c r="AE3" s="4"/>
      <c r="AF3" s="5"/>
      <c r="AH3" s="4"/>
      <c r="AI3" s="5"/>
      <c r="AK3" s="4"/>
      <c r="AL3" s="5"/>
      <c r="AN3" s="4"/>
      <c r="AO3" s="5"/>
      <c r="AQ3" s="4"/>
      <c r="AR3" s="5"/>
      <c r="AT3" s="4"/>
      <c r="AU3" s="5"/>
      <c r="AW3" s="4"/>
      <c r="AX3" s="5"/>
      <c r="AZ3" s="4"/>
      <c r="BA3" s="5"/>
      <c r="BC3" s="4"/>
      <c r="BD3" s="5"/>
      <c r="BF3" s="4"/>
      <c r="BG3" s="5"/>
      <c r="BI3" s="4"/>
      <c r="BJ3" s="5"/>
      <c r="BL3" s="4"/>
      <c r="BM3" s="5"/>
      <c r="BO3" s="4"/>
      <c r="BP3" s="5"/>
      <c r="BR3" s="4"/>
      <c r="BS3" s="5"/>
      <c r="BU3" s="4"/>
      <c r="BV3" s="5"/>
      <c r="BX3" s="4"/>
      <c r="BY3" s="5"/>
      <c r="CA3" s="4"/>
      <c r="CB3" s="5"/>
      <c r="CD3" s="4"/>
      <c r="CE3" s="5"/>
      <c r="CG3" s="4"/>
      <c r="CH3" s="5"/>
      <c r="CJ3" s="4"/>
      <c r="CK3" s="5"/>
      <c r="CM3" s="4"/>
      <c r="CN3" s="5"/>
      <c r="CP3" s="4"/>
      <c r="CQ3" s="5"/>
      <c r="CS3" s="4"/>
      <c r="CT3" s="5"/>
      <c r="CV3" s="4"/>
      <c r="CW3" s="5"/>
      <c r="CY3" s="4"/>
      <c r="CZ3" s="5"/>
      <c r="DB3" s="4"/>
      <c r="DC3" s="5"/>
      <c r="DE3" s="4"/>
      <c r="DF3" s="5"/>
      <c r="DH3" s="4"/>
      <c r="DI3" s="5"/>
      <c r="DK3" s="4"/>
      <c r="DL3" s="5"/>
      <c r="DN3" s="4"/>
      <c r="DO3" s="5"/>
      <c r="DQ3" s="4"/>
      <c r="DR3" s="5"/>
      <c r="DT3" s="4"/>
      <c r="DU3" s="5"/>
      <c r="DW3" s="4"/>
      <c r="DX3" s="5"/>
      <c r="DZ3" s="4"/>
      <c r="EA3" s="5"/>
      <c r="EC3" s="4"/>
      <c r="ED3" s="5"/>
    </row>
    <row r="4" spans="2:144" s="6" customFormat="1" ht="28.5" customHeight="1">
      <c r="B4" s="77"/>
      <c r="C4" s="90" t="s">
        <v>39</v>
      </c>
      <c r="D4" s="80" t="s">
        <v>40</v>
      </c>
      <c r="E4" s="80" t="s">
        <v>41</v>
      </c>
      <c r="F4" s="85" t="s">
        <v>42</v>
      </c>
    </row>
    <row r="5" spans="2:144" s="7" customFormat="1" ht="75.75" customHeight="1">
      <c r="B5" s="77"/>
      <c r="C5" s="90"/>
      <c r="D5" s="91"/>
      <c r="E5" s="91"/>
      <c r="F5" s="92"/>
    </row>
    <row r="6" spans="2:144" s="7" customFormat="1" ht="6" customHeight="1">
      <c r="B6" s="76"/>
      <c r="C6" s="76"/>
      <c r="D6" s="76"/>
      <c r="E6" s="8"/>
      <c r="F6" s="9"/>
      <c r="H6" s="11"/>
      <c r="I6" s="38"/>
    </row>
    <row r="7" spans="2:144" s="7" customFormat="1" ht="15" customHeight="1">
      <c r="B7" s="76">
        <v>2021</v>
      </c>
      <c r="C7" s="17">
        <v>4442.7060000000001</v>
      </c>
      <c r="D7" s="17">
        <v>82.948999999999998</v>
      </c>
      <c r="E7" s="71">
        <v>541.69299999999998</v>
      </c>
      <c r="F7" s="17">
        <v>3818.0630000000001</v>
      </c>
      <c r="H7" s="11"/>
      <c r="I7" s="38"/>
    </row>
    <row r="8" spans="2:144" s="7" customFormat="1" ht="15" customHeight="1">
      <c r="B8" s="76">
        <v>2022</v>
      </c>
      <c r="C8" s="17">
        <v>5495.16</v>
      </c>
      <c r="D8" s="17">
        <v>84.152000000000001</v>
      </c>
      <c r="E8" s="71">
        <v>620.52499999999998</v>
      </c>
      <c r="F8" s="17">
        <v>4790.4830000000002</v>
      </c>
      <c r="H8" s="11"/>
      <c r="I8" s="38"/>
    </row>
    <row r="9" spans="2:144" s="7" customFormat="1" ht="15" customHeight="1">
      <c r="B9" s="76" t="s">
        <v>32</v>
      </c>
      <c r="C9" s="17">
        <v>6157.0929999999998</v>
      </c>
      <c r="D9" s="17">
        <v>98.311000000000007</v>
      </c>
      <c r="E9" s="71">
        <v>680.89</v>
      </c>
      <c r="F9" s="17">
        <v>5377.8919999999998</v>
      </c>
      <c r="H9" s="11"/>
      <c r="I9" s="38"/>
    </row>
    <row r="10" spans="2:144" s="7" customFormat="1" ht="6" customHeight="1">
      <c r="B10" s="76"/>
      <c r="C10" s="76"/>
      <c r="D10" s="14"/>
      <c r="E10" s="15"/>
      <c r="F10" s="15"/>
    </row>
    <row r="11" spans="2:144" s="7" customFormat="1" ht="3" customHeight="1">
      <c r="B11" s="43"/>
      <c r="C11" s="43"/>
      <c r="D11" s="44"/>
      <c r="E11" s="45"/>
      <c r="F11" s="45"/>
    </row>
    <row r="12" spans="2:144" s="2" customFormat="1" ht="6" customHeight="1"/>
    <row r="13" spans="2:144" s="2" customFormat="1" ht="12.75" customHeight="1">
      <c r="B13" s="82" t="s">
        <v>33</v>
      </c>
      <c r="C13" s="82"/>
      <c r="D13" s="82"/>
      <c r="E13" s="82"/>
      <c r="F13" s="82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2:144" s="2" customFormat="1" ht="12.75" customHeight="1">
      <c r="B14" s="83" t="s">
        <v>34</v>
      </c>
      <c r="C14" s="83"/>
      <c r="D14" s="83"/>
      <c r="E14" s="83"/>
      <c r="F14" s="83"/>
    </row>
    <row r="15" spans="2:144" ht="12.75" customHeight="1">
      <c r="F15" s="1" t="s">
        <v>11</v>
      </c>
    </row>
    <row r="16" spans="2:144" ht="12.75" customHeight="1">
      <c r="C16" s="40"/>
    </row>
    <row r="17" ht="12.75" customHeight="1"/>
    <row r="18" ht="12.75" customHeight="1"/>
  </sheetData>
  <mergeCells count="9">
    <mergeCell ref="B14:F14"/>
    <mergeCell ref="B3:C3"/>
    <mergeCell ref="B1:F1"/>
    <mergeCell ref="B2:F2"/>
    <mergeCell ref="C4:C5"/>
    <mergeCell ref="D4:D5"/>
    <mergeCell ref="E4:E5"/>
    <mergeCell ref="F4:F5"/>
    <mergeCell ref="B13:F13"/>
  </mergeCells>
  <hyperlinks>
    <hyperlink ref="B14:E14" r:id="rId1" display="https://estatistica.madeira.gov.pt/" xr:uid="{E45D74EC-B7D4-4152-80F4-00CE8B29BB65}"/>
    <hyperlink ref="H2" location="Indice!A1" tooltip="(voltar ao índice)" display="Indice!A1" xr:uid="{0C4A5583-B931-4885-9BBB-0A87EC8B888F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55BF-7F46-4912-9BA8-55E821C3BCC4}">
  <sheetPr>
    <pageSetUpPr fitToPage="1"/>
  </sheetPr>
  <dimension ref="A1:ET25"/>
  <sheetViews>
    <sheetView showGridLines="0" zoomScaleNormal="100" workbookViewId="0">
      <pane ySplit="4" topLeftCell="A5" activePane="bottomLeft" state="frozen"/>
      <selection pane="bottomLeft" activeCell="O1" sqref="O1"/>
    </sheetView>
  </sheetViews>
  <sheetFormatPr defaultColWidth="7" defaultRowHeight="10.3"/>
  <cols>
    <col min="1" max="1" width="8.69140625" style="1" customWidth="1"/>
    <col min="2" max="2" width="13.3828125" style="1" customWidth="1"/>
    <col min="3" max="3" width="12.3046875" style="1" customWidth="1"/>
    <col min="4" max="4" width="16.53515625" style="1" customWidth="1"/>
    <col min="5" max="5" width="18.69140625" style="1" customWidth="1"/>
    <col min="6" max="6" width="16.53515625" style="1" customWidth="1"/>
    <col min="7" max="7" width="18" style="1" customWidth="1"/>
    <col min="8" max="13" width="16.53515625" style="1" customWidth="1"/>
    <col min="14" max="14" width="6.69140625" style="1" customWidth="1"/>
    <col min="15" max="15" width="14.3046875" style="1" bestFit="1" customWidth="1"/>
    <col min="16" max="16384" width="7" style="1"/>
  </cols>
  <sheetData>
    <row r="1" spans="2:150" s="2" customFormat="1" ht="30" customHeight="1">
      <c r="B1" s="84" t="s">
        <v>43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"/>
      <c r="O1" s="21" t="s">
        <v>6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2:150" ht="15" customHeight="1">
      <c r="B2" s="87" t="s">
        <v>37</v>
      </c>
      <c r="C2" s="87"/>
      <c r="D2" s="41"/>
      <c r="F2" s="41"/>
      <c r="G2" s="41"/>
      <c r="H2" s="41"/>
      <c r="I2" s="41"/>
      <c r="J2" s="41"/>
      <c r="K2" s="93"/>
      <c r="L2" s="93"/>
      <c r="M2" s="16" t="s">
        <v>38</v>
      </c>
      <c r="O2" s="21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  <c r="EI2" s="4"/>
      <c r="EJ2" s="5"/>
    </row>
    <row r="3" spans="2:150" s="6" customFormat="1" ht="28.5" customHeight="1">
      <c r="B3" s="77"/>
      <c r="C3" s="90" t="s">
        <v>39</v>
      </c>
      <c r="D3" s="80" t="s">
        <v>40</v>
      </c>
      <c r="E3" s="80" t="s">
        <v>44</v>
      </c>
      <c r="F3" s="80" t="s">
        <v>45</v>
      </c>
      <c r="G3" s="80" t="s">
        <v>46</v>
      </c>
      <c r="H3" s="80" t="s">
        <v>47</v>
      </c>
      <c r="I3" s="80" t="s">
        <v>48</v>
      </c>
      <c r="J3" s="80" t="s">
        <v>49</v>
      </c>
      <c r="K3" s="80" t="s">
        <v>50</v>
      </c>
      <c r="L3" s="80" t="s">
        <v>51</v>
      </c>
      <c r="M3" s="85" t="s">
        <v>52</v>
      </c>
    </row>
    <row r="4" spans="2:150" s="7" customFormat="1" ht="86.25" customHeight="1">
      <c r="B4" s="77"/>
      <c r="C4" s="90"/>
      <c r="D4" s="91"/>
      <c r="E4" s="91"/>
      <c r="F4" s="91"/>
      <c r="G4" s="91"/>
      <c r="H4" s="91"/>
      <c r="I4" s="91"/>
      <c r="J4" s="91"/>
      <c r="K4" s="91"/>
      <c r="L4" s="91"/>
      <c r="M4" s="92"/>
    </row>
    <row r="5" spans="2:150" s="7" customFormat="1" ht="6" customHeight="1">
      <c r="B5" s="76"/>
      <c r="C5" s="76"/>
      <c r="D5" s="76"/>
      <c r="E5" s="8"/>
      <c r="F5" s="9"/>
      <c r="G5" s="9"/>
      <c r="H5" s="9"/>
      <c r="I5" s="9"/>
      <c r="J5" s="8"/>
      <c r="K5" s="8"/>
      <c r="L5" s="8"/>
      <c r="M5" s="8"/>
    </row>
    <row r="6" spans="2:150" s="7" customFormat="1" ht="15" customHeight="1">
      <c r="B6" s="76">
        <v>2021</v>
      </c>
      <c r="C6" s="17">
        <v>4442.7060000000001</v>
      </c>
      <c r="D6" s="17">
        <v>82.948999999999998</v>
      </c>
      <c r="E6" s="17">
        <v>280.13900000000001</v>
      </c>
      <c r="F6" s="17">
        <v>261.55399999999997</v>
      </c>
      <c r="G6" s="17">
        <v>1236.373</v>
      </c>
      <c r="H6" s="17">
        <v>148.35599999999999</v>
      </c>
      <c r="I6" s="17">
        <v>114.429</v>
      </c>
      <c r="J6" s="17">
        <v>520.298</v>
      </c>
      <c r="K6" s="17">
        <v>320.577</v>
      </c>
      <c r="L6" s="17">
        <v>1369.4169999999999</v>
      </c>
      <c r="M6" s="17">
        <v>108.613</v>
      </c>
      <c r="O6" s="11"/>
      <c r="P6" s="39"/>
      <c r="Q6" s="11"/>
      <c r="R6" s="11"/>
      <c r="S6" s="11"/>
      <c r="T6" s="11"/>
    </row>
    <row r="7" spans="2:150" s="7" customFormat="1" ht="15" customHeight="1">
      <c r="B7" s="76">
        <v>2022</v>
      </c>
      <c r="C7" s="17">
        <v>5495.16</v>
      </c>
      <c r="D7" s="17">
        <v>84.152000000000001</v>
      </c>
      <c r="E7" s="17">
        <v>319.44099999999997</v>
      </c>
      <c r="F7" s="17">
        <v>301.084</v>
      </c>
      <c r="G7" s="17">
        <v>1816.0530000000001</v>
      </c>
      <c r="H7" s="17">
        <v>262.86399999999998</v>
      </c>
      <c r="I7" s="17">
        <v>128.685</v>
      </c>
      <c r="J7" s="17">
        <v>565.40300000000002</v>
      </c>
      <c r="K7" s="17">
        <v>459.18799999999999</v>
      </c>
      <c r="L7" s="17">
        <v>1425.83</v>
      </c>
      <c r="M7" s="17">
        <v>132.46</v>
      </c>
      <c r="O7" s="11"/>
      <c r="P7" s="39"/>
      <c r="Q7" s="11"/>
      <c r="R7" s="11"/>
      <c r="S7" s="11"/>
      <c r="T7" s="11"/>
    </row>
    <row r="8" spans="2:150" s="7" customFormat="1" ht="15" customHeight="1">
      <c r="B8" s="76" t="s">
        <v>32</v>
      </c>
      <c r="C8" s="17">
        <v>6157.0929999999998</v>
      </c>
      <c r="D8" s="17">
        <v>98.311000000000007</v>
      </c>
      <c r="E8" s="17">
        <v>349.20400000000001</v>
      </c>
      <c r="F8" s="17">
        <v>331.68599999999998</v>
      </c>
      <c r="G8" s="17">
        <v>2160.0309999999999</v>
      </c>
      <c r="H8" s="17">
        <v>226.87</v>
      </c>
      <c r="I8" s="17">
        <v>206.39099999999999</v>
      </c>
      <c r="J8" s="17">
        <v>575.41999999999996</v>
      </c>
      <c r="K8" s="17">
        <v>510.78199999999998</v>
      </c>
      <c r="L8" s="17">
        <v>1550.845</v>
      </c>
      <c r="M8" s="17">
        <v>147.553</v>
      </c>
      <c r="O8" s="11"/>
      <c r="P8" s="39"/>
      <c r="Q8" s="11"/>
      <c r="R8" s="11"/>
      <c r="S8" s="11"/>
      <c r="T8" s="11"/>
    </row>
    <row r="9" spans="2:150" s="7" customFormat="1" ht="6" customHeight="1">
      <c r="B9" s="76"/>
      <c r="C9" s="76"/>
      <c r="D9" s="67"/>
      <c r="E9" s="68"/>
      <c r="F9" s="68"/>
      <c r="G9" s="68"/>
      <c r="H9" s="68"/>
      <c r="I9" s="68"/>
      <c r="J9" s="68"/>
      <c r="K9" s="68"/>
      <c r="L9" s="67"/>
      <c r="M9" s="67"/>
      <c r="P9" s="11"/>
    </row>
    <row r="10" spans="2:150" s="7" customFormat="1" ht="3" customHeight="1"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4"/>
      <c r="M10" s="44"/>
    </row>
    <row r="11" spans="2:150" s="2" customFormat="1" ht="6" customHeight="1"/>
    <row r="12" spans="2:150" s="2" customFormat="1" ht="12.75" hidden="1" customHeight="1">
      <c r="B12" s="82" t="s">
        <v>53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25"/>
      <c r="O12" s="25"/>
      <c r="P12" s="25"/>
    </row>
    <row r="13" spans="2:150" s="2" customFormat="1" ht="12.75" hidden="1" customHeight="1">
      <c r="B13" s="83" t="s">
        <v>34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2:150" ht="12.75" hidden="1" customHeight="1"/>
    <row r="15" spans="2:150" ht="12.75" hidden="1" customHeight="1">
      <c r="B15" s="21"/>
    </row>
    <row r="16" spans="2:150" ht="12.75" customHeight="1">
      <c r="B16" s="82" t="s">
        <v>33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ht="12.75" customHeight="1">
      <c r="B17" s="83" t="s">
        <v>34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12.75" customHeight="1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24" ht="12.75" customHeight="1"/>
    <row r="20" spans="1:24" ht="12.75" customHeight="1">
      <c r="A20" s="94"/>
      <c r="C20" s="60"/>
      <c r="D20" s="60"/>
      <c r="E20" s="60"/>
      <c r="F20" s="69"/>
      <c r="G20" s="70"/>
      <c r="H20" s="60"/>
      <c r="I20" s="60"/>
      <c r="J20" s="60"/>
      <c r="K20" s="60"/>
      <c r="L20" s="60"/>
      <c r="M20" s="60"/>
    </row>
    <row r="21" spans="1:24">
      <c r="A21" s="94"/>
      <c r="C21" s="60"/>
      <c r="D21" s="60"/>
      <c r="E21" s="60"/>
      <c r="F21" s="69"/>
      <c r="G21" s="70"/>
      <c r="H21" s="60"/>
      <c r="I21" s="60"/>
      <c r="J21" s="60"/>
      <c r="K21" s="60"/>
      <c r="L21" s="60"/>
      <c r="M21" s="60"/>
    </row>
    <row r="22" spans="1:24">
      <c r="F22" s="69"/>
      <c r="G22" s="70"/>
    </row>
    <row r="25" spans="1:24">
      <c r="J25" s="35"/>
    </row>
  </sheetData>
  <mergeCells count="19">
    <mergeCell ref="A20:A21"/>
    <mergeCell ref="B13:M13"/>
    <mergeCell ref="J3:J4"/>
    <mergeCell ref="B12:M12"/>
    <mergeCell ref="B17:M17"/>
    <mergeCell ref="B16:M16"/>
    <mergeCell ref="B1:M1"/>
    <mergeCell ref="K2:L2"/>
    <mergeCell ref="C3:C4"/>
    <mergeCell ref="D3:D4"/>
    <mergeCell ref="E3:E4"/>
    <mergeCell ref="F3:F4"/>
    <mergeCell ref="G3:G4"/>
    <mergeCell ref="H3:H4"/>
    <mergeCell ref="I3:I4"/>
    <mergeCell ref="B2:C2"/>
    <mergeCell ref="K3:K4"/>
    <mergeCell ref="L3:L4"/>
    <mergeCell ref="M3:M4"/>
  </mergeCells>
  <phoneticPr fontId="19" type="noConversion"/>
  <hyperlinks>
    <hyperlink ref="B13:E13" r:id="rId1" display="https://estatistica.madeira.gov.pt/" xr:uid="{2A802107-64F9-47DA-A515-BEE9C7B62DE5}"/>
    <hyperlink ref="O1" location="Indice!A1" tooltip="(voltar ao índice)" display="Indice!A1" xr:uid="{6BB81D54-C346-4E13-9206-B455EACCB415}"/>
    <hyperlink ref="B17:G17" r:id="rId2" display="https://estatistica.madeira.gov.pt/" xr:uid="{41B54CB0-886C-453B-9B65-0E3BE0337048}"/>
  </hyperlinks>
  <printOptions horizontalCentered="1"/>
  <pageMargins left="0.27559055118110237" right="0.27559055118110237" top="0.6692913385826772" bottom="0.27559055118110237" header="0" footer="0"/>
  <pageSetup paperSize="9" scale="74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D8FD-DB30-4D70-98C5-AF6F0946D479}">
  <sheetPr>
    <pageSetUpPr fitToPage="1"/>
  </sheetPr>
  <dimension ref="B1:EQ27"/>
  <sheetViews>
    <sheetView showGridLines="0" zoomScaleNormal="100" workbookViewId="0">
      <pane ySplit="5" topLeftCell="A6" activePane="bottomLeft" state="frozen"/>
      <selection activeCell="J33" activeCellId="1" sqref="H33 J33"/>
      <selection pane="bottomLeft" activeCell="L2" sqref="L2"/>
    </sheetView>
  </sheetViews>
  <sheetFormatPr defaultColWidth="7" defaultRowHeight="10.3"/>
  <cols>
    <col min="1" max="1" width="6.69140625" style="1" customWidth="1"/>
    <col min="2" max="2" width="12.3046875" style="1" customWidth="1"/>
    <col min="3" max="3" width="11.53515625" style="1" customWidth="1"/>
    <col min="4" max="5" width="12.15234375" style="1" customWidth="1"/>
    <col min="6" max="6" width="12" style="1" customWidth="1"/>
    <col min="7" max="8" width="13.3828125" style="1" customWidth="1"/>
    <col min="9" max="9" width="10.84375" style="1" customWidth="1"/>
    <col min="10" max="10" width="13.3828125" style="1" customWidth="1"/>
    <col min="11" max="11" width="7" style="1"/>
    <col min="12" max="12" width="14" style="1" bestFit="1" customWidth="1"/>
    <col min="13" max="16384" width="7" style="1"/>
  </cols>
  <sheetData>
    <row r="1" spans="2:147" s="2" customFormat="1" ht="30" customHeight="1">
      <c r="B1" s="84" t="s">
        <v>54</v>
      </c>
      <c r="C1" s="84"/>
      <c r="D1" s="84"/>
      <c r="E1" s="84"/>
      <c r="F1" s="84"/>
      <c r="G1" s="84"/>
      <c r="H1" s="84"/>
      <c r="I1" s="84"/>
      <c r="J1" s="8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2:147" ht="15" customHeight="1">
      <c r="B2" s="87" t="s">
        <v>37</v>
      </c>
      <c r="C2" s="87"/>
      <c r="D2" s="3"/>
      <c r="I2" s="4"/>
      <c r="J2" s="16" t="s">
        <v>55</v>
      </c>
      <c r="K2" s="4"/>
      <c r="L2" s="21" t="s">
        <v>6</v>
      </c>
      <c r="M2" s="4"/>
      <c r="N2" s="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</row>
    <row r="3" spans="2:147" s="6" customFormat="1" ht="28.5" customHeight="1">
      <c r="B3" s="77"/>
      <c r="C3" s="95" t="s">
        <v>56</v>
      </c>
      <c r="D3" s="96"/>
      <c r="E3" s="99" t="s">
        <v>40</v>
      </c>
      <c r="F3" s="100"/>
      <c r="G3" s="99" t="s">
        <v>41</v>
      </c>
      <c r="H3" s="100"/>
      <c r="I3" s="99" t="s">
        <v>42</v>
      </c>
      <c r="J3" s="102"/>
    </row>
    <row r="4" spans="2:147" s="7" customFormat="1" ht="54.75" customHeight="1">
      <c r="B4" s="77"/>
      <c r="C4" s="97"/>
      <c r="D4" s="98"/>
      <c r="E4" s="85"/>
      <c r="F4" s="101"/>
      <c r="G4" s="85"/>
      <c r="H4" s="101"/>
      <c r="I4" s="85"/>
      <c r="J4" s="103"/>
    </row>
    <row r="5" spans="2:147" s="7" customFormat="1" ht="15.75" customHeight="1">
      <c r="B5" s="77"/>
      <c r="C5" s="72" t="s">
        <v>39</v>
      </c>
      <c r="D5" s="46" t="s">
        <v>57</v>
      </c>
      <c r="E5" s="72" t="s">
        <v>39</v>
      </c>
      <c r="F5" s="46" t="s">
        <v>57</v>
      </c>
      <c r="G5" s="72" t="s">
        <v>39</v>
      </c>
      <c r="H5" s="46" t="s">
        <v>57</v>
      </c>
      <c r="I5" s="72" t="s">
        <v>39</v>
      </c>
      <c r="J5" s="78" t="s">
        <v>57</v>
      </c>
    </row>
    <row r="6" spans="2:147" s="7" customFormat="1" ht="4.95" customHeight="1">
      <c r="B6" s="18"/>
      <c r="C6" s="18"/>
      <c r="D6" s="19"/>
      <c r="E6" s="18"/>
      <c r="F6" s="19"/>
      <c r="G6" s="18"/>
      <c r="H6" s="19"/>
      <c r="I6" s="18"/>
      <c r="J6" s="19"/>
    </row>
    <row r="7" spans="2:147" s="7" customFormat="1" ht="15" customHeight="1">
      <c r="B7" s="76">
        <v>2021</v>
      </c>
      <c r="C7" s="13">
        <v>122.464</v>
      </c>
      <c r="D7" s="13">
        <v>97.498000000000005</v>
      </c>
      <c r="E7" s="13">
        <v>15.113</v>
      </c>
      <c r="F7" s="13">
        <v>1.1970000000000001</v>
      </c>
      <c r="G7" s="13">
        <v>15.930999999999999</v>
      </c>
      <c r="H7" s="13">
        <v>14.879</v>
      </c>
      <c r="I7" s="13">
        <v>91.402000000000001</v>
      </c>
      <c r="J7" s="13">
        <v>81.405000000000001</v>
      </c>
      <c r="K7" s="11"/>
      <c r="L7" s="34"/>
      <c r="M7" s="34"/>
    </row>
    <row r="8" spans="2:147" s="7" customFormat="1" ht="15" customHeight="1">
      <c r="B8" s="76">
        <v>2022</v>
      </c>
      <c r="C8" s="13">
        <v>126.563</v>
      </c>
      <c r="D8" s="13">
        <v>102.444</v>
      </c>
      <c r="E8" s="13">
        <v>13.28</v>
      </c>
      <c r="F8" s="13">
        <v>1.5629999999999999</v>
      </c>
      <c r="G8" s="13">
        <v>16.890999999999998</v>
      </c>
      <c r="H8" s="13">
        <v>15.74</v>
      </c>
      <c r="I8" s="13">
        <v>96.393000000000001</v>
      </c>
      <c r="J8" s="13">
        <v>85.141000000000005</v>
      </c>
      <c r="K8" s="11"/>
      <c r="L8" s="34"/>
    </row>
    <row r="9" spans="2:147" s="7" customFormat="1" ht="15" customHeight="1">
      <c r="B9" s="76" t="s">
        <v>32</v>
      </c>
      <c r="C9" s="13">
        <v>129.12200000000001</v>
      </c>
      <c r="D9" s="27" t="s">
        <v>3</v>
      </c>
      <c r="E9" s="13" t="s">
        <v>3</v>
      </c>
      <c r="F9" s="13" t="s">
        <v>3</v>
      </c>
      <c r="G9" s="13" t="s">
        <v>3</v>
      </c>
      <c r="H9" s="13" t="s">
        <v>3</v>
      </c>
      <c r="I9" s="13" t="s">
        <v>3</v>
      </c>
      <c r="J9" s="13" t="s">
        <v>3</v>
      </c>
      <c r="K9" s="11"/>
      <c r="L9" s="34"/>
    </row>
    <row r="10" spans="2:147" s="7" customFormat="1" ht="6" customHeight="1">
      <c r="B10" s="76"/>
      <c r="C10" s="76"/>
      <c r="D10" s="76"/>
      <c r="E10" s="14"/>
      <c r="F10" s="14"/>
      <c r="G10" s="15"/>
      <c r="H10" s="15"/>
      <c r="I10" s="15"/>
      <c r="J10" s="15"/>
    </row>
    <row r="11" spans="2:147" s="7" customFormat="1" ht="3" customHeight="1">
      <c r="B11" s="43"/>
      <c r="C11" s="43"/>
      <c r="D11" s="43"/>
      <c r="E11" s="44"/>
      <c r="F11" s="44"/>
      <c r="G11" s="45"/>
      <c r="H11" s="45"/>
      <c r="I11" s="45"/>
      <c r="J11" s="45"/>
    </row>
    <row r="12" spans="2:147" s="2" customFormat="1" ht="6" customHeight="1"/>
    <row r="13" spans="2:147" s="2" customFormat="1" ht="12.75" hidden="1" customHeight="1">
      <c r="B13" s="82" t="s">
        <v>53</v>
      </c>
      <c r="C13" s="82"/>
      <c r="D13" s="82"/>
      <c r="E13" s="82"/>
      <c r="F13" s="82"/>
      <c r="G13" s="82"/>
      <c r="H13" s="82"/>
      <c r="I13" s="82"/>
      <c r="J13" s="82"/>
      <c r="K13" s="25"/>
      <c r="L13" s="25"/>
      <c r="M13" s="25"/>
      <c r="N13" s="25"/>
      <c r="O13" s="25"/>
      <c r="P13" s="25"/>
    </row>
    <row r="14" spans="2:147" s="2" customFormat="1" ht="12.75" hidden="1" customHeight="1">
      <c r="B14" s="83" t="s">
        <v>34</v>
      </c>
      <c r="C14" s="83"/>
      <c r="D14" s="83"/>
      <c r="E14" s="83"/>
      <c r="F14" s="83"/>
      <c r="G14" s="83"/>
      <c r="H14" s="83"/>
      <c r="I14" s="83"/>
      <c r="J14" s="83"/>
      <c r="L14" s="2" t="s">
        <v>11</v>
      </c>
    </row>
    <row r="15" spans="2:147" ht="12.75" hidden="1" customHeight="1">
      <c r="B15" s="104" t="s">
        <v>11</v>
      </c>
      <c r="C15" s="104"/>
      <c r="D15" s="104"/>
      <c r="E15" s="104"/>
      <c r="F15" s="104"/>
      <c r="G15" s="104"/>
      <c r="H15" s="104"/>
      <c r="I15" s="104"/>
      <c r="J15" s="104"/>
    </row>
    <row r="16" spans="2:147" ht="12.75" customHeight="1">
      <c r="B16" s="82" t="s">
        <v>33</v>
      </c>
      <c r="C16" s="82"/>
      <c r="D16" s="82"/>
      <c r="E16" s="82"/>
      <c r="F16" s="82"/>
      <c r="G16" s="82"/>
      <c r="H16" s="82"/>
      <c r="I16" s="82"/>
      <c r="J16" s="82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2:24" ht="12.75" customHeight="1">
      <c r="B17" s="83" t="s">
        <v>34</v>
      </c>
      <c r="C17" s="83"/>
      <c r="D17" s="83"/>
      <c r="E17" s="83"/>
      <c r="F17" s="83"/>
      <c r="G17" s="83"/>
      <c r="H17" s="83"/>
      <c r="I17" s="83"/>
      <c r="J17" s="83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2:24" ht="12.75" customHeight="1">
      <c r="I18" s="35"/>
      <c r="J18" s="35"/>
    </row>
    <row r="19" spans="2:24" ht="12.75" customHeight="1">
      <c r="I19" s="36"/>
      <c r="J19" s="36"/>
    </row>
    <row r="22" spans="2:24">
      <c r="D22" s="62"/>
    </row>
    <row r="25" spans="2:24">
      <c r="C25" s="64"/>
      <c r="D25" s="64"/>
    </row>
    <row r="26" spans="2:24">
      <c r="C26" s="64"/>
      <c r="D26" s="64"/>
    </row>
    <row r="27" spans="2:24">
      <c r="C27" s="64"/>
      <c r="D27" s="64"/>
    </row>
  </sheetData>
  <mergeCells count="11">
    <mergeCell ref="B17:J17"/>
    <mergeCell ref="B2:C2"/>
    <mergeCell ref="B13:J13"/>
    <mergeCell ref="B14:J14"/>
    <mergeCell ref="B15:J15"/>
    <mergeCell ref="B16:J16"/>
    <mergeCell ref="B1:J1"/>
    <mergeCell ref="C3:D4"/>
    <mergeCell ref="E3:F4"/>
    <mergeCell ref="G3:H4"/>
    <mergeCell ref="I3:J4"/>
  </mergeCells>
  <hyperlinks>
    <hyperlink ref="B14:G14" r:id="rId1" display="https://estatistica.madeira.gov.pt/" xr:uid="{567CDFA5-9D3F-417B-B802-86893CCE59AC}"/>
    <hyperlink ref="L2" location="Indice!A1" tooltip="(voltar ao índice)" display="Indice!A1" xr:uid="{797CF096-87B4-4C3C-A563-D9C28ACF3120}"/>
    <hyperlink ref="B17:G17" r:id="rId2" display="https://estatistica.madeira.gov.pt/" xr:uid="{D3550A37-2F62-4B03-905A-2CF3AD233A79}"/>
  </hyperlinks>
  <printOptions horizontalCentered="1"/>
  <pageMargins left="0.27559055118110237" right="0.27559055118110237" top="0.6692913385826772" bottom="0.6692913385826772" header="0" footer="0"/>
  <pageSetup paperSize="9" scale="90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C5B4-49B7-4CC7-A770-38E9564175F8}">
  <sheetPr>
    <pageSetUpPr fitToPage="1"/>
  </sheetPr>
  <dimension ref="B1:FE16"/>
  <sheetViews>
    <sheetView showGridLines="0" zoomScaleNormal="100" workbookViewId="0">
      <pane ySplit="5" topLeftCell="A6" activePane="bottomLeft" state="frozen"/>
      <selection activeCell="J33" activeCellId="1" sqref="H33 J33"/>
      <selection pane="bottomLeft" activeCell="Z1" sqref="Z1"/>
    </sheetView>
  </sheetViews>
  <sheetFormatPr defaultColWidth="7" defaultRowHeight="10.3"/>
  <cols>
    <col min="1" max="1" width="6.69140625" style="1" customWidth="1"/>
    <col min="2" max="2" width="13.3828125" style="1" customWidth="1"/>
    <col min="3" max="6" width="9.3828125" style="1" customWidth="1"/>
    <col min="7" max="8" width="10.15234375" style="1" customWidth="1"/>
    <col min="9" max="24" width="9.3828125" style="1" customWidth="1"/>
    <col min="25" max="25" width="7" style="1"/>
    <col min="26" max="26" width="14" style="1" bestFit="1" customWidth="1"/>
    <col min="27" max="16384" width="7" style="1"/>
  </cols>
  <sheetData>
    <row r="1" spans="2:161" s="2" customFormat="1" ht="30" customHeight="1">
      <c r="B1" s="84" t="s">
        <v>58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1"/>
      <c r="Z1" s="21" t="s">
        <v>6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2:161" ht="15" customHeight="1">
      <c r="B2" s="87" t="s">
        <v>37</v>
      </c>
      <c r="C2" s="87"/>
      <c r="D2" s="3"/>
      <c r="I2" s="4"/>
      <c r="J2" s="4"/>
      <c r="K2" s="4"/>
      <c r="L2" s="4"/>
      <c r="M2" s="4"/>
      <c r="N2" s="4"/>
      <c r="O2" s="4"/>
      <c r="P2" s="4"/>
      <c r="Q2" s="4"/>
      <c r="R2" s="4"/>
      <c r="S2" s="93"/>
      <c r="T2" s="93"/>
      <c r="U2" s="93"/>
      <c r="V2" s="75"/>
      <c r="X2" s="16" t="s">
        <v>55</v>
      </c>
      <c r="Y2" s="4"/>
      <c r="Z2" s="21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  <c r="EN2" s="4"/>
      <c r="EO2" s="5"/>
      <c r="EQ2" s="4"/>
      <c r="ER2" s="5"/>
      <c r="ET2" s="4"/>
      <c r="EU2" s="5"/>
    </row>
    <row r="3" spans="2:161" s="6" customFormat="1" ht="28.5" customHeight="1">
      <c r="B3" s="77"/>
      <c r="C3" s="95" t="s">
        <v>56</v>
      </c>
      <c r="D3" s="96"/>
      <c r="E3" s="99" t="s">
        <v>40</v>
      </c>
      <c r="F3" s="100"/>
      <c r="G3" s="99" t="s">
        <v>44</v>
      </c>
      <c r="H3" s="100"/>
      <c r="I3" s="99" t="s">
        <v>45</v>
      </c>
      <c r="J3" s="100"/>
      <c r="K3" s="99" t="s">
        <v>46</v>
      </c>
      <c r="L3" s="100"/>
      <c r="M3" s="99" t="s">
        <v>47</v>
      </c>
      <c r="N3" s="100"/>
      <c r="O3" s="99" t="s">
        <v>48</v>
      </c>
      <c r="P3" s="100"/>
      <c r="Q3" s="99" t="s">
        <v>49</v>
      </c>
      <c r="R3" s="100"/>
      <c r="S3" s="99" t="s">
        <v>50</v>
      </c>
      <c r="T3" s="100"/>
      <c r="U3" s="99" t="s">
        <v>51</v>
      </c>
      <c r="V3" s="100"/>
      <c r="W3" s="99" t="s">
        <v>52</v>
      </c>
      <c r="X3" s="102"/>
    </row>
    <row r="4" spans="2:161" s="7" customFormat="1" ht="67.5" customHeight="1">
      <c r="B4" s="77"/>
      <c r="C4" s="97"/>
      <c r="D4" s="98"/>
      <c r="E4" s="85"/>
      <c r="F4" s="101"/>
      <c r="G4" s="85"/>
      <c r="H4" s="101"/>
      <c r="I4" s="85"/>
      <c r="J4" s="101"/>
      <c r="K4" s="85"/>
      <c r="L4" s="101"/>
      <c r="M4" s="85"/>
      <c r="N4" s="101"/>
      <c r="O4" s="85"/>
      <c r="P4" s="101"/>
      <c r="Q4" s="85"/>
      <c r="R4" s="101"/>
      <c r="S4" s="85"/>
      <c r="T4" s="101"/>
      <c r="U4" s="85"/>
      <c r="V4" s="101"/>
      <c r="W4" s="85"/>
      <c r="X4" s="103"/>
    </row>
    <row r="5" spans="2:161" s="7" customFormat="1" ht="15.75" customHeight="1">
      <c r="B5" s="77"/>
      <c r="C5" s="72" t="s">
        <v>39</v>
      </c>
      <c r="D5" s="46" t="s">
        <v>57</v>
      </c>
      <c r="E5" s="46" t="s">
        <v>39</v>
      </c>
      <c r="F5" s="46" t="s">
        <v>57</v>
      </c>
      <c r="G5" s="46" t="s">
        <v>39</v>
      </c>
      <c r="H5" s="46" t="s">
        <v>57</v>
      </c>
      <c r="I5" s="46" t="s">
        <v>39</v>
      </c>
      <c r="J5" s="46" t="s">
        <v>57</v>
      </c>
      <c r="K5" s="46" t="s">
        <v>39</v>
      </c>
      <c r="L5" s="46" t="s">
        <v>57</v>
      </c>
      <c r="M5" s="46" t="s">
        <v>39</v>
      </c>
      <c r="N5" s="46" t="s">
        <v>57</v>
      </c>
      <c r="O5" s="46" t="s">
        <v>39</v>
      </c>
      <c r="P5" s="46" t="s">
        <v>57</v>
      </c>
      <c r="Q5" s="46" t="s">
        <v>39</v>
      </c>
      <c r="R5" s="46" t="s">
        <v>57</v>
      </c>
      <c r="S5" s="72" t="s">
        <v>39</v>
      </c>
      <c r="T5" s="46" t="s">
        <v>57</v>
      </c>
      <c r="U5" s="46" t="s">
        <v>39</v>
      </c>
      <c r="V5" s="46" t="s">
        <v>57</v>
      </c>
      <c r="W5" s="78" t="s">
        <v>39</v>
      </c>
      <c r="X5" s="78" t="s">
        <v>57</v>
      </c>
    </row>
    <row r="6" spans="2:161" s="7" customFormat="1" ht="6" customHeight="1">
      <c r="B6" s="18"/>
      <c r="C6" s="18"/>
      <c r="D6" s="19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18"/>
      <c r="X6" s="19"/>
    </row>
    <row r="7" spans="2:161" s="32" customFormat="1" ht="15" customHeight="1">
      <c r="B7" s="76">
        <v>2021</v>
      </c>
      <c r="C7" s="13">
        <v>122.464</v>
      </c>
      <c r="D7" s="13">
        <v>97.498000000000005</v>
      </c>
      <c r="E7" s="17">
        <v>15.113</v>
      </c>
      <c r="F7" s="17">
        <v>1.1970000000000001</v>
      </c>
      <c r="G7" s="17">
        <v>6.8209999999999997</v>
      </c>
      <c r="H7" s="17">
        <v>6.351</v>
      </c>
      <c r="I7" s="17">
        <v>9.11</v>
      </c>
      <c r="J7" s="17">
        <v>8.5280000000000005</v>
      </c>
      <c r="K7" s="17">
        <v>34.786000000000001</v>
      </c>
      <c r="L7" s="17">
        <v>31.157</v>
      </c>
      <c r="M7" s="17">
        <v>1.458</v>
      </c>
      <c r="N7" s="17">
        <v>1.304</v>
      </c>
      <c r="O7" s="17">
        <v>1.0880000000000001</v>
      </c>
      <c r="P7" s="17">
        <v>1.0289999999999999</v>
      </c>
      <c r="Q7" s="17">
        <v>1.885</v>
      </c>
      <c r="R7" s="17">
        <v>1.3720000000000001</v>
      </c>
      <c r="S7" s="17">
        <v>9.8219999999999992</v>
      </c>
      <c r="T7" s="17">
        <v>6.5140000000000002</v>
      </c>
      <c r="U7" s="17">
        <v>35.131</v>
      </c>
      <c r="V7" s="17">
        <v>34.167999999999999</v>
      </c>
      <c r="W7" s="17">
        <v>7.2320000000000002</v>
      </c>
      <c r="X7" s="17">
        <v>5.8609999999999998</v>
      </c>
      <c r="Y7" s="42"/>
      <c r="Z7" s="29"/>
      <c r="AA7" s="29"/>
      <c r="AB7" s="42"/>
    </row>
    <row r="8" spans="2:161" s="32" customFormat="1" ht="15" customHeight="1">
      <c r="B8" s="76">
        <v>2022</v>
      </c>
      <c r="C8" s="13">
        <v>126.563</v>
      </c>
      <c r="D8" s="13">
        <v>102.444</v>
      </c>
      <c r="E8" s="17">
        <v>13.28</v>
      </c>
      <c r="F8" s="17">
        <v>1.5629999999999999</v>
      </c>
      <c r="G8" s="17">
        <v>6.9139999999999997</v>
      </c>
      <c r="H8" s="17">
        <v>6.41</v>
      </c>
      <c r="I8" s="17">
        <v>9.9770000000000003</v>
      </c>
      <c r="J8" s="17">
        <v>9.33</v>
      </c>
      <c r="K8" s="17">
        <v>37.636000000000003</v>
      </c>
      <c r="L8" s="17">
        <v>33.158999999999999</v>
      </c>
      <c r="M8" s="17">
        <v>1.7529999999999999</v>
      </c>
      <c r="N8" s="17">
        <v>1.575</v>
      </c>
      <c r="O8" s="17">
        <v>1.1639999999999999</v>
      </c>
      <c r="P8" s="17">
        <v>1.101</v>
      </c>
      <c r="Q8" s="17">
        <v>2.08</v>
      </c>
      <c r="R8" s="17">
        <v>1.4950000000000001</v>
      </c>
      <c r="S8" s="17">
        <v>10.988</v>
      </c>
      <c r="T8" s="17">
        <v>7.5330000000000004</v>
      </c>
      <c r="U8" s="17">
        <v>35.100999999999999</v>
      </c>
      <c r="V8" s="17">
        <v>34.091000000000001</v>
      </c>
      <c r="W8" s="17">
        <v>7.6710000000000003</v>
      </c>
      <c r="X8" s="17">
        <v>6.1870000000000003</v>
      </c>
      <c r="Y8" s="42"/>
      <c r="Z8" s="29"/>
      <c r="AA8" s="42"/>
      <c r="AB8" s="42"/>
    </row>
    <row r="9" spans="2:161" s="32" customFormat="1" ht="15" customHeight="1">
      <c r="B9" s="76" t="s">
        <v>32</v>
      </c>
      <c r="C9" s="13">
        <v>129.12200000000001</v>
      </c>
      <c r="D9" s="27" t="s">
        <v>3</v>
      </c>
      <c r="E9" s="17" t="s">
        <v>3</v>
      </c>
      <c r="F9" s="17" t="s">
        <v>3</v>
      </c>
      <c r="G9" s="17" t="s">
        <v>3</v>
      </c>
      <c r="H9" s="17" t="s">
        <v>3</v>
      </c>
      <c r="I9" s="17" t="s">
        <v>3</v>
      </c>
      <c r="J9" s="17" t="s">
        <v>3</v>
      </c>
      <c r="K9" s="17" t="s">
        <v>3</v>
      </c>
      <c r="L9" s="17" t="s">
        <v>3</v>
      </c>
      <c r="M9" s="17" t="s">
        <v>3</v>
      </c>
      <c r="N9" s="17" t="s">
        <v>3</v>
      </c>
      <c r="O9" s="17" t="s">
        <v>3</v>
      </c>
      <c r="P9" s="17" t="s">
        <v>3</v>
      </c>
      <c r="Q9" s="17" t="s">
        <v>3</v>
      </c>
      <c r="R9" s="17" t="s">
        <v>3</v>
      </c>
      <c r="S9" s="17" t="s">
        <v>3</v>
      </c>
      <c r="T9" s="17" t="s">
        <v>3</v>
      </c>
      <c r="U9" s="17" t="s">
        <v>3</v>
      </c>
      <c r="V9" s="17" t="s">
        <v>3</v>
      </c>
      <c r="W9" s="17" t="s">
        <v>3</v>
      </c>
      <c r="X9" s="17" t="s">
        <v>3</v>
      </c>
      <c r="Y9" s="42"/>
      <c r="Z9" s="29"/>
      <c r="AA9" s="42"/>
      <c r="AB9" s="42"/>
    </row>
    <row r="10" spans="2:161" s="7" customFormat="1" ht="6" customHeight="1">
      <c r="B10" s="76"/>
      <c r="C10" s="76"/>
      <c r="D10" s="76"/>
      <c r="E10" s="14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4"/>
      <c r="V10" s="14"/>
      <c r="W10" s="14"/>
      <c r="AA10" s="11"/>
      <c r="AB10" s="11"/>
    </row>
    <row r="11" spans="2:161" s="7" customFormat="1" ht="3" customHeight="1">
      <c r="B11" s="43"/>
      <c r="C11" s="43"/>
      <c r="D11" s="43"/>
      <c r="E11" s="44"/>
      <c r="F11" s="44"/>
      <c r="G11" s="45"/>
      <c r="H11" s="45"/>
      <c r="I11" s="45"/>
      <c r="J11" s="45"/>
      <c r="K11" s="45"/>
      <c r="L11" s="45"/>
      <c r="M11" s="45" t="s">
        <v>3</v>
      </c>
      <c r="N11" s="45"/>
      <c r="O11" s="45"/>
      <c r="P11" s="45"/>
      <c r="Q11" s="45"/>
      <c r="R11" s="45"/>
      <c r="S11" s="45"/>
      <c r="T11" s="45"/>
      <c r="U11" s="44"/>
      <c r="V11" s="44"/>
      <c r="W11" s="44"/>
      <c r="X11" s="44"/>
      <c r="AA11" s="11"/>
      <c r="AB11" s="11"/>
    </row>
    <row r="12" spans="2:161" s="2" customFormat="1" ht="6" customHeight="1"/>
    <row r="13" spans="2:161" s="2" customFormat="1" ht="12.75" customHeight="1">
      <c r="B13" s="82" t="s">
        <v>33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2:161" s="2" customFormat="1" ht="12.75" customHeight="1">
      <c r="B14" s="83" t="s">
        <v>34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spans="2:161" ht="12.75" customHeight="1"/>
    <row r="16" spans="2:161" ht="12.75" customHeight="1">
      <c r="B16" s="21"/>
    </row>
  </sheetData>
  <mergeCells count="16">
    <mergeCell ref="B14:X14"/>
    <mergeCell ref="B1:X1"/>
    <mergeCell ref="S2:U2"/>
    <mergeCell ref="C3:D4"/>
    <mergeCell ref="E3:F4"/>
    <mergeCell ref="G3:H4"/>
    <mergeCell ref="I3:J4"/>
    <mergeCell ref="K3:L4"/>
    <mergeCell ref="M3:N4"/>
    <mergeCell ref="O3:P4"/>
    <mergeCell ref="Q3:R4"/>
    <mergeCell ref="B2:C2"/>
    <mergeCell ref="S3:T4"/>
    <mergeCell ref="U3:V4"/>
    <mergeCell ref="W3:X4"/>
    <mergeCell ref="B13:X13"/>
  </mergeCells>
  <hyperlinks>
    <hyperlink ref="B14:G14" r:id="rId1" display="https://estatistica.madeira.gov.pt/" xr:uid="{924F4FFA-2D88-429D-ACC5-849047793638}"/>
    <hyperlink ref="Z1" location="Indice!A1" tooltip="(voltar ao índice)" display="Indice!A1" xr:uid="{849DB5AF-86D4-498F-B786-BE4383299769}"/>
  </hyperlinks>
  <printOptions horizontalCentered="1"/>
  <pageMargins left="0.15748031496062992" right="0.15748031496062992" top="0.6692913385826772" bottom="0.27559055118110237" header="0" footer="0"/>
  <pageSetup paperSize="9" scale="6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Sinais_convencionais</vt:lpstr>
      <vt:lpstr>Principais_Indicadores</vt:lpstr>
      <vt:lpstr>VAB_A3</vt:lpstr>
      <vt:lpstr>VAB_A10</vt:lpstr>
      <vt:lpstr>Emprego_A3</vt:lpstr>
      <vt:lpstr>Emprego_A10</vt:lpstr>
      <vt:lpstr>Emprego_A10!Área_de_Impressão</vt:lpstr>
      <vt:lpstr>Emprego_A3!Área_de_Impressão</vt:lpstr>
      <vt:lpstr>Indice!Área_de_Impressão</vt:lpstr>
      <vt:lpstr>Principais_Indicadores!Área_de_Impressão</vt:lpstr>
      <vt:lpstr>Sinais_convencionais!Área_de_Impressão</vt:lpstr>
      <vt:lpstr>VAB_A10!Área_de_Impressão</vt:lpstr>
      <vt:lpstr>VAB_A3!Área_de_Impressão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Jesus Costa</cp:lastModifiedBy>
  <cp:revision/>
  <cp:lastPrinted>2025-12-18T14:45:10Z</cp:lastPrinted>
  <dcterms:created xsi:type="dcterms:W3CDTF">2010-10-13T15:34:10Z</dcterms:created>
  <dcterms:modified xsi:type="dcterms:W3CDTF">2025-12-18T14:45:57Z</dcterms:modified>
  <cp:category/>
  <cp:contentStatus/>
</cp:coreProperties>
</file>