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sociedades constituidas_dissolvidas\sociedades_nova\2024\4T2024\"/>
    </mc:Choice>
  </mc:AlternateContent>
  <xr:revisionPtr revIDLastSave="0" documentId="13_ncr:1_{E2A10FE5-7A6D-4BBD-94E2-6082BAF1656A}" xr6:coauthVersionLast="47" xr6:coauthVersionMax="47" xr10:uidLastSave="{00000000-0000-0000-0000-000000000000}"/>
  <bookViews>
    <workbookView xWindow="-120" yWindow="-120" windowWidth="29040" windowHeight="15840" tabRatio="608" xr2:uid="{0FFE3834-86C1-4D69-9F73-BF6D3BBC53A3}"/>
  </bookViews>
  <sheets>
    <sheet name="Indice" sheetId="7" r:id="rId1"/>
    <sheet name="Sinais_Convencionais" sheetId="6" r:id="rId2"/>
    <sheet name="1_const_dissolv_mun" sheetId="4" r:id="rId3"/>
    <sheet name="2_const_dissol_cae" sheetId="5" r:id="rId4"/>
  </sheets>
  <definedNames>
    <definedName name="_xlnm._FilterDatabase" localSheetId="2" hidden="1">'1_const_dissolv_mun'!$B$6:$AL$16</definedName>
    <definedName name="_xlnm._FilterDatabase" localSheetId="3" hidden="1">'2_const_dissol_cae'!$AA$7:$AA$7</definedName>
    <definedName name="_xlnm._FilterDatabase" localSheetId="1" hidden="1">Sinais_Convencionais!#REF!</definedName>
    <definedName name="_xlnm.Print_Area" localSheetId="2">'1_const_dissolv_mun'!$B$1:$AJ$23</definedName>
    <definedName name="_xlnm.Print_Area" localSheetId="3">'2_const_dissol_cae'!$B$1:$AK$31</definedName>
    <definedName name="_xlnm.Print_Area" localSheetId="0">Indice!$B$1:$B$5</definedName>
    <definedName name="_xlnm.Print_Area" localSheetId="1">Sinais_Convencionais!$B$1:$E$12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8" i="5" l="1"/>
  <c r="AI18" i="4"/>
  <c r="AJ18" i="4"/>
  <c r="AJ8" i="4"/>
  <c r="AJ9" i="4"/>
  <c r="AJ10" i="4"/>
  <c r="AJ11" i="4"/>
  <c r="AJ12" i="4"/>
  <c r="AJ13" i="4"/>
  <c r="AJ14" i="4"/>
  <c r="AJ15" i="4"/>
  <c r="AJ16" i="4"/>
  <c r="AJ17" i="4"/>
  <c r="AI8" i="4"/>
  <c r="AI9" i="4"/>
  <c r="AI10" i="4"/>
  <c r="AI11" i="4"/>
  <c r="AI12" i="4"/>
  <c r="AI13" i="4"/>
  <c r="AI14" i="4"/>
  <c r="AI15" i="4"/>
  <c r="AI16" i="4"/>
  <c r="AI17" i="4"/>
  <c r="AJ7" i="4"/>
  <c r="AI7" i="4"/>
  <c r="AG18" i="4"/>
  <c r="AH18" i="4"/>
  <c r="AH8" i="4"/>
  <c r="AH9" i="4"/>
  <c r="AH10" i="4"/>
  <c r="AH11" i="4"/>
  <c r="AH12" i="4"/>
  <c r="AH13" i="4"/>
  <c r="AH14" i="4"/>
  <c r="AH15" i="4"/>
  <c r="AH16" i="4"/>
  <c r="AH17" i="4"/>
  <c r="AH7" i="4"/>
  <c r="AG8" i="4"/>
  <c r="AG9" i="4"/>
  <c r="AG10" i="4"/>
  <c r="AG11" i="4"/>
  <c r="AG12" i="4"/>
  <c r="AG13" i="4"/>
  <c r="AG14" i="4"/>
  <c r="AG15" i="4"/>
  <c r="AG16" i="4"/>
  <c r="AG17" i="4"/>
  <c r="AG7" i="4"/>
  <c r="AE18" i="4"/>
  <c r="AF18" i="4"/>
  <c r="AJ26" i="5"/>
  <c r="AK26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K8" i="5"/>
  <c r="AH26" i="5"/>
  <c r="AI26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8" i="5"/>
  <c r="AH8" i="5"/>
  <c r="AF26" i="5"/>
  <c r="AG26" i="5"/>
  <c r="AC18" i="4"/>
  <c r="AD18" i="4"/>
  <c r="AD26" i="5"/>
  <c r="AE26" i="5"/>
  <c r="AC26" i="5"/>
  <c r="AB26" i="5"/>
  <c r="AB18" i="4"/>
  <c r="AA18" i="4"/>
  <c r="B4" i="7"/>
  <c r="B5" i="7"/>
</calcChain>
</file>

<file path=xl/sharedStrings.xml><?xml version="1.0" encoding="utf-8"?>
<sst xmlns="http://schemas.openxmlformats.org/spreadsheetml/2006/main" count="203" uniqueCount="101">
  <si>
    <t>Funchal</t>
  </si>
  <si>
    <t>Machico</t>
  </si>
  <si>
    <t>Ponta do Sol</t>
  </si>
  <si>
    <t>Porto Moniz</t>
  </si>
  <si>
    <t>Porto Santo</t>
  </si>
  <si>
    <t>Ribeira Brava</t>
  </si>
  <si>
    <t>Santa Cruz</t>
  </si>
  <si>
    <t>Santana</t>
  </si>
  <si>
    <t>São Vicente</t>
  </si>
  <si>
    <t>Total</t>
  </si>
  <si>
    <t>Calheta</t>
  </si>
  <si>
    <t>Constituídas</t>
  </si>
  <si>
    <t>Dissolvidas</t>
  </si>
  <si>
    <t>Municípios</t>
  </si>
  <si>
    <t>Unidade: N.º</t>
  </si>
  <si>
    <t>https://estatistica.madeira.gov.pt/</t>
  </si>
  <si>
    <t xml:space="preserve">Câmara de Lobos </t>
  </si>
  <si>
    <r>
      <t>Fonte:</t>
    </r>
    <r>
      <rPr>
        <sz val="7"/>
        <rFont val="Arial"/>
        <family val="2"/>
      </rPr>
      <t xml:space="preserve"> INE, Base de dados da Constituição e dissolução de pessoas coletivas e entidades equiparadas</t>
    </r>
  </si>
  <si>
    <t>Atividade económica (CAE Rev. 3)</t>
  </si>
  <si>
    <t>Período de referência dos dados</t>
  </si>
  <si>
    <t>Agricultura, produção animal, caça, floresta e pesca</t>
  </si>
  <si>
    <t>Indústrias extrativas</t>
  </si>
  <si>
    <t>Indústrias transformadoras</t>
  </si>
  <si>
    <t>Eletricidade, gás, vapor, água quente e fria e ar frio</t>
  </si>
  <si>
    <t>Captação, tratamento e distribuição de água; saneamento, gestão de resíduos e despoluição</t>
  </si>
  <si>
    <t>Construção</t>
  </si>
  <si>
    <t>Comércio por grosso e a retalho; reparação de veículos automóveis e motociclos</t>
  </si>
  <si>
    <t>Transportes e armazenagem</t>
  </si>
  <si>
    <t>Alojamento, restauração e similares</t>
  </si>
  <si>
    <t>Atividades de informação e de comunicação</t>
  </si>
  <si>
    <t>Atividades financeiras e de seguros</t>
  </si>
  <si>
    <t>Atividades imobiliárias</t>
  </si>
  <si>
    <t>Atividades de consultoria, científicas, técnicas e similares</t>
  </si>
  <si>
    <t>Atividades administrativas e dos serviços de apoio</t>
  </si>
  <si>
    <t>Educação</t>
  </si>
  <si>
    <t>Atividades de saúde humana e apoio social</t>
  </si>
  <si>
    <t>Atividades artísticas, de espetáculos, desportivas e recreativas</t>
  </si>
  <si>
    <t>Outras atividades de serviços</t>
  </si>
  <si>
    <t xml:space="preserve">Sinais convencionais </t>
  </si>
  <si>
    <t>x</t>
  </si>
  <si>
    <t>-</t>
  </si>
  <si>
    <t>Valor não disponível</t>
  </si>
  <si>
    <t>%</t>
  </si>
  <si>
    <t>Percentagem</t>
  </si>
  <si>
    <t>Quebra de Série/comparabilidade</t>
  </si>
  <si>
    <t>ə</t>
  </si>
  <si>
    <t>Valor inferior a metade do módulo da unidade utilizada</t>
  </si>
  <si>
    <t>Rc</t>
  </si>
  <si>
    <t>Valor retificado</t>
  </si>
  <si>
    <t>Rv</t>
  </si>
  <si>
    <t>Valor revisto</t>
  </si>
  <si>
    <t>//</t>
  </si>
  <si>
    <t>Não aplicável</t>
  </si>
  <si>
    <t>…</t>
  </si>
  <si>
    <t>Valor confidencial</t>
  </si>
  <si>
    <t>Pe</t>
  </si>
  <si>
    <t>Valor preliminar</t>
  </si>
  <si>
    <t>Po</t>
  </si>
  <si>
    <t>Valor provisório</t>
  </si>
  <si>
    <t>‰</t>
  </si>
  <si>
    <t>Permilagem</t>
  </si>
  <si>
    <t xml:space="preserve">Janeiro </t>
  </si>
  <si>
    <t>Fevereiro</t>
  </si>
  <si>
    <t xml:space="preserve">Março </t>
  </si>
  <si>
    <t>Abril</t>
  </si>
  <si>
    <t>Maio</t>
  </si>
  <si>
    <t>junho</t>
  </si>
  <si>
    <t>agosto</t>
  </si>
  <si>
    <t>setembro</t>
  </si>
  <si>
    <t>julho</t>
  </si>
  <si>
    <t>outubro</t>
  </si>
  <si>
    <t>novembro</t>
  </si>
  <si>
    <t>dezembro</t>
  </si>
  <si>
    <t>2 - Constituição e dissolução de pessoas coletivas e entidades equiparadas por Atividade económica (CAE Rev. 3), por Mês e Trimestre na Região Autónoma da Madeira</t>
  </si>
  <si>
    <t>1 - Constituição e dissolução de pessoas coletivas e entidades equiparadas, por Município, por Mês e Trimestre na Região Autónoma da Madeira</t>
  </si>
  <si>
    <t>1.º Trimestre</t>
  </si>
  <si>
    <t>2.º Trimestre</t>
  </si>
  <si>
    <t>3.º Trimestre</t>
  </si>
  <si>
    <t>4.º Trimestre</t>
  </si>
  <si>
    <t>Seção CAE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</si>
  <si>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</si>
  <si>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</si>
  <si>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</si>
  <si>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</si>
  <si>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</si>
  <si>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</si>
  <si>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</si>
  <si>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</si>
  <si>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</si>
  <si>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</si>
  <si>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</si>
  <si>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</si>
  <si>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</si>
  <si>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</si>
  <si>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</si>
  <si>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</si>
  <si>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</si>
  <si>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</si>
  <si>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(Voltar ao índice)</t>
  </si>
  <si>
    <t>Ano de 2024</t>
  </si>
  <si>
    <t>Sociedades Constituídas e Dissolvidas - 4.º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</si>
</sst>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"/>
    <numFmt numFmtId="165" formatCode="#\ ###\ ##0"/>
    <numFmt numFmtId="166" formatCode="#\ ###"/>
    <numFmt numFmtId="167" formatCode="0.0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7"/>
      <color indexed="56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7" fillId="0" borderId="0"/>
    <xf numFmtId="0" fontId="14" fillId="0" borderId="0"/>
  </cellStyleXfs>
  <cellXfs count="81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5" fillId="2" borderId="0" xfId="0" applyFont="1" applyFill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1" fontId="9" fillId="2" borderId="0" xfId="0" applyNumberFormat="1" applyFont="1" applyFill="1" applyAlignment="1">
      <alignment vertical="center"/>
    </xf>
    <xf numFmtId="1" fontId="2" fillId="0" borderId="0" xfId="0" applyNumberFormat="1" applyFont="1"/>
    <xf numFmtId="0" fontId="9" fillId="2" borderId="0" xfId="0" applyFont="1" applyFill="1" applyAlignment="1">
      <alignment horizontal="left" vertical="center"/>
    </xf>
    <xf numFmtId="164" fontId="9" fillId="2" borderId="0" xfId="0" applyNumberFormat="1" applyFont="1" applyFill="1" applyAlignment="1">
      <alignment vertical="center"/>
    </xf>
    <xf numFmtId="164" fontId="9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 indent="1"/>
    </xf>
    <xf numFmtId="165" fontId="2" fillId="3" borderId="0" xfId="0" applyNumberFormat="1" applyFont="1" applyFill="1" applyAlignment="1">
      <alignment horizontal="right" vertical="center"/>
    </xf>
    <xf numFmtId="0" fontId="2" fillId="2" borderId="0" xfId="0" applyFont="1" applyFill="1"/>
    <xf numFmtId="164" fontId="2" fillId="0" borderId="0" xfId="0" applyNumberFormat="1" applyFont="1"/>
    <xf numFmtId="0" fontId="2" fillId="2" borderId="0" xfId="3" applyFont="1" applyFill="1" applyAlignment="1">
      <alignment horizontal="left" indent="3"/>
    </xf>
    <xf numFmtId="1" fontId="2" fillId="2" borderId="0" xfId="0" applyNumberFormat="1" applyFont="1" applyFill="1"/>
    <xf numFmtId="1" fontId="2" fillId="2" borderId="0" xfId="0" applyNumberFormat="1" applyFont="1" applyFill="1" applyAlignment="1">
      <alignment horizontal="left" indent="3"/>
    </xf>
    <xf numFmtId="0" fontId="5" fillId="2" borderId="0" xfId="0" applyFont="1" applyFill="1" applyAlignment="1">
      <alignment horizontal="right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left" indent="3"/>
    </xf>
    <xf numFmtId="0" fontId="19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quotePrefix="1" applyFont="1" applyFill="1" applyAlignment="1">
      <alignment horizontal="center"/>
    </xf>
    <xf numFmtId="0" fontId="3" fillId="4" borderId="0" xfId="5" applyFont="1" applyFill="1"/>
    <xf numFmtId="0" fontId="3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/>
    </xf>
    <xf numFmtId="0" fontId="1" fillId="0" borderId="0" xfId="1" applyAlignment="1" applyProtection="1"/>
    <xf numFmtId="0" fontId="16" fillId="0" borderId="0" xfId="1" applyFont="1" applyAlignment="1" applyProtection="1"/>
    <xf numFmtId="1" fontId="9" fillId="2" borderId="0" xfId="0" applyNumberFormat="1" applyFont="1" applyFill="1" applyAlignment="1">
      <alignment horizontal="right" vertical="center"/>
    </xf>
    <xf numFmtId="0" fontId="7" fillId="0" borderId="0" xfId="1" applyFont="1" applyAlignment="1" applyProtection="1">
      <alignment horizontal="left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1" applyFont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16" fillId="0" borderId="0" xfId="1" applyFont="1" applyAlignment="1" applyProtection="1">
      <alignment horizontal="left"/>
    </xf>
    <xf numFmtId="0" fontId="2" fillId="0" borderId="0" xfId="0" applyFont="1" applyAlignment="1">
      <alignment horizontal="center" vertical="center"/>
    </xf>
    <xf numFmtId="1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/>
    <xf numFmtId="0" fontId="2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 indent="1"/>
    </xf>
    <xf numFmtId="166" fontId="9" fillId="0" borderId="0" xfId="0" applyNumberFormat="1" applyFont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15" fillId="3" borderId="3" xfId="6" applyFont="1" applyFill="1" applyBorder="1" applyAlignment="1">
      <alignment horizontal="left" vertical="center" wrapText="1"/>
    </xf>
    <xf numFmtId="0" fontId="15" fillId="3" borderId="4" xfId="6" applyFont="1" applyFill="1" applyBorder="1" applyAlignment="1">
      <alignment horizontal="left" vertical="center" wrapText="1"/>
    </xf>
    <xf numFmtId="0" fontId="15" fillId="3" borderId="5" xfId="6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7" fontId="8" fillId="3" borderId="8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0" xfId="1" applyFont="1" applyAlignment="1" applyProtection="1">
      <alignment horizontal="left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8" fillId="3" borderId="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16" fillId="0" borderId="0" xfId="1" applyFont="1" applyAlignment="1" applyProtection="1">
      <alignment horizontal="left"/>
    </xf>
    <xf numFmtId="17" fontId="8" fillId="3" borderId="3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</cellXfs>
  <cellStyles count="7">
    <cellStyle name="Hiperligação" xfId="1" builtinId="8"/>
    <cellStyle name="Hiperligação 2" xfId="2" xr:uid="{D0E4CCCA-7B01-4C6A-A327-77E6912855BE}"/>
    <cellStyle name="Normal" xfId="0" builtinId="0"/>
    <cellStyle name="Normal 2" xfId="3" xr:uid="{8BE7EAFC-8D73-4259-9E4E-D61D37037D36}"/>
    <cellStyle name="Normal 3" xfId="4" xr:uid="{E2837567-FB6D-4526-8F59-1132041C3EFD}"/>
    <cellStyle name="Normal_PRINCIP" xfId="5" xr:uid="{F977E192-AD52-4BCF-BC9C-A2259FC5CE9F}"/>
    <cellStyle name="Normal_Trabalho 2" xfId="6" xr:uid="{EA81BDF7-7CAE-4604-8AE0-ADD6AC8DE74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C4F8-A0C9-4C15-967C-DC6A56113119}">
  <sheetPr>
    <pageSetUpPr fitToPage="1"/>
  </sheetPr>
  <dimension ref="B1:B5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141.7109375" customWidth="1"/>
  </cols>
  <sheetData>
    <row r="1" spans="2:2" ht="30" customHeight="1" x14ac:dyDescent="0.2">
      <c r="B1" s="51" t="s">
        <v>100</v>
      </c>
    </row>
    <row r="3" spans="2:2" ht="16.5" customHeight="1" x14ac:dyDescent="0.2">
      <c r="B3" s="36" t="s">
        <v>38</v>
      </c>
    </row>
    <row r="4" spans="2:2" ht="16.5" customHeight="1" x14ac:dyDescent="0.2">
      <c r="B4" s="36" t="str">
        <f>+'1_const_dissolv_mun'!B1</f>
        <v>1 - Constituição e dissolução de pessoas coletivas e entidades equiparadas, por Município, por Mês e Trimestre na Região Autónoma da Madeira</v>
      </c>
    </row>
    <row r="5" spans="2:2" ht="16.5" customHeight="1" x14ac:dyDescent="0.2">
      <c r="B5" s="36" t="str">
        <f>+'2_const_dissol_cae'!B1</f>
        <v>2 - Constituição e dissolução de pessoas coletivas e entidades equiparadas por Atividade económica (CAE Rev. 3), por Mês e Trimestre na Região Autónoma da Madeira</v>
      </c>
    </row>
  </sheetData>
  <hyperlinks>
    <hyperlink ref="B3" location="Sinais_Convencionais!A1" display="Sinais convencionais " xr:uid="{F6675388-1A90-4083-BAC4-E40BF27AA6B5}"/>
    <hyperlink ref="B4" location="'1_const_dissolv_mun'!A1" display="1 - Constituição e dissolução de pessoas coletivas e entidades equiparadas, por Município e Trimestre, na Região Autónoma da Madeira" xr:uid="{7BB47053-CB08-4B84-B689-203DBD09FC2F}"/>
    <hyperlink ref="B5" location="'2_const_dissol_cae'!A1" display="2 - Constituição e dissolução de pessoas coletivas e entidades equiparadas por Atividade económica (CAE Rev. 3) na Região Autónoma da Madeira" xr:uid="{13E49963-B587-49EE-8098-CA1C4E7F9601}"/>
  </hyperlinks>
  <printOptions horizontalCentered="1"/>
  <pageMargins left="0.27559055118110237" right="0.27559055118110237" top="0.6692913385826772" bottom="0.4724409448818898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E9E5B-2A97-499F-854F-8249451055B8}">
  <sheetPr>
    <pageSetUpPr fitToPage="1"/>
  </sheetPr>
  <dimension ref="B1:L24"/>
  <sheetViews>
    <sheetView showGridLines="0" zoomScaleNormal="100" workbookViewId="0">
      <selection activeCell="G2" sqref="G2"/>
    </sheetView>
  </sheetViews>
  <sheetFormatPr defaultRowHeight="11.25" x14ac:dyDescent="0.2"/>
  <cols>
    <col min="1" max="1" width="6.7109375" style="1" customWidth="1"/>
    <col min="2" max="4" width="9.140625" style="1" customWidth="1"/>
    <col min="5" max="5" width="34.7109375" style="1" customWidth="1"/>
    <col min="6" max="6" width="6.7109375" style="1" customWidth="1"/>
    <col min="7" max="7" width="14" style="1" bestFit="1" customWidth="1"/>
    <col min="8" max="12" width="11.28515625" style="1" customWidth="1"/>
    <col min="13" max="13" width="6.7109375" style="1" customWidth="1"/>
    <col min="14" max="16384" width="9.140625" style="1"/>
  </cols>
  <sheetData>
    <row r="1" spans="2:12" s="29" customFormat="1" ht="18" customHeight="1" x14ac:dyDescent="0.2">
      <c r="B1" s="57" t="s">
        <v>38</v>
      </c>
      <c r="C1" s="58"/>
      <c r="D1" s="58"/>
      <c r="E1" s="59"/>
    </row>
    <row r="2" spans="2:12" s="29" customFormat="1" ht="12.75" x14ac:dyDescent="0.2">
      <c r="B2" s="30" t="s">
        <v>39</v>
      </c>
      <c r="C2" s="31" t="s">
        <v>40</v>
      </c>
      <c r="D2" s="56" t="s">
        <v>41</v>
      </c>
      <c r="E2" s="56"/>
      <c r="G2" s="37" t="s">
        <v>98</v>
      </c>
    </row>
    <row r="3" spans="2:12" s="29" customFormat="1" ht="12.75" x14ac:dyDescent="0.2">
      <c r="B3" s="30" t="s">
        <v>42</v>
      </c>
      <c r="C3" s="31" t="s">
        <v>40</v>
      </c>
      <c r="D3" s="56" t="s">
        <v>43</v>
      </c>
      <c r="E3" s="56"/>
      <c r="G3" s="32"/>
    </row>
    <row r="4" spans="2:12" s="29" customFormat="1" ht="12.75" x14ac:dyDescent="0.2">
      <c r="B4" s="33"/>
      <c r="C4" s="31" t="s">
        <v>40</v>
      </c>
      <c r="D4" s="56" t="s">
        <v>44</v>
      </c>
      <c r="E4" s="56"/>
      <c r="G4" s="34"/>
    </row>
    <row r="5" spans="2:12" s="29" customFormat="1" ht="12.75" x14ac:dyDescent="0.2">
      <c r="B5" s="30" t="s">
        <v>45</v>
      </c>
      <c r="C5" s="31" t="s">
        <v>40</v>
      </c>
      <c r="D5" s="56" t="s">
        <v>46</v>
      </c>
      <c r="E5" s="56"/>
      <c r="G5" s="34"/>
    </row>
    <row r="6" spans="2:12" s="29" customFormat="1" ht="12.75" x14ac:dyDescent="0.2">
      <c r="B6" s="30" t="s">
        <v>47</v>
      </c>
      <c r="C6" s="31" t="s">
        <v>40</v>
      </c>
      <c r="D6" s="56" t="s">
        <v>48</v>
      </c>
      <c r="E6" s="56"/>
    </row>
    <row r="7" spans="2:12" s="29" customFormat="1" ht="12.75" x14ac:dyDescent="0.2">
      <c r="B7" s="30" t="s">
        <v>49</v>
      </c>
      <c r="C7" s="31" t="s">
        <v>40</v>
      </c>
      <c r="D7" s="56" t="s">
        <v>50</v>
      </c>
      <c r="E7" s="56"/>
    </row>
    <row r="8" spans="2:12" s="29" customFormat="1" ht="12.75" x14ac:dyDescent="0.2">
      <c r="B8" s="30" t="s">
        <v>51</v>
      </c>
      <c r="C8" s="31" t="s">
        <v>40</v>
      </c>
      <c r="D8" s="35" t="s">
        <v>52</v>
      </c>
      <c r="E8" s="35"/>
    </row>
    <row r="9" spans="2:12" s="29" customFormat="1" ht="12.75" x14ac:dyDescent="0.2">
      <c r="B9" s="30" t="s">
        <v>53</v>
      </c>
      <c r="C9" s="31" t="s">
        <v>40</v>
      </c>
      <c r="D9" s="29" t="s">
        <v>54</v>
      </c>
    </row>
    <row r="10" spans="2:12" s="29" customFormat="1" ht="12.75" x14ac:dyDescent="0.2">
      <c r="B10" s="30" t="s">
        <v>55</v>
      </c>
      <c r="C10" s="31" t="s">
        <v>40</v>
      </c>
      <c r="D10" s="29" t="s">
        <v>56</v>
      </c>
    </row>
    <row r="11" spans="2:12" s="29" customFormat="1" ht="12.75" x14ac:dyDescent="0.2">
      <c r="B11" s="30" t="s">
        <v>57</v>
      </c>
      <c r="C11" s="31" t="s">
        <v>40</v>
      </c>
      <c r="D11" s="29" t="s">
        <v>58</v>
      </c>
    </row>
    <row r="12" spans="2:12" s="29" customFormat="1" ht="12.75" x14ac:dyDescent="0.2">
      <c r="B12" s="30" t="s">
        <v>59</v>
      </c>
      <c r="C12" s="31" t="s">
        <v>40</v>
      </c>
      <c r="D12" s="29" t="s">
        <v>60</v>
      </c>
    </row>
    <row r="13" spans="2:12" ht="12.75" customHeight="1" x14ac:dyDescent="0.2"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2:12" ht="12.75" customHeight="1" x14ac:dyDescent="0.2"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2:12" ht="12.75" customHeight="1" x14ac:dyDescent="0.2">
      <c r="C15" s="21"/>
      <c r="D15" s="21"/>
      <c r="E15" s="22"/>
      <c r="F15" s="22"/>
      <c r="G15" s="22"/>
      <c r="H15" s="22"/>
      <c r="I15" s="22"/>
      <c r="J15" s="22"/>
      <c r="K15" s="22"/>
      <c r="L15" s="22"/>
    </row>
    <row r="16" spans="2:12" ht="12.75" customHeight="1" x14ac:dyDescent="0.2">
      <c r="C16" s="21"/>
      <c r="D16" s="21"/>
      <c r="E16" s="22"/>
      <c r="F16" s="22"/>
      <c r="G16" s="22"/>
      <c r="H16" s="22"/>
      <c r="I16" s="22"/>
      <c r="J16" s="22"/>
      <c r="K16" s="22"/>
      <c r="L16" s="22"/>
    </row>
    <row r="17" spans="3:12" ht="12.75" customHeight="1" x14ac:dyDescent="0.2">
      <c r="C17" s="21"/>
      <c r="D17" s="21"/>
      <c r="E17" s="22"/>
      <c r="F17" s="22"/>
      <c r="G17" s="22"/>
      <c r="H17" s="22"/>
      <c r="I17" s="22"/>
      <c r="J17" s="22"/>
      <c r="K17" s="22"/>
      <c r="L17" s="22"/>
    </row>
    <row r="18" spans="3:12" ht="12.75" customHeight="1" x14ac:dyDescent="0.2">
      <c r="C18" s="21"/>
      <c r="D18" s="21"/>
      <c r="E18" s="22"/>
      <c r="F18" s="22"/>
      <c r="G18" s="22"/>
      <c r="H18" s="22"/>
      <c r="I18" s="22"/>
      <c r="J18" s="22"/>
      <c r="K18" s="22"/>
      <c r="L18" s="22"/>
    </row>
    <row r="19" spans="3:12" ht="12.75" customHeight="1" x14ac:dyDescent="0.2"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3:12" ht="12.75" customHeight="1" x14ac:dyDescent="0.2"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3:12" ht="12" customHeight="1" x14ac:dyDescent="0.2"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3:12" ht="12" customHeight="1" x14ac:dyDescent="0.2"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3:12" ht="12" customHeight="1" x14ac:dyDescent="0.2"/>
    <row r="24" spans="3:12" ht="12" customHeight="1" x14ac:dyDescent="0.2"/>
  </sheetData>
  <mergeCells count="7">
    <mergeCell ref="D7:E7"/>
    <mergeCell ref="B1:E1"/>
    <mergeCell ref="D2:E2"/>
    <mergeCell ref="D3:E3"/>
    <mergeCell ref="D4:E4"/>
    <mergeCell ref="D5:E5"/>
    <mergeCell ref="D6:E6"/>
  </mergeCells>
  <hyperlinks>
    <hyperlink ref="G2" location="Indice!A1" display="(voltar ao índice)" xr:uid="{7991512F-9A6C-4C52-B660-FB5C49B9C738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15C2-1F61-4FE4-97BA-94F68810C9ED}">
  <sheetPr>
    <pageSetUpPr fitToPage="1"/>
  </sheetPr>
  <dimension ref="B1:AU33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L2" sqref="AL2"/>
    </sheetView>
  </sheetViews>
  <sheetFormatPr defaultRowHeight="11.25" outlineLevelCol="1" x14ac:dyDescent="0.2"/>
  <cols>
    <col min="1" max="1" width="6.7109375" style="1" customWidth="1"/>
    <col min="2" max="2" width="16.28515625" style="1" bestFit="1" customWidth="1"/>
    <col min="3" max="7" width="11.7109375" style="1" hidden="1" customWidth="1" outlineLevel="1"/>
    <col min="8" max="8" width="10.7109375" style="1" hidden="1" customWidth="1" outlineLevel="1"/>
    <col min="9" max="9" width="11.7109375" style="1" customWidth="1" collapsed="1"/>
    <col min="10" max="10" width="11.7109375" style="1" customWidth="1"/>
    <col min="11" max="16" width="11.7109375" style="1" hidden="1" customWidth="1" outlineLevel="1"/>
    <col min="17" max="17" width="11.7109375" style="1" customWidth="1" collapsed="1"/>
    <col min="18" max="18" width="11.7109375" style="1" customWidth="1"/>
    <col min="19" max="24" width="11.7109375" style="1" hidden="1" customWidth="1" outlineLevel="1"/>
    <col min="25" max="25" width="11.7109375" style="1" customWidth="1" collapsed="1"/>
    <col min="26" max="26" width="11.7109375" style="1" customWidth="1"/>
    <col min="27" max="32" width="11.7109375" style="1" hidden="1" customWidth="1" outlineLevel="1"/>
    <col min="33" max="33" width="11.7109375" style="1" customWidth="1" collapsed="1"/>
    <col min="34" max="36" width="11.7109375" style="1" customWidth="1"/>
    <col min="37" max="37" width="6.7109375" style="1" customWidth="1"/>
    <col min="38" max="38" width="14.28515625" style="1" bestFit="1" customWidth="1"/>
    <col min="39" max="16384" width="9.140625" style="1"/>
  </cols>
  <sheetData>
    <row r="1" spans="2:47" ht="18.75" customHeight="1" x14ac:dyDescent="0.2">
      <c r="B1" s="66" t="s">
        <v>74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</row>
    <row r="2" spans="2:47" ht="15" customHeight="1" x14ac:dyDescent="0.2">
      <c r="B2" s="67" t="s">
        <v>99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43"/>
      <c r="AL2" s="46" t="s">
        <v>98</v>
      </c>
    </row>
    <row r="3" spans="2:47" ht="1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I3" s="71" t="s">
        <v>14</v>
      </c>
      <c r="AJ3" s="71"/>
    </row>
    <row r="4" spans="2:47" ht="27.75" customHeight="1" x14ac:dyDescent="0.2">
      <c r="B4" s="63" t="s">
        <v>13</v>
      </c>
      <c r="C4" s="62" t="s">
        <v>61</v>
      </c>
      <c r="D4" s="63"/>
      <c r="E4" s="64" t="s">
        <v>62</v>
      </c>
      <c r="F4" s="63"/>
      <c r="G4" s="62" t="s">
        <v>63</v>
      </c>
      <c r="H4" s="63"/>
      <c r="I4" s="60" t="s">
        <v>75</v>
      </c>
      <c r="J4" s="61"/>
      <c r="K4" s="62" t="s">
        <v>64</v>
      </c>
      <c r="L4" s="63"/>
      <c r="M4" s="62" t="s">
        <v>65</v>
      </c>
      <c r="N4" s="63"/>
      <c r="O4" s="62" t="s">
        <v>66</v>
      </c>
      <c r="P4" s="63"/>
      <c r="Q4" s="60" t="s">
        <v>76</v>
      </c>
      <c r="R4" s="61"/>
      <c r="S4" s="62" t="s">
        <v>69</v>
      </c>
      <c r="T4" s="63"/>
      <c r="U4" s="64" t="s">
        <v>67</v>
      </c>
      <c r="V4" s="63"/>
      <c r="W4" s="64" t="s">
        <v>68</v>
      </c>
      <c r="X4" s="63"/>
      <c r="Y4" s="60" t="s">
        <v>77</v>
      </c>
      <c r="Z4" s="61"/>
      <c r="AA4" s="64" t="s">
        <v>70</v>
      </c>
      <c r="AB4" s="63"/>
      <c r="AC4" s="64" t="s">
        <v>71</v>
      </c>
      <c r="AD4" s="63"/>
      <c r="AE4" s="64" t="s">
        <v>72</v>
      </c>
      <c r="AF4" s="63"/>
      <c r="AG4" s="60" t="s">
        <v>78</v>
      </c>
      <c r="AH4" s="61"/>
      <c r="AI4" s="70" t="s">
        <v>9</v>
      </c>
      <c r="AJ4" s="64"/>
    </row>
    <row r="5" spans="2:47" ht="21" customHeight="1" x14ac:dyDescent="0.2">
      <c r="B5" s="69"/>
      <c r="C5" s="5" t="s">
        <v>11</v>
      </c>
      <c r="D5" s="5" t="s">
        <v>12</v>
      </c>
      <c r="E5" s="5" t="s">
        <v>11</v>
      </c>
      <c r="F5" s="5" t="s">
        <v>12</v>
      </c>
      <c r="G5" s="5" t="s">
        <v>11</v>
      </c>
      <c r="H5" s="5" t="s">
        <v>12</v>
      </c>
      <c r="I5" s="5" t="s">
        <v>11</v>
      </c>
      <c r="J5" s="5" t="s">
        <v>12</v>
      </c>
      <c r="K5" s="5" t="s">
        <v>11</v>
      </c>
      <c r="L5" s="5" t="s">
        <v>12</v>
      </c>
      <c r="M5" s="5" t="s">
        <v>11</v>
      </c>
      <c r="N5" s="5" t="s">
        <v>12</v>
      </c>
      <c r="O5" s="5" t="s">
        <v>11</v>
      </c>
      <c r="P5" s="5" t="s">
        <v>12</v>
      </c>
      <c r="Q5" s="5" t="s">
        <v>11</v>
      </c>
      <c r="R5" s="5" t="s">
        <v>12</v>
      </c>
      <c r="S5" s="5" t="s">
        <v>11</v>
      </c>
      <c r="T5" s="5" t="s">
        <v>12</v>
      </c>
      <c r="U5" s="5" t="s">
        <v>11</v>
      </c>
      <c r="V5" s="5" t="s">
        <v>12</v>
      </c>
      <c r="W5" s="5" t="s">
        <v>11</v>
      </c>
      <c r="X5" s="5" t="s">
        <v>12</v>
      </c>
      <c r="Y5" s="5" t="s">
        <v>11</v>
      </c>
      <c r="Z5" s="5" t="s">
        <v>12</v>
      </c>
      <c r="AA5" s="5" t="s">
        <v>11</v>
      </c>
      <c r="AB5" s="5" t="s">
        <v>12</v>
      </c>
      <c r="AC5" s="5" t="s">
        <v>11</v>
      </c>
      <c r="AD5" s="5" t="s">
        <v>12</v>
      </c>
      <c r="AE5" s="5" t="s">
        <v>11</v>
      </c>
      <c r="AF5" s="5" t="s">
        <v>12</v>
      </c>
      <c r="AG5" s="5" t="s">
        <v>11</v>
      </c>
      <c r="AH5" s="5" t="s">
        <v>12</v>
      </c>
      <c r="AI5" s="5" t="s">
        <v>11</v>
      </c>
      <c r="AJ5" s="6" t="s">
        <v>12</v>
      </c>
    </row>
    <row r="6" spans="2:47" ht="6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2:47" ht="18" customHeight="1" x14ac:dyDescent="0.2">
      <c r="B7" s="11" t="s">
        <v>10</v>
      </c>
      <c r="C7" s="40">
        <v>5</v>
      </c>
      <c r="D7" s="40">
        <v>3</v>
      </c>
      <c r="E7" s="40">
        <v>2</v>
      </c>
      <c r="F7" s="40">
        <v>1</v>
      </c>
      <c r="G7" s="40">
        <v>3</v>
      </c>
      <c r="H7" s="40">
        <v>0</v>
      </c>
      <c r="I7" s="9">
        <v>10</v>
      </c>
      <c r="J7" s="9">
        <v>4</v>
      </c>
      <c r="K7" s="40">
        <v>10</v>
      </c>
      <c r="L7" s="40">
        <v>1</v>
      </c>
      <c r="M7" s="40">
        <v>8</v>
      </c>
      <c r="N7" s="40">
        <v>1</v>
      </c>
      <c r="O7" s="40">
        <v>4</v>
      </c>
      <c r="P7" s="40">
        <v>1</v>
      </c>
      <c r="Q7" s="9">
        <v>22</v>
      </c>
      <c r="R7" s="9">
        <v>3</v>
      </c>
      <c r="S7" s="48">
        <v>6</v>
      </c>
      <c r="T7" s="48">
        <v>0</v>
      </c>
      <c r="U7" s="48">
        <v>5</v>
      </c>
      <c r="V7" s="48">
        <v>0</v>
      </c>
      <c r="W7" s="48">
        <v>9</v>
      </c>
      <c r="X7" s="48">
        <v>1</v>
      </c>
      <c r="Y7" s="38">
        <v>20</v>
      </c>
      <c r="Z7" s="38">
        <v>1</v>
      </c>
      <c r="AA7" s="48">
        <v>8</v>
      </c>
      <c r="AB7" s="48">
        <v>0</v>
      </c>
      <c r="AC7" s="48">
        <v>8</v>
      </c>
      <c r="AD7" s="48">
        <v>0</v>
      </c>
      <c r="AE7" s="48">
        <v>2</v>
      </c>
      <c r="AF7" s="48">
        <v>1</v>
      </c>
      <c r="AG7" s="38">
        <f>AA7+AC7+AE7</f>
        <v>18</v>
      </c>
      <c r="AH7" s="38">
        <f>AB7+AD7+AF7</f>
        <v>1</v>
      </c>
      <c r="AI7" s="38">
        <f>I7+Q7+Y7+AG7</f>
        <v>70</v>
      </c>
      <c r="AJ7" s="38">
        <f>J7+R7+Z7+AH7</f>
        <v>9</v>
      </c>
      <c r="AM7" s="11"/>
      <c r="AO7" s="10"/>
      <c r="AP7" s="10"/>
      <c r="AQ7" s="10"/>
      <c r="AR7" s="10"/>
      <c r="AS7" s="10"/>
      <c r="AT7" s="10"/>
      <c r="AU7" s="10"/>
    </row>
    <row r="8" spans="2:47" ht="18" customHeight="1" x14ac:dyDescent="0.2">
      <c r="B8" s="11" t="s">
        <v>16</v>
      </c>
      <c r="C8" s="40">
        <v>16</v>
      </c>
      <c r="D8" s="40">
        <v>5</v>
      </c>
      <c r="E8" s="40">
        <v>10</v>
      </c>
      <c r="F8" s="40">
        <v>1</v>
      </c>
      <c r="G8" s="40">
        <v>12</v>
      </c>
      <c r="H8" s="40">
        <v>0</v>
      </c>
      <c r="I8" s="9">
        <v>38</v>
      </c>
      <c r="J8" s="9">
        <v>6</v>
      </c>
      <c r="K8" s="40">
        <v>8</v>
      </c>
      <c r="L8" s="40">
        <v>1</v>
      </c>
      <c r="M8" s="40">
        <v>5</v>
      </c>
      <c r="N8" s="40">
        <v>0</v>
      </c>
      <c r="O8" s="40">
        <v>9</v>
      </c>
      <c r="P8" s="40">
        <v>0</v>
      </c>
      <c r="Q8" s="9">
        <v>22</v>
      </c>
      <c r="R8" s="9">
        <v>1</v>
      </c>
      <c r="S8" s="48">
        <v>11</v>
      </c>
      <c r="T8" s="48">
        <v>0</v>
      </c>
      <c r="U8" s="48">
        <v>5</v>
      </c>
      <c r="V8" s="48">
        <v>3</v>
      </c>
      <c r="W8" s="48">
        <v>9</v>
      </c>
      <c r="X8" s="48">
        <v>0</v>
      </c>
      <c r="Y8" s="38">
        <v>25</v>
      </c>
      <c r="Z8" s="38">
        <v>3</v>
      </c>
      <c r="AA8" s="48">
        <v>6</v>
      </c>
      <c r="AB8" s="48">
        <v>5</v>
      </c>
      <c r="AC8" s="48">
        <v>7</v>
      </c>
      <c r="AD8" s="48">
        <v>1</v>
      </c>
      <c r="AE8" s="48">
        <v>9</v>
      </c>
      <c r="AF8" s="48">
        <v>11</v>
      </c>
      <c r="AG8" s="38">
        <f t="shared" ref="AG8:AG17" si="0">AA8+AC8+AE8</f>
        <v>22</v>
      </c>
      <c r="AH8" s="38">
        <f t="shared" ref="AH8:AH17" si="1">AB8+AD8+AF8</f>
        <v>17</v>
      </c>
      <c r="AI8" s="38">
        <f t="shared" ref="AI8:AI17" si="2">I8+Q8+Y8+AG8</f>
        <v>107</v>
      </c>
      <c r="AJ8" s="38">
        <f t="shared" ref="AJ8:AJ17" si="3">J8+R8+Z8+AH8</f>
        <v>27</v>
      </c>
      <c r="AM8" s="11"/>
      <c r="AO8" s="10"/>
      <c r="AP8" s="10"/>
      <c r="AQ8" s="10"/>
      <c r="AR8" s="10"/>
      <c r="AS8" s="10"/>
      <c r="AT8" s="10"/>
      <c r="AU8" s="10"/>
    </row>
    <row r="9" spans="2:47" ht="18" customHeight="1" x14ac:dyDescent="0.2">
      <c r="B9" s="11" t="s">
        <v>0</v>
      </c>
      <c r="C9" s="40">
        <v>89</v>
      </c>
      <c r="D9" s="40">
        <v>73</v>
      </c>
      <c r="E9" s="40">
        <v>81</v>
      </c>
      <c r="F9" s="40">
        <v>29</v>
      </c>
      <c r="G9" s="42">
        <v>103</v>
      </c>
      <c r="H9" s="40">
        <v>35</v>
      </c>
      <c r="I9" s="9">
        <v>273</v>
      </c>
      <c r="J9" s="9">
        <v>137</v>
      </c>
      <c r="K9" s="40">
        <v>78</v>
      </c>
      <c r="L9" s="40">
        <v>42</v>
      </c>
      <c r="M9" s="40">
        <v>105</v>
      </c>
      <c r="N9" s="40">
        <v>32</v>
      </c>
      <c r="O9" s="42">
        <v>76</v>
      </c>
      <c r="P9" s="40">
        <v>60</v>
      </c>
      <c r="Q9" s="9">
        <v>259</v>
      </c>
      <c r="R9" s="9">
        <v>134</v>
      </c>
      <c r="S9" s="48">
        <v>81</v>
      </c>
      <c r="T9" s="48">
        <v>27</v>
      </c>
      <c r="U9" s="48">
        <v>71</v>
      </c>
      <c r="V9" s="48">
        <v>36</v>
      </c>
      <c r="W9" s="48">
        <v>76</v>
      </c>
      <c r="X9" s="48">
        <v>25</v>
      </c>
      <c r="Y9" s="38">
        <v>228</v>
      </c>
      <c r="Z9" s="38">
        <v>88</v>
      </c>
      <c r="AA9" s="48">
        <v>90</v>
      </c>
      <c r="AB9" s="48">
        <v>34</v>
      </c>
      <c r="AC9" s="48">
        <v>92</v>
      </c>
      <c r="AD9" s="48">
        <v>28</v>
      </c>
      <c r="AE9" s="48">
        <v>57</v>
      </c>
      <c r="AF9" s="48">
        <v>33</v>
      </c>
      <c r="AG9" s="38">
        <f t="shared" si="0"/>
        <v>239</v>
      </c>
      <c r="AH9" s="38">
        <f t="shared" si="1"/>
        <v>95</v>
      </c>
      <c r="AI9" s="38">
        <f t="shared" si="2"/>
        <v>999</v>
      </c>
      <c r="AJ9" s="38">
        <f t="shared" si="3"/>
        <v>454</v>
      </c>
      <c r="AM9" s="11"/>
      <c r="AO9" s="10"/>
      <c r="AP9" s="10"/>
      <c r="AQ9" s="10"/>
      <c r="AR9" s="10"/>
      <c r="AS9" s="10"/>
      <c r="AT9" s="10"/>
      <c r="AU9" s="10"/>
    </row>
    <row r="10" spans="2:47" ht="18" customHeight="1" x14ac:dyDescent="0.2">
      <c r="B10" s="11" t="s">
        <v>1</v>
      </c>
      <c r="C10" s="40">
        <v>6</v>
      </c>
      <c r="D10" s="40">
        <v>2</v>
      </c>
      <c r="E10" s="40">
        <v>4</v>
      </c>
      <c r="F10" s="40">
        <v>3</v>
      </c>
      <c r="G10" s="40">
        <v>6</v>
      </c>
      <c r="H10" s="40">
        <v>0</v>
      </c>
      <c r="I10" s="9">
        <v>16</v>
      </c>
      <c r="J10" s="9">
        <v>5</v>
      </c>
      <c r="K10" s="40">
        <v>4</v>
      </c>
      <c r="L10" s="40">
        <v>1</v>
      </c>
      <c r="M10" s="40">
        <v>4</v>
      </c>
      <c r="N10" s="40">
        <v>1</v>
      </c>
      <c r="O10" s="40">
        <v>3</v>
      </c>
      <c r="P10" s="40">
        <v>0</v>
      </c>
      <c r="Q10" s="9">
        <v>11</v>
      </c>
      <c r="R10" s="9">
        <v>2</v>
      </c>
      <c r="S10" s="48">
        <v>2</v>
      </c>
      <c r="T10" s="48">
        <v>1</v>
      </c>
      <c r="U10" s="48">
        <v>3</v>
      </c>
      <c r="V10" s="48">
        <v>1</v>
      </c>
      <c r="W10" s="48">
        <v>1</v>
      </c>
      <c r="X10" s="48">
        <v>0</v>
      </c>
      <c r="Y10" s="38">
        <v>6</v>
      </c>
      <c r="Z10" s="38">
        <v>2</v>
      </c>
      <c r="AA10" s="48">
        <v>13</v>
      </c>
      <c r="AB10" s="48">
        <v>1</v>
      </c>
      <c r="AC10" s="48">
        <v>8</v>
      </c>
      <c r="AD10" s="48">
        <v>3</v>
      </c>
      <c r="AE10" s="48">
        <v>2</v>
      </c>
      <c r="AF10" s="48">
        <v>7</v>
      </c>
      <c r="AG10" s="38">
        <f t="shared" si="0"/>
        <v>23</v>
      </c>
      <c r="AH10" s="38">
        <f t="shared" si="1"/>
        <v>11</v>
      </c>
      <c r="AI10" s="38">
        <f t="shared" si="2"/>
        <v>56</v>
      </c>
      <c r="AJ10" s="38">
        <f t="shared" si="3"/>
        <v>20</v>
      </c>
      <c r="AM10" s="11"/>
      <c r="AO10" s="10"/>
      <c r="AP10" s="10"/>
      <c r="AQ10" s="10"/>
      <c r="AR10" s="10"/>
      <c r="AS10" s="10"/>
      <c r="AT10" s="10"/>
      <c r="AU10" s="10"/>
    </row>
    <row r="11" spans="2:47" ht="18" customHeight="1" x14ac:dyDescent="0.2">
      <c r="B11" s="11" t="s">
        <v>2</v>
      </c>
      <c r="C11" s="40">
        <v>2</v>
      </c>
      <c r="D11" s="40">
        <v>0</v>
      </c>
      <c r="E11" s="40">
        <v>3</v>
      </c>
      <c r="F11" s="40">
        <v>0</v>
      </c>
      <c r="G11" s="40">
        <v>3</v>
      </c>
      <c r="H11" s="40">
        <v>1</v>
      </c>
      <c r="I11" s="9">
        <v>8</v>
      </c>
      <c r="J11" s="9">
        <v>1</v>
      </c>
      <c r="K11" s="40">
        <v>1</v>
      </c>
      <c r="L11" s="40">
        <v>0</v>
      </c>
      <c r="M11" s="40">
        <v>5</v>
      </c>
      <c r="N11" s="40">
        <v>0</v>
      </c>
      <c r="O11" s="40">
        <v>1</v>
      </c>
      <c r="P11" s="40">
        <v>1</v>
      </c>
      <c r="Q11" s="9">
        <v>7</v>
      </c>
      <c r="R11" s="9">
        <v>1</v>
      </c>
      <c r="S11" s="48">
        <v>6</v>
      </c>
      <c r="T11" s="48">
        <v>0</v>
      </c>
      <c r="U11" s="48">
        <v>5</v>
      </c>
      <c r="V11" s="48">
        <v>0</v>
      </c>
      <c r="W11" s="48">
        <v>4</v>
      </c>
      <c r="X11" s="48">
        <v>1</v>
      </c>
      <c r="Y11" s="38">
        <v>15</v>
      </c>
      <c r="Z11" s="38">
        <v>1</v>
      </c>
      <c r="AA11" s="48">
        <v>7</v>
      </c>
      <c r="AB11" s="48">
        <v>0</v>
      </c>
      <c r="AC11" s="48">
        <v>4</v>
      </c>
      <c r="AD11" s="48">
        <v>0</v>
      </c>
      <c r="AE11" s="48">
        <v>4</v>
      </c>
      <c r="AF11" s="48">
        <v>0</v>
      </c>
      <c r="AG11" s="38">
        <f t="shared" si="0"/>
        <v>15</v>
      </c>
      <c r="AH11" s="38">
        <f t="shared" si="1"/>
        <v>0</v>
      </c>
      <c r="AI11" s="38">
        <f t="shared" si="2"/>
        <v>45</v>
      </c>
      <c r="AJ11" s="38">
        <f t="shared" si="3"/>
        <v>3</v>
      </c>
      <c r="AM11" s="11"/>
      <c r="AO11" s="10"/>
      <c r="AP11" s="10"/>
      <c r="AQ11" s="10"/>
      <c r="AR11" s="10"/>
      <c r="AS11" s="10"/>
      <c r="AT11" s="10"/>
      <c r="AU11" s="10"/>
    </row>
    <row r="12" spans="2:47" ht="18" customHeight="1" x14ac:dyDescent="0.2">
      <c r="B12" s="11" t="s">
        <v>3</v>
      </c>
      <c r="C12" s="40">
        <v>0</v>
      </c>
      <c r="D12" s="40">
        <v>0</v>
      </c>
      <c r="E12" s="40">
        <v>2</v>
      </c>
      <c r="F12" s="40">
        <v>0</v>
      </c>
      <c r="G12" s="40">
        <v>4</v>
      </c>
      <c r="H12" s="40">
        <v>1</v>
      </c>
      <c r="I12" s="38">
        <v>6</v>
      </c>
      <c r="J12" s="38">
        <v>1</v>
      </c>
      <c r="K12" s="40">
        <v>2</v>
      </c>
      <c r="L12" s="40">
        <v>0</v>
      </c>
      <c r="M12" s="40">
        <v>2</v>
      </c>
      <c r="N12" s="40">
        <v>0</v>
      </c>
      <c r="O12" s="40">
        <v>0</v>
      </c>
      <c r="P12" s="40">
        <v>0</v>
      </c>
      <c r="Q12" s="38">
        <v>4</v>
      </c>
      <c r="R12" s="38">
        <v>0</v>
      </c>
      <c r="S12" s="48">
        <v>2</v>
      </c>
      <c r="T12" s="48">
        <v>0</v>
      </c>
      <c r="U12" s="48">
        <v>0</v>
      </c>
      <c r="V12" s="48">
        <v>1</v>
      </c>
      <c r="W12" s="48">
        <v>0</v>
      </c>
      <c r="X12" s="48">
        <v>0</v>
      </c>
      <c r="Y12" s="38">
        <v>2</v>
      </c>
      <c r="Z12" s="38">
        <v>1</v>
      </c>
      <c r="AA12" s="48">
        <v>1</v>
      </c>
      <c r="AB12" s="48">
        <v>0</v>
      </c>
      <c r="AC12" s="48">
        <v>1</v>
      </c>
      <c r="AD12" s="48">
        <v>0</v>
      </c>
      <c r="AE12" s="48">
        <v>1</v>
      </c>
      <c r="AF12" s="48">
        <v>0</v>
      </c>
      <c r="AG12" s="38">
        <f t="shared" si="0"/>
        <v>3</v>
      </c>
      <c r="AH12" s="38">
        <f t="shared" si="1"/>
        <v>0</v>
      </c>
      <c r="AI12" s="38">
        <f t="shared" si="2"/>
        <v>15</v>
      </c>
      <c r="AJ12" s="38">
        <f t="shared" si="3"/>
        <v>2</v>
      </c>
      <c r="AM12" s="11"/>
      <c r="AO12" s="10"/>
      <c r="AP12" s="10"/>
      <c r="AQ12" s="10"/>
      <c r="AR12" s="10"/>
      <c r="AS12" s="10"/>
      <c r="AT12" s="10"/>
      <c r="AU12" s="10"/>
    </row>
    <row r="13" spans="2:47" ht="18" customHeight="1" x14ac:dyDescent="0.2">
      <c r="B13" s="11" t="s">
        <v>5</v>
      </c>
      <c r="C13" s="40">
        <v>7</v>
      </c>
      <c r="D13" s="40">
        <v>3</v>
      </c>
      <c r="E13" s="40">
        <v>4</v>
      </c>
      <c r="F13" s="40">
        <v>2</v>
      </c>
      <c r="G13" s="40">
        <v>3</v>
      </c>
      <c r="H13" s="40">
        <v>1</v>
      </c>
      <c r="I13" s="9">
        <v>14</v>
      </c>
      <c r="J13" s="9">
        <v>6</v>
      </c>
      <c r="K13" s="40">
        <v>5</v>
      </c>
      <c r="L13" s="40">
        <v>0</v>
      </c>
      <c r="M13" s="40">
        <v>5</v>
      </c>
      <c r="N13" s="40">
        <v>1</v>
      </c>
      <c r="O13" s="40">
        <v>7</v>
      </c>
      <c r="P13" s="40">
        <v>1</v>
      </c>
      <c r="Q13" s="9">
        <v>17</v>
      </c>
      <c r="R13" s="9">
        <v>2</v>
      </c>
      <c r="S13" s="48">
        <v>9</v>
      </c>
      <c r="T13" s="48">
        <v>2</v>
      </c>
      <c r="U13" s="48">
        <v>8</v>
      </c>
      <c r="V13" s="48">
        <v>0</v>
      </c>
      <c r="W13" s="48">
        <v>4</v>
      </c>
      <c r="X13" s="48">
        <v>0</v>
      </c>
      <c r="Y13" s="38">
        <v>21</v>
      </c>
      <c r="Z13" s="38">
        <v>2</v>
      </c>
      <c r="AA13" s="48">
        <v>5</v>
      </c>
      <c r="AB13" s="48">
        <v>5</v>
      </c>
      <c r="AC13" s="48">
        <v>6</v>
      </c>
      <c r="AD13" s="48">
        <v>0</v>
      </c>
      <c r="AE13" s="48">
        <v>5</v>
      </c>
      <c r="AF13" s="48">
        <v>0</v>
      </c>
      <c r="AG13" s="38">
        <f t="shared" si="0"/>
        <v>16</v>
      </c>
      <c r="AH13" s="38">
        <f t="shared" si="1"/>
        <v>5</v>
      </c>
      <c r="AI13" s="38">
        <f t="shared" si="2"/>
        <v>68</v>
      </c>
      <c r="AJ13" s="38">
        <f t="shared" si="3"/>
        <v>15</v>
      </c>
      <c r="AM13" s="11"/>
      <c r="AO13" s="10"/>
      <c r="AP13" s="10"/>
      <c r="AQ13" s="10"/>
      <c r="AR13" s="10"/>
      <c r="AS13" s="10"/>
      <c r="AT13" s="10"/>
      <c r="AU13" s="10"/>
    </row>
    <row r="14" spans="2:47" ht="18" customHeight="1" x14ac:dyDescent="0.2">
      <c r="B14" s="11" t="s">
        <v>6</v>
      </c>
      <c r="C14" s="40">
        <v>18</v>
      </c>
      <c r="D14" s="40">
        <v>5</v>
      </c>
      <c r="E14" s="40">
        <v>4</v>
      </c>
      <c r="F14" s="40">
        <v>4</v>
      </c>
      <c r="G14" s="40">
        <v>16</v>
      </c>
      <c r="H14" s="40">
        <v>2</v>
      </c>
      <c r="I14" s="9">
        <v>38</v>
      </c>
      <c r="J14" s="9">
        <v>11</v>
      </c>
      <c r="K14" s="40">
        <v>8</v>
      </c>
      <c r="L14" s="40">
        <v>4</v>
      </c>
      <c r="M14" s="40">
        <v>8</v>
      </c>
      <c r="N14" s="40">
        <v>4</v>
      </c>
      <c r="O14" s="40">
        <v>12</v>
      </c>
      <c r="P14" s="40">
        <v>6</v>
      </c>
      <c r="Q14" s="9">
        <v>28</v>
      </c>
      <c r="R14" s="9">
        <v>14</v>
      </c>
      <c r="S14" s="48">
        <v>11</v>
      </c>
      <c r="T14" s="48">
        <v>4</v>
      </c>
      <c r="U14" s="48">
        <v>13</v>
      </c>
      <c r="V14" s="48">
        <v>6</v>
      </c>
      <c r="W14" s="48">
        <v>14</v>
      </c>
      <c r="X14" s="48">
        <v>2</v>
      </c>
      <c r="Y14" s="38">
        <v>38</v>
      </c>
      <c r="Z14" s="38">
        <v>12</v>
      </c>
      <c r="AA14" s="48">
        <v>18</v>
      </c>
      <c r="AB14" s="48">
        <v>3</v>
      </c>
      <c r="AC14" s="48">
        <v>8</v>
      </c>
      <c r="AD14" s="48">
        <v>4</v>
      </c>
      <c r="AE14" s="48">
        <v>10</v>
      </c>
      <c r="AF14" s="48">
        <v>6</v>
      </c>
      <c r="AG14" s="38">
        <f t="shared" si="0"/>
        <v>36</v>
      </c>
      <c r="AH14" s="38">
        <f t="shared" si="1"/>
        <v>13</v>
      </c>
      <c r="AI14" s="38">
        <f t="shared" si="2"/>
        <v>140</v>
      </c>
      <c r="AJ14" s="38">
        <f t="shared" si="3"/>
        <v>50</v>
      </c>
      <c r="AM14" s="11"/>
      <c r="AO14" s="10"/>
      <c r="AP14" s="10"/>
      <c r="AQ14" s="10"/>
      <c r="AR14" s="10"/>
      <c r="AS14" s="10"/>
      <c r="AT14" s="10"/>
      <c r="AU14" s="10"/>
    </row>
    <row r="15" spans="2:47" ht="18" customHeight="1" x14ac:dyDescent="0.2">
      <c r="B15" s="11" t="s">
        <v>7</v>
      </c>
      <c r="C15" s="40">
        <v>2</v>
      </c>
      <c r="D15" s="40">
        <v>1</v>
      </c>
      <c r="E15" s="40">
        <v>3</v>
      </c>
      <c r="F15" s="40">
        <v>1</v>
      </c>
      <c r="G15" s="40">
        <v>0</v>
      </c>
      <c r="H15" s="40">
        <v>0</v>
      </c>
      <c r="I15" s="9">
        <v>5</v>
      </c>
      <c r="J15" s="9">
        <v>2</v>
      </c>
      <c r="K15" s="40">
        <v>1</v>
      </c>
      <c r="L15" s="40">
        <v>0</v>
      </c>
      <c r="M15" s="40">
        <v>2</v>
      </c>
      <c r="N15" s="40">
        <v>0</v>
      </c>
      <c r="O15" s="40">
        <v>0</v>
      </c>
      <c r="P15" s="40">
        <v>0</v>
      </c>
      <c r="Q15" s="9">
        <v>3</v>
      </c>
      <c r="R15" s="9">
        <v>0</v>
      </c>
      <c r="S15" s="48">
        <v>3</v>
      </c>
      <c r="T15" s="48">
        <v>2</v>
      </c>
      <c r="U15" s="48">
        <v>1</v>
      </c>
      <c r="V15" s="48">
        <v>0</v>
      </c>
      <c r="W15" s="48">
        <v>2</v>
      </c>
      <c r="X15" s="48">
        <v>0</v>
      </c>
      <c r="Y15" s="38">
        <v>6</v>
      </c>
      <c r="Z15" s="38">
        <v>2</v>
      </c>
      <c r="AA15" s="48">
        <v>1</v>
      </c>
      <c r="AB15" s="48">
        <v>0</v>
      </c>
      <c r="AC15" s="48">
        <v>1</v>
      </c>
      <c r="AD15" s="48">
        <v>0</v>
      </c>
      <c r="AE15" s="48">
        <v>1</v>
      </c>
      <c r="AF15" s="48">
        <v>1</v>
      </c>
      <c r="AG15" s="38">
        <f t="shared" si="0"/>
        <v>3</v>
      </c>
      <c r="AH15" s="38">
        <f t="shared" si="1"/>
        <v>1</v>
      </c>
      <c r="AI15" s="38">
        <f t="shared" si="2"/>
        <v>17</v>
      </c>
      <c r="AJ15" s="38">
        <f t="shared" si="3"/>
        <v>5</v>
      </c>
      <c r="AM15" s="11"/>
      <c r="AO15" s="10"/>
      <c r="AP15" s="10"/>
      <c r="AQ15" s="10"/>
      <c r="AR15" s="10"/>
      <c r="AS15" s="10"/>
      <c r="AT15" s="10"/>
      <c r="AU15" s="10"/>
    </row>
    <row r="16" spans="2:47" ht="18" customHeight="1" x14ac:dyDescent="0.2">
      <c r="B16" s="11" t="s">
        <v>8</v>
      </c>
      <c r="C16" s="40">
        <v>3</v>
      </c>
      <c r="D16" s="40">
        <v>0</v>
      </c>
      <c r="E16" s="40">
        <v>3</v>
      </c>
      <c r="F16" s="40">
        <v>1</v>
      </c>
      <c r="G16" s="40">
        <v>2</v>
      </c>
      <c r="H16" s="40">
        <v>0</v>
      </c>
      <c r="I16" s="9">
        <v>8</v>
      </c>
      <c r="J16" s="9">
        <v>1</v>
      </c>
      <c r="K16" s="40">
        <v>1</v>
      </c>
      <c r="L16" s="40">
        <v>0</v>
      </c>
      <c r="M16" s="40">
        <v>5</v>
      </c>
      <c r="N16" s="40">
        <v>1</v>
      </c>
      <c r="O16" s="40">
        <v>1</v>
      </c>
      <c r="P16" s="40">
        <v>2</v>
      </c>
      <c r="Q16" s="9">
        <v>7</v>
      </c>
      <c r="R16" s="9">
        <v>3</v>
      </c>
      <c r="S16" s="48">
        <v>0</v>
      </c>
      <c r="T16" s="48">
        <v>1</v>
      </c>
      <c r="U16" s="48">
        <v>1</v>
      </c>
      <c r="V16" s="48">
        <v>1</v>
      </c>
      <c r="W16" s="48">
        <v>0</v>
      </c>
      <c r="X16" s="48">
        <v>0</v>
      </c>
      <c r="Y16" s="38">
        <v>1</v>
      </c>
      <c r="Z16" s="38">
        <v>2</v>
      </c>
      <c r="AA16" s="48">
        <v>2</v>
      </c>
      <c r="AB16" s="48">
        <v>0</v>
      </c>
      <c r="AC16" s="48">
        <v>2</v>
      </c>
      <c r="AD16" s="48">
        <v>0</v>
      </c>
      <c r="AE16" s="48">
        <v>2</v>
      </c>
      <c r="AF16" s="48">
        <v>0</v>
      </c>
      <c r="AG16" s="38">
        <f t="shared" si="0"/>
        <v>6</v>
      </c>
      <c r="AH16" s="38">
        <f t="shared" si="1"/>
        <v>0</v>
      </c>
      <c r="AI16" s="38">
        <f t="shared" si="2"/>
        <v>22</v>
      </c>
      <c r="AJ16" s="38">
        <f t="shared" si="3"/>
        <v>6</v>
      </c>
      <c r="AM16" s="11"/>
      <c r="AO16" s="10"/>
      <c r="AP16" s="10"/>
      <c r="AQ16" s="10"/>
      <c r="AR16" s="10"/>
      <c r="AS16" s="10"/>
      <c r="AT16" s="10"/>
      <c r="AU16" s="10"/>
    </row>
    <row r="17" spans="2:47" ht="18" customHeight="1" x14ac:dyDescent="0.2">
      <c r="B17" s="11" t="s">
        <v>4</v>
      </c>
      <c r="C17" s="40">
        <v>2</v>
      </c>
      <c r="D17" s="40">
        <v>2</v>
      </c>
      <c r="E17" s="40">
        <v>2</v>
      </c>
      <c r="F17" s="40">
        <v>1</v>
      </c>
      <c r="G17" s="40">
        <v>3</v>
      </c>
      <c r="H17" s="40">
        <v>0</v>
      </c>
      <c r="I17" s="9">
        <v>7</v>
      </c>
      <c r="J17" s="9">
        <v>3</v>
      </c>
      <c r="K17" s="40">
        <v>0</v>
      </c>
      <c r="L17" s="40">
        <v>0</v>
      </c>
      <c r="M17" s="40">
        <v>4</v>
      </c>
      <c r="N17" s="40">
        <v>0</v>
      </c>
      <c r="O17" s="40">
        <v>1</v>
      </c>
      <c r="P17" s="40">
        <v>0</v>
      </c>
      <c r="Q17" s="9">
        <v>5</v>
      </c>
      <c r="R17" s="9">
        <v>0</v>
      </c>
      <c r="S17" s="48">
        <v>2</v>
      </c>
      <c r="T17" s="48">
        <v>1</v>
      </c>
      <c r="U17" s="48">
        <v>1</v>
      </c>
      <c r="V17" s="48">
        <v>0</v>
      </c>
      <c r="W17" s="48">
        <v>2</v>
      </c>
      <c r="X17" s="48">
        <v>1</v>
      </c>
      <c r="Y17" s="38">
        <v>5</v>
      </c>
      <c r="Z17" s="38">
        <v>2</v>
      </c>
      <c r="AA17" s="48">
        <v>1</v>
      </c>
      <c r="AB17" s="48">
        <v>0</v>
      </c>
      <c r="AC17" s="48">
        <v>1</v>
      </c>
      <c r="AD17" s="48">
        <v>0</v>
      </c>
      <c r="AE17" s="48">
        <v>0</v>
      </c>
      <c r="AF17" s="48">
        <v>0</v>
      </c>
      <c r="AG17" s="38">
        <f t="shared" si="0"/>
        <v>2</v>
      </c>
      <c r="AH17" s="38">
        <f t="shared" si="1"/>
        <v>0</v>
      </c>
      <c r="AI17" s="38">
        <f t="shared" si="2"/>
        <v>19</v>
      </c>
      <c r="AJ17" s="38">
        <f t="shared" si="3"/>
        <v>5</v>
      </c>
      <c r="AM17" s="11"/>
      <c r="AO17" s="10"/>
      <c r="AP17" s="10"/>
      <c r="AQ17" s="10"/>
      <c r="AR17" s="10"/>
      <c r="AS17" s="10"/>
      <c r="AT17" s="10"/>
      <c r="AU17" s="10"/>
    </row>
    <row r="18" spans="2:47" ht="18" customHeight="1" x14ac:dyDescent="0.2">
      <c r="B18" s="54" t="s">
        <v>9</v>
      </c>
      <c r="C18" s="44">
        <v>150</v>
      </c>
      <c r="D18" s="44">
        <v>94</v>
      </c>
      <c r="E18" s="44">
        <v>118</v>
      </c>
      <c r="F18" s="44">
        <v>43</v>
      </c>
      <c r="G18" s="44">
        <v>155</v>
      </c>
      <c r="H18" s="44">
        <v>40</v>
      </c>
      <c r="I18" s="9">
        <v>423</v>
      </c>
      <c r="J18" s="9">
        <v>177</v>
      </c>
      <c r="K18" s="44">
        <v>118</v>
      </c>
      <c r="L18" s="44">
        <v>49</v>
      </c>
      <c r="M18" s="44">
        <v>153</v>
      </c>
      <c r="N18" s="44">
        <v>40</v>
      </c>
      <c r="O18" s="44">
        <v>114</v>
      </c>
      <c r="P18" s="44">
        <v>71</v>
      </c>
      <c r="Q18" s="9">
        <v>385</v>
      </c>
      <c r="R18" s="9">
        <v>160</v>
      </c>
      <c r="S18" s="38">
        <v>133</v>
      </c>
      <c r="T18" s="38">
        <v>38</v>
      </c>
      <c r="U18" s="38">
        <v>113</v>
      </c>
      <c r="V18" s="38">
        <v>48</v>
      </c>
      <c r="W18" s="38">
        <v>121</v>
      </c>
      <c r="X18" s="38">
        <v>30</v>
      </c>
      <c r="Y18" s="38">
        <v>367</v>
      </c>
      <c r="Z18" s="38">
        <v>116</v>
      </c>
      <c r="AA18" s="38">
        <f t="shared" ref="AA18:AJ18" si="4">SUM(AA7:AA17)</f>
        <v>152</v>
      </c>
      <c r="AB18" s="38">
        <f t="shared" si="4"/>
        <v>48</v>
      </c>
      <c r="AC18" s="38">
        <f t="shared" si="4"/>
        <v>138</v>
      </c>
      <c r="AD18" s="38">
        <f t="shared" si="4"/>
        <v>36</v>
      </c>
      <c r="AE18" s="38">
        <f t="shared" si="4"/>
        <v>93</v>
      </c>
      <c r="AF18" s="38">
        <f t="shared" si="4"/>
        <v>59</v>
      </c>
      <c r="AG18" s="38">
        <f t="shared" si="4"/>
        <v>383</v>
      </c>
      <c r="AH18" s="38">
        <f t="shared" si="4"/>
        <v>143</v>
      </c>
      <c r="AI18" s="55">
        <f t="shared" si="4"/>
        <v>1558</v>
      </c>
      <c r="AJ18" s="38">
        <f t="shared" si="4"/>
        <v>596</v>
      </c>
      <c r="AM18" s="54"/>
      <c r="AO18" s="10"/>
      <c r="AP18" s="10"/>
      <c r="AQ18" s="10"/>
      <c r="AR18" s="10"/>
      <c r="AS18" s="10"/>
      <c r="AT18" s="10"/>
      <c r="AU18" s="10"/>
    </row>
    <row r="19" spans="2:47" ht="7.5" customHeight="1" x14ac:dyDescent="0.2">
      <c r="B19" s="8"/>
      <c r="C19" s="12"/>
      <c r="D19" s="13"/>
      <c r="E19" s="13"/>
      <c r="F19" s="13"/>
      <c r="G19" s="13"/>
      <c r="H19" s="13"/>
      <c r="I19" s="14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4"/>
      <c r="Z19" s="14"/>
      <c r="AA19" s="12"/>
      <c r="AB19" s="12"/>
      <c r="AC19" s="12"/>
      <c r="AD19" s="12"/>
      <c r="AE19" s="12"/>
      <c r="AF19" s="12"/>
      <c r="AG19" s="12"/>
      <c r="AH19" s="13"/>
    </row>
    <row r="20" spans="2:47" ht="3" customHeight="1" x14ac:dyDescent="0.2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2:47" ht="9" customHeight="1" x14ac:dyDescent="0.2"/>
    <row r="22" spans="2:47" s="3" customFormat="1" ht="12.75" customHeight="1" x14ac:dyDescent="0.15">
      <c r="B22" s="68" t="s">
        <v>17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</row>
    <row r="23" spans="2:47" s="3" customFormat="1" ht="15.75" customHeight="1" x14ac:dyDescent="0.15">
      <c r="B23" s="65" t="s">
        <v>15</v>
      </c>
      <c r="C23" s="65"/>
      <c r="D23" s="65"/>
      <c r="E23" s="39"/>
      <c r="F23" s="39"/>
      <c r="G23" s="39"/>
      <c r="H23" s="39"/>
      <c r="I23" s="4"/>
      <c r="J23" s="4"/>
      <c r="K23" s="4"/>
      <c r="L23" s="4"/>
      <c r="M23" s="4"/>
      <c r="N23" s="4"/>
      <c r="O23" s="4"/>
      <c r="P23" s="4"/>
      <c r="S23" s="4"/>
      <c r="T23" s="4"/>
      <c r="U23" s="4"/>
      <c r="V23" s="4"/>
      <c r="W23" s="4"/>
      <c r="X23" s="4"/>
    </row>
    <row r="24" spans="2:47" ht="6" customHeight="1" x14ac:dyDescent="0.2">
      <c r="B24" s="18"/>
      <c r="I24" s="18"/>
      <c r="J24" s="18"/>
      <c r="K24" s="18"/>
      <c r="L24" s="18"/>
      <c r="M24" s="18"/>
      <c r="N24" s="18"/>
      <c r="O24" s="18"/>
      <c r="P24" s="18"/>
      <c r="S24" s="18"/>
      <c r="T24" s="18"/>
      <c r="U24" s="18"/>
      <c r="V24" s="18"/>
      <c r="W24" s="18"/>
      <c r="X24" s="18"/>
      <c r="Z24" s="19"/>
      <c r="AA24" s="19"/>
      <c r="AB24" s="19"/>
      <c r="AC24" s="19"/>
      <c r="AD24" s="19"/>
      <c r="AE24" s="19"/>
      <c r="AF24" s="19"/>
    </row>
    <row r="25" spans="2:47" ht="12.75" customHeight="1" x14ac:dyDescent="0.2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2:47" ht="12.75" customHeight="1" x14ac:dyDescent="0.2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L26" s="52"/>
    </row>
    <row r="27" spans="2:47" ht="12.75" customHeight="1" x14ac:dyDescent="0.2"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9"/>
      <c r="AA27" s="9"/>
      <c r="AB27" s="9"/>
      <c r="AC27" s="9"/>
      <c r="AD27" s="9"/>
      <c r="AE27" s="9"/>
      <c r="AF27" s="9"/>
      <c r="AG27" s="9"/>
      <c r="AH27" s="21"/>
    </row>
    <row r="28" spans="2:47" ht="12.75" customHeight="1" x14ac:dyDescent="0.2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2:47" ht="12.75" customHeight="1" x14ac:dyDescent="0.2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9"/>
      <c r="AA29" s="9"/>
      <c r="AB29" s="9"/>
      <c r="AC29" s="9"/>
      <c r="AD29" s="9"/>
      <c r="AE29" s="9"/>
      <c r="AF29" s="9"/>
      <c r="AG29" s="9"/>
      <c r="AH29" s="21"/>
    </row>
    <row r="30" spans="2:47" x14ac:dyDescent="0.2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9"/>
      <c r="AA30" s="9"/>
      <c r="AB30" s="9"/>
      <c r="AC30" s="9"/>
      <c r="AD30" s="9"/>
      <c r="AE30" s="9"/>
      <c r="AF30" s="9"/>
      <c r="AG30" s="9"/>
      <c r="AH30" s="21"/>
    </row>
    <row r="31" spans="2:47" x14ac:dyDescent="0.2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9"/>
      <c r="AA31" s="9"/>
      <c r="AB31" s="9"/>
      <c r="AC31" s="9"/>
      <c r="AD31" s="9"/>
      <c r="AE31" s="9"/>
      <c r="AF31" s="9"/>
      <c r="AG31" s="9"/>
      <c r="AH31" s="21"/>
    </row>
    <row r="32" spans="2:47" x14ac:dyDescent="0.2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9"/>
      <c r="AA32" s="9"/>
      <c r="AB32" s="9"/>
      <c r="AC32" s="9"/>
      <c r="AD32" s="9"/>
      <c r="AE32" s="9"/>
      <c r="AF32" s="9"/>
      <c r="AG32" s="9"/>
      <c r="AH32" s="21"/>
    </row>
    <row r="33" spans="3:34" x14ac:dyDescent="0.2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9"/>
      <c r="AA33" s="9"/>
      <c r="AB33" s="9"/>
      <c r="AC33" s="9"/>
      <c r="AD33" s="9"/>
      <c r="AE33" s="9"/>
      <c r="AF33" s="9"/>
      <c r="AG33" s="9"/>
      <c r="AH33" s="21"/>
    </row>
  </sheetData>
  <mergeCells count="23">
    <mergeCell ref="B1:AJ1"/>
    <mergeCell ref="B2:AJ2"/>
    <mergeCell ref="B22:AJ22"/>
    <mergeCell ref="I4:J4"/>
    <mergeCell ref="B4:B5"/>
    <mergeCell ref="AG4:AH4"/>
    <mergeCell ref="AE4:AF4"/>
    <mergeCell ref="AC4:AD4"/>
    <mergeCell ref="G4:H4"/>
    <mergeCell ref="K4:L4"/>
    <mergeCell ref="AI4:AJ4"/>
    <mergeCell ref="Q4:R4"/>
    <mergeCell ref="AI3:AJ3"/>
    <mergeCell ref="AA4:AB4"/>
    <mergeCell ref="M4:N4"/>
    <mergeCell ref="W4:X4"/>
    <mergeCell ref="Y4:Z4"/>
    <mergeCell ref="C4:D4"/>
    <mergeCell ref="E4:F4"/>
    <mergeCell ref="B23:D23"/>
    <mergeCell ref="O4:P4"/>
    <mergeCell ref="S4:T4"/>
    <mergeCell ref="U4:V4"/>
  </mergeCells>
  <phoneticPr fontId="2" type="noConversion"/>
  <hyperlinks>
    <hyperlink ref="B23" r:id="rId1" xr:uid="{B4E7CE5E-369D-4F5E-BC0D-66958CBEE394}"/>
    <hyperlink ref="AL2" location="Indice!A1" display="(voltar ao índice)" xr:uid="{F575BCC2-4FE5-4942-B5BD-969DD731B705}"/>
  </hyperlinks>
  <printOptions horizontalCentered="1"/>
  <pageMargins left="7.874015748031496E-2" right="7.874015748031496E-2" top="0.6692913385826772" bottom="0.47244094488188981" header="0" footer="0"/>
  <pageSetup paperSize="9" orientation="landscape" r:id="rId2"/>
  <headerFooter alignWithMargins="0"/>
  <webPublishItems count="8">
    <webPublishItem id="11991" divId="socied-const_dissolv3_11991" sourceType="range" sourceRef="A1:AI24" destinationFile="P:\site_drem\NOVO SITE DREM - PROTOTIPO\IndicadoresEstatisticos\Economicos\socied-const_dissolv3.htm"/>
    <webPublishItem id="26676" divId="socied-const_dissolv3_26676" sourceType="range" sourceRef="A1:AI24" destinationFile="C:\Documents and Settings\jesus.costa\My Documents\Meus documentos\Pagina\economia_finanças\sociedades constituidas_dissolvidas\socied_const_dissol_muniptrimestral\2trimestre_2014\socied_const-dissolv3.htm"/>
    <webPublishItem id="15224" divId="Socied-const_dissolv_ 3_15224" sourceType="range" sourceRef="A1:AI25" destinationFile="C:\Documents and Settings\jesus.costa\My Documents\Meus documentos\Pagina\economia_finanças\sociedades constituidas_dissolvidas\socied_const_dissol_muniptrimestral\2trimestre_2014\socied-const_dissolv3 .htm"/>
    <webPublishItem id="26484" divId="Socied-const_dissolv3_26484" sourceType="range" sourceRef="A1:AI27" destinationFile="C:\Documents and Settings\jesus.costa\My Documents\Meus documentos\Pagina\economia_finanças\sociedades constituidas_dissolvidas\socied_const_dissol_muniptrimestral\ANO 2014\Socied-const_dissolv3.htm"/>
    <webPublishItem id="19699" divId="socied-const_dissolv3_19699" sourceType="range" sourceRef="A1:AI28" destinationFile="C:\Documents and Settings\jesus.costa\My Documents\Meus documentos\Pagina\economia_finanças\sociedades constituidas_dissolvidas\socied_const_dissol_muniptrimestral\ANO 2014\socied-const_dissolv3.htm"/>
    <webPublishItem id="9410" divId="socied-const_dissolv_3ºT_2013_9410" sourceType="range" sourceRef="B1:AH24" destinationFile="P:\site_drem\NOVO SITE DREM - PROTOTIPO\IndicadoresEstatisticos\Economicos\socied-const_dissolv3.htm"/>
    <webPublishItem id="12237" divId="socied-const_dissolv3_12237" sourceType="range" sourceRef="B1:AH24" destinationFile="P:\site_drem\NOVO SITE DREM - PROTOTIPO\IndicadoresEstatisticos\Economicos\socied-const_dissolv3.htm"/>
    <webPublishItem id="25065" divId="socied-const_dissolv3_25065" sourceType="range" sourceRef="B1:AH25" destinationFile="P:\site_drem\NOVO SITE DREM - PROTOTIPO\IndicadoresEstatisticos\Economicos\socied-const_dissolv3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D08F-757F-4DA2-8C2B-4A99A974D7FE}">
  <sheetPr>
    <pageSetUpPr fitToPage="1"/>
  </sheetPr>
  <dimension ref="A1:AN35"/>
  <sheetViews>
    <sheetView showGridLines="0" zoomScaleNormal="100" workbookViewId="0">
      <pane xSplit="3" ySplit="6" topLeftCell="J7" activePane="bottomRight" state="frozen"/>
      <selection pane="topRight" activeCell="C1" sqref="C1"/>
      <selection pane="bottomLeft" activeCell="A7" sqref="A7"/>
      <selection pane="bottomRight" activeCell="AM2" sqref="AM2"/>
    </sheetView>
  </sheetViews>
  <sheetFormatPr defaultRowHeight="11.25" outlineLevelCol="1" x14ac:dyDescent="0.2"/>
  <cols>
    <col min="1" max="2" width="6.7109375" style="24" customWidth="1"/>
    <col min="3" max="3" width="64.42578125" style="1" customWidth="1"/>
    <col min="4" max="9" width="10.7109375" style="1" hidden="1" customWidth="1" outlineLevel="1"/>
    <col min="10" max="10" width="10.7109375" style="1" customWidth="1" collapsed="1"/>
    <col min="11" max="11" width="10.7109375" style="1" customWidth="1"/>
    <col min="12" max="17" width="10.7109375" style="1" hidden="1" customWidth="1" outlineLevel="1"/>
    <col min="18" max="18" width="10.7109375" style="1" customWidth="1" collapsed="1"/>
    <col min="19" max="19" width="10.7109375" style="1" customWidth="1"/>
    <col min="20" max="25" width="10.7109375" style="1" hidden="1" customWidth="1" outlineLevel="1"/>
    <col min="26" max="26" width="10.7109375" style="1" customWidth="1" collapsed="1"/>
    <col min="27" max="27" width="10.7109375" style="1" customWidth="1"/>
    <col min="28" max="33" width="10.7109375" style="18" hidden="1" customWidth="1" outlineLevel="1"/>
    <col min="34" max="34" width="10.7109375" style="1" customWidth="1" collapsed="1"/>
    <col min="35" max="37" width="10.7109375" style="1" customWidth="1"/>
    <col min="38" max="38" width="6.7109375" style="1" customWidth="1"/>
    <col min="39" max="39" width="14.28515625" style="1" bestFit="1" customWidth="1"/>
    <col min="40" max="16384" width="9.140625" style="1"/>
  </cols>
  <sheetData>
    <row r="1" spans="2:40" ht="18.75" customHeight="1" x14ac:dyDescent="0.2">
      <c r="B1" s="66" t="s">
        <v>73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</row>
    <row r="2" spans="2:40" ht="15" customHeight="1" x14ac:dyDescent="0.2">
      <c r="B2" s="67" t="s">
        <v>99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M2" s="46" t="s">
        <v>98</v>
      </c>
      <c r="AN2" s="37"/>
    </row>
    <row r="3" spans="2:40" ht="15" customHeight="1" x14ac:dyDescent="0.2">
      <c r="C3" s="18"/>
      <c r="D3" s="18"/>
      <c r="E3" s="18"/>
      <c r="F3" s="18"/>
      <c r="G3" s="18"/>
      <c r="H3" s="18"/>
      <c r="I3" s="18"/>
      <c r="T3" s="23"/>
      <c r="U3" s="23"/>
      <c r="V3" s="23"/>
      <c r="W3" s="23"/>
      <c r="X3" s="23"/>
      <c r="Y3" s="23"/>
      <c r="AJ3" s="71" t="s">
        <v>14</v>
      </c>
      <c r="AK3" s="71"/>
    </row>
    <row r="4" spans="2:40" ht="18" customHeight="1" x14ac:dyDescent="0.2">
      <c r="B4" s="78" t="s">
        <v>79</v>
      </c>
      <c r="C4" s="78" t="s">
        <v>18</v>
      </c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</row>
    <row r="5" spans="2:40" ht="27.75" customHeight="1" x14ac:dyDescent="0.2">
      <c r="B5" s="61"/>
      <c r="C5" s="61"/>
      <c r="D5" s="73" t="s">
        <v>61</v>
      </c>
      <c r="E5" s="74"/>
      <c r="F5" s="80" t="s">
        <v>62</v>
      </c>
      <c r="G5" s="74"/>
      <c r="H5" s="73" t="s">
        <v>63</v>
      </c>
      <c r="I5" s="74"/>
      <c r="J5" s="60" t="s">
        <v>75</v>
      </c>
      <c r="K5" s="61"/>
      <c r="L5" s="73" t="s">
        <v>64</v>
      </c>
      <c r="M5" s="74"/>
      <c r="N5" s="73" t="s">
        <v>65</v>
      </c>
      <c r="O5" s="74"/>
      <c r="P5" s="73" t="s">
        <v>66</v>
      </c>
      <c r="Q5" s="74"/>
      <c r="R5" s="60" t="s">
        <v>76</v>
      </c>
      <c r="S5" s="61"/>
      <c r="T5" s="73" t="s">
        <v>69</v>
      </c>
      <c r="U5" s="74"/>
      <c r="V5" s="73" t="s">
        <v>67</v>
      </c>
      <c r="W5" s="74"/>
      <c r="X5" s="73" t="s">
        <v>68</v>
      </c>
      <c r="Y5" s="74"/>
      <c r="Z5" s="60" t="s">
        <v>77</v>
      </c>
      <c r="AA5" s="61"/>
      <c r="AB5" s="73" t="s">
        <v>70</v>
      </c>
      <c r="AC5" s="74"/>
      <c r="AD5" s="73" t="s">
        <v>71</v>
      </c>
      <c r="AE5" s="74"/>
      <c r="AF5" s="73" t="s">
        <v>72</v>
      </c>
      <c r="AG5" s="74"/>
      <c r="AH5" s="60" t="s">
        <v>78</v>
      </c>
      <c r="AI5" s="61"/>
      <c r="AJ5" s="75" t="s">
        <v>9</v>
      </c>
      <c r="AK5" s="60">
        <v>1979</v>
      </c>
      <c r="AM5" s="18"/>
    </row>
    <row r="6" spans="2:40" ht="15.75" customHeight="1" x14ac:dyDescent="0.2">
      <c r="B6" s="79"/>
      <c r="C6" s="79"/>
      <c r="D6" s="5" t="s">
        <v>11</v>
      </c>
      <c r="E6" s="5" t="s">
        <v>12</v>
      </c>
      <c r="F6" s="5" t="s">
        <v>11</v>
      </c>
      <c r="G6" s="5" t="s">
        <v>12</v>
      </c>
      <c r="H6" s="5" t="s">
        <v>11</v>
      </c>
      <c r="I6" s="5" t="s">
        <v>12</v>
      </c>
      <c r="J6" s="5" t="s">
        <v>11</v>
      </c>
      <c r="K6" s="5" t="s">
        <v>12</v>
      </c>
      <c r="L6" s="5" t="s">
        <v>11</v>
      </c>
      <c r="M6" s="5" t="s">
        <v>12</v>
      </c>
      <c r="N6" s="5" t="s">
        <v>11</v>
      </c>
      <c r="O6" s="5" t="s">
        <v>12</v>
      </c>
      <c r="P6" s="5" t="s">
        <v>11</v>
      </c>
      <c r="Q6" s="5" t="s">
        <v>12</v>
      </c>
      <c r="R6" s="5" t="s">
        <v>11</v>
      </c>
      <c r="S6" s="5" t="s">
        <v>12</v>
      </c>
      <c r="T6" s="5" t="s">
        <v>11</v>
      </c>
      <c r="U6" s="5" t="s">
        <v>12</v>
      </c>
      <c r="V6" s="5" t="s">
        <v>11</v>
      </c>
      <c r="W6" s="5" t="s">
        <v>12</v>
      </c>
      <c r="X6" s="5" t="s">
        <v>11</v>
      </c>
      <c r="Y6" s="5" t="s">
        <v>12</v>
      </c>
      <c r="Z6" s="5" t="s">
        <v>11</v>
      </c>
      <c r="AA6" s="5" t="s">
        <v>12</v>
      </c>
      <c r="AB6" s="5" t="s">
        <v>11</v>
      </c>
      <c r="AC6" s="5" t="s">
        <v>12</v>
      </c>
      <c r="AD6" s="5" t="s">
        <v>11</v>
      </c>
      <c r="AE6" s="5" t="s">
        <v>12</v>
      </c>
      <c r="AF6" s="5" t="s">
        <v>11</v>
      </c>
      <c r="AG6" s="5" t="s">
        <v>12</v>
      </c>
      <c r="AH6" s="5" t="s">
        <v>11</v>
      </c>
      <c r="AI6" s="5" t="s">
        <v>12</v>
      </c>
      <c r="AJ6" s="5" t="s">
        <v>11</v>
      </c>
      <c r="AK6" s="6" t="s">
        <v>12</v>
      </c>
      <c r="AM6" s="18"/>
    </row>
    <row r="7" spans="2:40" ht="6" customHeight="1" x14ac:dyDescent="0.2">
      <c r="C7" s="7"/>
      <c r="D7" s="7"/>
      <c r="E7" s="7"/>
      <c r="F7" s="7"/>
      <c r="G7" s="7"/>
      <c r="H7" s="7"/>
      <c r="I7" s="7"/>
    </row>
    <row r="8" spans="2:40" ht="18" customHeight="1" x14ac:dyDescent="0.2">
      <c r="B8" s="47" t="s">
        <v>80</v>
      </c>
      <c r="C8" s="8" t="s">
        <v>20</v>
      </c>
      <c r="D8" s="49">
        <v>1</v>
      </c>
      <c r="E8" s="49">
        <v>1</v>
      </c>
      <c r="F8" s="49">
        <v>1</v>
      </c>
      <c r="G8" s="49">
        <v>0</v>
      </c>
      <c r="H8" s="41">
        <v>2</v>
      </c>
      <c r="I8" s="41">
        <v>0</v>
      </c>
      <c r="J8" s="45">
        <v>4</v>
      </c>
      <c r="K8" s="45">
        <v>1</v>
      </c>
      <c r="L8" s="49">
        <v>2</v>
      </c>
      <c r="M8" s="49">
        <v>0</v>
      </c>
      <c r="N8" s="49">
        <v>1</v>
      </c>
      <c r="O8" s="49">
        <v>0</v>
      </c>
      <c r="P8" s="41">
        <v>2</v>
      </c>
      <c r="Q8" s="41">
        <v>0</v>
      </c>
      <c r="R8" s="45">
        <v>5</v>
      </c>
      <c r="S8" s="45">
        <v>0</v>
      </c>
      <c r="T8" s="41">
        <v>1</v>
      </c>
      <c r="U8" s="41">
        <v>0</v>
      </c>
      <c r="V8" s="41">
        <v>3</v>
      </c>
      <c r="W8" s="41">
        <v>0</v>
      </c>
      <c r="X8" s="41">
        <v>0</v>
      </c>
      <c r="Y8" s="41">
        <v>0</v>
      </c>
      <c r="Z8" s="45">
        <v>4</v>
      </c>
      <c r="AA8" s="45">
        <v>0</v>
      </c>
      <c r="AB8" s="41">
        <v>1</v>
      </c>
      <c r="AC8" s="41">
        <v>0</v>
      </c>
      <c r="AD8" s="41">
        <v>0</v>
      </c>
      <c r="AE8" s="41">
        <v>3</v>
      </c>
      <c r="AF8" s="41">
        <v>1</v>
      </c>
      <c r="AG8" s="41">
        <v>1</v>
      </c>
      <c r="AH8" s="45">
        <f>AB8+AD8+AF8</f>
        <v>2</v>
      </c>
      <c r="AI8" s="45">
        <f>AC8+AE8+AG8</f>
        <v>4</v>
      </c>
      <c r="AJ8" s="45">
        <f>J8+R8+Z8+AH8</f>
        <v>15</v>
      </c>
      <c r="AK8" s="45">
        <f>K8+S8+AA8+AI8</f>
        <v>5</v>
      </c>
    </row>
    <row r="9" spans="2:40" ht="18" customHeight="1" x14ac:dyDescent="0.2">
      <c r="B9" s="47" t="s">
        <v>81</v>
      </c>
      <c r="C9" s="8" t="s">
        <v>21</v>
      </c>
      <c r="D9" s="49">
        <v>0</v>
      </c>
      <c r="E9" s="49">
        <v>0</v>
      </c>
      <c r="F9" s="49">
        <v>0</v>
      </c>
      <c r="G9" s="49">
        <v>0</v>
      </c>
      <c r="H9" s="41">
        <v>0</v>
      </c>
      <c r="I9" s="41">
        <v>0</v>
      </c>
      <c r="J9" s="45">
        <v>0</v>
      </c>
      <c r="K9" s="45">
        <v>0</v>
      </c>
      <c r="L9" s="49">
        <v>0</v>
      </c>
      <c r="M9" s="49">
        <v>0</v>
      </c>
      <c r="N9" s="49">
        <v>0</v>
      </c>
      <c r="O9" s="49">
        <v>0</v>
      </c>
      <c r="P9" s="41">
        <v>0</v>
      </c>
      <c r="Q9" s="41">
        <v>0</v>
      </c>
      <c r="R9" s="45">
        <v>0</v>
      </c>
      <c r="S9" s="45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5">
        <v>0</v>
      </c>
      <c r="AA9" s="45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  <c r="AG9" s="41">
        <v>0</v>
      </c>
      <c r="AH9" s="45">
        <f t="shared" ref="AH9:AH25" si="0">AB9+AD9+AF9</f>
        <v>0</v>
      </c>
      <c r="AI9" s="45">
        <f t="shared" ref="AI9:AI25" si="1">AC9+AE9+AG9</f>
        <v>0</v>
      </c>
      <c r="AJ9" s="45">
        <f t="shared" ref="AJ9:AJ25" si="2">J9+R9+Z9+AH9</f>
        <v>0</v>
      </c>
      <c r="AK9" s="45">
        <f t="shared" ref="AK9:AK25" si="3">K9+S9+AA9+AI9</f>
        <v>0</v>
      </c>
    </row>
    <row r="10" spans="2:40" ht="18" customHeight="1" x14ac:dyDescent="0.2">
      <c r="B10" s="47" t="s">
        <v>82</v>
      </c>
      <c r="C10" s="8" t="s">
        <v>22</v>
      </c>
      <c r="D10" s="49">
        <v>1</v>
      </c>
      <c r="E10" s="49">
        <v>3</v>
      </c>
      <c r="F10" s="49">
        <v>3</v>
      </c>
      <c r="G10" s="49">
        <v>1</v>
      </c>
      <c r="H10" s="41">
        <v>5</v>
      </c>
      <c r="I10" s="41">
        <v>0</v>
      </c>
      <c r="J10" s="45">
        <v>9</v>
      </c>
      <c r="K10" s="45">
        <v>4</v>
      </c>
      <c r="L10" s="49">
        <v>0</v>
      </c>
      <c r="M10" s="49">
        <v>0</v>
      </c>
      <c r="N10" s="49">
        <v>2</v>
      </c>
      <c r="O10" s="49">
        <v>1</v>
      </c>
      <c r="P10" s="41">
        <v>0</v>
      </c>
      <c r="Q10" s="41">
        <v>1</v>
      </c>
      <c r="R10" s="45">
        <v>2</v>
      </c>
      <c r="S10" s="45">
        <v>2</v>
      </c>
      <c r="T10" s="41">
        <v>6</v>
      </c>
      <c r="U10" s="41">
        <v>3</v>
      </c>
      <c r="V10" s="41">
        <v>5</v>
      </c>
      <c r="W10" s="41">
        <v>0</v>
      </c>
      <c r="X10" s="41">
        <v>3</v>
      </c>
      <c r="Y10" s="41">
        <v>0</v>
      </c>
      <c r="Z10" s="45">
        <v>14</v>
      </c>
      <c r="AA10" s="45">
        <v>3</v>
      </c>
      <c r="AB10" s="41">
        <v>2</v>
      </c>
      <c r="AC10" s="41">
        <v>1</v>
      </c>
      <c r="AD10" s="41">
        <v>0</v>
      </c>
      <c r="AE10" s="41">
        <v>1</v>
      </c>
      <c r="AF10" s="41">
        <v>1</v>
      </c>
      <c r="AG10" s="41">
        <v>4</v>
      </c>
      <c r="AH10" s="45">
        <f t="shared" si="0"/>
        <v>3</v>
      </c>
      <c r="AI10" s="45">
        <f t="shared" si="1"/>
        <v>6</v>
      </c>
      <c r="AJ10" s="45">
        <f t="shared" si="2"/>
        <v>28</v>
      </c>
      <c r="AK10" s="45">
        <f t="shared" si="3"/>
        <v>15</v>
      </c>
    </row>
    <row r="11" spans="2:40" ht="18" customHeight="1" x14ac:dyDescent="0.2">
      <c r="B11" s="47" t="s">
        <v>83</v>
      </c>
      <c r="C11" s="8" t="s">
        <v>23</v>
      </c>
      <c r="D11" s="49">
        <v>0</v>
      </c>
      <c r="E11" s="49">
        <v>1</v>
      </c>
      <c r="F11" s="49">
        <v>1</v>
      </c>
      <c r="G11" s="49">
        <v>0</v>
      </c>
      <c r="H11" s="41">
        <v>1</v>
      </c>
      <c r="I11" s="41">
        <v>0</v>
      </c>
      <c r="J11" s="45">
        <v>2</v>
      </c>
      <c r="K11" s="45">
        <v>1</v>
      </c>
      <c r="L11" s="49">
        <v>0</v>
      </c>
      <c r="M11" s="49">
        <v>1</v>
      </c>
      <c r="N11" s="49">
        <v>0</v>
      </c>
      <c r="O11" s="49">
        <v>0</v>
      </c>
      <c r="P11" s="41">
        <v>1</v>
      </c>
      <c r="Q11" s="41">
        <v>0</v>
      </c>
      <c r="R11" s="45">
        <v>1</v>
      </c>
      <c r="S11" s="45">
        <v>1</v>
      </c>
      <c r="T11" s="41">
        <v>1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5">
        <v>1</v>
      </c>
      <c r="AA11" s="45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5">
        <f t="shared" si="0"/>
        <v>0</v>
      </c>
      <c r="AI11" s="45">
        <f t="shared" si="1"/>
        <v>0</v>
      </c>
      <c r="AJ11" s="45">
        <f t="shared" si="2"/>
        <v>4</v>
      </c>
      <c r="AK11" s="45">
        <f t="shared" si="3"/>
        <v>2</v>
      </c>
    </row>
    <row r="12" spans="2:40" ht="18" customHeight="1" x14ac:dyDescent="0.2">
      <c r="B12" s="47" t="s">
        <v>84</v>
      </c>
      <c r="C12" s="8" t="s">
        <v>24</v>
      </c>
      <c r="D12" s="49">
        <v>0</v>
      </c>
      <c r="E12" s="49">
        <v>0</v>
      </c>
      <c r="F12" s="49">
        <v>0</v>
      </c>
      <c r="G12" s="49">
        <v>0</v>
      </c>
      <c r="H12" s="41">
        <v>0</v>
      </c>
      <c r="I12" s="41">
        <v>0</v>
      </c>
      <c r="J12" s="45">
        <v>0</v>
      </c>
      <c r="K12" s="45">
        <v>0</v>
      </c>
      <c r="L12" s="49">
        <v>0</v>
      </c>
      <c r="M12" s="49">
        <v>0</v>
      </c>
      <c r="N12" s="49">
        <v>0</v>
      </c>
      <c r="O12" s="49">
        <v>0</v>
      </c>
      <c r="P12" s="41">
        <v>0</v>
      </c>
      <c r="Q12" s="41">
        <v>0</v>
      </c>
      <c r="R12" s="45">
        <v>0</v>
      </c>
      <c r="S12" s="45">
        <v>0</v>
      </c>
      <c r="T12" s="41">
        <v>0</v>
      </c>
      <c r="U12" s="41">
        <v>0</v>
      </c>
      <c r="V12" s="41">
        <v>0</v>
      </c>
      <c r="W12" s="41">
        <v>1</v>
      </c>
      <c r="X12" s="41">
        <v>0</v>
      </c>
      <c r="Y12" s="41">
        <v>0</v>
      </c>
      <c r="Z12" s="45">
        <v>0</v>
      </c>
      <c r="AA12" s="45">
        <v>1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5">
        <f t="shared" si="0"/>
        <v>0</v>
      </c>
      <c r="AI12" s="45">
        <f t="shared" si="1"/>
        <v>0</v>
      </c>
      <c r="AJ12" s="45">
        <f t="shared" si="2"/>
        <v>0</v>
      </c>
      <c r="AK12" s="45">
        <f t="shared" si="3"/>
        <v>1</v>
      </c>
    </row>
    <row r="13" spans="2:40" ht="18" customHeight="1" x14ac:dyDescent="0.2">
      <c r="B13" s="47" t="s">
        <v>85</v>
      </c>
      <c r="C13" s="8" t="s">
        <v>25</v>
      </c>
      <c r="D13" s="49">
        <v>22</v>
      </c>
      <c r="E13" s="49">
        <v>9</v>
      </c>
      <c r="F13" s="49">
        <v>12</v>
      </c>
      <c r="G13" s="49">
        <v>4</v>
      </c>
      <c r="H13" s="41">
        <v>19</v>
      </c>
      <c r="I13" s="41">
        <v>5</v>
      </c>
      <c r="J13" s="45">
        <v>53</v>
      </c>
      <c r="K13" s="45">
        <v>18</v>
      </c>
      <c r="L13" s="49">
        <v>11</v>
      </c>
      <c r="M13" s="49">
        <v>2</v>
      </c>
      <c r="N13" s="49">
        <v>14</v>
      </c>
      <c r="O13" s="49">
        <v>1</v>
      </c>
      <c r="P13" s="41">
        <v>9</v>
      </c>
      <c r="Q13" s="41">
        <v>8</v>
      </c>
      <c r="R13" s="45">
        <v>34</v>
      </c>
      <c r="S13" s="45">
        <v>11</v>
      </c>
      <c r="T13" s="41">
        <v>14</v>
      </c>
      <c r="U13" s="41">
        <v>6</v>
      </c>
      <c r="V13" s="41">
        <v>11</v>
      </c>
      <c r="W13" s="41">
        <v>1</v>
      </c>
      <c r="X13" s="41">
        <v>10</v>
      </c>
      <c r="Y13" s="41">
        <v>5</v>
      </c>
      <c r="Z13" s="45">
        <v>35</v>
      </c>
      <c r="AA13" s="45">
        <v>12</v>
      </c>
      <c r="AB13" s="41">
        <v>13</v>
      </c>
      <c r="AC13" s="41">
        <v>0</v>
      </c>
      <c r="AD13" s="41">
        <v>17</v>
      </c>
      <c r="AE13" s="41">
        <v>5</v>
      </c>
      <c r="AF13" s="41">
        <v>13</v>
      </c>
      <c r="AG13" s="41">
        <v>7</v>
      </c>
      <c r="AH13" s="45">
        <f t="shared" si="0"/>
        <v>43</v>
      </c>
      <c r="AI13" s="45">
        <f t="shared" si="1"/>
        <v>12</v>
      </c>
      <c r="AJ13" s="45">
        <f t="shared" si="2"/>
        <v>165</v>
      </c>
      <c r="AK13" s="45">
        <f t="shared" si="3"/>
        <v>53</v>
      </c>
    </row>
    <row r="14" spans="2:40" ht="18" customHeight="1" x14ac:dyDescent="0.2">
      <c r="B14" s="47" t="s">
        <v>86</v>
      </c>
      <c r="C14" s="8" t="s">
        <v>26</v>
      </c>
      <c r="D14" s="49">
        <v>15</v>
      </c>
      <c r="E14" s="49">
        <v>22</v>
      </c>
      <c r="F14" s="49">
        <v>16</v>
      </c>
      <c r="G14" s="49">
        <v>10</v>
      </c>
      <c r="H14" s="41">
        <v>7</v>
      </c>
      <c r="I14" s="41">
        <v>10</v>
      </c>
      <c r="J14" s="45">
        <v>38</v>
      </c>
      <c r="K14" s="45">
        <v>42</v>
      </c>
      <c r="L14" s="49">
        <v>11</v>
      </c>
      <c r="M14" s="49">
        <v>19</v>
      </c>
      <c r="N14" s="49">
        <v>17</v>
      </c>
      <c r="O14" s="49">
        <v>12</v>
      </c>
      <c r="P14" s="41">
        <v>10</v>
      </c>
      <c r="Q14" s="41">
        <v>14</v>
      </c>
      <c r="R14" s="45">
        <v>38</v>
      </c>
      <c r="S14" s="45">
        <v>45</v>
      </c>
      <c r="T14" s="41">
        <v>16</v>
      </c>
      <c r="U14" s="41">
        <v>9</v>
      </c>
      <c r="V14" s="41">
        <v>7</v>
      </c>
      <c r="W14" s="41">
        <v>10</v>
      </c>
      <c r="X14" s="41">
        <v>14</v>
      </c>
      <c r="Y14" s="41">
        <v>9</v>
      </c>
      <c r="Z14" s="45">
        <v>37</v>
      </c>
      <c r="AA14" s="45">
        <v>28</v>
      </c>
      <c r="AB14" s="41">
        <v>19</v>
      </c>
      <c r="AC14" s="41">
        <v>12</v>
      </c>
      <c r="AD14" s="41">
        <v>15</v>
      </c>
      <c r="AE14" s="41">
        <v>5</v>
      </c>
      <c r="AF14" s="41">
        <v>10</v>
      </c>
      <c r="AG14" s="41">
        <v>8</v>
      </c>
      <c r="AH14" s="45">
        <f t="shared" si="0"/>
        <v>44</v>
      </c>
      <c r="AI14" s="45">
        <f t="shared" si="1"/>
        <v>25</v>
      </c>
      <c r="AJ14" s="45">
        <f t="shared" si="2"/>
        <v>157</v>
      </c>
      <c r="AK14" s="45">
        <f t="shared" si="3"/>
        <v>140</v>
      </c>
    </row>
    <row r="15" spans="2:40" ht="18" customHeight="1" x14ac:dyDescent="0.2">
      <c r="B15" s="47" t="s">
        <v>87</v>
      </c>
      <c r="C15" s="53" t="s">
        <v>27</v>
      </c>
      <c r="D15" s="41">
        <v>15</v>
      </c>
      <c r="E15" s="41">
        <v>9</v>
      </c>
      <c r="F15" s="41">
        <v>10</v>
      </c>
      <c r="G15" s="41">
        <v>2</v>
      </c>
      <c r="H15" s="41">
        <v>20</v>
      </c>
      <c r="I15" s="41">
        <v>0</v>
      </c>
      <c r="J15" s="45">
        <v>45</v>
      </c>
      <c r="K15" s="45">
        <v>11</v>
      </c>
      <c r="L15" s="41">
        <v>25</v>
      </c>
      <c r="M15" s="41">
        <v>5</v>
      </c>
      <c r="N15" s="41">
        <v>27</v>
      </c>
      <c r="O15" s="41">
        <v>1</v>
      </c>
      <c r="P15" s="41">
        <v>25</v>
      </c>
      <c r="Q15" s="41">
        <v>5</v>
      </c>
      <c r="R15" s="45">
        <v>77</v>
      </c>
      <c r="S15" s="45">
        <v>11</v>
      </c>
      <c r="T15" s="41">
        <v>21</v>
      </c>
      <c r="U15" s="41">
        <v>3</v>
      </c>
      <c r="V15" s="41">
        <v>25</v>
      </c>
      <c r="W15" s="41">
        <v>3</v>
      </c>
      <c r="X15" s="41">
        <v>28</v>
      </c>
      <c r="Y15" s="41">
        <v>3</v>
      </c>
      <c r="Z15" s="45">
        <v>74</v>
      </c>
      <c r="AA15" s="45">
        <v>9</v>
      </c>
      <c r="AB15" s="41">
        <v>36</v>
      </c>
      <c r="AC15" s="41">
        <v>3</v>
      </c>
      <c r="AD15" s="41">
        <v>25</v>
      </c>
      <c r="AE15" s="41">
        <v>0</v>
      </c>
      <c r="AF15" s="41">
        <v>9</v>
      </c>
      <c r="AG15" s="41">
        <v>3</v>
      </c>
      <c r="AH15" s="45">
        <f t="shared" si="0"/>
        <v>70</v>
      </c>
      <c r="AI15" s="45">
        <f t="shared" si="1"/>
        <v>6</v>
      </c>
      <c r="AJ15" s="45">
        <f t="shared" si="2"/>
        <v>266</v>
      </c>
      <c r="AK15" s="45">
        <f t="shared" si="3"/>
        <v>37</v>
      </c>
    </row>
    <row r="16" spans="2:40" ht="18" customHeight="1" x14ac:dyDescent="0.2">
      <c r="B16" s="47" t="s">
        <v>88</v>
      </c>
      <c r="C16" s="53" t="s">
        <v>28</v>
      </c>
      <c r="D16" s="41">
        <v>30</v>
      </c>
      <c r="E16" s="41">
        <v>8</v>
      </c>
      <c r="F16" s="41">
        <v>18</v>
      </c>
      <c r="G16" s="41">
        <v>14</v>
      </c>
      <c r="H16" s="41">
        <v>30</v>
      </c>
      <c r="I16" s="41">
        <v>6</v>
      </c>
      <c r="J16" s="45">
        <v>78</v>
      </c>
      <c r="K16" s="45">
        <v>28</v>
      </c>
      <c r="L16" s="41">
        <v>23</v>
      </c>
      <c r="M16" s="41">
        <v>2</v>
      </c>
      <c r="N16" s="41">
        <v>27</v>
      </c>
      <c r="O16" s="41">
        <v>5</v>
      </c>
      <c r="P16" s="41">
        <v>16</v>
      </c>
      <c r="Q16" s="41">
        <v>16</v>
      </c>
      <c r="R16" s="45">
        <v>66</v>
      </c>
      <c r="S16" s="45">
        <v>23</v>
      </c>
      <c r="T16" s="41">
        <v>23</v>
      </c>
      <c r="U16" s="41">
        <v>4</v>
      </c>
      <c r="V16" s="41">
        <v>16</v>
      </c>
      <c r="W16" s="41">
        <v>9</v>
      </c>
      <c r="X16" s="41">
        <v>32</v>
      </c>
      <c r="Y16" s="41">
        <v>2</v>
      </c>
      <c r="Z16" s="45">
        <v>71</v>
      </c>
      <c r="AA16" s="45">
        <v>15</v>
      </c>
      <c r="AB16" s="41">
        <v>23</v>
      </c>
      <c r="AC16" s="41">
        <v>8</v>
      </c>
      <c r="AD16" s="41">
        <v>18</v>
      </c>
      <c r="AE16" s="41">
        <v>6</v>
      </c>
      <c r="AF16" s="41">
        <v>10</v>
      </c>
      <c r="AG16" s="41">
        <v>8</v>
      </c>
      <c r="AH16" s="45">
        <f t="shared" si="0"/>
        <v>51</v>
      </c>
      <c r="AI16" s="45">
        <f t="shared" si="1"/>
        <v>22</v>
      </c>
      <c r="AJ16" s="45">
        <f t="shared" si="2"/>
        <v>266</v>
      </c>
      <c r="AK16" s="45">
        <f t="shared" si="3"/>
        <v>88</v>
      </c>
    </row>
    <row r="17" spans="1:37" ht="18" customHeight="1" x14ac:dyDescent="0.2">
      <c r="B17" s="47" t="s">
        <v>89</v>
      </c>
      <c r="C17" s="53" t="s">
        <v>29</v>
      </c>
      <c r="D17" s="41">
        <v>2</v>
      </c>
      <c r="E17" s="41">
        <v>6</v>
      </c>
      <c r="F17" s="41">
        <v>9</v>
      </c>
      <c r="G17" s="41">
        <v>1</v>
      </c>
      <c r="H17" s="41">
        <v>15</v>
      </c>
      <c r="I17" s="41">
        <v>1</v>
      </c>
      <c r="J17" s="45">
        <v>26</v>
      </c>
      <c r="K17" s="45">
        <v>8</v>
      </c>
      <c r="L17" s="41">
        <v>6</v>
      </c>
      <c r="M17" s="41">
        <v>3</v>
      </c>
      <c r="N17" s="41">
        <v>14</v>
      </c>
      <c r="O17" s="41">
        <v>2</v>
      </c>
      <c r="P17" s="41">
        <v>8</v>
      </c>
      <c r="Q17" s="41">
        <v>5</v>
      </c>
      <c r="R17" s="45">
        <v>28</v>
      </c>
      <c r="S17" s="45">
        <v>10</v>
      </c>
      <c r="T17" s="41">
        <v>4</v>
      </c>
      <c r="U17" s="41">
        <v>2</v>
      </c>
      <c r="V17" s="41">
        <v>6</v>
      </c>
      <c r="W17" s="41">
        <v>5</v>
      </c>
      <c r="X17" s="41">
        <v>6</v>
      </c>
      <c r="Y17" s="41">
        <v>2</v>
      </c>
      <c r="Z17" s="45">
        <v>16</v>
      </c>
      <c r="AA17" s="45">
        <v>9</v>
      </c>
      <c r="AB17" s="41">
        <v>5</v>
      </c>
      <c r="AC17" s="41">
        <v>2</v>
      </c>
      <c r="AD17" s="41">
        <v>5</v>
      </c>
      <c r="AE17" s="41">
        <v>1</v>
      </c>
      <c r="AF17" s="41">
        <v>8</v>
      </c>
      <c r="AG17" s="41">
        <v>6</v>
      </c>
      <c r="AH17" s="45">
        <f t="shared" si="0"/>
        <v>18</v>
      </c>
      <c r="AI17" s="45">
        <f t="shared" si="1"/>
        <v>9</v>
      </c>
      <c r="AJ17" s="45">
        <f t="shared" si="2"/>
        <v>88</v>
      </c>
      <c r="AK17" s="45">
        <f t="shared" si="3"/>
        <v>36</v>
      </c>
    </row>
    <row r="18" spans="1:37" ht="18" customHeight="1" x14ac:dyDescent="0.2">
      <c r="B18" s="47" t="s">
        <v>90</v>
      </c>
      <c r="C18" s="8" t="s">
        <v>30</v>
      </c>
      <c r="D18" s="49">
        <v>0</v>
      </c>
      <c r="E18" s="49">
        <v>1</v>
      </c>
      <c r="F18" s="49">
        <v>2</v>
      </c>
      <c r="G18" s="49">
        <v>0</v>
      </c>
      <c r="H18" s="41">
        <v>3</v>
      </c>
      <c r="I18" s="41">
        <v>1</v>
      </c>
      <c r="J18" s="45">
        <v>5</v>
      </c>
      <c r="K18" s="45">
        <v>2</v>
      </c>
      <c r="L18" s="49">
        <v>1</v>
      </c>
      <c r="M18" s="49">
        <v>1</v>
      </c>
      <c r="N18" s="49">
        <v>0</v>
      </c>
      <c r="O18" s="49">
        <v>1</v>
      </c>
      <c r="P18" s="41">
        <v>0</v>
      </c>
      <c r="Q18" s="41">
        <v>1</v>
      </c>
      <c r="R18" s="45">
        <v>1</v>
      </c>
      <c r="S18" s="45">
        <v>3</v>
      </c>
      <c r="T18" s="41">
        <v>3</v>
      </c>
      <c r="U18" s="41">
        <v>0</v>
      </c>
      <c r="V18" s="41">
        <v>0</v>
      </c>
      <c r="W18" s="41">
        <v>0</v>
      </c>
      <c r="X18" s="41">
        <v>0</v>
      </c>
      <c r="Y18" s="41">
        <v>1</v>
      </c>
      <c r="Z18" s="45">
        <v>3</v>
      </c>
      <c r="AA18" s="45">
        <v>1</v>
      </c>
      <c r="AB18" s="41">
        <v>1</v>
      </c>
      <c r="AC18" s="41">
        <v>2</v>
      </c>
      <c r="AD18" s="41">
        <v>1</v>
      </c>
      <c r="AE18" s="41">
        <v>1</v>
      </c>
      <c r="AF18" s="41">
        <v>1</v>
      </c>
      <c r="AG18" s="41">
        <v>0</v>
      </c>
      <c r="AH18" s="45">
        <f t="shared" si="0"/>
        <v>3</v>
      </c>
      <c r="AI18" s="45">
        <f t="shared" si="1"/>
        <v>3</v>
      </c>
      <c r="AJ18" s="45">
        <f t="shared" si="2"/>
        <v>12</v>
      </c>
      <c r="AK18" s="45">
        <f t="shared" si="3"/>
        <v>9</v>
      </c>
    </row>
    <row r="19" spans="1:37" ht="18" customHeight="1" x14ac:dyDescent="0.2">
      <c r="B19" s="47" t="s">
        <v>91</v>
      </c>
      <c r="C19" s="8" t="s">
        <v>31</v>
      </c>
      <c r="D19" s="49">
        <v>15</v>
      </c>
      <c r="E19" s="49">
        <v>6</v>
      </c>
      <c r="F19" s="49">
        <v>16</v>
      </c>
      <c r="G19" s="49">
        <v>3</v>
      </c>
      <c r="H19" s="41">
        <v>14</v>
      </c>
      <c r="I19" s="41">
        <v>4</v>
      </c>
      <c r="J19" s="45">
        <v>45</v>
      </c>
      <c r="K19" s="45">
        <v>13</v>
      </c>
      <c r="L19" s="49">
        <v>9</v>
      </c>
      <c r="M19" s="49">
        <v>4</v>
      </c>
      <c r="N19" s="49">
        <v>13</v>
      </c>
      <c r="O19" s="49">
        <v>0</v>
      </c>
      <c r="P19" s="41">
        <v>17</v>
      </c>
      <c r="Q19" s="41">
        <v>1</v>
      </c>
      <c r="R19" s="45">
        <v>39</v>
      </c>
      <c r="S19" s="45">
        <v>5</v>
      </c>
      <c r="T19" s="41">
        <v>18</v>
      </c>
      <c r="U19" s="41">
        <v>6</v>
      </c>
      <c r="V19" s="41">
        <v>16</v>
      </c>
      <c r="W19" s="41">
        <v>3</v>
      </c>
      <c r="X19" s="41">
        <v>9</v>
      </c>
      <c r="Y19" s="41">
        <v>3</v>
      </c>
      <c r="Z19" s="45">
        <v>43</v>
      </c>
      <c r="AA19" s="45">
        <v>12</v>
      </c>
      <c r="AB19" s="41">
        <v>17</v>
      </c>
      <c r="AC19" s="41">
        <v>2</v>
      </c>
      <c r="AD19" s="41">
        <v>20</v>
      </c>
      <c r="AE19" s="41">
        <v>1</v>
      </c>
      <c r="AF19" s="41">
        <v>12</v>
      </c>
      <c r="AG19" s="41">
        <v>4</v>
      </c>
      <c r="AH19" s="45">
        <f t="shared" si="0"/>
        <v>49</v>
      </c>
      <c r="AI19" s="45">
        <f t="shared" si="1"/>
        <v>7</v>
      </c>
      <c r="AJ19" s="45">
        <f t="shared" si="2"/>
        <v>176</v>
      </c>
      <c r="AK19" s="45">
        <f t="shared" si="3"/>
        <v>37</v>
      </c>
    </row>
    <row r="20" spans="1:37" ht="18" customHeight="1" x14ac:dyDescent="0.2">
      <c r="B20" s="47" t="s">
        <v>92</v>
      </c>
      <c r="C20" s="8" t="s">
        <v>32</v>
      </c>
      <c r="D20" s="49">
        <v>22</v>
      </c>
      <c r="E20" s="49">
        <v>18</v>
      </c>
      <c r="F20" s="49">
        <v>12</v>
      </c>
      <c r="G20" s="49">
        <v>4</v>
      </c>
      <c r="H20" s="41">
        <v>17</v>
      </c>
      <c r="I20" s="41">
        <v>7</v>
      </c>
      <c r="J20" s="45">
        <v>51</v>
      </c>
      <c r="K20" s="45">
        <v>29</v>
      </c>
      <c r="L20" s="49">
        <v>16</v>
      </c>
      <c r="M20" s="49">
        <v>7</v>
      </c>
      <c r="N20" s="49">
        <v>21</v>
      </c>
      <c r="O20" s="49">
        <v>12</v>
      </c>
      <c r="P20" s="41">
        <v>11</v>
      </c>
      <c r="Q20" s="41">
        <v>11</v>
      </c>
      <c r="R20" s="45">
        <v>48</v>
      </c>
      <c r="S20" s="45">
        <v>30</v>
      </c>
      <c r="T20" s="41">
        <v>13</v>
      </c>
      <c r="U20" s="41">
        <v>3</v>
      </c>
      <c r="V20" s="41">
        <v>11</v>
      </c>
      <c r="W20" s="41">
        <v>9</v>
      </c>
      <c r="X20" s="41">
        <v>7</v>
      </c>
      <c r="Y20" s="41">
        <v>4</v>
      </c>
      <c r="Z20" s="45">
        <v>31</v>
      </c>
      <c r="AA20" s="45">
        <v>16</v>
      </c>
      <c r="AB20" s="41">
        <v>19</v>
      </c>
      <c r="AC20" s="41">
        <v>7</v>
      </c>
      <c r="AD20" s="41">
        <v>23</v>
      </c>
      <c r="AE20" s="41">
        <v>5</v>
      </c>
      <c r="AF20" s="41">
        <v>14</v>
      </c>
      <c r="AG20" s="41">
        <v>10</v>
      </c>
      <c r="AH20" s="45">
        <f t="shared" si="0"/>
        <v>56</v>
      </c>
      <c r="AI20" s="45">
        <f t="shared" si="1"/>
        <v>22</v>
      </c>
      <c r="AJ20" s="45">
        <f t="shared" si="2"/>
        <v>186</v>
      </c>
      <c r="AK20" s="45">
        <f t="shared" si="3"/>
        <v>97</v>
      </c>
    </row>
    <row r="21" spans="1:37" ht="18" customHeight="1" x14ac:dyDescent="0.2">
      <c r="B21" s="47" t="s">
        <v>93</v>
      </c>
      <c r="C21" s="8" t="s">
        <v>33</v>
      </c>
      <c r="D21" s="49">
        <v>12</v>
      </c>
      <c r="E21" s="49">
        <v>3</v>
      </c>
      <c r="F21" s="49">
        <v>10</v>
      </c>
      <c r="G21" s="49">
        <v>1</v>
      </c>
      <c r="H21" s="41">
        <v>9</v>
      </c>
      <c r="I21" s="41">
        <v>2</v>
      </c>
      <c r="J21" s="45">
        <v>31</v>
      </c>
      <c r="K21" s="45">
        <v>6</v>
      </c>
      <c r="L21" s="49">
        <v>4</v>
      </c>
      <c r="M21" s="49">
        <v>2</v>
      </c>
      <c r="N21" s="49">
        <v>5</v>
      </c>
      <c r="O21" s="49">
        <v>0</v>
      </c>
      <c r="P21" s="41">
        <v>4</v>
      </c>
      <c r="Q21" s="41">
        <v>3</v>
      </c>
      <c r="R21" s="45">
        <v>13</v>
      </c>
      <c r="S21" s="45">
        <v>5</v>
      </c>
      <c r="T21" s="41">
        <v>7</v>
      </c>
      <c r="U21" s="41">
        <v>1</v>
      </c>
      <c r="V21" s="41">
        <v>3</v>
      </c>
      <c r="W21" s="41">
        <v>3</v>
      </c>
      <c r="X21" s="41">
        <v>1</v>
      </c>
      <c r="Y21" s="41">
        <v>0</v>
      </c>
      <c r="Z21" s="45">
        <v>11</v>
      </c>
      <c r="AA21" s="45">
        <v>4</v>
      </c>
      <c r="AB21" s="41">
        <v>7</v>
      </c>
      <c r="AC21" s="41">
        <v>3</v>
      </c>
      <c r="AD21" s="41">
        <v>3</v>
      </c>
      <c r="AE21" s="41">
        <v>3</v>
      </c>
      <c r="AF21" s="41">
        <v>4</v>
      </c>
      <c r="AG21" s="41">
        <v>4</v>
      </c>
      <c r="AH21" s="45">
        <f t="shared" si="0"/>
        <v>14</v>
      </c>
      <c r="AI21" s="45">
        <f t="shared" si="1"/>
        <v>10</v>
      </c>
      <c r="AJ21" s="45">
        <f t="shared" si="2"/>
        <v>69</v>
      </c>
      <c r="AK21" s="45">
        <f t="shared" si="3"/>
        <v>25</v>
      </c>
    </row>
    <row r="22" spans="1:37" ht="18" customHeight="1" x14ac:dyDescent="0.2">
      <c r="B22" s="47" t="s">
        <v>94</v>
      </c>
      <c r="C22" s="8" t="s">
        <v>34</v>
      </c>
      <c r="D22" s="49">
        <v>1</v>
      </c>
      <c r="E22" s="49">
        <v>1</v>
      </c>
      <c r="F22" s="49">
        <v>3</v>
      </c>
      <c r="G22" s="49">
        <v>0</v>
      </c>
      <c r="H22" s="41">
        <v>0</v>
      </c>
      <c r="I22" s="41">
        <v>0</v>
      </c>
      <c r="J22" s="45">
        <v>4</v>
      </c>
      <c r="K22" s="45">
        <v>1</v>
      </c>
      <c r="L22" s="49">
        <v>0</v>
      </c>
      <c r="M22" s="49">
        <v>0</v>
      </c>
      <c r="N22" s="49">
        <v>1</v>
      </c>
      <c r="O22" s="49">
        <v>1</v>
      </c>
      <c r="P22" s="41">
        <v>0</v>
      </c>
      <c r="Q22" s="41">
        <v>0</v>
      </c>
      <c r="R22" s="45">
        <v>1</v>
      </c>
      <c r="S22" s="45">
        <v>1</v>
      </c>
      <c r="T22" s="41">
        <v>0</v>
      </c>
      <c r="U22" s="41">
        <v>0</v>
      </c>
      <c r="V22" s="41">
        <v>1</v>
      </c>
      <c r="W22" s="41">
        <v>0</v>
      </c>
      <c r="X22" s="41">
        <v>0</v>
      </c>
      <c r="Y22" s="41">
        <v>0</v>
      </c>
      <c r="Z22" s="45">
        <v>1</v>
      </c>
      <c r="AA22" s="45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3</v>
      </c>
      <c r="AG22" s="41">
        <v>0</v>
      </c>
      <c r="AH22" s="45">
        <f t="shared" si="0"/>
        <v>3</v>
      </c>
      <c r="AI22" s="45">
        <f t="shared" si="1"/>
        <v>0</v>
      </c>
      <c r="AJ22" s="45">
        <f t="shared" si="2"/>
        <v>9</v>
      </c>
      <c r="AK22" s="45">
        <f t="shared" si="3"/>
        <v>2</v>
      </c>
    </row>
    <row r="23" spans="1:37" ht="18" customHeight="1" x14ac:dyDescent="0.2">
      <c r="B23" s="47" t="s">
        <v>95</v>
      </c>
      <c r="C23" s="8" t="s">
        <v>35</v>
      </c>
      <c r="D23" s="49">
        <v>5</v>
      </c>
      <c r="E23" s="49">
        <v>2</v>
      </c>
      <c r="F23" s="49">
        <v>1</v>
      </c>
      <c r="G23" s="49">
        <v>1</v>
      </c>
      <c r="H23" s="41">
        <v>5</v>
      </c>
      <c r="I23" s="41">
        <v>1</v>
      </c>
      <c r="J23" s="45">
        <v>11</v>
      </c>
      <c r="K23" s="45">
        <v>4</v>
      </c>
      <c r="L23" s="49">
        <v>4</v>
      </c>
      <c r="M23" s="49">
        <v>0</v>
      </c>
      <c r="N23" s="49">
        <v>6</v>
      </c>
      <c r="O23" s="49">
        <v>2</v>
      </c>
      <c r="P23" s="41">
        <v>4</v>
      </c>
      <c r="Q23" s="41">
        <v>1</v>
      </c>
      <c r="R23" s="45">
        <v>14</v>
      </c>
      <c r="S23" s="45">
        <v>3</v>
      </c>
      <c r="T23" s="41">
        <v>1</v>
      </c>
      <c r="U23" s="41">
        <v>1</v>
      </c>
      <c r="V23" s="41">
        <v>4</v>
      </c>
      <c r="W23" s="41">
        <v>0</v>
      </c>
      <c r="X23" s="41">
        <v>3</v>
      </c>
      <c r="Y23" s="41">
        <v>0</v>
      </c>
      <c r="Z23" s="45">
        <v>8</v>
      </c>
      <c r="AA23" s="45">
        <v>1</v>
      </c>
      <c r="AB23" s="41">
        <v>4</v>
      </c>
      <c r="AC23" s="41">
        <v>3</v>
      </c>
      <c r="AD23" s="41">
        <v>4</v>
      </c>
      <c r="AE23" s="41">
        <v>1</v>
      </c>
      <c r="AF23" s="41">
        <v>3</v>
      </c>
      <c r="AG23" s="41">
        <v>2</v>
      </c>
      <c r="AH23" s="45">
        <f t="shared" si="0"/>
        <v>11</v>
      </c>
      <c r="AI23" s="45">
        <f t="shared" si="1"/>
        <v>6</v>
      </c>
      <c r="AJ23" s="45">
        <f t="shared" si="2"/>
        <v>44</v>
      </c>
      <c r="AK23" s="45">
        <f t="shared" si="3"/>
        <v>14</v>
      </c>
    </row>
    <row r="24" spans="1:37" ht="18" customHeight="1" x14ac:dyDescent="0.2">
      <c r="B24" s="47" t="s">
        <v>96</v>
      </c>
      <c r="C24" s="8" t="s">
        <v>36</v>
      </c>
      <c r="D24" s="49">
        <v>6</v>
      </c>
      <c r="E24" s="49">
        <v>2</v>
      </c>
      <c r="F24" s="49">
        <v>4</v>
      </c>
      <c r="G24" s="49">
        <v>2</v>
      </c>
      <c r="H24" s="41">
        <v>6</v>
      </c>
      <c r="I24" s="41">
        <v>2</v>
      </c>
      <c r="J24" s="45">
        <v>16</v>
      </c>
      <c r="K24" s="45">
        <v>6</v>
      </c>
      <c r="L24" s="49">
        <v>5</v>
      </c>
      <c r="M24" s="49">
        <v>2</v>
      </c>
      <c r="N24" s="49">
        <v>3</v>
      </c>
      <c r="O24" s="49">
        <v>2</v>
      </c>
      <c r="P24" s="41">
        <v>4</v>
      </c>
      <c r="Q24" s="41">
        <v>3</v>
      </c>
      <c r="R24" s="45">
        <v>12</v>
      </c>
      <c r="S24" s="45">
        <v>7</v>
      </c>
      <c r="T24" s="41">
        <v>4</v>
      </c>
      <c r="U24" s="41">
        <v>0</v>
      </c>
      <c r="V24" s="41">
        <v>4</v>
      </c>
      <c r="W24" s="41">
        <v>1</v>
      </c>
      <c r="X24" s="41">
        <v>6</v>
      </c>
      <c r="Y24" s="41">
        <v>1</v>
      </c>
      <c r="Z24" s="45">
        <v>14</v>
      </c>
      <c r="AA24" s="45">
        <v>2</v>
      </c>
      <c r="AB24" s="41">
        <v>4</v>
      </c>
      <c r="AC24" s="41">
        <v>1</v>
      </c>
      <c r="AD24" s="41">
        <v>5</v>
      </c>
      <c r="AE24" s="41">
        <v>2</v>
      </c>
      <c r="AF24" s="41">
        <v>1</v>
      </c>
      <c r="AG24" s="41">
        <v>2</v>
      </c>
      <c r="AH24" s="45">
        <f t="shared" si="0"/>
        <v>10</v>
      </c>
      <c r="AI24" s="45">
        <f t="shared" si="1"/>
        <v>5</v>
      </c>
      <c r="AJ24" s="45">
        <f t="shared" si="2"/>
        <v>52</v>
      </c>
      <c r="AK24" s="45">
        <f t="shared" si="3"/>
        <v>20</v>
      </c>
    </row>
    <row r="25" spans="1:37" ht="18" customHeight="1" x14ac:dyDescent="0.2">
      <c r="B25" s="47" t="s">
        <v>97</v>
      </c>
      <c r="C25" s="8" t="s">
        <v>37</v>
      </c>
      <c r="D25" s="49">
        <v>3</v>
      </c>
      <c r="E25" s="49">
        <v>2</v>
      </c>
      <c r="F25" s="49">
        <v>0</v>
      </c>
      <c r="G25" s="49">
        <v>0</v>
      </c>
      <c r="H25" s="41">
        <v>2</v>
      </c>
      <c r="I25" s="41">
        <v>1</v>
      </c>
      <c r="J25" s="45">
        <v>5</v>
      </c>
      <c r="K25" s="45">
        <v>3</v>
      </c>
      <c r="L25" s="49">
        <v>1</v>
      </c>
      <c r="M25" s="49">
        <v>1</v>
      </c>
      <c r="N25" s="49">
        <v>2</v>
      </c>
      <c r="O25" s="49">
        <v>0</v>
      </c>
      <c r="P25" s="41">
        <v>3</v>
      </c>
      <c r="Q25" s="41">
        <v>2</v>
      </c>
      <c r="R25" s="45">
        <v>6</v>
      </c>
      <c r="S25" s="45">
        <v>3</v>
      </c>
      <c r="T25" s="41">
        <v>1</v>
      </c>
      <c r="U25" s="41">
        <v>0</v>
      </c>
      <c r="V25" s="41">
        <v>1</v>
      </c>
      <c r="W25" s="41">
        <v>3</v>
      </c>
      <c r="X25" s="41">
        <v>2</v>
      </c>
      <c r="Y25" s="41">
        <v>0</v>
      </c>
      <c r="Z25" s="45">
        <v>4</v>
      </c>
      <c r="AA25" s="45">
        <v>3</v>
      </c>
      <c r="AB25" s="41">
        <v>1</v>
      </c>
      <c r="AC25" s="41">
        <v>4</v>
      </c>
      <c r="AD25" s="41">
        <v>2</v>
      </c>
      <c r="AE25" s="41">
        <v>2</v>
      </c>
      <c r="AF25" s="41">
        <v>3</v>
      </c>
      <c r="AG25" s="41">
        <v>0</v>
      </c>
      <c r="AH25" s="45">
        <f t="shared" si="0"/>
        <v>6</v>
      </c>
      <c r="AI25" s="45">
        <f t="shared" si="1"/>
        <v>6</v>
      </c>
      <c r="AJ25" s="45">
        <f t="shared" si="2"/>
        <v>21</v>
      </c>
      <c r="AK25" s="45">
        <f t="shared" si="3"/>
        <v>15</v>
      </c>
    </row>
    <row r="26" spans="1:37" ht="18" customHeight="1" x14ac:dyDescent="0.2">
      <c r="C26" s="11" t="s">
        <v>9</v>
      </c>
      <c r="D26" s="50">
        <v>150</v>
      </c>
      <c r="E26" s="50">
        <v>94</v>
      </c>
      <c r="F26" s="50">
        <v>118</v>
      </c>
      <c r="G26" s="50">
        <v>43</v>
      </c>
      <c r="H26" s="50">
        <v>155</v>
      </c>
      <c r="I26" s="50">
        <v>40</v>
      </c>
      <c r="J26" s="45">
        <v>423</v>
      </c>
      <c r="K26" s="45">
        <v>177</v>
      </c>
      <c r="L26" s="50">
        <v>118</v>
      </c>
      <c r="M26" s="50">
        <v>49</v>
      </c>
      <c r="N26" s="50">
        <v>153</v>
      </c>
      <c r="O26" s="50">
        <v>40</v>
      </c>
      <c r="P26" s="50">
        <v>114</v>
      </c>
      <c r="Q26" s="50">
        <v>71</v>
      </c>
      <c r="R26" s="45">
        <v>385</v>
      </c>
      <c r="S26" s="45">
        <v>160</v>
      </c>
      <c r="T26" s="45">
        <v>133</v>
      </c>
      <c r="U26" s="45">
        <v>38</v>
      </c>
      <c r="V26" s="45">
        <v>113</v>
      </c>
      <c r="W26" s="45">
        <v>48</v>
      </c>
      <c r="X26" s="45">
        <v>121</v>
      </c>
      <c r="Y26" s="45">
        <v>30</v>
      </c>
      <c r="Z26" s="45">
        <v>367</v>
      </c>
      <c r="AA26" s="45">
        <v>116</v>
      </c>
      <c r="AB26" s="45">
        <f t="shared" ref="AB26:AK26" si="4">SUM(AB8:AB25)</f>
        <v>152</v>
      </c>
      <c r="AC26" s="45">
        <f t="shared" si="4"/>
        <v>48</v>
      </c>
      <c r="AD26" s="45">
        <f t="shared" si="4"/>
        <v>138</v>
      </c>
      <c r="AE26" s="45">
        <f t="shared" si="4"/>
        <v>36</v>
      </c>
      <c r="AF26" s="45">
        <f t="shared" si="4"/>
        <v>93</v>
      </c>
      <c r="AG26" s="45">
        <f t="shared" si="4"/>
        <v>59</v>
      </c>
      <c r="AH26" s="45">
        <f t="shared" si="4"/>
        <v>383</v>
      </c>
      <c r="AI26" s="45">
        <f t="shared" si="4"/>
        <v>143</v>
      </c>
      <c r="AJ26" s="55">
        <f t="shared" si="4"/>
        <v>1558</v>
      </c>
      <c r="AK26" s="45">
        <f t="shared" si="4"/>
        <v>596</v>
      </c>
    </row>
    <row r="27" spans="1:37" ht="7.5" customHeight="1" x14ac:dyDescent="0.2">
      <c r="C27" s="8"/>
      <c r="D27" s="8"/>
      <c r="E27" s="8"/>
      <c r="F27" s="8"/>
      <c r="G27" s="8"/>
      <c r="H27" s="8"/>
      <c r="I27" s="8"/>
      <c r="AB27" s="1"/>
      <c r="AC27" s="1"/>
      <c r="AD27" s="1"/>
      <c r="AE27" s="1"/>
      <c r="AF27" s="1"/>
      <c r="AG27" s="1"/>
    </row>
    <row r="28" spans="1:37" ht="3" customHeight="1" x14ac:dyDescent="0.2"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9" customHeight="1" x14ac:dyDescent="0.2">
      <c r="AB29" s="25"/>
      <c r="AC29" s="25"/>
      <c r="AD29" s="25"/>
      <c r="AE29" s="25"/>
      <c r="AF29" s="25"/>
      <c r="AG29" s="25"/>
    </row>
    <row r="30" spans="1:37" s="3" customFormat="1" ht="12.75" customHeight="1" x14ac:dyDescent="0.15">
      <c r="A30" s="26"/>
      <c r="B30" s="68" t="s">
        <v>17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</row>
    <row r="31" spans="1:37" s="3" customFormat="1" ht="15.75" customHeight="1" x14ac:dyDescent="0.15">
      <c r="B31" s="65" t="s">
        <v>15</v>
      </c>
      <c r="C31" s="65"/>
      <c r="D31" s="65"/>
      <c r="E31" s="65"/>
      <c r="F31" s="65"/>
      <c r="G31" s="65"/>
      <c r="H31" s="65"/>
      <c r="I31" s="4"/>
      <c r="J31" s="4"/>
      <c r="AA31" s="27"/>
      <c r="AB31" s="27"/>
      <c r="AC31" s="27"/>
      <c r="AD31" s="27"/>
      <c r="AE31" s="27"/>
      <c r="AF31" s="27"/>
    </row>
    <row r="32" spans="1:37" ht="12.7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AA32" s="25"/>
      <c r="AB32" s="25"/>
      <c r="AC32" s="25"/>
      <c r="AD32" s="25"/>
      <c r="AE32" s="25"/>
      <c r="AF32" s="25"/>
      <c r="AG32" s="1"/>
    </row>
    <row r="33" spans="2:34" ht="12.75" customHeight="1" x14ac:dyDescent="0.2">
      <c r="B33" s="72"/>
      <c r="C33" s="72"/>
      <c r="D33" s="37"/>
      <c r="E33" s="37"/>
      <c r="F33" s="3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25"/>
      <c r="AB33" s="25"/>
      <c r="AC33" s="25"/>
      <c r="AD33" s="25"/>
      <c r="AE33" s="25"/>
      <c r="AF33" s="25"/>
      <c r="AH33" s="18"/>
    </row>
    <row r="34" spans="2:34" ht="12.75" customHeight="1" x14ac:dyDescent="0.2">
      <c r="C34" s="20"/>
      <c r="D34" s="20"/>
      <c r="E34" s="20"/>
      <c r="F34" s="20"/>
      <c r="G34" s="20"/>
      <c r="H34" s="18"/>
      <c r="I34" s="18"/>
      <c r="J34" s="28"/>
      <c r="K34" s="28"/>
      <c r="L34" s="28"/>
      <c r="AB34" s="25"/>
      <c r="AC34" s="25"/>
      <c r="AD34" s="25"/>
      <c r="AE34" s="25"/>
      <c r="AF34" s="25"/>
      <c r="AG34" s="25"/>
    </row>
    <row r="35" spans="2:34" ht="12.75" customHeight="1" x14ac:dyDescent="0.2">
      <c r="H35" s="18"/>
      <c r="I35" s="18"/>
    </row>
  </sheetData>
  <mergeCells count="26">
    <mergeCell ref="R5:S5"/>
    <mergeCell ref="D5:E5"/>
    <mergeCell ref="Z5:AA5"/>
    <mergeCell ref="T5:U5"/>
    <mergeCell ref="B31:H31"/>
    <mergeCell ref="C4:C6"/>
    <mergeCell ref="J5:K5"/>
    <mergeCell ref="F5:G5"/>
    <mergeCell ref="H5:I5"/>
    <mergeCell ref="B30:AK30"/>
    <mergeCell ref="B33:C33"/>
    <mergeCell ref="B1:AK1"/>
    <mergeCell ref="B2:AK2"/>
    <mergeCell ref="V5:W5"/>
    <mergeCell ref="X5:Y5"/>
    <mergeCell ref="AH5:AI5"/>
    <mergeCell ref="AJ5:AK5"/>
    <mergeCell ref="N5:O5"/>
    <mergeCell ref="P5:Q5"/>
    <mergeCell ref="AJ3:AK3"/>
    <mergeCell ref="AD5:AE5"/>
    <mergeCell ref="L5:M5"/>
    <mergeCell ref="AF5:AG5"/>
    <mergeCell ref="D4:AK4"/>
    <mergeCell ref="B4:B6"/>
    <mergeCell ref="AB5:AC5"/>
  </mergeCells>
  <hyperlinks>
    <hyperlink ref="B31" r:id="rId1" xr:uid="{ED5E5E35-57DB-4F59-907F-BBDE6FBE9721}"/>
    <hyperlink ref="AM2" location="Indice!A1" display="(voltar ao índice)" xr:uid="{40A63E37-BCEC-4505-9223-861FCAE9F0C0}"/>
  </hyperlinks>
  <printOptions horizontalCentered="1"/>
  <pageMargins left="7.874015748031496E-2" right="7.874015748031496E-2" top="0.6692913385826772" bottom="0.47244094488188981" header="0" footer="0"/>
  <pageSetup paperSize="9" scale="82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Indice</vt:lpstr>
      <vt:lpstr>Sinais_Convencionais</vt:lpstr>
      <vt:lpstr>1_const_dissolv_mun</vt:lpstr>
      <vt:lpstr>2_const_dissol_cae</vt:lpstr>
      <vt:lpstr>'1_const_dissolv_mun'!Área_de_Impressão</vt:lpstr>
      <vt:lpstr>'2_const_dissol_cae'!Área_de_Impressão</vt:lpstr>
      <vt:lpstr>Indice!Área_de_Impressão</vt:lpstr>
      <vt:lpstr>Sinais_Convencionais!Área_de_Impressão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Jesus Costa</cp:lastModifiedBy>
  <cp:lastPrinted>2025-01-30T14:36:32Z</cp:lastPrinted>
  <dcterms:created xsi:type="dcterms:W3CDTF">2012-04-20T11:27:34Z</dcterms:created>
  <dcterms:modified xsi:type="dcterms:W3CDTF">2025-01-30T14:40:25Z</dcterms:modified>
</cp:coreProperties>
</file>