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mpresas\filiais\filiais_19-12-2025\"/>
    </mc:Choice>
  </mc:AlternateContent>
  <xr:revisionPtr revIDLastSave="0" documentId="13_ncr:1_{6C216CCB-00D4-4478-B7AA-D5AE0B215D33}" xr6:coauthVersionLast="47" xr6:coauthVersionMax="47" xr10:uidLastSave="{00000000-0000-0000-0000-000000000000}"/>
  <bookViews>
    <workbookView xWindow="-103" yWindow="-103" windowWidth="33120" windowHeight="18000" xr2:uid="{C9B20FE7-4A7A-4871-837B-3C6FF18A455E}"/>
  </bookViews>
  <sheets>
    <sheet name="Índice" sheetId="4" r:id="rId1"/>
    <sheet name="Notas" sheetId="3" r:id="rId2"/>
    <sheet name="Q.1" sheetId="1" r:id="rId3"/>
    <sheet name="Q.2" sheetId="2" r:id="rId4"/>
  </sheets>
  <definedNames>
    <definedName name="_xlnm.Print_Area" localSheetId="0">Índice!$B$1:$B$6</definedName>
    <definedName name="_xlnm.Print_Area" localSheetId="1">Notas!$B$1:$K$13</definedName>
    <definedName name="_xlnm.Print_Area" localSheetId="2">Q.1!$B$1:$K$18</definedName>
    <definedName name="_xlnm.Print_Area" localSheetId="3">Q.2!$B$1:$P$56</definedName>
    <definedName name="_xlnm.Print_Area">#REF!</definedName>
    <definedName name="Fats2021d_NUT30_npc">#REF!</definedName>
    <definedName name="Print_Area_MI" localSheetId="2">#REF!</definedName>
    <definedName name="Print_Area_MI" localSheetId="3">#REF!</definedName>
    <definedName name="Print_Area_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5" i="4"/>
</calcChain>
</file>

<file path=xl/sharedStrings.xml><?xml version="1.0" encoding="utf-8"?>
<sst xmlns="http://schemas.openxmlformats.org/spreadsheetml/2006/main" count="117" uniqueCount="74">
  <si>
    <t>Notas</t>
  </si>
  <si>
    <t>NOTA TÉCNICA</t>
  </si>
  <si>
    <t>(Voltar ao Índice)</t>
  </si>
  <si>
    <t>Os dados estatísticos divulgados foram obtidos a partir do Sistema de Contas Integradas das Empresas (SCIE) do Instituto Nacional de Estatística, o qual resulta de um processo de integração da informação estatística sobre empresas, baseado em dados administrativos, com particular destaque para a Informação Empresarial Simplificada (IES). Os resultados obtidos baseiam-se na informação contabilística das empresas e não são sujeitos aos tratamentos estatísticos inerentes à compilação das contas nacionais.</t>
  </si>
  <si>
    <t>No âmbito do presente estudo foram apenas consideradas as empresas constituídas sob a forma jurídica de sociedade, pelo facto de a totalidade das filiais estrangeiras em Portugal assumir esta forma jurídica.</t>
  </si>
  <si>
    <t>O âmbito da análise efetuada corresponde ao total das empresas classificadas nas secções A a S (exceto K e O) da CAE Rev.3. Foram considerados 8 grupos de atividades económicas: Agricultura e Pescas (secção A da CAE Rev.3), Indústria e Energia (secções B a E), Construção e Atividades Imobiliárias (secções F e L), Comércio (secção G), Transportes e Armazenagem (secção H), Alojamento e Restauração (secção I), Informação e Comunicação (secção J) e Outros Serviços (secções M a S).</t>
  </si>
  <si>
    <t>Uma filial estrangeira na RAM é uma empresa residente na RAM, controlada por uma unidade institucional não residente em Portugal. Por controlo entende-se o poder de determinar a política geral de uma empresa, escolhendo, caso seja necessário, os seus administradores. No que respeita à origem do controlo do capital, o agregado intra-UE compreende todos os 28 Estados Membros da União Europeia (à exceção de Portugal): Alemanha, Áustria, Bélgica, Bulgária, Chéquia, Chipre, Croácia, Dinamarca, Eslováquia, Eslovénia, Espanha, Estónia, Finlândia, França, Grécia, Holanda, Hungria, Irlanda, Itália, Letónia, Lituânia, Luxemburgo, Malta, Polónia, Reino Unido, Roménia e Suécia. Os restantes países são classificados como extra-UE.</t>
  </si>
  <si>
    <t>I.1 - Indicadores sobre as Empresas maioritariamente estrangeiras</t>
  </si>
  <si>
    <t>Região Autónoma da Madeira</t>
  </si>
  <si>
    <t>Ano</t>
  </si>
  <si>
    <t>Empresas</t>
  </si>
  <si>
    <t>Pessoal ao serviço</t>
  </si>
  <si>
    <t>Volume de Negócios</t>
  </si>
  <si>
    <t>VABpm</t>
  </si>
  <si>
    <t>Proporção das filiais de empresas estrangeiras</t>
  </si>
  <si>
    <t>Proporção de pessoal ao serviço</t>
  </si>
  <si>
    <t>Proporção do volume de negócios</t>
  </si>
  <si>
    <t>Proporção do valor acrescentado bruto</t>
  </si>
  <si>
    <t>N.º</t>
  </si>
  <si>
    <r>
      <t>10</t>
    </r>
    <r>
      <rPr>
        <b/>
        <vertAlign val="superscript"/>
        <sz val="8"/>
        <color indexed="22"/>
        <rFont val="Arial"/>
        <family val="2"/>
      </rPr>
      <t xml:space="preserve">3 </t>
    </r>
    <r>
      <rPr>
        <b/>
        <sz val="8"/>
        <color indexed="22"/>
        <rFont val="Arial"/>
        <family val="2"/>
      </rPr>
      <t>Euros</t>
    </r>
  </si>
  <si>
    <t>%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</si>
  <si>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Estatísticas das filiais de empresas estrangeiras.</t>
    </r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</si>
  <si>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Empresas com participação de capital estrangeiro superior a 50%.</t>
    </r>
  </si>
  <si>
    <t>I.2 - Outra informação sobre as Empresas maioritariamente estrangeiras</t>
  </si>
  <si>
    <t>Sociedades</t>
  </si>
  <si>
    <t>Total das sociedades não financeiras</t>
  </si>
  <si>
    <t>Sociedades regionais</t>
  </si>
  <si>
    <t>Filiais de empresas estrangeiras</t>
  </si>
  <si>
    <t>Origem do controlo de capital</t>
  </si>
  <si>
    <t>Intra-UE</t>
  </si>
  <si>
    <t>Extra-UE</t>
  </si>
  <si>
    <t>Princípais países da origem do controlo de capital</t>
  </si>
  <si>
    <t>Chipre</t>
  </si>
  <si>
    <t>Espanha</t>
  </si>
  <si>
    <t>França</t>
  </si>
  <si>
    <t>Luxemburgo</t>
  </si>
  <si>
    <t>Malta</t>
  </si>
  <si>
    <t>Reino Unido</t>
  </si>
  <si>
    <t>Restantes países Intra-UE</t>
  </si>
  <si>
    <t>Restantes países Extra-UE</t>
  </si>
  <si>
    <t>Setor de Atividade</t>
  </si>
  <si>
    <t xml:space="preserve">Agricultura e Pescas </t>
  </si>
  <si>
    <t>Indústria e Energia</t>
  </si>
  <si>
    <t>Construção e Atividades Imobiliárias</t>
  </si>
  <si>
    <t>Comércio</t>
  </si>
  <si>
    <t>Transportes e Armazenagem</t>
  </si>
  <si>
    <t>Alojamento e Restauração</t>
  </si>
  <si>
    <t>Informação e Comunicação</t>
  </si>
  <si>
    <t>Outros Serviços</t>
  </si>
  <si>
    <t>Suíça</t>
  </si>
  <si>
    <t>Estados Unidos da América</t>
  </si>
  <si>
    <t>Itália</t>
  </si>
  <si>
    <t>Alemanha</t>
  </si>
  <si>
    <t xml:space="preserve"> * A partir de 2020 o Reino Unido passa a ser considerado Extra-EU</t>
  </si>
  <si>
    <t>As proporções têm como denominador o total de sociedades não financeiras.</t>
  </si>
  <si>
    <t>Dimensão média</t>
  </si>
  <si>
    <t>Volume de negócios</t>
  </si>
  <si>
    <t>VAB</t>
  </si>
  <si>
    <r>
      <t>10</t>
    </r>
    <r>
      <rPr>
        <b/>
        <vertAlign val="superscript"/>
        <sz val="8"/>
        <color theme="0" tint="-4.9989318521683403E-2"/>
        <rFont val="Arial"/>
        <family val="2"/>
      </rPr>
      <t>3</t>
    </r>
    <r>
      <rPr>
        <b/>
        <sz val="8"/>
        <color theme="0" tint="-4.9989318521683403E-2"/>
        <rFont val="Arial"/>
        <family val="2"/>
      </rPr>
      <t xml:space="preserve"> Euros</t>
    </r>
  </si>
  <si>
    <t>Ilha de Man</t>
  </si>
  <si>
    <t>Ilhas Virgens Britânicas</t>
  </si>
  <si>
    <t>…</t>
  </si>
  <si>
    <t>//</t>
  </si>
  <si>
    <t xml:space="preserve">Países Baixos </t>
  </si>
  <si>
    <t>ESTATÍSTICAS DA GLOBALIZAÇÃO: FILIAIS DAS EMPRESAS ESTRANGEIRAS - 2024</t>
  </si>
  <si>
    <t>Taxa de variação 2024/2023</t>
  </si>
  <si>
    <t>Taxa de variação 2023/2024</t>
  </si>
  <si>
    <t>A Direção Regional de Estatística da Madeira (DREM) divulga os principais resultados finais sobre as Estatísticas das Filiais de Empresas Estrangeiras residentes na RAM para os ano de referência a 2024.</t>
  </si>
  <si>
    <t>Para além da IES, para identificar as filiais de empresas estrangeiras em Portugal (Inward FATS) e compilar informação sobre o país de origem do capital, foi utilizada informação, com referência a 2023, do European Group Register (EGR), um ficheiro estatístico de grupos multinacionais na União Europeia, resultante da cooperação entre o Eurostat e os institutos nacionais de estatística dos diferentes Estados-membros. Nesta edição houve uma melhoria da cobertura do EGR, com implicações na classificação de alguns grupos.</t>
  </si>
  <si>
    <t>Áustria</t>
  </si>
  <si>
    <t>Brasil</t>
  </si>
  <si>
    <t>Hong Kong</t>
  </si>
  <si>
    <t>Panamá</t>
  </si>
  <si>
    <t>Polónia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</si>
</sst>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#\ ##0"/>
    <numFmt numFmtId="165" formatCode="General_)"/>
    <numFmt numFmtId="166" formatCode="0.0"/>
    <numFmt numFmtId="167" formatCode="0.0%"/>
    <numFmt numFmtId="168" formatCode="###"/>
    <numFmt numFmtId="169" formatCode="#\ ###"/>
    <numFmt numFmtId="170" formatCode="###\ ##0"/>
    <numFmt numFmtId="171" formatCode="#\ ###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0" tint="-4.9989318521683403E-2"/>
      <name val="Arial"/>
      <family val="2"/>
    </font>
    <font>
      <sz val="12"/>
      <name val="Helv"/>
    </font>
    <font>
      <sz val="8"/>
      <color indexed="8"/>
      <name val="Arial"/>
      <family val="2"/>
    </font>
    <font>
      <b/>
      <vertAlign val="superscript"/>
      <sz val="8"/>
      <color indexed="22"/>
      <name val="Arial"/>
      <family val="2"/>
    </font>
    <font>
      <b/>
      <sz val="8"/>
      <color indexed="22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  <font>
      <b/>
      <sz val="8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10"/>
      <color theme="0" tint="-4.9989318521683403E-2"/>
      <name val="Arial"/>
      <family val="2"/>
    </font>
    <font>
      <b/>
      <sz val="16"/>
      <name val="Arial"/>
      <family val="2"/>
    </font>
    <font>
      <b/>
      <vertAlign val="superscript"/>
      <sz val="8"/>
      <color theme="0" tint="-4.9989318521683403E-2"/>
      <name val="Arial"/>
      <family val="2"/>
    </font>
    <font>
      <sz val="8"/>
      <color rgb="FFFF0000"/>
      <name val="Arial"/>
      <family val="2"/>
    </font>
    <font>
      <sz val="8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rgb="FF012B5B"/>
      </top>
      <bottom/>
      <diagonal/>
    </border>
  </borders>
  <cellStyleXfs count="6">
    <xf numFmtId="0" fontId="0" fillId="0" borderId="0"/>
    <xf numFmtId="165" fontId="7" fillId="0" borderId="0"/>
    <xf numFmtId="165" fontId="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165" fontId="8" fillId="0" borderId="0" xfId="1" applyFont="1"/>
    <xf numFmtId="165" fontId="11" fillId="0" borderId="0" xfId="2" applyFont="1" applyAlignment="1">
      <alignment horizontal="centerContinuous" vertical="center"/>
    </xf>
    <xf numFmtId="165" fontId="11" fillId="0" borderId="0" xfId="2" applyFont="1" applyAlignment="1">
      <alignment vertical="center"/>
    </xf>
    <xf numFmtId="165" fontId="11" fillId="2" borderId="0" xfId="2" applyFont="1" applyFill="1"/>
    <xf numFmtId="165" fontId="11" fillId="0" borderId="0" xfId="2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right" vertical="center"/>
    </xf>
    <xf numFmtId="0" fontId="4" fillId="3" borderId="0" xfId="0" applyFont="1" applyFill="1"/>
    <xf numFmtId="164" fontId="13" fillId="2" borderId="0" xfId="0" applyNumberFormat="1" applyFont="1" applyFill="1" applyAlignment="1">
      <alignment horizontal="right" vertical="center"/>
    </xf>
    <xf numFmtId="166" fontId="4" fillId="2" borderId="0" xfId="0" applyNumberFormat="1" applyFont="1" applyFill="1"/>
    <xf numFmtId="164" fontId="4" fillId="2" borderId="0" xfId="0" applyNumberFormat="1" applyFont="1" applyFill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/>
    </xf>
    <xf numFmtId="0" fontId="0" fillId="2" borderId="0" xfId="0" applyFill="1"/>
    <xf numFmtId="0" fontId="1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 indent="1"/>
    </xf>
    <xf numFmtId="0" fontId="18" fillId="2" borderId="0" xfId="3" applyFill="1" applyAlignment="1" applyProtection="1">
      <alignment horizontal="left" indent="3"/>
    </xf>
    <xf numFmtId="0" fontId="21" fillId="2" borderId="0" xfId="0" applyFont="1" applyFill="1" applyAlignment="1">
      <alignment vertical="center"/>
    </xf>
    <xf numFmtId="0" fontId="19" fillId="0" borderId="0" xfId="3" applyFont="1" applyFill="1" applyAlignment="1" applyProtection="1"/>
    <xf numFmtId="164" fontId="15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167" fontId="4" fillId="2" borderId="0" xfId="0" applyNumberFormat="1" applyFont="1" applyFill="1"/>
    <xf numFmtId="16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3" applyFont="1" applyFill="1" applyAlignment="1" applyProtection="1">
      <alignment horizontal="left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/>
    <xf numFmtId="167" fontId="4" fillId="0" borderId="0" xfId="0" applyNumberFormat="1" applyFont="1"/>
    <xf numFmtId="0" fontId="2" fillId="0" borderId="0" xfId="0" applyFont="1" applyAlignment="1">
      <alignment vertical="center"/>
    </xf>
    <xf numFmtId="2" fontId="13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left"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right" vertical="center"/>
    </xf>
    <xf numFmtId="168" fontId="13" fillId="2" borderId="0" xfId="0" applyNumberFormat="1" applyFont="1" applyFill="1" applyAlignment="1">
      <alignment horizontal="right" vertical="center"/>
    </xf>
    <xf numFmtId="166" fontId="13" fillId="0" borderId="11" xfId="0" applyNumberFormat="1" applyFont="1" applyBorder="1" applyAlignment="1">
      <alignment horizontal="right" vertical="center"/>
    </xf>
    <xf numFmtId="2" fontId="4" fillId="0" borderId="0" xfId="0" applyNumberFormat="1" applyFont="1"/>
    <xf numFmtId="2" fontId="4" fillId="2" borderId="0" xfId="0" applyNumberFormat="1" applyFont="1" applyFill="1"/>
    <xf numFmtId="166" fontId="12" fillId="2" borderId="0" xfId="0" applyNumberFormat="1" applyFont="1" applyFill="1" applyAlignment="1">
      <alignment horizontal="right" vertical="center"/>
    </xf>
    <xf numFmtId="2" fontId="12" fillId="2" borderId="0" xfId="0" applyNumberFormat="1" applyFont="1" applyFill="1" applyAlignment="1">
      <alignment vertical="center"/>
    </xf>
    <xf numFmtId="164" fontId="24" fillId="2" borderId="0" xfId="0" applyNumberFormat="1" applyFont="1" applyFill="1" applyAlignment="1">
      <alignment horizontal="right" vertical="center"/>
    </xf>
    <xf numFmtId="164" fontId="23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66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166" fontId="23" fillId="2" borderId="0" xfId="0" applyNumberFormat="1" applyFont="1" applyFill="1" applyAlignment="1">
      <alignment vertical="center"/>
    </xf>
    <xf numFmtId="170" fontId="4" fillId="2" borderId="0" xfId="0" applyNumberFormat="1" applyFont="1" applyFill="1" applyAlignment="1">
      <alignment horizontal="right" vertical="center"/>
    </xf>
    <xf numFmtId="166" fontId="13" fillId="2" borderId="0" xfId="0" applyNumberFormat="1" applyFont="1" applyFill="1" applyAlignment="1">
      <alignment horizontal="right" vertical="center"/>
    </xf>
    <xf numFmtId="171" fontId="4" fillId="2" borderId="0" xfId="0" applyNumberFormat="1" applyFont="1" applyFill="1" applyAlignment="1">
      <alignment horizontal="right" vertical="center"/>
    </xf>
    <xf numFmtId="169" fontId="4" fillId="2" borderId="0" xfId="0" applyNumberFormat="1" applyFont="1" applyFill="1" applyAlignment="1">
      <alignment horizontal="right" vertical="center"/>
    </xf>
    <xf numFmtId="168" fontId="4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justify" vertical="center" wrapText="1"/>
    </xf>
    <xf numFmtId="0" fontId="19" fillId="0" borderId="0" xfId="3" applyFont="1" applyFill="1" applyAlignment="1" applyProtection="1">
      <alignment horizontal="left"/>
    </xf>
    <xf numFmtId="0" fontId="20" fillId="3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164" fontId="6" fillId="3" borderId="3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indent="3"/>
    </xf>
    <xf numFmtId="164" fontId="6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10" xfId="0" applyNumberFormat="1" applyFont="1" applyFill="1" applyBorder="1" applyAlignment="1" applyProtection="1">
      <alignment horizontal="center" vertical="center" wrapText="1"/>
      <protection hidden="1"/>
    </xf>
    <xf numFmtId="1" fontId="6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6" fillId="3" borderId="8" xfId="0" applyNumberFormat="1" applyFont="1" applyFill="1" applyBorder="1" applyAlignment="1" applyProtection="1">
      <alignment horizontal="center" vertical="center" wrapText="1"/>
      <protection hidden="1"/>
    </xf>
    <xf numFmtId="1" fontId="6" fillId="3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3" borderId="6" xfId="0" applyNumberFormat="1" applyFont="1" applyFill="1" applyBorder="1" applyAlignment="1" applyProtection="1">
      <alignment horizontal="center" vertical="center" wrapText="1"/>
      <protection hidden="1"/>
    </xf>
  </cellXfs>
  <cellStyles count="6">
    <cellStyle name="Hiperligação" xfId="3" builtinId="8"/>
    <cellStyle name="Normal" xfId="0" builtinId="0"/>
    <cellStyle name="Normal 2" xfId="4" xr:uid="{A75864F6-DCC7-4F7B-B4D0-C249B08EDF5C}"/>
    <cellStyle name="Normal 3" xfId="5" xr:uid="{DC587256-D22A-416F-AF94-2208DF486FE2}"/>
    <cellStyle name="Normal_Q2_1_03_2000" xfId="2" xr:uid="{86BE1778-3182-4CC3-B74B-56234CB5C206}"/>
    <cellStyle name="Normal_Q2_3_01_2000" xfId="1" xr:uid="{93C871C5-6CFC-42C3-9198-0AF7B528B305}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57A0-6EE1-4A5F-B877-144ACBA3B751}">
  <dimension ref="B1:P15"/>
  <sheetViews>
    <sheetView tabSelected="1" workbookViewId="0">
      <selection activeCell="B1" sqref="B1"/>
    </sheetView>
  </sheetViews>
  <sheetFormatPr defaultColWidth="9.15234375" defaultRowHeight="12.45" x14ac:dyDescent="0.3"/>
  <cols>
    <col min="1" max="1" width="1.69140625" style="24" customWidth="1"/>
    <col min="2" max="2" width="119.765625" style="24" customWidth="1"/>
    <col min="3" max="16384" width="9.15234375" style="24"/>
  </cols>
  <sheetData>
    <row r="1" spans="2:16" ht="22.75" x14ac:dyDescent="0.3">
      <c r="B1" s="27" t="s">
        <v>64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4" spans="2:16" x14ac:dyDescent="0.3">
      <c r="B4" s="26" t="s">
        <v>0</v>
      </c>
    </row>
    <row r="5" spans="2:16" ht="15.45" x14ac:dyDescent="0.3">
      <c r="B5" s="26" t="str">
        <f>+Q.1!B1</f>
        <v>I.1 - Indicadores sobre as Empresas maioritariamente estrangeiras</v>
      </c>
      <c r="C5" s="25"/>
      <c r="D5" s="25"/>
      <c r="E5" s="25"/>
      <c r="F5" s="25"/>
      <c r="G5" s="25"/>
      <c r="H5" s="25"/>
      <c r="I5" s="25"/>
      <c r="J5" s="25"/>
      <c r="K5" s="25"/>
    </row>
    <row r="6" spans="2:16" ht="15.45" x14ac:dyDescent="0.3">
      <c r="B6" s="26" t="str">
        <f>+Q.2!B1</f>
        <v>I.2 - Outra informação sobre as Empresas maioritariamente estrangeiras</v>
      </c>
      <c r="C6" s="25"/>
      <c r="D6" s="25"/>
      <c r="E6" s="25"/>
      <c r="F6" s="25"/>
      <c r="G6" s="25"/>
      <c r="H6" s="25"/>
      <c r="I6" s="25"/>
      <c r="J6" s="25"/>
      <c r="K6" s="25"/>
    </row>
    <row r="7" spans="2:16" x14ac:dyDescent="0.3">
      <c r="B7" s="26"/>
    </row>
    <row r="8" spans="2:16" ht="15" customHeight="1" x14ac:dyDescent="0.3">
      <c r="B8" s="26"/>
    </row>
    <row r="9" spans="2:16" ht="15" customHeight="1" x14ac:dyDescent="0.3">
      <c r="B9" s="26"/>
    </row>
    <row r="10" spans="2:16" ht="15" customHeight="1" x14ac:dyDescent="0.3">
      <c r="B10" s="26"/>
    </row>
    <row r="11" spans="2:16" ht="15" customHeight="1" x14ac:dyDescent="0.3">
      <c r="B11" s="26"/>
    </row>
    <row r="12" spans="2:16" ht="15" customHeight="1" x14ac:dyDescent="0.3">
      <c r="B12" s="26"/>
    </row>
    <row r="13" spans="2:16" ht="15" customHeight="1" x14ac:dyDescent="0.3">
      <c r="B13" s="26"/>
    </row>
    <row r="14" spans="2:16" ht="15" customHeight="1" x14ac:dyDescent="0.3">
      <c r="B14" s="26"/>
    </row>
    <row r="15" spans="2:16" ht="15" customHeight="1" x14ac:dyDescent="0.3">
      <c r="B15" s="26"/>
    </row>
  </sheetData>
  <hyperlinks>
    <hyperlink ref="B5" location="Q.1!A1" display="Q.1!A1" xr:uid="{14DFCDA0-45BD-4882-89D8-96E7AC6CD53D}"/>
    <hyperlink ref="B6" location="Q.2!A1" display="Q.2!A1" xr:uid="{945980FD-60E8-4DC5-9AA1-639F9B90987A}"/>
    <hyperlink ref="B4" location="Notas!A1" display="Notas" xr:uid="{7FEDB746-A3D9-4BB6-9CDA-DF04311A293A}"/>
  </hyperlinks>
  <printOptions horizontalCentered="1"/>
  <pageMargins left="0.47244094488188981" right="0.47244094488188981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11A0-CF0F-437D-94C4-295819BE217E}">
  <dimension ref="B1:M17"/>
  <sheetViews>
    <sheetView workbookViewId="0">
      <selection activeCell="M2" sqref="M2"/>
    </sheetView>
  </sheetViews>
  <sheetFormatPr defaultColWidth="9.15234375" defaultRowHeight="12.45" x14ac:dyDescent="0.3"/>
  <cols>
    <col min="1" max="1" width="6.69140625" style="22" customWidth="1"/>
    <col min="2" max="11" width="9.15234375" style="22"/>
    <col min="12" max="12" width="6.69140625" style="22" customWidth="1"/>
    <col min="13" max="13" width="14.3046875" style="22" bestFit="1" customWidth="1"/>
    <col min="14" max="16384" width="9.15234375" style="22"/>
  </cols>
  <sheetData>
    <row r="1" spans="2:13" ht="21.75" customHeight="1" x14ac:dyDescent="0.3">
      <c r="B1" s="67" t="s">
        <v>1</v>
      </c>
      <c r="C1" s="67"/>
      <c r="D1" s="67"/>
      <c r="E1" s="67"/>
      <c r="F1" s="67"/>
      <c r="G1" s="67"/>
      <c r="H1" s="67"/>
      <c r="I1" s="67"/>
      <c r="J1" s="67"/>
      <c r="K1" s="67"/>
    </row>
    <row r="2" spans="2:13" x14ac:dyDescent="0.3">
      <c r="M2" s="28" t="s">
        <v>2</v>
      </c>
    </row>
    <row r="3" spans="2:13" ht="61.5" customHeight="1" x14ac:dyDescent="0.3">
      <c r="B3" s="65" t="s">
        <v>67</v>
      </c>
      <c r="C3" s="65"/>
      <c r="D3" s="65"/>
      <c r="E3" s="65"/>
      <c r="F3" s="65"/>
      <c r="G3" s="65"/>
      <c r="H3" s="65"/>
      <c r="I3" s="65"/>
      <c r="J3" s="65"/>
      <c r="K3" s="65"/>
    </row>
    <row r="5" spans="2:13" ht="69.75" customHeight="1" x14ac:dyDescent="0.3">
      <c r="B5" s="65" t="s">
        <v>3</v>
      </c>
      <c r="C5" s="68"/>
      <c r="D5" s="68"/>
      <c r="E5" s="68"/>
      <c r="F5" s="68"/>
      <c r="G5" s="68"/>
      <c r="H5" s="68"/>
      <c r="I5" s="68"/>
      <c r="J5" s="68"/>
      <c r="K5" s="68"/>
    </row>
    <row r="7" spans="2:13" ht="32.25" customHeight="1" x14ac:dyDescent="0.3">
      <c r="B7" s="65" t="s">
        <v>4</v>
      </c>
      <c r="C7" s="68"/>
      <c r="D7" s="68"/>
      <c r="E7" s="68"/>
      <c r="F7" s="68"/>
      <c r="G7" s="68"/>
      <c r="H7" s="68"/>
      <c r="I7" s="68"/>
      <c r="J7" s="68"/>
      <c r="K7" s="68"/>
    </row>
    <row r="9" spans="2:13" ht="75.75" customHeight="1" x14ac:dyDescent="0.3">
      <c r="B9" s="65" t="s">
        <v>5</v>
      </c>
      <c r="C9" s="68"/>
      <c r="D9" s="68"/>
      <c r="E9" s="68"/>
      <c r="F9" s="68"/>
      <c r="G9" s="68"/>
      <c r="H9" s="68"/>
      <c r="I9" s="68"/>
      <c r="J9" s="68"/>
      <c r="K9" s="68"/>
    </row>
    <row r="11" spans="2:13" ht="111.75" customHeight="1" x14ac:dyDescent="0.3">
      <c r="B11" s="65" t="s">
        <v>6</v>
      </c>
      <c r="C11" s="68"/>
      <c r="D11" s="68"/>
      <c r="E11" s="68"/>
      <c r="F11" s="68"/>
      <c r="G11" s="68"/>
      <c r="H11" s="68"/>
      <c r="I11" s="68"/>
      <c r="J11" s="68"/>
      <c r="K11" s="68"/>
    </row>
    <row r="13" spans="2:13" ht="73.5" customHeight="1" x14ac:dyDescent="0.3">
      <c r="B13" s="65" t="s">
        <v>68</v>
      </c>
      <c r="C13" s="65"/>
      <c r="D13" s="65"/>
      <c r="E13" s="65"/>
      <c r="F13" s="65"/>
      <c r="G13" s="65"/>
      <c r="H13" s="65"/>
      <c r="I13" s="65"/>
      <c r="J13" s="65"/>
      <c r="K13" s="65"/>
    </row>
    <row r="17" spans="2:4" x14ac:dyDescent="0.3">
      <c r="B17" s="66"/>
      <c r="C17" s="66"/>
      <c r="D17" s="66"/>
    </row>
  </sheetData>
  <mergeCells count="8">
    <mergeCell ref="B13:K13"/>
    <mergeCell ref="B17:D17"/>
    <mergeCell ref="B1:K1"/>
    <mergeCell ref="B3:K3"/>
    <mergeCell ref="B5:K5"/>
    <mergeCell ref="B7:K7"/>
    <mergeCell ref="B9:K9"/>
    <mergeCell ref="B11:K11"/>
  </mergeCells>
  <hyperlinks>
    <hyperlink ref="M2" location="Índice!A1" display="(Voltar ao Índice)" xr:uid="{1EBD1CF5-ACE9-47A3-9B5B-BC760B90DA71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9902-AA48-49D8-A9E9-306CC32E5B7C}">
  <sheetPr>
    <pageSetUpPr fitToPage="1"/>
  </sheetPr>
  <dimension ref="B1:R33"/>
  <sheetViews>
    <sheetView showGridLines="0" zoomScaleNormal="100" workbookViewId="0">
      <selection activeCell="M2" sqref="M2"/>
    </sheetView>
  </sheetViews>
  <sheetFormatPr defaultColWidth="12.53515625" defaultRowHeight="10.3" x14ac:dyDescent="0.25"/>
  <cols>
    <col min="1" max="1" width="6.69140625" style="3" customWidth="1"/>
    <col min="2" max="2" width="21" style="3" bestFit="1" customWidth="1"/>
    <col min="3" max="3" width="2.84375" style="3" customWidth="1"/>
    <col min="4" max="4" width="12.69140625" style="3" customWidth="1"/>
    <col min="5" max="11" width="12.69140625" style="4" customWidth="1"/>
    <col min="12" max="12" width="6.69140625" style="3" customWidth="1"/>
    <col min="13" max="13" width="14.3046875" style="3" bestFit="1" customWidth="1"/>
    <col min="14" max="16384" width="12.53515625" style="3"/>
  </cols>
  <sheetData>
    <row r="1" spans="2:18" s="1" customFormat="1" ht="24" customHeight="1" x14ac:dyDescent="0.3">
      <c r="B1" s="69" t="s">
        <v>7</v>
      </c>
      <c r="C1" s="69"/>
      <c r="D1" s="69"/>
      <c r="E1" s="69"/>
      <c r="F1" s="69"/>
      <c r="G1" s="69"/>
      <c r="H1" s="69"/>
      <c r="I1" s="69"/>
      <c r="J1" s="69"/>
      <c r="K1" s="69"/>
    </row>
    <row r="2" spans="2:18" ht="18" customHeight="1" x14ac:dyDescent="0.3">
      <c r="B2" s="2"/>
      <c r="M2" s="28" t="s">
        <v>2</v>
      </c>
      <c r="N2" s="28"/>
      <c r="O2" s="28"/>
    </row>
    <row r="3" spans="2:18" ht="12.75" customHeight="1" x14ac:dyDescent="0.3">
      <c r="B3" s="5" t="s">
        <v>8</v>
      </c>
      <c r="D3" s="2"/>
    </row>
    <row r="4" spans="2:18" s="6" customFormat="1" ht="18" customHeight="1" x14ac:dyDescent="0.25">
      <c r="B4" s="75" t="s">
        <v>9</v>
      </c>
      <c r="C4" s="76"/>
      <c r="D4" s="73" t="s">
        <v>10</v>
      </c>
      <c r="E4" s="73" t="s">
        <v>11</v>
      </c>
      <c r="F4" s="73" t="s">
        <v>12</v>
      </c>
      <c r="G4" s="73" t="s">
        <v>13</v>
      </c>
      <c r="H4" s="73" t="s">
        <v>14</v>
      </c>
      <c r="I4" s="73" t="s">
        <v>15</v>
      </c>
      <c r="J4" s="73" t="s">
        <v>16</v>
      </c>
      <c r="K4" s="73" t="s">
        <v>17</v>
      </c>
    </row>
    <row r="5" spans="2:18" s="6" customFormat="1" ht="18" customHeight="1" x14ac:dyDescent="0.25">
      <c r="B5" s="75"/>
      <c r="C5" s="76"/>
      <c r="D5" s="73"/>
      <c r="E5" s="73"/>
      <c r="F5" s="73"/>
      <c r="G5" s="73"/>
      <c r="H5" s="73"/>
      <c r="I5" s="73"/>
      <c r="J5" s="73"/>
      <c r="K5" s="73"/>
    </row>
    <row r="6" spans="2:18" s="6" customFormat="1" ht="18" customHeight="1" x14ac:dyDescent="0.25">
      <c r="B6" s="75"/>
      <c r="C6" s="76"/>
      <c r="D6" s="73"/>
      <c r="E6" s="73"/>
      <c r="F6" s="73"/>
      <c r="G6" s="73"/>
      <c r="H6" s="73"/>
      <c r="I6" s="73"/>
      <c r="J6" s="73"/>
      <c r="K6" s="73"/>
    </row>
    <row r="7" spans="2:18" ht="18" customHeight="1" x14ac:dyDescent="0.25">
      <c r="B7" s="75"/>
      <c r="C7" s="76"/>
      <c r="D7" s="70" t="s">
        <v>18</v>
      </c>
      <c r="E7" s="71"/>
      <c r="F7" s="70" t="s">
        <v>19</v>
      </c>
      <c r="G7" s="71"/>
      <c r="H7" s="70" t="s">
        <v>20</v>
      </c>
      <c r="I7" s="72"/>
      <c r="J7" s="72"/>
      <c r="K7" s="71"/>
    </row>
    <row r="8" spans="2:18" s="10" customFormat="1" ht="3.75" customHeight="1" x14ac:dyDescent="0.3">
      <c r="B8" s="7"/>
      <c r="C8" s="7"/>
      <c r="D8" s="8"/>
      <c r="E8" s="9"/>
      <c r="F8" s="9"/>
      <c r="G8" s="9"/>
      <c r="H8" s="9"/>
      <c r="I8" s="9"/>
      <c r="J8" s="9"/>
      <c r="K8" s="9"/>
    </row>
    <row r="9" spans="2:18" s="11" customFormat="1" ht="18" customHeight="1" x14ac:dyDescent="0.3">
      <c r="B9" s="12">
        <v>2024</v>
      </c>
      <c r="C9" s="38"/>
      <c r="D9" s="13">
        <v>243</v>
      </c>
      <c r="E9" s="13">
        <v>5078</v>
      </c>
      <c r="F9" s="13">
        <v>1416278.0079999999</v>
      </c>
      <c r="G9" s="13">
        <v>420568.94500000001</v>
      </c>
      <c r="H9" s="39">
        <v>1.9336357125805681</v>
      </c>
      <c r="I9" s="39">
        <v>6.3113674215118447</v>
      </c>
      <c r="J9" s="39">
        <v>14.109799930184685</v>
      </c>
      <c r="K9" s="39">
        <v>13.211692370984366</v>
      </c>
      <c r="M9" s="10"/>
      <c r="N9" s="10"/>
      <c r="O9" s="10"/>
      <c r="P9" s="10"/>
      <c r="Q9" s="10"/>
      <c r="R9" s="10"/>
    </row>
    <row r="10" spans="2:18" s="11" customFormat="1" ht="18" customHeight="1" x14ac:dyDescent="0.3">
      <c r="B10" s="12">
        <v>2023</v>
      </c>
      <c r="D10" s="13">
        <v>226</v>
      </c>
      <c r="E10" s="13">
        <v>4983</v>
      </c>
      <c r="F10" s="13">
        <v>1313302.4620000001</v>
      </c>
      <c r="G10" s="13">
        <v>329744.29599999997</v>
      </c>
      <c r="H10" s="39">
        <v>1.9076559466531613</v>
      </c>
      <c r="I10" s="39">
        <v>6.6113838397240272</v>
      </c>
      <c r="J10" s="39">
        <v>13.893754440611556</v>
      </c>
      <c r="K10" s="39">
        <v>11.852074073648186</v>
      </c>
      <c r="O10" s="35"/>
      <c r="P10" s="35"/>
      <c r="Q10" s="35"/>
      <c r="R10" s="35"/>
    </row>
    <row r="11" spans="2:18" s="11" customFormat="1" ht="18" customHeight="1" x14ac:dyDescent="0.3">
      <c r="B11" s="40" t="s">
        <v>65</v>
      </c>
      <c r="C11" s="41"/>
      <c r="D11" s="48">
        <v>7.5221238938053148</v>
      </c>
      <c r="E11" s="48">
        <v>1.9064820389323813</v>
      </c>
      <c r="F11" s="48">
        <v>7.8409619245806113</v>
      </c>
      <c r="G11" s="48">
        <v>27.543963641451441</v>
      </c>
      <c r="H11" s="48">
        <v>1.3618685262919854</v>
      </c>
      <c r="I11" s="48">
        <v>-4.5378762674397279</v>
      </c>
      <c r="J11" s="48">
        <v>1.5549827837868548</v>
      </c>
      <c r="K11" s="48">
        <v>11.471564292355765</v>
      </c>
    </row>
    <row r="12" spans="2:18" ht="3" customHeight="1" x14ac:dyDescent="0.25"/>
    <row r="13" spans="2:18" ht="3" customHeight="1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2:18" ht="9" customHeight="1" x14ac:dyDescent="0.25">
      <c r="E14" s="3"/>
      <c r="F14" s="3"/>
      <c r="G14" s="3"/>
      <c r="H14" s="3"/>
      <c r="I14" s="3"/>
      <c r="J14" s="3"/>
      <c r="K14" s="3"/>
    </row>
    <row r="15" spans="2:18" ht="12.75" customHeight="1" x14ac:dyDescent="0.25">
      <c r="B15" s="74" t="s">
        <v>21</v>
      </c>
      <c r="C15" s="74"/>
      <c r="D15" s="74"/>
      <c r="E15" s="74"/>
      <c r="F15" s="74"/>
      <c r="G15" s="74"/>
      <c r="H15" s="74"/>
      <c r="I15" s="74"/>
      <c r="J15" s="74"/>
      <c r="K15" s="74"/>
    </row>
    <row r="16" spans="2:18" ht="12.75" customHeight="1" x14ac:dyDescent="0.25">
      <c r="B16" s="74" t="s">
        <v>22</v>
      </c>
      <c r="C16" s="74"/>
      <c r="D16" s="74"/>
      <c r="E16" s="74"/>
      <c r="F16" s="74"/>
      <c r="G16" s="74"/>
      <c r="H16" s="74"/>
      <c r="I16" s="74"/>
      <c r="J16" s="74"/>
      <c r="K16" s="74"/>
    </row>
    <row r="17" spans="2:12" s="4" customFormat="1" ht="12.75" customHeight="1" x14ac:dyDescent="0.25">
      <c r="B17" s="77" t="s">
        <v>54</v>
      </c>
      <c r="C17" s="78"/>
      <c r="D17" s="78"/>
      <c r="E17" s="78"/>
      <c r="F17" s="78"/>
      <c r="G17" s="78"/>
      <c r="H17" s="78"/>
      <c r="I17" s="78"/>
      <c r="J17" s="78"/>
      <c r="K17" s="78"/>
    </row>
    <row r="18" spans="2:12" x14ac:dyDescent="0.25">
      <c r="B18" s="79"/>
      <c r="C18" s="79"/>
      <c r="D18" s="79"/>
      <c r="E18" s="79"/>
      <c r="F18" s="79"/>
      <c r="G18" s="79"/>
      <c r="H18" s="79"/>
      <c r="I18" s="79"/>
      <c r="J18" s="79"/>
      <c r="K18" s="79"/>
    </row>
    <row r="19" spans="2:12" ht="11.6" x14ac:dyDescent="0.3">
      <c r="B19" s="66"/>
      <c r="C19" s="66"/>
      <c r="D19" s="66"/>
      <c r="H19" s="16"/>
      <c r="K19" s="3"/>
    </row>
    <row r="20" spans="2:12" x14ac:dyDescent="0.25">
      <c r="I20" s="32"/>
      <c r="K20" s="3"/>
    </row>
    <row r="21" spans="2:12" x14ac:dyDescent="0.25">
      <c r="D21" s="49"/>
      <c r="E21" s="49"/>
      <c r="F21" s="49"/>
      <c r="G21" s="49"/>
      <c r="H21" s="49"/>
      <c r="I21" s="49"/>
      <c r="J21" s="49"/>
      <c r="K21" s="49"/>
    </row>
    <row r="22" spans="2:12" x14ac:dyDescent="0.25">
      <c r="D22" s="49"/>
      <c r="E22" s="49"/>
      <c r="F22" s="49"/>
      <c r="G22" s="49"/>
      <c r="H22" s="49"/>
      <c r="I22" s="49"/>
      <c r="J22" s="49"/>
      <c r="K22" s="49"/>
    </row>
    <row r="23" spans="2:12" x14ac:dyDescent="0.25">
      <c r="D23" s="49"/>
      <c r="E23" s="49"/>
      <c r="F23" s="49"/>
      <c r="G23" s="49"/>
      <c r="H23" s="49"/>
      <c r="I23" s="49"/>
      <c r="J23" s="49"/>
      <c r="K23" s="49"/>
    </row>
    <row r="24" spans="2:12" x14ac:dyDescent="0.25">
      <c r="F24" s="16"/>
    </row>
    <row r="25" spans="2:12" x14ac:dyDescent="0.25">
      <c r="G25" s="16"/>
      <c r="K25" s="16"/>
      <c r="L25" s="36"/>
    </row>
    <row r="26" spans="2:12" x14ac:dyDescent="0.25">
      <c r="I26" s="16"/>
    </row>
    <row r="27" spans="2:12" x14ac:dyDescent="0.25">
      <c r="D27" s="37"/>
      <c r="E27" s="16"/>
      <c r="F27" s="37"/>
    </row>
    <row r="30" spans="2:12" x14ac:dyDescent="0.25">
      <c r="J30" s="32"/>
    </row>
    <row r="33" spans="4:6" x14ac:dyDescent="0.25">
      <c r="D33" s="37"/>
      <c r="F33" s="37"/>
    </row>
  </sheetData>
  <mergeCells count="18">
    <mergeCell ref="B15:K15"/>
    <mergeCell ref="B16:K16"/>
    <mergeCell ref="B19:D19"/>
    <mergeCell ref="G4:G6"/>
    <mergeCell ref="K4:K6"/>
    <mergeCell ref="J4:J6"/>
    <mergeCell ref="B4:C7"/>
    <mergeCell ref="D4:D6"/>
    <mergeCell ref="E4:E6"/>
    <mergeCell ref="I4:I6"/>
    <mergeCell ref="B17:K17"/>
    <mergeCell ref="B18:K18"/>
    <mergeCell ref="B1:K1"/>
    <mergeCell ref="D7:E7"/>
    <mergeCell ref="H7:K7"/>
    <mergeCell ref="H4:H6"/>
    <mergeCell ref="F7:G7"/>
    <mergeCell ref="F4:F6"/>
  </mergeCells>
  <hyperlinks>
    <hyperlink ref="M2:O2" location="Índice!A1" display="(Voltar ao Índice)" xr:uid="{08EBA788-9EF6-4EA6-91A8-E0E70C12240A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F1D9-FA12-477D-84E3-40D2A46E15AD}">
  <sheetPr>
    <pageSetUpPr fitToPage="1"/>
  </sheetPr>
  <dimension ref="A1:T66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R2" sqref="R2"/>
    </sheetView>
  </sheetViews>
  <sheetFormatPr defaultColWidth="12.53515625" defaultRowHeight="10.3" x14ac:dyDescent="0.25"/>
  <cols>
    <col min="1" max="1" width="6.69140625" style="3" customWidth="1"/>
    <col min="2" max="2" width="40.3046875" style="3" customWidth="1"/>
    <col min="3" max="5" width="12.69140625" style="4" customWidth="1"/>
    <col min="6" max="10" width="12.69140625" style="3" customWidth="1"/>
    <col min="11" max="16" width="12.53515625" style="3"/>
    <col min="17" max="17" width="6.69140625" style="3" customWidth="1"/>
    <col min="18" max="18" width="14.3046875" style="3" bestFit="1" customWidth="1"/>
    <col min="19" max="16384" width="12.53515625" style="3"/>
  </cols>
  <sheetData>
    <row r="1" spans="2:20" s="1" customFormat="1" ht="24" customHeight="1" x14ac:dyDescent="0.3">
      <c r="B1" s="69" t="s">
        <v>23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2:20" ht="18" customHeight="1" x14ac:dyDescent="0.3">
      <c r="B2" s="2"/>
      <c r="H2" s="28"/>
      <c r="I2" s="28"/>
      <c r="P2" s="28"/>
      <c r="R2" s="28" t="s">
        <v>2</v>
      </c>
    </row>
    <row r="3" spans="2:20" ht="12.75" customHeight="1" x14ac:dyDescent="0.25">
      <c r="B3" s="5" t="s">
        <v>8</v>
      </c>
      <c r="C3" s="17"/>
      <c r="D3" s="17"/>
      <c r="E3" s="17"/>
      <c r="F3" s="17"/>
      <c r="G3" s="17"/>
      <c r="H3" s="17"/>
      <c r="I3" s="50"/>
      <c r="J3" s="50"/>
      <c r="K3" s="17"/>
      <c r="L3" s="17"/>
      <c r="M3" s="17"/>
      <c r="N3" s="17"/>
      <c r="O3" s="17"/>
      <c r="P3" s="17"/>
    </row>
    <row r="4" spans="2:20" s="6" customFormat="1" ht="18" customHeight="1" x14ac:dyDescent="0.25">
      <c r="B4" s="75"/>
      <c r="C4" s="70" t="s">
        <v>24</v>
      </c>
      <c r="D4" s="72"/>
      <c r="E4" s="71"/>
      <c r="F4" s="70" t="s">
        <v>11</v>
      </c>
      <c r="G4" s="72"/>
      <c r="H4" s="71"/>
      <c r="I4" s="70" t="s">
        <v>55</v>
      </c>
      <c r="J4" s="72"/>
      <c r="K4" s="70" t="s">
        <v>56</v>
      </c>
      <c r="L4" s="72"/>
      <c r="M4" s="71"/>
      <c r="N4" s="70" t="s">
        <v>57</v>
      </c>
      <c r="O4" s="72"/>
      <c r="P4" s="71"/>
    </row>
    <row r="5" spans="2:20" s="6" customFormat="1" ht="18" customHeight="1" x14ac:dyDescent="0.25">
      <c r="B5" s="75"/>
      <c r="C5" s="82">
        <v>2023</v>
      </c>
      <c r="D5" s="84">
        <v>2024</v>
      </c>
      <c r="E5" s="80" t="s">
        <v>65</v>
      </c>
      <c r="F5" s="82">
        <v>2023</v>
      </c>
      <c r="G5" s="84">
        <v>2024</v>
      </c>
      <c r="H5" s="80" t="s">
        <v>65</v>
      </c>
      <c r="I5" s="82">
        <v>2023</v>
      </c>
      <c r="J5" s="84">
        <v>2024</v>
      </c>
      <c r="K5" s="82">
        <v>2023</v>
      </c>
      <c r="L5" s="84">
        <v>2024</v>
      </c>
      <c r="M5" s="80" t="s">
        <v>65</v>
      </c>
      <c r="N5" s="82">
        <v>2023</v>
      </c>
      <c r="O5" s="84">
        <v>2024</v>
      </c>
      <c r="P5" s="80" t="s">
        <v>66</v>
      </c>
    </row>
    <row r="6" spans="2:20" s="6" customFormat="1" ht="18" customHeight="1" x14ac:dyDescent="0.25">
      <c r="B6" s="75"/>
      <c r="C6" s="83"/>
      <c r="D6" s="85"/>
      <c r="E6" s="81"/>
      <c r="F6" s="83"/>
      <c r="G6" s="85"/>
      <c r="H6" s="81"/>
      <c r="I6" s="83"/>
      <c r="J6" s="85"/>
      <c r="K6" s="83"/>
      <c r="L6" s="85"/>
      <c r="M6" s="81"/>
      <c r="N6" s="83"/>
      <c r="O6" s="85"/>
      <c r="P6" s="81"/>
    </row>
    <row r="7" spans="2:20" ht="18" customHeight="1" x14ac:dyDescent="0.25">
      <c r="B7" s="75"/>
      <c r="C7" s="70" t="s">
        <v>18</v>
      </c>
      <c r="D7" s="71"/>
      <c r="E7" s="33" t="s">
        <v>20</v>
      </c>
      <c r="F7" s="70" t="s">
        <v>18</v>
      </c>
      <c r="G7" s="71"/>
      <c r="H7" s="33" t="s">
        <v>20</v>
      </c>
      <c r="I7" s="70" t="s">
        <v>18</v>
      </c>
      <c r="J7" s="71"/>
      <c r="K7" s="70" t="s">
        <v>58</v>
      </c>
      <c r="L7" s="71"/>
      <c r="M7" s="33" t="s">
        <v>20</v>
      </c>
      <c r="N7" s="70" t="s">
        <v>58</v>
      </c>
      <c r="O7" s="71"/>
      <c r="P7" s="33" t="s">
        <v>20</v>
      </c>
    </row>
    <row r="8" spans="2:20" s="10" customFormat="1" ht="3.75" customHeight="1" x14ac:dyDescent="0.3">
      <c r="B8" s="7"/>
      <c r="C8" s="9"/>
      <c r="D8" s="9"/>
      <c r="E8" s="9"/>
    </row>
    <row r="9" spans="2:20" s="11" customFormat="1" ht="15" customHeight="1" x14ac:dyDescent="0.3">
      <c r="B9" s="21" t="s">
        <v>25</v>
      </c>
      <c r="C9" s="29">
        <v>11847</v>
      </c>
      <c r="D9" s="45">
        <v>12567</v>
      </c>
      <c r="E9" s="51">
        <v>6.0774879716383907</v>
      </c>
      <c r="F9" s="29">
        <v>75370</v>
      </c>
      <c r="G9" s="45">
        <v>80458</v>
      </c>
      <c r="H9" s="51">
        <v>6.7506965636194849</v>
      </c>
      <c r="I9" s="52">
        <v>6.3619481725331299</v>
      </c>
      <c r="J9" s="52">
        <v>6.4023235457945411</v>
      </c>
      <c r="K9" s="45">
        <v>9452466</v>
      </c>
      <c r="L9" s="45">
        <v>10037548.477</v>
      </c>
      <c r="M9" s="51">
        <v>6.1897337372067653</v>
      </c>
      <c r="N9" s="45">
        <v>2782165</v>
      </c>
      <c r="O9" s="45">
        <v>3183308.642</v>
      </c>
      <c r="P9" s="51">
        <v>14.418398693104109</v>
      </c>
      <c r="R9" s="42"/>
      <c r="S9" s="42"/>
      <c r="T9" s="42"/>
    </row>
    <row r="10" spans="2:20" s="11" customFormat="1" ht="3" customHeight="1" x14ac:dyDescent="0.3">
      <c r="B10" s="12"/>
      <c r="C10" s="15"/>
      <c r="D10" s="53"/>
      <c r="E10" s="54"/>
      <c r="F10" s="31"/>
      <c r="G10" s="55"/>
      <c r="H10" s="56"/>
      <c r="I10" s="43"/>
      <c r="J10" s="31"/>
      <c r="K10" s="31"/>
      <c r="L10" s="31"/>
      <c r="M10" s="31"/>
      <c r="N10" s="31"/>
      <c r="O10" s="30"/>
      <c r="P10" s="31"/>
      <c r="T10" s="42"/>
    </row>
    <row r="11" spans="2:20" s="11" customFormat="1" ht="15" customHeight="1" x14ac:dyDescent="0.3">
      <c r="B11" s="19" t="s">
        <v>26</v>
      </c>
      <c r="C11" s="30">
        <v>11621</v>
      </c>
      <c r="D11" s="30">
        <v>12324</v>
      </c>
      <c r="E11" s="57">
        <v>6.0493933396437427</v>
      </c>
      <c r="F11" s="30">
        <v>70387</v>
      </c>
      <c r="G11" s="30">
        <v>75380</v>
      </c>
      <c r="H11" s="57">
        <v>7.0936394504667106</v>
      </c>
      <c r="I11" s="43">
        <v>6.0568797865932362</v>
      </c>
      <c r="J11" s="43">
        <v>6.116520610191496</v>
      </c>
      <c r="K11" s="30">
        <v>8139163.5379999997</v>
      </c>
      <c r="L11" s="30">
        <v>8621270.4690000005</v>
      </c>
      <c r="M11" s="57">
        <v>5.923298244950459</v>
      </c>
      <c r="N11" s="30">
        <v>2452420.7039999999</v>
      </c>
      <c r="O11" s="30">
        <v>2762739.6970000002</v>
      </c>
      <c r="P11" s="57">
        <v>12.653579073682479</v>
      </c>
      <c r="R11" s="42"/>
      <c r="S11" s="42"/>
      <c r="T11" s="42"/>
    </row>
    <row r="12" spans="2:20" s="11" customFormat="1" ht="15" customHeight="1" x14ac:dyDescent="0.3">
      <c r="B12" s="19" t="s">
        <v>27</v>
      </c>
      <c r="C12" s="31">
        <v>226</v>
      </c>
      <c r="D12" s="58">
        <v>243</v>
      </c>
      <c r="E12" s="57">
        <v>7.5221238938053148</v>
      </c>
      <c r="F12" s="15">
        <v>4983</v>
      </c>
      <c r="G12" s="30">
        <v>5078</v>
      </c>
      <c r="H12" s="57">
        <v>1.9064820389323813</v>
      </c>
      <c r="I12" s="43">
        <v>22.048672566371682</v>
      </c>
      <c r="J12" s="43">
        <v>20.897119341563787</v>
      </c>
      <c r="K12" s="46">
        <v>1313302.4620000001</v>
      </c>
      <c r="L12" s="46">
        <v>1416278.0079999999</v>
      </c>
      <c r="M12" s="57">
        <v>7.8409619245806113</v>
      </c>
      <c r="N12" s="46">
        <v>329744.29599999997</v>
      </c>
      <c r="O12" s="46">
        <v>420568.94500000001</v>
      </c>
      <c r="P12" s="57">
        <v>27.543963641451441</v>
      </c>
      <c r="R12" s="42"/>
      <c r="S12" s="42"/>
      <c r="T12" s="42"/>
    </row>
    <row r="13" spans="2:20" s="11" customFormat="1" ht="3" customHeight="1" x14ac:dyDescent="0.3">
      <c r="B13" s="18"/>
      <c r="C13" s="15"/>
      <c r="D13" s="53"/>
      <c r="E13" s="54"/>
      <c r="F13" s="31"/>
      <c r="G13" s="55"/>
      <c r="H13" s="56"/>
      <c r="I13" s="31"/>
      <c r="J13" s="31"/>
      <c r="K13" s="31"/>
      <c r="L13" s="31"/>
      <c r="M13" s="31"/>
      <c r="N13" s="31"/>
      <c r="O13" s="31"/>
      <c r="P13" s="31"/>
      <c r="T13" s="42"/>
    </row>
    <row r="14" spans="2:20" s="11" customFormat="1" ht="15" customHeight="1" x14ac:dyDescent="0.3">
      <c r="B14" s="21" t="s">
        <v>27</v>
      </c>
      <c r="C14" s="15"/>
      <c r="D14" s="53"/>
      <c r="E14" s="54"/>
      <c r="F14" s="31"/>
      <c r="G14" s="55"/>
      <c r="H14" s="59"/>
      <c r="I14" s="31"/>
      <c r="J14" s="31"/>
      <c r="K14" s="31"/>
      <c r="L14" s="31"/>
      <c r="M14" s="31"/>
      <c r="N14" s="31"/>
      <c r="O14" s="31"/>
      <c r="P14" s="31"/>
      <c r="T14" s="42"/>
    </row>
    <row r="15" spans="2:20" s="11" customFormat="1" ht="3" customHeight="1" x14ac:dyDescent="0.3">
      <c r="B15" s="18"/>
      <c r="C15" s="15"/>
      <c r="D15" s="53"/>
      <c r="E15" s="54"/>
      <c r="F15" s="31"/>
      <c r="G15" s="55"/>
      <c r="H15" s="56"/>
      <c r="I15" s="31"/>
      <c r="J15" s="31"/>
      <c r="K15" s="31"/>
      <c r="L15" s="31"/>
      <c r="M15" s="31"/>
      <c r="N15" s="31"/>
      <c r="O15" s="31"/>
      <c r="P15" s="31"/>
      <c r="T15" s="42"/>
    </row>
    <row r="16" spans="2:20" s="11" customFormat="1" ht="15" customHeight="1" x14ac:dyDescent="0.3">
      <c r="B16" s="19" t="s">
        <v>28</v>
      </c>
      <c r="C16" s="15"/>
      <c r="D16" s="53"/>
      <c r="E16" s="54"/>
      <c r="F16" s="31"/>
      <c r="G16" s="55"/>
      <c r="H16" s="56"/>
      <c r="I16" s="31"/>
      <c r="J16" s="31"/>
      <c r="K16" s="31"/>
      <c r="L16" s="31"/>
      <c r="M16" s="31"/>
      <c r="N16" s="31"/>
      <c r="O16" s="31"/>
      <c r="P16" s="31"/>
      <c r="T16" s="42"/>
    </row>
    <row r="17" spans="1:20" s="11" customFormat="1" ht="15" customHeight="1" x14ac:dyDescent="0.3">
      <c r="B17" s="20" t="s">
        <v>29</v>
      </c>
      <c r="C17" s="15">
        <v>158</v>
      </c>
      <c r="D17" s="46">
        <v>163</v>
      </c>
      <c r="E17" s="57">
        <v>3.1645569620253156</v>
      </c>
      <c r="F17" s="15">
        <v>4319</v>
      </c>
      <c r="G17" s="46">
        <v>4399</v>
      </c>
      <c r="H17" s="57">
        <v>1.8522806205140085</v>
      </c>
      <c r="I17" s="43">
        <v>27.335443037974684</v>
      </c>
      <c r="J17" s="43">
        <v>26.987730061349694</v>
      </c>
      <c r="K17" s="46">
        <v>760769.20400000003</v>
      </c>
      <c r="L17" s="46">
        <v>851974.13600000006</v>
      </c>
      <c r="M17" s="57">
        <v>11.988515244894174</v>
      </c>
      <c r="N17" s="46">
        <v>350395.049</v>
      </c>
      <c r="O17" s="46">
        <v>420056.50799999997</v>
      </c>
      <c r="P17" s="57">
        <v>19.88083427514411</v>
      </c>
      <c r="R17" s="42"/>
      <c r="S17" s="42"/>
      <c r="T17" s="42"/>
    </row>
    <row r="18" spans="1:20" s="11" customFormat="1" ht="15" customHeight="1" x14ac:dyDescent="0.3">
      <c r="B18" s="20" t="s">
        <v>30</v>
      </c>
      <c r="C18" s="15">
        <v>68</v>
      </c>
      <c r="D18" s="46">
        <v>80</v>
      </c>
      <c r="E18" s="57">
        <v>17.64705882352942</v>
      </c>
      <c r="F18" s="31">
        <v>664</v>
      </c>
      <c r="G18" s="31">
        <v>679</v>
      </c>
      <c r="H18" s="57">
        <v>2.2590361445783174</v>
      </c>
      <c r="I18" s="43">
        <v>9.764705882352942</v>
      </c>
      <c r="J18" s="43">
        <v>8.4875000000000007</v>
      </c>
      <c r="K18" s="46">
        <v>552533.25800000003</v>
      </c>
      <c r="L18" s="46">
        <v>564303.87199999997</v>
      </c>
      <c r="M18" s="57">
        <v>2.1302996389042477</v>
      </c>
      <c r="N18" s="60">
        <v>-20650.753000000001</v>
      </c>
      <c r="O18" s="60">
        <v>512.43700000000001</v>
      </c>
      <c r="P18" s="61" t="s">
        <v>62</v>
      </c>
      <c r="R18" s="42"/>
      <c r="S18" s="42"/>
      <c r="T18" s="42"/>
    </row>
    <row r="19" spans="1:20" s="11" customFormat="1" ht="3" customHeight="1" x14ac:dyDescent="0.3">
      <c r="B19" s="18"/>
      <c r="C19" s="15"/>
      <c r="D19" s="53"/>
      <c r="E19" s="54"/>
      <c r="F19" s="31"/>
      <c r="G19" s="55"/>
      <c r="H19" s="56"/>
      <c r="I19" s="31"/>
      <c r="J19" s="43"/>
      <c r="K19" s="31"/>
      <c r="L19" s="31"/>
      <c r="M19" s="31"/>
      <c r="N19" s="31"/>
      <c r="O19" s="31"/>
      <c r="P19" s="31"/>
      <c r="T19" s="42"/>
    </row>
    <row r="20" spans="1:20" s="11" customFormat="1" ht="15" customHeight="1" x14ac:dyDescent="0.3">
      <c r="B20" s="19" t="s">
        <v>31</v>
      </c>
      <c r="C20" s="15"/>
      <c r="D20" s="53"/>
      <c r="E20" s="54"/>
      <c r="F20" s="31"/>
      <c r="G20" s="55"/>
      <c r="H20" s="56"/>
      <c r="I20" s="31"/>
      <c r="J20" s="43"/>
      <c r="K20" s="31"/>
      <c r="L20" s="31"/>
      <c r="M20" s="31"/>
      <c r="N20" s="31"/>
      <c r="O20" s="31"/>
      <c r="P20" s="31"/>
      <c r="T20" s="42"/>
    </row>
    <row r="21" spans="1:20" s="11" customFormat="1" ht="15" customHeight="1" x14ac:dyDescent="0.3">
      <c r="B21" s="20" t="s">
        <v>52</v>
      </c>
      <c r="C21" s="15">
        <v>10</v>
      </c>
      <c r="D21" s="46">
        <v>14</v>
      </c>
      <c r="E21" s="57">
        <v>40</v>
      </c>
      <c r="F21" s="31">
        <v>199</v>
      </c>
      <c r="G21" s="31">
        <v>236</v>
      </c>
      <c r="H21" s="62">
        <v>18.5929648241206</v>
      </c>
      <c r="I21" s="43">
        <v>19.899999999999999</v>
      </c>
      <c r="J21" s="43">
        <v>16.857142857142858</v>
      </c>
      <c r="K21" s="46">
        <v>31634.612000000001</v>
      </c>
      <c r="L21" s="30">
        <v>44041.938999999998</v>
      </c>
      <c r="M21" s="57">
        <v>39.220733922704653</v>
      </c>
      <c r="N21" s="46">
        <v>15921.183000000001</v>
      </c>
      <c r="O21" s="30">
        <v>21354.751</v>
      </c>
      <c r="P21" s="57">
        <v>34.127916248434531</v>
      </c>
      <c r="R21" s="42"/>
      <c r="S21" s="42"/>
      <c r="T21" s="42"/>
    </row>
    <row r="22" spans="1:20" s="11" customFormat="1" ht="15" customHeight="1" x14ac:dyDescent="0.3">
      <c r="B22" s="20" t="s">
        <v>69</v>
      </c>
      <c r="C22" s="15">
        <v>4</v>
      </c>
      <c r="D22" s="46">
        <v>4</v>
      </c>
      <c r="E22" s="57">
        <v>0</v>
      </c>
      <c r="F22" s="31">
        <v>59</v>
      </c>
      <c r="G22" s="31">
        <v>62</v>
      </c>
      <c r="H22" s="62">
        <v>5.0847457627118757</v>
      </c>
      <c r="I22" s="43">
        <v>14.75</v>
      </c>
      <c r="J22" s="43">
        <v>15.5</v>
      </c>
      <c r="K22" s="46">
        <v>3061.5610000000001</v>
      </c>
      <c r="L22" s="30">
        <v>3151.9319999999998</v>
      </c>
      <c r="M22" s="57">
        <v>2.9517948523645146</v>
      </c>
      <c r="N22" s="63">
        <v>2100.4349999999999</v>
      </c>
      <c r="O22" s="30">
        <v>2590.9520000000002</v>
      </c>
      <c r="P22" s="57">
        <v>23.353114949998471</v>
      </c>
      <c r="R22" s="42"/>
      <c r="S22" s="42"/>
      <c r="T22" s="42"/>
    </row>
    <row r="23" spans="1:20" s="11" customFormat="1" ht="15" customHeight="1" x14ac:dyDescent="0.3">
      <c r="B23" s="20" t="s">
        <v>70</v>
      </c>
      <c r="C23" s="15">
        <v>4</v>
      </c>
      <c r="D23" s="46">
        <v>5</v>
      </c>
      <c r="E23" s="57">
        <v>25</v>
      </c>
      <c r="F23" s="31">
        <v>4</v>
      </c>
      <c r="G23" s="31">
        <v>5</v>
      </c>
      <c r="H23" s="57">
        <v>25</v>
      </c>
      <c r="I23" s="43">
        <v>1</v>
      </c>
      <c r="J23" s="43">
        <v>1</v>
      </c>
      <c r="K23" s="46">
        <v>492840.29</v>
      </c>
      <c r="L23" s="30">
        <v>493238.20299999998</v>
      </c>
      <c r="M23" s="57">
        <v>8.0738731811067055E-2</v>
      </c>
      <c r="N23" s="63">
        <v>-48800.402000000002</v>
      </c>
      <c r="O23" s="63">
        <v>-31914.819</v>
      </c>
      <c r="P23" s="57" t="s">
        <v>62</v>
      </c>
      <c r="R23" s="42"/>
      <c r="S23" s="42"/>
      <c r="T23" s="42"/>
    </row>
    <row r="24" spans="1:20" s="11" customFormat="1" ht="15" customHeight="1" x14ac:dyDescent="0.3">
      <c r="A24" s="31"/>
      <c r="B24" s="20" t="s">
        <v>32</v>
      </c>
      <c r="C24" s="15">
        <v>16</v>
      </c>
      <c r="D24" s="46">
        <v>18</v>
      </c>
      <c r="E24" s="57">
        <v>12.5</v>
      </c>
      <c r="F24" s="31">
        <v>98</v>
      </c>
      <c r="G24" s="31">
        <v>107</v>
      </c>
      <c r="H24" s="62">
        <v>9.183673469387756</v>
      </c>
      <c r="I24" s="43">
        <v>6.125</v>
      </c>
      <c r="J24" s="43">
        <v>5.9444444444444446</v>
      </c>
      <c r="K24" s="46">
        <v>9123.3559999999998</v>
      </c>
      <c r="L24" s="30">
        <v>12174.519</v>
      </c>
      <c r="M24" s="57">
        <v>33.443428054325636</v>
      </c>
      <c r="N24" s="30">
        <v>4757.1080000000002</v>
      </c>
      <c r="O24" s="30">
        <v>4732.6059999999998</v>
      </c>
      <c r="P24" s="57">
        <v>-0.51506083107636869</v>
      </c>
      <c r="R24" s="42"/>
      <c r="S24" s="42"/>
      <c r="T24" s="42"/>
    </row>
    <row r="25" spans="1:20" s="11" customFormat="1" ht="15" customHeight="1" x14ac:dyDescent="0.3">
      <c r="A25" s="31"/>
      <c r="B25" s="20" t="s">
        <v>33</v>
      </c>
      <c r="C25" s="15">
        <v>18</v>
      </c>
      <c r="D25" s="46">
        <v>18</v>
      </c>
      <c r="E25" s="57">
        <v>0</v>
      </c>
      <c r="F25" s="15">
        <v>396</v>
      </c>
      <c r="G25" s="31">
        <v>422</v>
      </c>
      <c r="H25" s="62">
        <v>6.5656565656565817</v>
      </c>
      <c r="I25" s="43">
        <v>22</v>
      </c>
      <c r="J25" s="43">
        <v>23.444444444444443</v>
      </c>
      <c r="K25" s="46">
        <v>75173.281000000003</v>
      </c>
      <c r="L25" s="30">
        <v>92102.37</v>
      </c>
      <c r="M25" s="57">
        <v>22.520087955187165</v>
      </c>
      <c r="N25" s="46">
        <v>31119.757000000001</v>
      </c>
      <c r="O25" s="30">
        <v>39819.974000000002</v>
      </c>
      <c r="P25" s="57">
        <v>27.957213804722187</v>
      </c>
      <c r="R25" s="42"/>
      <c r="S25" s="42"/>
      <c r="T25" s="42"/>
    </row>
    <row r="26" spans="1:20" s="11" customFormat="1" ht="15" customHeight="1" x14ac:dyDescent="0.3">
      <c r="A26" s="31"/>
      <c r="B26" s="20" t="s">
        <v>50</v>
      </c>
      <c r="C26" s="15">
        <v>13</v>
      </c>
      <c r="D26" s="46">
        <v>27</v>
      </c>
      <c r="E26" s="57">
        <v>107.69230769230771</v>
      </c>
      <c r="F26" s="15">
        <v>73</v>
      </c>
      <c r="G26" s="31">
        <v>58</v>
      </c>
      <c r="H26" s="57">
        <v>-20.547945205479451</v>
      </c>
      <c r="I26" s="43">
        <v>5.615384615384615</v>
      </c>
      <c r="J26" s="43">
        <v>2.1481481481481484</v>
      </c>
      <c r="K26" s="46">
        <v>4441.8770000000004</v>
      </c>
      <c r="L26" s="30">
        <v>6008.5349999999999</v>
      </c>
      <c r="M26" s="57">
        <v>35.270179701058794</v>
      </c>
      <c r="N26" s="46">
        <v>4266.0990000000002</v>
      </c>
      <c r="O26" s="30">
        <v>4493.5110000000004</v>
      </c>
      <c r="P26" s="57">
        <v>5.3306779800468718</v>
      </c>
      <c r="R26" s="42"/>
      <c r="S26" s="42"/>
      <c r="T26" s="42"/>
    </row>
    <row r="27" spans="1:20" s="11" customFormat="1" ht="15" customHeight="1" x14ac:dyDescent="0.3">
      <c r="A27" s="31"/>
      <c r="B27" s="20" t="s">
        <v>34</v>
      </c>
      <c r="C27" s="15">
        <v>18</v>
      </c>
      <c r="D27" s="46">
        <v>20</v>
      </c>
      <c r="E27" s="57">
        <v>11.111111111111114</v>
      </c>
      <c r="F27" s="15">
        <v>431</v>
      </c>
      <c r="G27" s="31">
        <v>495</v>
      </c>
      <c r="H27" s="62">
        <v>14.849187935034806</v>
      </c>
      <c r="I27" s="43">
        <v>23.944444444444443</v>
      </c>
      <c r="J27" s="43">
        <v>24.75</v>
      </c>
      <c r="K27" s="46">
        <v>91501.125</v>
      </c>
      <c r="L27" s="30">
        <v>100963.37</v>
      </c>
      <c r="M27" s="57">
        <v>10.341124221150281</v>
      </c>
      <c r="N27" s="46">
        <v>40838.343000000001</v>
      </c>
      <c r="O27" s="30">
        <v>39873.218999999997</v>
      </c>
      <c r="P27" s="57">
        <v>-2.3632790390148841</v>
      </c>
      <c r="R27" s="42"/>
      <c r="S27" s="42"/>
      <c r="T27" s="42"/>
    </row>
    <row r="28" spans="1:20" s="11" customFormat="1" ht="15" customHeight="1" x14ac:dyDescent="0.3">
      <c r="A28" s="31"/>
      <c r="B28" s="20" t="s">
        <v>71</v>
      </c>
      <c r="C28" s="15">
        <v>3</v>
      </c>
      <c r="D28" s="46">
        <v>3</v>
      </c>
      <c r="E28" s="57">
        <v>0</v>
      </c>
      <c r="F28" s="15">
        <v>86</v>
      </c>
      <c r="G28" s="31">
        <v>91</v>
      </c>
      <c r="H28" s="62">
        <v>5.8139534883721069</v>
      </c>
      <c r="I28" s="43">
        <v>28.666666666666668</v>
      </c>
      <c r="J28" s="43">
        <v>30.333333333333332</v>
      </c>
      <c r="K28" s="46">
        <v>8471.2620000000006</v>
      </c>
      <c r="L28" s="30">
        <v>11657.385</v>
      </c>
      <c r="M28" s="57">
        <v>37.610960444854612</v>
      </c>
      <c r="N28" s="46">
        <v>1542.951</v>
      </c>
      <c r="O28" s="30">
        <v>2575.1170000000002</v>
      </c>
      <c r="P28" s="57">
        <v>66.895578667112574</v>
      </c>
      <c r="R28" s="42"/>
      <c r="S28" s="42"/>
      <c r="T28" s="42"/>
    </row>
    <row r="29" spans="1:20" s="11" customFormat="1" ht="15" customHeight="1" x14ac:dyDescent="0.3">
      <c r="A29" s="31"/>
      <c r="B29" s="20" t="s">
        <v>59</v>
      </c>
      <c r="C29" s="15">
        <v>6</v>
      </c>
      <c r="D29" s="46">
        <v>6</v>
      </c>
      <c r="E29" s="57">
        <v>0</v>
      </c>
      <c r="F29" s="15">
        <v>54</v>
      </c>
      <c r="G29" s="31">
        <v>56</v>
      </c>
      <c r="H29" s="57">
        <v>3.7037037037036953</v>
      </c>
      <c r="I29" s="43">
        <v>9</v>
      </c>
      <c r="J29" s="43">
        <v>9.3333333333333339</v>
      </c>
      <c r="K29" s="46">
        <v>5417.0630000000001</v>
      </c>
      <c r="L29" s="30">
        <v>5557.6959999999999</v>
      </c>
      <c r="M29" s="57">
        <v>2.596111582974018</v>
      </c>
      <c r="N29" s="46">
        <v>2199.6120000000001</v>
      </c>
      <c r="O29" s="30">
        <v>2576.27</v>
      </c>
      <c r="P29" s="57">
        <v>17.123838204192367</v>
      </c>
      <c r="R29" s="42"/>
      <c r="S29" s="42"/>
      <c r="T29" s="42"/>
    </row>
    <row r="30" spans="1:20" s="11" customFormat="1" ht="15" customHeight="1" x14ac:dyDescent="0.3">
      <c r="A30" s="31"/>
      <c r="B30" s="20" t="s">
        <v>60</v>
      </c>
      <c r="C30" s="15">
        <v>6</v>
      </c>
      <c r="D30" s="46">
        <v>7</v>
      </c>
      <c r="E30" s="57">
        <v>16.666666666666671</v>
      </c>
      <c r="F30" s="15">
        <v>48</v>
      </c>
      <c r="G30" s="31">
        <v>54</v>
      </c>
      <c r="H30" s="57">
        <v>12.5</v>
      </c>
      <c r="I30" s="43">
        <v>8</v>
      </c>
      <c r="J30" s="43">
        <v>7.7142857142857144</v>
      </c>
      <c r="K30" s="46">
        <v>4290.1149999999998</v>
      </c>
      <c r="L30" s="30">
        <v>5160.5870000000004</v>
      </c>
      <c r="M30" s="57">
        <v>20.290178701503365</v>
      </c>
      <c r="N30" s="46">
        <v>2481</v>
      </c>
      <c r="O30" s="30">
        <v>2894.569</v>
      </c>
      <c r="P30" s="57">
        <v>16.669447803305133</v>
      </c>
      <c r="R30" s="42"/>
      <c r="S30" s="42"/>
      <c r="T30" s="42"/>
    </row>
    <row r="31" spans="1:20" s="11" customFormat="1" ht="15" customHeight="1" x14ac:dyDescent="0.3">
      <c r="A31" s="31"/>
      <c r="B31" s="20" t="s">
        <v>51</v>
      </c>
      <c r="C31" s="15">
        <v>11</v>
      </c>
      <c r="D31" s="46">
        <v>13</v>
      </c>
      <c r="E31" s="57">
        <v>18.181818181818187</v>
      </c>
      <c r="F31" s="15">
        <v>13</v>
      </c>
      <c r="G31" s="31">
        <v>29</v>
      </c>
      <c r="H31" s="57">
        <v>123.07692307692309</v>
      </c>
      <c r="I31" s="43">
        <v>1.1818181818181819</v>
      </c>
      <c r="J31" s="43">
        <v>2.2307692307692308</v>
      </c>
      <c r="K31" s="46">
        <v>4698.2240000000002</v>
      </c>
      <c r="L31" s="30">
        <v>5094.951</v>
      </c>
      <c r="M31" s="57">
        <v>8.4441908261504608</v>
      </c>
      <c r="N31" s="47">
        <v>856.09500000000003</v>
      </c>
      <c r="O31" s="64">
        <v>458.57299999999998</v>
      </c>
      <c r="P31" s="57">
        <v>-46.434332638317009</v>
      </c>
      <c r="R31" s="42"/>
      <c r="S31" s="42"/>
      <c r="T31" s="42"/>
    </row>
    <row r="32" spans="1:20" s="11" customFormat="1" ht="15" customHeight="1" x14ac:dyDescent="0.3">
      <c r="A32" s="31"/>
      <c r="B32" s="20" t="s">
        <v>35</v>
      </c>
      <c r="C32" s="15">
        <v>24</v>
      </c>
      <c r="D32" s="46">
        <v>21</v>
      </c>
      <c r="E32" s="57">
        <v>-12.5</v>
      </c>
      <c r="F32" s="15">
        <v>1315</v>
      </c>
      <c r="G32" s="31">
        <v>1268</v>
      </c>
      <c r="H32" s="62">
        <v>-3.5741444866920062</v>
      </c>
      <c r="I32" s="43">
        <v>54.791666666666664</v>
      </c>
      <c r="J32" s="43">
        <v>60.38095238095238</v>
      </c>
      <c r="K32" s="46">
        <v>243938.86199999999</v>
      </c>
      <c r="L32" s="30">
        <v>335711.06699999998</v>
      </c>
      <c r="M32" s="57">
        <v>37.620985950159934</v>
      </c>
      <c r="N32" s="46">
        <v>112451.13</v>
      </c>
      <c r="O32" s="30">
        <v>159331.66800000001</v>
      </c>
      <c r="P32" s="57">
        <v>41.689699338726086</v>
      </c>
      <c r="R32" s="42"/>
      <c r="S32" s="42"/>
      <c r="T32" s="42"/>
    </row>
    <row r="33" spans="1:20" s="11" customFormat="1" ht="15" customHeight="1" x14ac:dyDescent="0.3">
      <c r="A33" s="31"/>
      <c r="B33" s="20" t="s">
        <v>36</v>
      </c>
      <c r="C33" s="15">
        <v>40</v>
      </c>
      <c r="D33" s="46">
        <v>37</v>
      </c>
      <c r="E33" s="57">
        <v>-7.5</v>
      </c>
      <c r="F33" s="15">
        <v>1350</v>
      </c>
      <c r="G33" s="31">
        <v>1285</v>
      </c>
      <c r="H33" s="62">
        <v>-4.8148148148148096</v>
      </c>
      <c r="I33" s="43">
        <v>33.75</v>
      </c>
      <c r="J33" s="43">
        <v>34.729729729729726</v>
      </c>
      <c r="K33" s="46">
        <v>140179.71599999999</v>
      </c>
      <c r="L33" s="30">
        <v>135683.18799999999</v>
      </c>
      <c r="M33" s="57">
        <v>-3.2076880509588079</v>
      </c>
      <c r="N33" s="46">
        <v>76198.600000000006</v>
      </c>
      <c r="O33" s="30">
        <v>74658.005000000005</v>
      </c>
      <c r="P33" s="57">
        <v>-2.021815361437092</v>
      </c>
      <c r="R33" s="42"/>
      <c r="S33" s="42"/>
      <c r="T33" s="42"/>
    </row>
    <row r="34" spans="1:20" s="11" customFormat="1" ht="15" customHeight="1" x14ac:dyDescent="0.3">
      <c r="A34" s="31"/>
      <c r="B34" s="20" t="s">
        <v>63</v>
      </c>
      <c r="C34" s="15">
        <v>9</v>
      </c>
      <c r="D34" s="46">
        <v>8</v>
      </c>
      <c r="E34" s="57">
        <v>-11.111111111111114</v>
      </c>
      <c r="F34" s="15">
        <v>49</v>
      </c>
      <c r="G34" s="31">
        <v>58</v>
      </c>
      <c r="H34" s="57">
        <v>18.367346938775512</v>
      </c>
      <c r="I34" s="43">
        <v>5.4444444444444446</v>
      </c>
      <c r="J34" s="43">
        <v>7.25</v>
      </c>
      <c r="K34" s="46">
        <v>87086.597999999998</v>
      </c>
      <c r="L34" s="30">
        <v>79535.775999999998</v>
      </c>
      <c r="M34" s="57">
        <v>-8.6704753353667599</v>
      </c>
      <c r="N34" s="46">
        <v>43964.898999999998</v>
      </c>
      <c r="O34" s="30">
        <v>50269.68</v>
      </c>
      <c r="P34" s="57">
        <v>14.340487851456231</v>
      </c>
      <c r="R34" s="42"/>
      <c r="S34" s="42"/>
      <c r="T34" s="42"/>
    </row>
    <row r="35" spans="1:20" s="11" customFormat="1" ht="15" customHeight="1" x14ac:dyDescent="0.3">
      <c r="A35" s="31"/>
      <c r="B35" s="20" t="s">
        <v>72</v>
      </c>
      <c r="C35" s="15">
        <v>5</v>
      </c>
      <c r="D35" s="46">
        <v>4</v>
      </c>
      <c r="E35" s="57">
        <v>-20</v>
      </c>
      <c r="F35" s="15">
        <v>8</v>
      </c>
      <c r="G35" s="31">
        <v>6</v>
      </c>
      <c r="H35" s="57">
        <v>-25</v>
      </c>
      <c r="I35" s="43">
        <v>1.6</v>
      </c>
      <c r="J35" s="43">
        <v>1.5</v>
      </c>
      <c r="K35" s="46">
        <v>10.138</v>
      </c>
      <c r="L35" s="30">
        <v>5.7130000000000001</v>
      </c>
      <c r="M35" s="57">
        <v>-43.647662260800942</v>
      </c>
      <c r="N35" s="63">
        <v>-2103.846</v>
      </c>
      <c r="O35" s="63">
        <v>-2024.521</v>
      </c>
      <c r="P35" s="57" t="s">
        <v>62</v>
      </c>
      <c r="R35" s="42"/>
      <c r="S35" s="42"/>
      <c r="T35" s="42"/>
    </row>
    <row r="36" spans="1:20" s="11" customFormat="1" ht="15" customHeight="1" x14ac:dyDescent="0.3">
      <c r="A36" s="31"/>
      <c r="B36" s="20" t="s">
        <v>73</v>
      </c>
      <c r="C36" s="15">
        <v>3</v>
      </c>
      <c r="D36" s="46">
        <v>3</v>
      </c>
      <c r="E36" s="57">
        <v>0</v>
      </c>
      <c r="F36" s="15">
        <v>400</v>
      </c>
      <c r="G36" s="31">
        <v>425</v>
      </c>
      <c r="H36" s="62">
        <v>6.25</v>
      </c>
      <c r="I36" s="43">
        <v>133.33333333333334</v>
      </c>
      <c r="J36" s="43">
        <v>141.66666666666666</v>
      </c>
      <c r="K36" s="46">
        <v>37464.22</v>
      </c>
      <c r="L36" s="30">
        <v>42899.116999999998</v>
      </c>
      <c r="M36" s="57">
        <v>14.506900183695265</v>
      </c>
      <c r="N36" s="46">
        <v>25696.292000000001</v>
      </c>
      <c r="O36" s="30">
        <v>27285.935000000001</v>
      </c>
      <c r="P36" s="57">
        <v>6.1862738795153831</v>
      </c>
      <c r="R36" s="42"/>
      <c r="S36" s="42"/>
      <c r="T36" s="42"/>
    </row>
    <row r="37" spans="1:20" s="11" customFormat="1" ht="15" customHeight="1" x14ac:dyDescent="0.3">
      <c r="A37" s="31"/>
      <c r="B37" s="20" t="s">
        <v>37</v>
      </c>
      <c r="C37" s="15">
        <v>17</v>
      </c>
      <c r="D37" s="46">
        <v>13</v>
      </c>
      <c r="E37" s="57">
        <v>-23.529411764705884</v>
      </c>
      <c r="F37" s="31">
        <v>262</v>
      </c>
      <c r="G37" s="31">
        <v>236</v>
      </c>
      <c r="H37" s="62">
        <v>-9.92366412213741</v>
      </c>
      <c r="I37" s="43">
        <v>15.411764705882353</v>
      </c>
      <c r="J37" s="43">
        <v>18.153846153846153</v>
      </c>
      <c r="K37" s="46">
        <v>26569.411</v>
      </c>
      <c r="L37" s="30">
        <v>21589.823</v>
      </c>
      <c r="M37" s="57">
        <v>-18.741808013734286</v>
      </c>
      <c r="N37" s="46">
        <v>13391.397000000001</v>
      </c>
      <c r="O37" s="30">
        <v>11566.346</v>
      </c>
      <c r="P37" s="57">
        <v>-13.628533303881596</v>
      </c>
      <c r="R37" s="42"/>
      <c r="S37" s="42"/>
      <c r="T37" s="42"/>
    </row>
    <row r="38" spans="1:20" s="11" customFormat="1" ht="15" customHeight="1" x14ac:dyDescent="0.3">
      <c r="A38" s="31"/>
      <c r="B38" s="20" t="s">
        <v>49</v>
      </c>
      <c r="C38" s="15">
        <v>8</v>
      </c>
      <c r="D38" s="46">
        <v>7</v>
      </c>
      <c r="E38" s="57">
        <v>-12.5</v>
      </c>
      <c r="F38" s="31">
        <v>116</v>
      </c>
      <c r="G38" s="31">
        <v>125</v>
      </c>
      <c r="H38" s="62">
        <v>7.7586206896551886</v>
      </c>
      <c r="I38" s="43">
        <v>14.5</v>
      </c>
      <c r="J38" s="43">
        <v>17.857142857142858</v>
      </c>
      <c r="K38" s="46">
        <v>10099.035</v>
      </c>
      <c r="L38" s="30">
        <v>13306.46</v>
      </c>
      <c r="M38" s="57">
        <v>31.759717636388018</v>
      </c>
      <c r="N38" s="46">
        <v>6295.8289999999997</v>
      </c>
      <c r="O38" s="30">
        <v>8472.2540000000008</v>
      </c>
      <c r="P38" s="57">
        <v>34.569315653268234</v>
      </c>
      <c r="R38" s="42"/>
      <c r="S38" s="42"/>
      <c r="T38" s="42"/>
    </row>
    <row r="39" spans="1:20" s="11" customFormat="1" ht="15" customHeight="1" x14ac:dyDescent="0.3">
      <c r="B39" s="20" t="s">
        <v>38</v>
      </c>
      <c r="C39" s="15">
        <v>5</v>
      </c>
      <c r="D39" s="46">
        <v>7</v>
      </c>
      <c r="E39" s="57">
        <v>40</v>
      </c>
      <c r="F39" s="31">
        <v>9</v>
      </c>
      <c r="G39" s="31">
        <v>12</v>
      </c>
      <c r="H39" s="57">
        <v>33.333333333333314</v>
      </c>
      <c r="I39" s="43">
        <v>1.8</v>
      </c>
      <c r="J39" s="43">
        <v>1.7142857142857142</v>
      </c>
      <c r="K39" s="46">
        <v>36907.648999999998</v>
      </c>
      <c r="L39" s="46">
        <v>615.90700000000004</v>
      </c>
      <c r="M39" s="57">
        <v>-98.331221259853208</v>
      </c>
      <c r="N39" s="63">
        <v>-3508.7930000000001</v>
      </c>
      <c r="O39" s="63">
        <v>-318.8549999999999</v>
      </c>
      <c r="P39" s="57" t="s">
        <v>62</v>
      </c>
      <c r="R39" s="42"/>
      <c r="S39" s="42"/>
      <c r="T39" s="42"/>
    </row>
    <row r="40" spans="1:20" s="11" customFormat="1" ht="15" customHeight="1" x14ac:dyDescent="0.3">
      <c r="B40" s="20" t="s">
        <v>39</v>
      </c>
      <c r="C40" s="15">
        <v>6</v>
      </c>
      <c r="D40" s="46">
        <v>8</v>
      </c>
      <c r="E40" s="57">
        <v>33.333333333333314</v>
      </c>
      <c r="F40" s="31">
        <v>13</v>
      </c>
      <c r="G40" s="31">
        <v>48</v>
      </c>
      <c r="H40" s="57">
        <v>269.23076923076923</v>
      </c>
      <c r="I40" s="43">
        <v>2.1666666666666665</v>
      </c>
      <c r="J40" s="43">
        <v>6</v>
      </c>
      <c r="K40" s="46">
        <v>394.06700000000001</v>
      </c>
      <c r="L40" s="46">
        <v>7779.4699999999993</v>
      </c>
      <c r="M40" s="62">
        <v>1874.1490660217676</v>
      </c>
      <c r="N40" s="60">
        <v>76.606999999999999</v>
      </c>
      <c r="O40" s="60">
        <v>1873.71</v>
      </c>
      <c r="P40" s="62">
        <v>2345.8730925372356</v>
      </c>
      <c r="R40" s="42"/>
      <c r="S40" s="42"/>
      <c r="T40" s="42"/>
    </row>
    <row r="41" spans="1:20" s="11" customFormat="1" ht="3" customHeight="1" x14ac:dyDescent="0.3">
      <c r="B41" s="18"/>
      <c r="C41" s="15"/>
      <c r="D41" s="53"/>
      <c r="E41" s="54"/>
      <c r="F41" s="31"/>
      <c r="G41" s="55"/>
      <c r="H41" s="56"/>
      <c r="I41" s="31"/>
      <c r="J41" s="43"/>
      <c r="K41" s="31"/>
      <c r="L41" s="31"/>
      <c r="M41" s="31"/>
      <c r="N41" s="31"/>
      <c r="O41" s="31"/>
      <c r="P41" s="31"/>
      <c r="T41" s="42"/>
    </row>
    <row r="42" spans="1:20" s="11" customFormat="1" ht="15" customHeight="1" x14ac:dyDescent="0.3">
      <c r="B42" s="21" t="s">
        <v>40</v>
      </c>
      <c r="C42" s="15"/>
      <c r="D42" s="53"/>
      <c r="E42" s="54"/>
      <c r="F42" s="31"/>
      <c r="G42" s="55"/>
      <c r="H42" s="56"/>
      <c r="I42" s="31"/>
      <c r="J42" s="43"/>
      <c r="K42" s="31"/>
      <c r="L42" s="31"/>
      <c r="M42" s="31"/>
      <c r="N42" s="31"/>
      <c r="O42" s="31"/>
      <c r="P42" s="31"/>
      <c r="T42" s="42"/>
    </row>
    <row r="43" spans="1:20" s="11" customFormat="1" ht="15" customHeight="1" x14ac:dyDescent="0.3">
      <c r="B43" s="19" t="s">
        <v>41</v>
      </c>
      <c r="C43" s="15">
        <v>2</v>
      </c>
      <c r="D43" s="46">
        <v>2</v>
      </c>
      <c r="E43" s="57">
        <v>0</v>
      </c>
      <c r="F43" s="44" t="s">
        <v>61</v>
      </c>
      <c r="G43" s="44" t="s">
        <v>61</v>
      </c>
      <c r="H43" s="57" t="s">
        <v>62</v>
      </c>
      <c r="I43" s="57" t="s">
        <v>62</v>
      </c>
      <c r="J43" s="57" t="s">
        <v>62</v>
      </c>
      <c r="K43" s="44" t="s">
        <v>61</v>
      </c>
      <c r="L43" s="44" t="s">
        <v>61</v>
      </c>
      <c r="M43" s="57" t="s">
        <v>62</v>
      </c>
      <c r="N43" s="44" t="s">
        <v>61</v>
      </c>
      <c r="O43" s="44" t="s">
        <v>61</v>
      </c>
      <c r="P43" s="57" t="s">
        <v>62</v>
      </c>
      <c r="T43" s="42"/>
    </row>
    <row r="44" spans="1:20" s="11" customFormat="1" ht="15" customHeight="1" x14ac:dyDescent="0.3">
      <c r="B44" s="19" t="s">
        <v>42</v>
      </c>
      <c r="C44" s="15">
        <v>11</v>
      </c>
      <c r="D44" s="46">
        <v>10</v>
      </c>
      <c r="E44" s="57">
        <v>-9.0909090909090935</v>
      </c>
      <c r="F44" s="31">
        <v>391</v>
      </c>
      <c r="G44" s="31">
        <v>364</v>
      </c>
      <c r="H44" s="62">
        <v>-6.9053708439897719</v>
      </c>
      <c r="I44" s="43">
        <v>35.545454545454547</v>
      </c>
      <c r="J44" s="43">
        <v>36.4</v>
      </c>
      <c r="K44" s="46">
        <v>57685.436999999991</v>
      </c>
      <c r="L44" s="46">
        <v>59313.868000000002</v>
      </c>
      <c r="M44" s="57">
        <v>2.8229499240857194</v>
      </c>
      <c r="N44" s="46">
        <v>17491.364000000001</v>
      </c>
      <c r="O44" s="46">
        <v>19189.474999999999</v>
      </c>
      <c r="P44" s="57">
        <v>9.7082823272101564</v>
      </c>
      <c r="R44" s="42"/>
      <c r="S44" s="42"/>
      <c r="T44" s="42"/>
    </row>
    <row r="45" spans="1:20" s="11" customFormat="1" ht="15" customHeight="1" x14ac:dyDescent="0.3">
      <c r="B45" s="19" t="s">
        <v>43</v>
      </c>
      <c r="C45" s="15">
        <v>53</v>
      </c>
      <c r="D45" s="46">
        <v>55</v>
      </c>
      <c r="E45" s="57">
        <v>3.7735849056603712</v>
      </c>
      <c r="F45" s="31">
        <v>147</v>
      </c>
      <c r="G45" s="31">
        <v>167</v>
      </c>
      <c r="H45" s="62">
        <v>13.605442176870739</v>
      </c>
      <c r="I45" s="43">
        <v>2.7735849056603774</v>
      </c>
      <c r="J45" s="43">
        <v>3.0363636363636362</v>
      </c>
      <c r="K45" s="46">
        <v>48916.925999999999</v>
      </c>
      <c r="L45" s="46">
        <v>43029.707000000002</v>
      </c>
      <c r="M45" s="57">
        <v>-12.035136876753043</v>
      </c>
      <c r="N45" s="46">
        <v>20609.645</v>
      </c>
      <c r="O45" s="46">
        <v>26167.984999999997</v>
      </c>
      <c r="P45" s="57">
        <v>26.969605735566986</v>
      </c>
      <c r="R45" s="42"/>
      <c r="S45" s="42"/>
      <c r="T45" s="42"/>
    </row>
    <row r="46" spans="1:20" s="11" customFormat="1" ht="15" customHeight="1" x14ac:dyDescent="0.3">
      <c r="B46" s="19" t="s">
        <v>44</v>
      </c>
      <c r="C46" s="15">
        <v>25</v>
      </c>
      <c r="D46" s="46">
        <v>29</v>
      </c>
      <c r="E46" s="57">
        <v>15.999999999999986</v>
      </c>
      <c r="F46" s="31">
        <v>216</v>
      </c>
      <c r="G46" s="31">
        <v>266</v>
      </c>
      <c r="H46" s="62">
        <v>23.148148148148138</v>
      </c>
      <c r="I46" s="43">
        <v>8.64</v>
      </c>
      <c r="J46" s="43">
        <v>9.1724137931034484</v>
      </c>
      <c r="K46" s="46">
        <v>581114.43000000005</v>
      </c>
      <c r="L46" s="46">
        <v>551871.98400000005</v>
      </c>
      <c r="M46" s="57">
        <v>-5.0321321396200744</v>
      </c>
      <c r="N46" s="63">
        <v>-44851.364999999998</v>
      </c>
      <c r="O46" s="63">
        <v>-17828.616999999998</v>
      </c>
      <c r="P46" s="57" t="s">
        <v>62</v>
      </c>
      <c r="R46" s="42"/>
      <c r="S46" s="42"/>
      <c r="T46" s="42"/>
    </row>
    <row r="47" spans="1:20" s="11" customFormat="1" ht="15" customHeight="1" x14ac:dyDescent="0.3">
      <c r="B47" s="19" t="s">
        <v>45</v>
      </c>
      <c r="C47" s="15">
        <v>13</v>
      </c>
      <c r="D47" s="46">
        <v>27</v>
      </c>
      <c r="E47" s="57">
        <v>107.69230769230771</v>
      </c>
      <c r="F47" s="44" t="s">
        <v>61</v>
      </c>
      <c r="G47" s="44" t="s">
        <v>61</v>
      </c>
      <c r="H47" s="57" t="s">
        <v>62</v>
      </c>
      <c r="I47" s="57" t="s">
        <v>62</v>
      </c>
      <c r="J47" s="57" t="s">
        <v>62</v>
      </c>
      <c r="K47" s="44" t="s">
        <v>61</v>
      </c>
      <c r="L47" s="44" t="s">
        <v>61</v>
      </c>
      <c r="M47" s="57" t="s">
        <v>62</v>
      </c>
      <c r="N47" s="44" t="s">
        <v>61</v>
      </c>
      <c r="O47" s="44" t="s">
        <v>61</v>
      </c>
      <c r="P47" s="57" t="s">
        <v>62</v>
      </c>
      <c r="T47" s="42"/>
    </row>
    <row r="48" spans="1:20" s="11" customFormat="1" ht="15" customHeight="1" x14ac:dyDescent="0.3">
      <c r="B48" s="19" t="s">
        <v>46</v>
      </c>
      <c r="C48" s="15">
        <v>26</v>
      </c>
      <c r="D48" s="46">
        <v>29</v>
      </c>
      <c r="E48" s="57">
        <v>11.538461538461547</v>
      </c>
      <c r="F48" s="15">
        <v>2638</v>
      </c>
      <c r="G48" s="15">
        <v>2666</v>
      </c>
      <c r="H48" s="62">
        <v>1.0614101592115333</v>
      </c>
      <c r="I48" s="43">
        <v>101.46153846153847</v>
      </c>
      <c r="J48" s="43">
        <v>91.931034482758619</v>
      </c>
      <c r="K48" s="46">
        <v>282990.07199999999</v>
      </c>
      <c r="L48" s="46">
        <v>416833.571</v>
      </c>
      <c r="M48" s="57">
        <v>47.296181825064167</v>
      </c>
      <c r="N48" s="46">
        <v>154407.92300000001</v>
      </c>
      <c r="O48" s="46">
        <v>211505.171</v>
      </c>
      <c r="P48" s="57">
        <v>36.97818537459375</v>
      </c>
      <c r="R48" s="42"/>
      <c r="S48" s="42"/>
      <c r="T48" s="42"/>
    </row>
    <row r="49" spans="1:20" s="11" customFormat="1" ht="15" customHeight="1" x14ac:dyDescent="0.3">
      <c r="B49" s="19" t="s">
        <v>47</v>
      </c>
      <c r="C49" s="15">
        <v>15</v>
      </c>
      <c r="D49" s="46">
        <v>13</v>
      </c>
      <c r="E49" s="57">
        <v>-13.333333333333329</v>
      </c>
      <c r="F49" s="31">
        <v>549</v>
      </c>
      <c r="G49" s="31">
        <v>567</v>
      </c>
      <c r="H49" s="62">
        <v>3.2786885245901658</v>
      </c>
      <c r="I49" s="43">
        <v>36.6</v>
      </c>
      <c r="J49" s="43">
        <v>43.615384615384613</v>
      </c>
      <c r="K49" s="46">
        <v>112260.057</v>
      </c>
      <c r="L49" s="46">
        <v>109611.59699999999</v>
      </c>
      <c r="M49" s="57">
        <v>-2.359218470733552</v>
      </c>
      <c r="N49" s="46">
        <v>57165.461000000003</v>
      </c>
      <c r="O49" s="46">
        <v>49251.928</v>
      </c>
      <c r="P49" s="57">
        <v>-13.843206827283353</v>
      </c>
      <c r="R49" s="42"/>
      <c r="S49" s="42"/>
      <c r="T49" s="42"/>
    </row>
    <row r="50" spans="1:20" s="11" customFormat="1" ht="15" customHeight="1" x14ac:dyDescent="0.3">
      <c r="B50" s="19" t="s">
        <v>48</v>
      </c>
      <c r="C50" s="15">
        <v>81</v>
      </c>
      <c r="D50" s="46">
        <v>78</v>
      </c>
      <c r="E50" s="57">
        <v>-3.7037037037037095</v>
      </c>
      <c r="F50" s="46">
        <v>1008</v>
      </c>
      <c r="G50" s="31">
        <v>995</v>
      </c>
      <c r="H50" s="62">
        <v>-1.2896825396825307</v>
      </c>
      <c r="I50" s="43">
        <v>12.444444444444445</v>
      </c>
      <c r="J50" s="43">
        <v>12.756410256410257</v>
      </c>
      <c r="K50" s="46">
        <v>181554.652</v>
      </c>
      <c r="L50" s="46">
        <v>187889.51300000001</v>
      </c>
      <c r="M50" s="57">
        <v>3.4892308901013536</v>
      </c>
      <c r="N50" s="46">
        <v>109953.101</v>
      </c>
      <c r="O50" s="46">
        <v>119412.565</v>
      </c>
      <c r="P50" s="57">
        <v>8.6031807324834091</v>
      </c>
      <c r="R50" s="42"/>
      <c r="S50" s="42"/>
      <c r="T50" s="42"/>
    </row>
    <row r="51" spans="1:20" ht="9.75" customHeight="1" x14ac:dyDescent="0.25"/>
    <row r="52" spans="1:20" ht="3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20" ht="9" customHeight="1" x14ac:dyDescent="0.25">
      <c r="C53" s="3"/>
      <c r="D53" s="3"/>
      <c r="E53" s="3"/>
    </row>
    <row r="54" spans="1:20" ht="12.75" customHeight="1" x14ac:dyDescent="0.25">
      <c r="B54" s="74" t="s">
        <v>21</v>
      </c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</row>
    <row r="55" spans="1:20" ht="12.75" customHeight="1" x14ac:dyDescent="0.25">
      <c r="B55" s="74" t="s">
        <v>22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  <row r="56" spans="1:20" s="4" customFormat="1" ht="12.75" customHeight="1" x14ac:dyDescent="0.25">
      <c r="B56" s="79" t="s">
        <v>53</v>
      </c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</row>
    <row r="57" spans="1:20" x14ac:dyDescent="0.25">
      <c r="B57" s="79"/>
      <c r="C57" s="79"/>
      <c r="D57" s="79"/>
      <c r="E57" s="79"/>
    </row>
    <row r="58" spans="1:20" ht="11.6" x14ac:dyDescent="0.3">
      <c r="B58" s="66"/>
      <c r="C58" s="66"/>
      <c r="D58" s="34"/>
    </row>
    <row r="61" spans="1:20" x14ac:dyDescent="0.25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20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20" s="4" customFormat="1" x14ac:dyDescent="0.25">
      <c r="A63" s="3"/>
      <c r="B63" s="3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6" spans="1:10" s="4" customFormat="1" x14ac:dyDescent="0.25">
      <c r="A66" s="3"/>
      <c r="B66" s="3"/>
      <c r="E66" s="17"/>
      <c r="F66" s="3"/>
      <c r="G66" s="3"/>
      <c r="H66" s="3"/>
      <c r="I66" s="3"/>
      <c r="J66" s="3"/>
    </row>
  </sheetData>
  <sortState xmlns:xlrd2="http://schemas.microsoft.com/office/spreadsheetml/2017/richdata2" ref="B24:E38">
    <sortCondition ref="B24:B38"/>
  </sortState>
  <mergeCells count="31">
    <mergeCell ref="B1:P1"/>
    <mergeCell ref="I4:J4"/>
    <mergeCell ref="I5:I6"/>
    <mergeCell ref="J5:J6"/>
    <mergeCell ref="I7:J7"/>
    <mergeCell ref="F4:H4"/>
    <mergeCell ref="F5:F6"/>
    <mergeCell ref="G5:G6"/>
    <mergeCell ref="H5:H6"/>
    <mergeCell ref="F7:G7"/>
    <mergeCell ref="K4:M4"/>
    <mergeCell ref="K5:K6"/>
    <mergeCell ref="L5:L6"/>
    <mergeCell ref="M5:M6"/>
    <mergeCell ref="K7:L7"/>
    <mergeCell ref="N4:P4"/>
    <mergeCell ref="B58:C58"/>
    <mergeCell ref="E5:E6"/>
    <mergeCell ref="C5:C6"/>
    <mergeCell ref="B57:E57"/>
    <mergeCell ref="D5:D6"/>
    <mergeCell ref="C7:D7"/>
    <mergeCell ref="B55:P55"/>
    <mergeCell ref="B56:P56"/>
    <mergeCell ref="N5:N6"/>
    <mergeCell ref="O5:O6"/>
    <mergeCell ref="P5:P6"/>
    <mergeCell ref="N7:O7"/>
    <mergeCell ref="B54:P54"/>
    <mergeCell ref="B4:B7"/>
    <mergeCell ref="C4:E4"/>
  </mergeCells>
  <hyperlinks>
    <hyperlink ref="G2:I2" location="Índice!A1" display="(Voltar ao Índice)" xr:uid="{9BFDD597-5B1D-43DF-B627-BAE9756C44A0}"/>
    <hyperlink ref="R2" location="Índice!A1" display="(Voltar ao Índice)" xr:uid="{56C8E980-CEC4-4BF2-BEC6-0DE750AF0134}"/>
  </hyperlinks>
  <printOptions horizontalCentered="1"/>
  <pageMargins left="0.27559055118110237" right="0.27559055118110237" top="0.6692913385826772" bottom="0.47244094488188981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Índice</vt:lpstr>
      <vt:lpstr>Notas</vt:lpstr>
      <vt:lpstr>Q.1</vt:lpstr>
      <vt:lpstr>Q.2</vt:lpstr>
      <vt:lpstr>Índice!Área_de_Impressão</vt:lpstr>
      <vt:lpstr>Notas!Área_de_Impressão</vt:lpstr>
      <vt:lpstr>Q.1!Área_de_Impressão</vt:lpstr>
      <vt:lpstr>Q.2!Área_de_Impressão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Jesus Costa</cp:lastModifiedBy>
  <cp:revision/>
  <cp:lastPrinted>2025-12-19T07:53:13Z</cp:lastPrinted>
  <dcterms:created xsi:type="dcterms:W3CDTF">2021-11-25T18:27:08Z</dcterms:created>
  <dcterms:modified xsi:type="dcterms:W3CDTF">2025-12-19T07:57:00Z</dcterms:modified>
  <cp:category/>
  <cp:contentStatus/>
</cp:coreProperties>
</file>