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eportugal-my.sharepoint.com/personal/rafaela_rodrigues_ine_pt/Documents/INE/Publicações/Energia Eletrica/03.02.2024/"/>
    </mc:Choice>
  </mc:AlternateContent>
  <xr:revisionPtr revIDLastSave="0" documentId="13_ncr:1_{780A9A61-4BCF-431F-AEFD-7466A9272B3B}" xr6:coauthVersionLast="47" xr6:coauthVersionMax="47" xr10:uidLastSave="{00000000-0000-0000-0000-000000000000}"/>
  <bookViews>
    <workbookView xWindow="-120" yWindow="-120" windowWidth="29040" windowHeight="15840" xr2:uid="{AFFAA003-C84B-4746-BB27-BB746222C282}"/>
  </bookViews>
  <sheets>
    <sheet name="Indice" sheetId="2" r:id="rId1"/>
    <sheet name="Q.1" sheetId="1" r:id="rId2"/>
    <sheet name="Q.2" sheetId="3" r:id="rId3"/>
    <sheet name="Q.3" sheetId="5" r:id="rId4"/>
    <sheet name="Q.4" sheetId="4" r:id="rId5"/>
  </sheets>
  <definedNames>
    <definedName name="_xlnm.Print_Area" localSheetId="0">Indice!$B$1:$B$4</definedName>
    <definedName name="_xlnm.Print_Area" localSheetId="1">Q.1!$B$1:$U$21</definedName>
    <definedName name="_xlnm.Print_Area" localSheetId="2">Q.2!$B$1:$AJ$22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  <c r="B6" i="2" l="1"/>
  <c r="B4" i="2"/>
  <c r="B3" i="2"/>
</calcChain>
</file>

<file path=xl/sharedStrings.xml><?xml version="1.0" encoding="utf-8"?>
<sst xmlns="http://schemas.openxmlformats.org/spreadsheetml/2006/main" count="193" uniqueCount="63">
  <si>
    <t>1. Emissão de energia elétrica na R. A. Madeira, por mês e trimestre, segundo o mix de produção</t>
  </si>
  <si>
    <t>Unid:GWh</t>
  </si>
  <si>
    <t>Origem</t>
  </si>
  <si>
    <t>Período</t>
  </si>
  <si>
    <t>Variação (%)</t>
  </si>
  <si>
    <t>Janeiro</t>
  </si>
  <si>
    <t>Fevereiro</t>
  </si>
  <si>
    <t>Março</t>
  </si>
  <si>
    <t>Total 1.º Trimestre</t>
  </si>
  <si>
    <t>Abril</t>
  </si>
  <si>
    <t>Maio</t>
  </si>
  <si>
    <t>Junho</t>
  </si>
  <si>
    <t>Total 2.º Trimestre</t>
  </si>
  <si>
    <t>Julho</t>
  </si>
  <si>
    <t>Agosto</t>
  </si>
  <si>
    <t>Setembro</t>
  </si>
  <si>
    <t>Total 3.º Trimestre</t>
  </si>
  <si>
    <t>Outubro</t>
  </si>
  <si>
    <t>Novembro</t>
  </si>
  <si>
    <t>Dezembro</t>
  </si>
  <si>
    <t>Total 4.º Trimestre</t>
  </si>
  <si>
    <t>Total Anual</t>
  </si>
  <si>
    <t>Homóloga Acumulada</t>
  </si>
  <si>
    <t>Hídrica</t>
  </si>
  <si>
    <t>Eólica</t>
  </si>
  <si>
    <t>Fotovoltaica</t>
  </si>
  <si>
    <t>Resíduos Sólidos Urbanos</t>
  </si>
  <si>
    <t>Térmica</t>
  </si>
  <si>
    <t>Gás Natural</t>
  </si>
  <si>
    <t>Diesel</t>
  </si>
  <si>
    <t>Total</t>
  </si>
  <si>
    <r>
      <t>Fonte:</t>
    </r>
    <r>
      <rPr>
        <sz val="7"/>
        <rFont val="Arial"/>
        <family val="2"/>
      </rPr>
      <t xml:space="preserve"> Empresa de Eletricidade da Madeira, S.A.</t>
    </r>
  </si>
  <si>
    <t>https://estatistica.madeira.gov.pt/</t>
  </si>
  <si>
    <r>
      <t xml:space="preserve">Nota: </t>
    </r>
    <r>
      <rPr>
        <sz val="7"/>
        <rFont val="Arial"/>
        <family val="2"/>
      </rPr>
      <t>Os valores de emissão de energia diferem dos da produção por não incluírem o apuramento dos autoconsumos e o consumo do sector eletroprodutor. Devido ao baixo valor destas componentes, a variação global da emissão é contudo uma boa variável de aproximação à variação da produção de energia na RAM.</t>
    </r>
  </si>
  <si>
    <t>voltar ao índice</t>
  </si>
  <si>
    <t>2. Emissão de energia elétrica por ilha, por mês e trimestre, segundo o mix de produção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</si>
  <si>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</si>
  <si>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</si>
  <si>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</si>
  <si>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</si>
  <si>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</si>
  <si>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</si>
  <si>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</si>
  <si>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</si>
  <si>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</si>
  <si>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</si>
  <si>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</si>
  <si>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</si>
  <si>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Madeira</t>
  </si>
  <si>
    <t>Porto Santo</t>
  </si>
  <si>
    <r>
      <t>3. Emissão de CO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na R. A. Madeira, por mês e trimestre, segundo o mix de produção</t>
    </r>
  </si>
  <si>
    <r>
      <t>Emissões de CO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(ton)</t>
    </r>
  </si>
  <si>
    <r>
      <t>Emissões Específicas, referidas ao Mix de Produção CO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(g/kWh)</t>
    </r>
  </si>
  <si>
    <t>Nota:</t>
  </si>
  <si>
    <r>
      <t>Emissões de CO</t>
    </r>
    <r>
      <rPr>
        <vertAlign val="superscript"/>
        <sz val="7"/>
        <rFont val="Arial"/>
        <family val="2"/>
      </rPr>
      <t>2</t>
    </r>
    <r>
      <rPr>
        <vertAlign val="subscript"/>
        <sz val="7"/>
        <rFont val="Arial"/>
        <family val="2"/>
      </rPr>
      <t xml:space="preserve"> - 
</t>
    </r>
    <r>
      <rPr>
        <sz val="7"/>
        <rFont val="Arial"/>
        <family val="2"/>
      </rPr>
      <t>A quantidade de emissões de gases para a atmosfera (entre os quais o CO2) depende da energia consumida e do mix de produção. Quando a produção resulta do aproveitamento de fontes renováveis (hídrica, eólica e fotovoltaica ou outra) não há emissão de gases poluentes para a atmosfera. Já o mesmo não se verifica quando a energia é produzida a partir de combustíveis fósseis (fuelóleo, gasóleo, gás natural, queima de resíduos), os quais originam a libertação de gases poluentes.</t>
    </r>
  </si>
  <si>
    <r>
      <t>4. Emissão de CO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por ilha, por mês e trimestre, segundo o mix de produção</t>
    </r>
  </si>
  <si>
    <t xml:space="preserve">agosto </t>
  </si>
  <si>
    <t xml:space="preserve">setembro </t>
  </si>
  <si>
    <t>Térmica (Gás Natural)</t>
  </si>
  <si>
    <t>Térmica (Diesel)</t>
  </si>
  <si>
    <t>Residuos urbanos</t>
  </si>
  <si>
    <t>Estatísticas da Energia Elétrica da RAM - 4.º Trimestre 2024</t>
  </si>
  <si>
    <t>Homóloga do 4.º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</si>
</sst>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#,##0.0"/>
    <numFmt numFmtId="166" formatCode="0.000"/>
    <numFmt numFmtId="167" formatCode="#\ ###\ ##0"/>
    <numFmt numFmtId="168" formatCode="0.0%"/>
    <numFmt numFmtId="169" formatCode="#\ ##0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u/>
      <sz val="10"/>
      <color indexed="12"/>
      <name val="Arial"/>
      <family val="2"/>
    </font>
    <font>
      <u/>
      <sz val="7"/>
      <color rgb="FF012B5B"/>
      <name val="Arial"/>
      <family val="2"/>
    </font>
    <font>
      <sz val="8"/>
      <color theme="1"/>
      <name val="Arial"/>
      <family val="2"/>
    </font>
    <font>
      <b/>
      <sz val="16"/>
      <color theme="1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8"/>
      <name val="Arial"/>
      <family val="2"/>
    </font>
    <font>
      <vertAlign val="superscript"/>
      <sz val="7"/>
      <name val="Arial"/>
      <family val="2"/>
    </font>
    <font>
      <vertAlign val="subscript"/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thick">
        <color rgb="FF012B5B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3" fillId="2" borderId="0" xfId="0" applyFont="1" applyFill="1"/>
    <xf numFmtId="0" fontId="3" fillId="0" borderId="0" xfId="0" applyFont="1"/>
    <xf numFmtId="0" fontId="3" fillId="2" borderId="0" xfId="0" applyFont="1" applyFill="1" applyAlignment="1">
      <alignment horizontal="center"/>
    </xf>
    <xf numFmtId="0" fontId="5" fillId="2" borderId="0" xfId="0" applyFont="1" applyFill="1"/>
    <xf numFmtId="0" fontId="5" fillId="0" borderId="0" xfId="0" applyFont="1"/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/>
    </xf>
    <xf numFmtId="0" fontId="6" fillId="2" borderId="0" xfId="0" applyFont="1" applyFill="1"/>
    <xf numFmtId="0" fontId="6" fillId="0" borderId="0" xfId="0" applyFont="1"/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164" fontId="6" fillId="0" borderId="0" xfId="0" quotePrefix="1" applyNumberFormat="1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164" fontId="6" fillId="0" borderId="0" xfId="0" applyNumberFormat="1" applyFont="1"/>
    <xf numFmtId="166" fontId="6" fillId="0" borderId="0" xfId="0" applyNumberFormat="1" applyFont="1" applyAlignment="1">
      <alignment vertical="center"/>
    </xf>
    <xf numFmtId="165" fontId="6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left" vertical="center" wrapText="1" indent="1"/>
    </xf>
    <xf numFmtId="0" fontId="8" fillId="2" borderId="0" xfId="0" applyFont="1" applyFill="1" applyAlignment="1">
      <alignment horizontal="left" vertical="center" wrapText="1"/>
    </xf>
    <xf numFmtId="165" fontId="8" fillId="2" borderId="0" xfId="0" applyNumberFormat="1" applyFont="1" applyFill="1" applyAlignment="1">
      <alignment horizontal="right" vertical="center"/>
    </xf>
    <xf numFmtId="0" fontId="9" fillId="3" borderId="0" xfId="0" applyFont="1" applyFill="1" applyAlignment="1">
      <alignment vertical="center"/>
    </xf>
    <xf numFmtId="167" fontId="9" fillId="3" borderId="0" xfId="0" applyNumberFormat="1" applyFont="1" applyFill="1" applyAlignment="1">
      <alignment vertical="center"/>
    </xf>
    <xf numFmtId="165" fontId="5" fillId="2" borderId="0" xfId="0" applyNumberFormat="1" applyFont="1" applyFill="1"/>
    <xf numFmtId="3" fontId="5" fillId="2" borderId="0" xfId="0" applyNumberFormat="1" applyFont="1" applyFill="1"/>
    <xf numFmtId="0" fontId="10" fillId="2" borderId="0" xfId="0" applyFont="1" applyFill="1"/>
    <xf numFmtId="0" fontId="10" fillId="0" borderId="0" xfId="0" applyFont="1"/>
    <xf numFmtId="168" fontId="0" fillId="0" borderId="0" xfId="1" applyNumberFormat="1" applyFont="1"/>
    <xf numFmtId="0" fontId="0" fillId="2" borderId="0" xfId="0" applyFill="1"/>
    <xf numFmtId="168" fontId="5" fillId="2" borderId="0" xfId="1" applyNumberFormat="1" applyFont="1" applyFill="1"/>
    <xf numFmtId="164" fontId="5" fillId="0" borderId="0" xfId="0" applyNumberFormat="1" applyFont="1" applyAlignment="1">
      <alignment vertical="center"/>
    </xf>
    <xf numFmtId="166" fontId="5" fillId="0" borderId="0" xfId="0" applyNumberFormat="1" applyFont="1"/>
    <xf numFmtId="0" fontId="13" fillId="4" borderId="0" xfId="3" applyFont="1" applyFill="1"/>
    <xf numFmtId="0" fontId="14" fillId="4" borderId="0" xfId="3" applyFont="1" applyFill="1" applyAlignment="1">
      <alignment vertical="center"/>
    </xf>
    <xf numFmtId="0" fontId="1" fillId="4" borderId="0" xfId="4" applyFill="1"/>
    <xf numFmtId="0" fontId="14" fillId="4" borderId="0" xfId="3" applyFont="1" applyFill="1"/>
    <xf numFmtId="0" fontId="1" fillId="4" borderId="0" xfId="3" applyFill="1"/>
    <xf numFmtId="0" fontId="11" fillId="4" borderId="0" xfId="2" applyFill="1" applyAlignment="1" applyProtection="1">
      <alignment horizontal="left" indent="2"/>
    </xf>
    <xf numFmtId="0" fontId="11" fillId="4" borderId="0" xfId="5" applyFill="1" applyAlignment="1" applyProtection="1"/>
    <xf numFmtId="0" fontId="7" fillId="3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16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3" fillId="4" borderId="0" xfId="0" applyFont="1" applyFill="1"/>
    <xf numFmtId="0" fontId="0" fillId="4" borderId="0" xfId="0" applyFill="1"/>
    <xf numFmtId="0" fontId="0" fillId="4" borderId="0" xfId="0" applyFill="1" applyAlignment="1">
      <alignment horizontal="center"/>
    </xf>
    <xf numFmtId="169" fontId="8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left" vertical="center" wrapText="1" indent="2"/>
    </xf>
    <xf numFmtId="169" fontId="6" fillId="2" borderId="0" xfId="0" applyNumberFormat="1" applyFont="1" applyFill="1" applyAlignment="1">
      <alignment horizontal="right" vertical="center"/>
    </xf>
    <xf numFmtId="0" fontId="9" fillId="4" borderId="0" xfId="0" applyFont="1" applyFill="1"/>
    <xf numFmtId="0" fontId="11" fillId="0" borderId="0" xfId="2" applyAlignment="1" applyProtection="1"/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6" fillId="2" borderId="12" xfId="0" applyFont="1" applyFill="1" applyBorder="1" applyAlignment="1">
      <alignment horizontal="left" vertical="center" wrapText="1" indent="1"/>
    </xf>
    <xf numFmtId="165" fontId="6" fillId="2" borderId="12" xfId="0" applyNumberFormat="1" applyFont="1" applyFill="1" applyBorder="1" applyAlignment="1">
      <alignment horizontal="right" vertical="center"/>
    </xf>
    <xf numFmtId="165" fontId="8" fillId="0" borderId="12" xfId="0" applyNumberFormat="1" applyFont="1" applyBorder="1" applyAlignment="1">
      <alignment horizontal="right" vertical="center"/>
    </xf>
    <xf numFmtId="165" fontId="6" fillId="0" borderId="12" xfId="0" applyNumberFormat="1" applyFont="1" applyBorder="1" applyAlignment="1">
      <alignment horizontal="right" vertical="center"/>
    </xf>
    <xf numFmtId="164" fontId="6" fillId="0" borderId="12" xfId="0" quotePrefix="1" applyNumberFormat="1" applyFont="1" applyBorder="1" applyAlignment="1">
      <alignment horizontal="right" vertical="center"/>
    </xf>
    <xf numFmtId="165" fontId="8" fillId="2" borderId="12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left"/>
    </xf>
    <xf numFmtId="0" fontId="12" fillId="2" borderId="0" xfId="2" applyFont="1" applyFill="1" applyAlignment="1" applyProtection="1">
      <alignment horizontal="justify" vertical="center" wrapText="1"/>
    </xf>
    <xf numFmtId="0" fontId="3" fillId="2" borderId="0" xfId="0" applyFont="1" applyFill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168" fontId="0" fillId="4" borderId="0" xfId="1" applyNumberFormat="1" applyFont="1" applyFill="1"/>
    <xf numFmtId="164" fontId="5" fillId="4" borderId="0" xfId="0" applyNumberFormat="1" applyFont="1" applyFill="1" applyAlignment="1">
      <alignment vertical="center"/>
    </xf>
    <xf numFmtId="165" fontId="9" fillId="2" borderId="0" xfId="0" applyNumberFormat="1" applyFont="1" applyFill="1" applyAlignment="1">
      <alignment vertical="center" wrapText="1"/>
    </xf>
    <xf numFmtId="165" fontId="8" fillId="4" borderId="0" xfId="0" applyNumberFormat="1" applyFont="1" applyFill="1" applyAlignment="1">
      <alignment horizontal="right" vertical="center"/>
    </xf>
    <xf numFmtId="165" fontId="8" fillId="4" borderId="12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justify" vertical="center" wrapText="1"/>
    </xf>
    <xf numFmtId="0" fontId="9" fillId="2" borderId="0" xfId="0" applyFont="1" applyFill="1" applyAlignment="1">
      <alignment horizontal="left"/>
    </xf>
    <xf numFmtId="0" fontId="12" fillId="2" borderId="0" xfId="2" applyFont="1" applyFill="1" applyAlignment="1" applyProtection="1">
      <alignment horizontal="justify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3" fillId="4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</cellXfs>
  <cellStyles count="6">
    <cellStyle name="Hiperligação" xfId="2" builtinId="8"/>
    <cellStyle name="Hiperligação 2" xfId="5" xr:uid="{7CA91CAB-9A6F-4CB6-9E28-B55A6933565F}"/>
    <cellStyle name="Normal" xfId="0" builtinId="0"/>
    <cellStyle name="Normal 2" xfId="4" xr:uid="{15851AEE-5F26-4CD1-AB47-5CD442EB52FC}"/>
    <cellStyle name="Normal 4 2" xfId="3" xr:uid="{354CCDD5-7F67-4514-B05E-0BC99FBCF05B}"/>
    <cellStyle name="Percentagem" xfId="1" builtinId="5"/>
  </cellStyles>
  <dxfs count="0"/>
  <tableStyles count="0" defaultTableStyle="TableStyleMedium2" defaultPivotStyle="PivotStyleLight16"/>
  <colors>
    <mruColors>
      <color rgb="FF012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508BA-B69C-4FB1-AEE3-DEBDABAC26BF}">
  <sheetPr>
    <pageSetUpPr fitToPage="1"/>
  </sheetPr>
  <dimension ref="A1:J24"/>
  <sheetViews>
    <sheetView tabSelected="1" zoomScaleNormal="100" workbookViewId="0">
      <selection activeCell="B1" sqref="B1"/>
    </sheetView>
  </sheetViews>
  <sheetFormatPr defaultColWidth="9.140625" defaultRowHeight="15" x14ac:dyDescent="0.25"/>
  <cols>
    <col min="1" max="1" width="1.7109375" style="37" customWidth="1"/>
    <col min="2" max="2" width="86.42578125" style="37" customWidth="1"/>
    <col min="3" max="16384" width="9.140625" style="35"/>
  </cols>
  <sheetData>
    <row r="1" spans="1:10" ht="30" customHeight="1" x14ac:dyDescent="0.25">
      <c r="A1" s="33"/>
      <c r="B1" s="34" t="s">
        <v>61</v>
      </c>
    </row>
    <row r="2" spans="1:10" ht="15" customHeight="1" x14ac:dyDescent="0.3">
      <c r="A2" s="33"/>
      <c r="B2" s="36"/>
    </row>
    <row r="3" spans="1:10" s="37" customFormat="1" ht="15" customHeight="1" x14ac:dyDescent="0.25">
      <c r="B3" s="38" t="str">
        <f>Q.1!B1</f>
        <v>1. Emissão de energia elétrica na R. A. Madeira, por mês e trimestre, segundo o mix de produção</v>
      </c>
      <c r="C3" s="35"/>
      <c r="D3" s="35"/>
      <c r="E3" s="35"/>
      <c r="F3" s="35"/>
      <c r="G3" s="35"/>
      <c r="H3" s="35"/>
      <c r="I3" s="35"/>
      <c r="J3" s="35"/>
    </row>
    <row r="4" spans="1:10" s="37" customFormat="1" ht="15" customHeight="1" x14ac:dyDescent="0.25">
      <c r="B4" s="38" t="str">
        <f>Q.2!B1</f>
        <v>2. Emissão de energia elétrica por ilha, por mês e trimestre, segundo o mix de produção</v>
      </c>
      <c r="C4" s="35"/>
      <c r="D4" s="35"/>
      <c r="E4" s="35"/>
      <c r="F4" s="35"/>
      <c r="G4" s="35"/>
      <c r="H4" s="35"/>
      <c r="I4" s="35"/>
      <c r="J4" s="35"/>
    </row>
    <row r="5" spans="1:10" s="37" customFormat="1" ht="15" customHeight="1" x14ac:dyDescent="0.25">
      <c r="B5" s="38" t="str">
        <f>+Q.3!B1</f>
        <v>3. Emissão de CO2 na R. A. Madeira, por mês e trimestre, segundo o mix de produção</v>
      </c>
      <c r="C5" s="35"/>
      <c r="D5" s="35"/>
      <c r="E5" s="35"/>
      <c r="F5" s="35"/>
      <c r="G5" s="35"/>
      <c r="H5" s="35"/>
      <c r="I5" s="35"/>
      <c r="J5" s="35"/>
    </row>
    <row r="6" spans="1:10" s="37" customFormat="1" ht="15" customHeight="1" x14ac:dyDescent="0.25">
      <c r="B6" s="38" t="str">
        <f>Q.4!B1</f>
        <v>4. Emissão de CO2 por ilha, por mês e trimestre, segundo o mix de produção</v>
      </c>
      <c r="C6" s="35"/>
      <c r="D6" s="35"/>
      <c r="E6" s="35"/>
      <c r="F6" s="35"/>
      <c r="G6" s="35"/>
      <c r="H6" s="35"/>
      <c r="I6" s="35"/>
      <c r="J6" s="35"/>
    </row>
    <row r="7" spans="1:10" x14ac:dyDescent="0.25">
      <c r="B7" s="39"/>
    </row>
    <row r="8" spans="1:10" x14ac:dyDescent="0.25">
      <c r="B8" s="39"/>
    </row>
    <row r="9" spans="1:10" x14ac:dyDescent="0.25">
      <c r="B9" s="39"/>
    </row>
    <row r="10" spans="1:10" x14ac:dyDescent="0.25">
      <c r="A10" s="35"/>
      <c r="B10" s="39"/>
    </row>
    <row r="11" spans="1:10" x14ac:dyDescent="0.25">
      <c r="A11" s="35"/>
      <c r="B11" s="39"/>
    </row>
    <row r="12" spans="1:10" x14ac:dyDescent="0.25">
      <c r="A12" s="35"/>
      <c r="B12" s="39"/>
    </row>
    <row r="13" spans="1:10" x14ac:dyDescent="0.25">
      <c r="A13" s="35"/>
      <c r="B13" s="39"/>
    </row>
    <row r="14" spans="1:10" x14ac:dyDescent="0.25">
      <c r="A14" s="35"/>
      <c r="B14" s="39"/>
    </row>
    <row r="15" spans="1:10" x14ac:dyDescent="0.25">
      <c r="A15" s="35"/>
      <c r="B15" s="39"/>
    </row>
    <row r="16" spans="1:10" x14ac:dyDescent="0.25">
      <c r="A16" s="35"/>
      <c r="B16" s="39"/>
    </row>
    <row r="17" spans="1:2" x14ac:dyDescent="0.25">
      <c r="A17" s="35"/>
      <c r="B17" s="39"/>
    </row>
    <row r="18" spans="1:2" x14ac:dyDescent="0.25">
      <c r="A18" s="35"/>
      <c r="B18" s="39"/>
    </row>
    <row r="19" spans="1:2" x14ac:dyDescent="0.25">
      <c r="A19" s="35"/>
      <c r="B19" s="39"/>
    </row>
    <row r="20" spans="1:2" x14ac:dyDescent="0.25">
      <c r="A20" s="35"/>
      <c r="B20" s="39"/>
    </row>
    <row r="21" spans="1:2" x14ac:dyDescent="0.25">
      <c r="A21" s="35"/>
      <c r="B21" s="39"/>
    </row>
    <row r="22" spans="1:2" x14ac:dyDescent="0.25">
      <c r="A22" s="35"/>
      <c r="B22" s="39"/>
    </row>
    <row r="23" spans="1:2" x14ac:dyDescent="0.25">
      <c r="A23" s="35"/>
      <c r="B23" s="39"/>
    </row>
    <row r="24" spans="1:2" x14ac:dyDescent="0.25">
      <c r="A24" s="35"/>
    </row>
  </sheetData>
  <hyperlinks>
    <hyperlink ref="B4" location="Q.2!A1" display="Q.2!A1" xr:uid="{803A5271-E876-458B-BA43-64C2DD34BB9A}"/>
    <hyperlink ref="B3" location="Q.1!A1" display="Q.1!A1" xr:uid="{97E48D9B-BA21-4D2D-AA9E-B1A822FB7CE7}"/>
    <hyperlink ref="B6" location="Q.3!A1" display="Q.3!A1" xr:uid="{AE80B8C8-2FE6-4555-9DFE-41BF2DE60E48}"/>
  </hyperlinks>
  <printOptions horizontalCentered="1"/>
  <pageMargins left="0.27559055118110237" right="0.27559055118110237" top="0.6692913385826772" bottom="0.6692913385826772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1B5D9-3681-44C5-8DA4-0C52BAF9065A}">
  <sheetPr>
    <pageSetUpPr fitToPage="1"/>
  </sheetPr>
  <dimension ref="A1:AB24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B1" sqref="B1:U1"/>
    </sheetView>
  </sheetViews>
  <sheetFormatPr defaultColWidth="9.140625" defaultRowHeight="12.75" outlineLevelCol="1" x14ac:dyDescent="0.2"/>
  <cols>
    <col min="1" max="1" width="6.7109375" customWidth="1"/>
    <col min="2" max="2" width="19.42578125" customWidth="1"/>
    <col min="3" max="5" width="10.28515625" customWidth="1" outlineLevel="1"/>
    <col min="6" max="6" width="12" customWidth="1"/>
    <col min="7" max="9" width="10.28515625" customWidth="1" outlineLevel="1"/>
    <col min="10" max="10" width="12" customWidth="1"/>
    <col min="11" max="13" width="10.28515625" customWidth="1" outlineLevel="1"/>
    <col min="14" max="14" width="12" customWidth="1"/>
    <col min="15" max="17" width="10.28515625" customWidth="1" outlineLevel="1"/>
    <col min="18" max="18" width="12" customWidth="1"/>
    <col min="19" max="19" width="10.28515625" customWidth="1"/>
    <col min="20" max="21" width="10.7109375" customWidth="1"/>
    <col min="22" max="22" width="6.7109375" customWidth="1"/>
    <col min="23" max="23" width="9.28515625" customWidth="1"/>
  </cols>
  <sheetData>
    <row r="1" spans="1:28" s="2" customFormat="1" ht="18.75" customHeight="1" x14ac:dyDescent="0.2">
      <c r="A1" s="1"/>
      <c r="B1" s="77" t="s">
        <v>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67"/>
    </row>
    <row r="2" spans="1:28" s="2" customFormat="1" ht="15" customHeight="1" x14ac:dyDescent="0.2">
      <c r="A2" s="1"/>
      <c r="B2" s="78">
        <v>2024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3"/>
    </row>
    <row r="3" spans="1:28" s="5" customFormat="1" ht="15" customHeight="1" x14ac:dyDescent="0.15">
      <c r="A3" s="4"/>
      <c r="B3" s="4"/>
      <c r="C3" s="4"/>
      <c r="D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6"/>
      <c r="U3" s="7" t="s">
        <v>1</v>
      </c>
    </row>
    <row r="4" spans="1:28" s="9" customFormat="1" ht="18" customHeight="1" x14ac:dyDescent="0.2">
      <c r="A4" s="8"/>
      <c r="B4" s="79" t="s">
        <v>2</v>
      </c>
      <c r="C4" s="81" t="s">
        <v>3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2" t="s">
        <v>4</v>
      </c>
      <c r="U4" s="83"/>
    </row>
    <row r="5" spans="1:28" s="56" customFormat="1" ht="33.75" x14ac:dyDescent="0.2">
      <c r="A5" s="55"/>
      <c r="B5" s="80"/>
      <c r="C5" s="52" t="s">
        <v>5</v>
      </c>
      <c r="D5" s="52" t="s">
        <v>6</v>
      </c>
      <c r="E5" s="52" t="s">
        <v>7</v>
      </c>
      <c r="F5" s="53" t="s">
        <v>8</v>
      </c>
      <c r="G5" s="52" t="s">
        <v>9</v>
      </c>
      <c r="H5" s="52" t="s">
        <v>10</v>
      </c>
      <c r="I5" s="52" t="s">
        <v>11</v>
      </c>
      <c r="J5" s="53" t="s">
        <v>12</v>
      </c>
      <c r="K5" s="52" t="s">
        <v>13</v>
      </c>
      <c r="L5" s="52" t="s">
        <v>14</v>
      </c>
      <c r="M5" s="52" t="s">
        <v>15</v>
      </c>
      <c r="N5" s="53" t="s">
        <v>16</v>
      </c>
      <c r="O5" s="52" t="s">
        <v>17</v>
      </c>
      <c r="P5" s="52" t="s">
        <v>18</v>
      </c>
      <c r="Q5" s="52" t="s">
        <v>19</v>
      </c>
      <c r="R5" s="53" t="s">
        <v>20</v>
      </c>
      <c r="S5" s="53" t="s">
        <v>21</v>
      </c>
      <c r="T5" s="53" t="s">
        <v>62</v>
      </c>
      <c r="U5" s="68" t="s">
        <v>22</v>
      </c>
    </row>
    <row r="6" spans="1:28" s="9" customFormat="1" ht="9" customHeight="1" x14ac:dyDescent="0.2">
      <c r="A6" s="8"/>
      <c r="B6" s="10"/>
      <c r="C6" s="10"/>
      <c r="D6" s="10"/>
      <c r="E6" s="10"/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0"/>
      <c r="T6" s="10"/>
      <c r="U6" s="10"/>
    </row>
    <row r="7" spans="1:28" s="9" customFormat="1" ht="18" customHeight="1" x14ac:dyDescent="0.2">
      <c r="A7" s="8"/>
      <c r="B7" s="12" t="s">
        <v>23</v>
      </c>
      <c r="C7" s="13">
        <v>9.3377309999999998</v>
      </c>
      <c r="D7" s="13">
        <v>8.0638290000000001</v>
      </c>
      <c r="E7" s="13">
        <v>12.748173</v>
      </c>
      <c r="F7" s="14">
        <v>30.149732999999998</v>
      </c>
      <c r="G7" s="15">
        <v>9.0829590000000007</v>
      </c>
      <c r="H7" s="15">
        <v>2.9623529999999998</v>
      </c>
      <c r="I7" s="15">
        <v>1.829269</v>
      </c>
      <c r="J7" s="14">
        <v>13.874581000000001</v>
      </c>
      <c r="K7" s="15">
        <v>0.86830399999999996</v>
      </c>
      <c r="L7" s="15">
        <v>0.63598100000000002</v>
      </c>
      <c r="M7" s="15">
        <v>0.85343899999999995</v>
      </c>
      <c r="N7" s="14">
        <v>2.3577239999999997</v>
      </c>
      <c r="O7" s="15">
        <v>5.8675759999999997</v>
      </c>
      <c r="P7" s="15">
        <v>8.3261149999999997</v>
      </c>
      <c r="Q7" s="15">
        <v>7.7133700000000003</v>
      </c>
      <c r="R7" s="14">
        <v>21.907060999999999</v>
      </c>
      <c r="S7" s="14">
        <v>68.289098999999993</v>
      </c>
      <c r="T7" s="14">
        <v>66.398117800758811</v>
      </c>
      <c r="U7" s="14">
        <v>4.340751718952168</v>
      </c>
      <c r="V7" s="16"/>
      <c r="W7" s="42"/>
      <c r="X7" s="16"/>
      <c r="Y7" s="16"/>
      <c r="Z7" s="16"/>
      <c r="AA7" s="16"/>
      <c r="AB7" s="16"/>
    </row>
    <row r="8" spans="1:28" s="9" customFormat="1" ht="18" customHeight="1" x14ac:dyDescent="0.2">
      <c r="A8" s="8"/>
      <c r="B8" s="12" t="s">
        <v>24</v>
      </c>
      <c r="C8" s="18">
        <v>16.092811000000001</v>
      </c>
      <c r="D8" s="18">
        <v>15.616064</v>
      </c>
      <c r="E8" s="18">
        <v>21.621012</v>
      </c>
      <c r="F8" s="14">
        <v>53.329886999999999</v>
      </c>
      <c r="G8" s="18">
        <v>9.9916820000000008</v>
      </c>
      <c r="H8" s="18">
        <v>8.9142679999999999</v>
      </c>
      <c r="I8" s="18">
        <v>12.991648</v>
      </c>
      <c r="J8" s="14">
        <v>31.897598000000002</v>
      </c>
      <c r="K8" s="18">
        <v>7.6403790000000003</v>
      </c>
      <c r="L8" s="18">
        <v>15.113574</v>
      </c>
      <c r="M8" s="18">
        <v>11.710535</v>
      </c>
      <c r="N8" s="14">
        <v>34.464488000000003</v>
      </c>
      <c r="O8" s="15">
        <v>15.593059</v>
      </c>
      <c r="P8" s="15">
        <v>11.041522000000001</v>
      </c>
      <c r="Q8" s="15">
        <v>15.014857000000001</v>
      </c>
      <c r="R8" s="14">
        <v>41.649438000000004</v>
      </c>
      <c r="S8" s="14">
        <v>161.34141099999999</v>
      </c>
      <c r="T8" s="14">
        <v>52.489709094037792</v>
      </c>
      <c r="U8" s="14">
        <v>39.293406202472269</v>
      </c>
      <c r="V8" s="16"/>
      <c r="W8" s="42"/>
      <c r="X8" s="16"/>
      <c r="Y8" s="16"/>
      <c r="Z8" s="16"/>
      <c r="AA8" s="16"/>
      <c r="AB8" s="16"/>
    </row>
    <row r="9" spans="1:28" s="9" customFormat="1" ht="18" customHeight="1" x14ac:dyDescent="0.2">
      <c r="A9" s="8"/>
      <c r="B9" s="12" t="s">
        <v>25</v>
      </c>
      <c r="C9" s="13">
        <v>2.0958550000000002</v>
      </c>
      <c r="D9" s="13">
        <v>2.6767110000000001</v>
      </c>
      <c r="E9" s="13">
        <v>3.1221549999999998</v>
      </c>
      <c r="F9" s="14">
        <v>7.8947210000000005</v>
      </c>
      <c r="G9" s="18">
        <v>3.8178909999999999</v>
      </c>
      <c r="H9" s="18">
        <v>3.6828770000000004</v>
      </c>
      <c r="I9" s="18">
        <v>3.6305550000000002</v>
      </c>
      <c r="J9" s="14">
        <v>11.131323000000002</v>
      </c>
      <c r="K9" s="18">
        <v>4.021852</v>
      </c>
      <c r="L9" s="18">
        <v>4.0244059999999999</v>
      </c>
      <c r="M9" s="18">
        <v>3.3440589999999997</v>
      </c>
      <c r="N9" s="14">
        <v>11.390317</v>
      </c>
      <c r="O9" s="15">
        <v>2.8116920000000003</v>
      </c>
      <c r="P9" s="15">
        <v>2.1479439999999999</v>
      </c>
      <c r="Q9" s="15">
        <v>1.741517</v>
      </c>
      <c r="R9" s="14">
        <v>6.7011529999999997</v>
      </c>
      <c r="S9" s="14">
        <v>37.117514</v>
      </c>
      <c r="T9" s="14">
        <v>-11.453969007350436</v>
      </c>
      <c r="U9" s="14">
        <v>2.4024543031553911</v>
      </c>
      <c r="V9" s="16"/>
      <c r="W9" s="42"/>
      <c r="X9" s="16"/>
      <c r="Y9" s="16"/>
      <c r="Z9" s="16"/>
      <c r="AA9" s="16"/>
      <c r="AB9" s="16"/>
    </row>
    <row r="10" spans="1:28" s="9" customFormat="1" ht="18" customHeight="1" x14ac:dyDescent="0.2">
      <c r="A10" s="8"/>
      <c r="B10" s="12" t="s">
        <v>26</v>
      </c>
      <c r="C10" s="18">
        <v>4.5985100000000001</v>
      </c>
      <c r="D10" s="18">
        <v>4.3005380000000004</v>
      </c>
      <c r="E10" s="18">
        <v>2.1827869999999998</v>
      </c>
      <c r="F10" s="14">
        <v>11.081835</v>
      </c>
      <c r="G10" s="18">
        <v>4.3922670000000004</v>
      </c>
      <c r="H10" s="18">
        <v>4.6269939999999998</v>
      </c>
      <c r="I10" s="18">
        <v>3.7706840000000001</v>
      </c>
      <c r="J10" s="14">
        <v>12.789944999999999</v>
      </c>
      <c r="K10" s="18">
        <v>4.3555200000000003</v>
      </c>
      <c r="L10" s="18">
        <v>4.2579880000000001</v>
      </c>
      <c r="M10" s="18">
        <v>4.0002700000000004</v>
      </c>
      <c r="N10" s="14">
        <v>12.613778</v>
      </c>
      <c r="O10" s="15">
        <v>4.4760999999999997</v>
      </c>
      <c r="P10" s="15">
        <v>1.0278620000000001</v>
      </c>
      <c r="Q10" s="15">
        <v>4.7371090000000002</v>
      </c>
      <c r="R10" s="14">
        <v>10.241071</v>
      </c>
      <c r="S10" s="14">
        <v>46.726628999999996</v>
      </c>
      <c r="T10" s="14">
        <v>12.758861325068754</v>
      </c>
      <c r="U10" s="14">
        <v>8.5880648482744704</v>
      </c>
      <c r="V10" s="16"/>
      <c r="W10" s="42"/>
      <c r="X10" s="16"/>
      <c r="Y10" s="16"/>
      <c r="Z10" s="16"/>
      <c r="AA10" s="16"/>
      <c r="AB10" s="16"/>
    </row>
    <row r="11" spans="1:28" s="9" customFormat="1" ht="18" customHeight="1" x14ac:dyDescent="0.2">
      <c r="A11" s="8"/>
      <c r="B11" s="12" t="s">
        <v>27</v>
      </c>
      <c r="C11" s="13">
        <v>46.608970999999997</v>
      </c>
      <c r="D11" s="13">
        <v>41.776026999999999</v>
      </c>
      <c r="E11" s="13">
        <v>38.022480000000002</v>
      </c>
      <c r="F11" s="14">
        <v>126.407478</v>
      </c>
      <c r="G11" s="18">
        <v>47.015049000000005</v>
      </c>
      <c r="H11" s="18">
        <v>57.499162000000005</v>
      </c>
      <c r="I11" s="18">
        <v>53.393805</v>
      </c>
      <c r="J11" s="14">
        <v>157.90801600000003</v>
      </c>
      <c r="K11" s="18">
        <v>67.398226999999991</v>
      </c>
      <c r="L11" s="18">
        <v>61.984228000000002</v>
      </c>
      <c r="M11" s="18">
        <v>61.956107000000003</v>
      </c>
      <c r="N11" s="14">
        <v>191.338562</v>
      </c>
      <c r="O11" s="15">
        <v>55.509412999999995</v>
      </c>
      <c r="P11" s="15">
        <v>56.103014000000002</v>
      </c>
      <c r="Q11" s="15">
        <v>52.679646000000005</v>
      </c>
      <c r="R11" s="14">
        <v>164.29207299999999</v>
      </c>
      <c r="S11" s="14">
        <v>639.94612899999993</v>
      </c>
      <c r="T11" s="14">
        <v>-9.8740614930148336</v>
      </c>
      <c r="U11" s="14">
        <v>-5.0988042799623177</v>
      </c>
      <c r="V11" s="16"/>
      <c r="W11" s="42"/>
      <c r="X11" s="16"/>
      <c r="Y11" s="16"/>
      <c r="Z11" s="16"/>
      <c r="AA11" s="16"/>
      <c r="AB11" s="16"/>
    </row>
    <row r="12" spans="1:28" s="9" customFormat="1" ht="18" customHeight="1" x14ac:dyDescent="0.2">
      <c r="A12" s="8"/>
      <c r="B12" s="19" t="s">
        <v>28</v>
      </c>
      <c r="C12" s="13">
        <v>13.349627999999999</v>
      </c>
      <c r="D12" s="13">
        <v>13.359952</v>
      </c>
      <c r="E12" s="13">
        <v>13.331887999999999</v>
      </c>
      <c r="F12" s="14">
        <v>40.041467999999995</v>
      </c>
      <c r="G12" s="18">
        <v>9.0347089999999994</v>
      </c>
      <c r="H12" s="18">
        <v>12.652824000000001</v>
      </c>
      <c r="I12" s="18">
        <v>13.771611</v>
      </c>
      <c r="J12" s="14">
        <v>35.459144000000002</v>
      </c>
      <c r="K12" s="18">
        <v>13.739924</v>
      </c>
      <c r="L12" s="18">
        <v>13.273061</v>
      </c>
      <c r="M12" s="18">
        <v>13.663091</v>
      </c>
      <c r="N12" s="14">
        <v>40.676076000000002</v>
      </c>
      <c r="O12" s="15">
        <v>13.334595999999999</v>
      </c>
      <c r="P12" s="15">
        <v>13.941801</v>
      </c>
      <c r="Q12" s="15">
        <v>13.670503999999999</v>
      </c>
      <c r="R12" s="14">
        <v>40.946900999999997</v>
      </c>
      <c r="S12" s="14">
        <v>157.12358899999998</v>
      </c>
      <c r="T12" s="72">
        <v>4.4425201533204728</v>
      </c>
      <c r="U12" s="72">
        <v>27.412803773097338</v>
      </c>
      <c r="V12" s="16"/>
      <c r="W12" s="42"/>
      <c r="X12" s="16"/>
      <c r="Y12" s="16"/>
      <c r="Z12" s="16"/>
      <c r="AA12" s="16"/>
      <c r="AB12" s="16"/>
    </row>
    <row r="13" spans="1:28" s="9" customFormat="1" ht="18" customHeight="1" thickBot="1" x14ac:dyDescent="0.25">
      <c r="A13" s="8"/>
      <c r="B13" s="59" t="s">
        <v>29</v>
      </c>
      <c r="C13" s="60">
        <v>33.259343000000001</v>
      </c>
      <c r="D13" s="60">
        <v>28.416074999999999</v>
      </c>
      <c r="E13" s="60">
        <v>24.690592000000002</v>
      </c>
      <c r="F13" s="61">
        <v>86.366010000000003</v>
      </c>
      <c r="G13" s="60">
        <v>37.980340000000005</v>
      </c>
      <c r="H13" s="60">
        <v>44.846338000000003</v>
      </c>
      <c r="I13" s="60">
        <v>39.622194</v>
      </c>
      <c r="J13" s="61">
        <v>122.44887200000002</v>
      </c>
      <c r="K13" s="60">
        <v>53.658302999999997</v>
      </c>
      <c r="L13" s="60">
        <v>48.711167000000003</v>
      </c>
      <c r="M13" s="60">
        <v>48.293016000000001</v>
      </c>
      <c r="N13" s="61">
        <v>150.662486</v>
      </c>
      <c r="O13" s="62">
        <v>42.174816999999997</v>
      </c>
      <c r="P13" s="62">
        <v>42.161213000000004</v>
      </c>
      <c r="Q13" s="62">
        <v>39.009142000000004</v>
      </c>
      <c r="R13" s="61">
        <v>123.34517199999999</v>
      </c>
      <c r="S13" s="61">
        <v>482.82254</v>
      </c>
      <c r="T13" s="73">
        <v>-13.796755978214065</v>
      </c>
      <c r="U13" s="73">
        <v>-12.375045010727575</v>
      </c>
      <c r="V13" s="16"/>
      <c r="W13" s="42"/>
      <c r="X13" s="16"/>
      <c r="Y13" s="16"/>
      <c r="Z13" s="16"/>
      <c r="AA13" s="16"/>
      <c r="AB13" s="16"/>
    </row>
    <row r="14" spans="1:28" s="9" customFormat="1" ht="18" customHeight="1" thickTop="1" x14ac:dyDescent="0.2">
      <c r="A14" s="8"/>
      <c r="B14" s="20" t="s">
        <v>30</v>
      </c>
      <c r="C14" s="21">
        <v>78.733878000000004</v>
      </c>
      <c r="D14" s="21">
        <v>72.433168999999992</v>
      </c>
      <c r="E14" s="21">
        <v>77.696607</v>
      </c>
      <c r="F14" s="21">
        <v>228.863654</v>
      </c>
      <c r="G14" s="21">
        <v>74.299847999999997</v>
      </c>
      <c r="H14" s="21">
        <v>77.685654</v>
      </c>
      <c r="I14" s="21">
        <v>75.615960999999999</v>
      </c>
      <c r="J14" s="21">
        <v>227.60146300000005</v>
      </c>
      <c r="K14" s="21">
        <v>84.28428199999999</v>
      </c>
      <c r="L14" s="21">
        <v>86.016176999999999</v>
      </c>
      <c r="M14" s="21">
        <v>81.864409999999992</v>
      </c>
      <c r="N14" s="21">
        <v>252.16486899999998</v>
      </c>
      <c r="O14" s="21">
        <v>84.257840000000002</v>
      </c>
      <c r="P14" s="21">
        <v>78.646456999999998</v>
      </c>
      <c r="Q14" s="21">
        <v>81.886499000000001</v>
      </c>
      <c r="R14" s="21">
        <v>244.790796</v>
      </c>
      <c r="S14" s="21">
        <v>953.42078200000003</v>
      </c>
      <c r="T14" s="21">
        <v>2.2431127903224612</v>
      </c>
      <c r="U14" s="21">
        <v>1.9828710803347436</v>
      </c>
      <c r="V14" s="16"/>
      <c r="W14" s="42"/>
      <c r="X14" s="16"/>
      <c r="Y14" s="16"/>
      <c r="Z14" s="16"/>
      <c r="AA14" s="16"/>
      <c r="AB14" s="16"/>
    </row>
    <row r="15" spans="1:28" s="5" customFormat="1" ht="3" customHeight="1" x14ac:dyDescent="0.2">
      <c r="A15" s="4"/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X15" s="16"/>
      <c r="Y15" s="16"/>
      <c r="Z15" s="16"/>
    </row>
    <row r="16" spans="1:28" s="5" customFormat="1" ht="6" customHeight="1" x14ac:dyDescent="0.15">
      <c r="A16" s="4"/>
      <c r="B16" s="4"/>
      <c r="C16" s="24"/>
      <c r="D16" s="24"/>
      <c r="E16" s="24"/>
      <c r="F16" s="24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</row>
    <row r="17" spans="1:23" s="27" customFormat="1" ht="12.75" customHeight="1" x14ac:dyDescent="0.15">
      <c r="A17" s="26"/>
      <c r="B17" s="75" t="s">
        <v>31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26"/>
      <c r="W17" s="32"/>
    </row>
    <row r="18" spans="1:23" s="27" customFormat="1" ht="4.5" customHeight="1" x14ac:dyDescent="0.2">
      <c r="A18" s="26"/>
      <c r="B18" s="65"/>
      <c r="C18" s="65"/>
      <c r="D18" s="65"/>
      <c r="E18" s="65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28"/>
      <c r="U18" s="4"/>
      <c r="V18" s="26"/>
    </row>
    <row r="19" spans="1:23" ht="12.75" customHeight="1" x14ac:dyDescent="0.2">
      <c r="A19" s="29"/>
      <c r="B19" s="76" t="s">
        <v>32</v>
      </c>
      <c r="C19" s="76"/>
      <c r="D19" s="76"/>
      <c r="E19" s="76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28"/>
      <c r="T19" s="30"/>
      <c r="U19" s="31"/>
      <c r="V19" s="29"/>
    </row>
    <row r="20" spans="1:23" ht="4.5" customHeight="1" x14ac:dyDescent="0.2">
      <c r="A20" s="29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29"/>
    </row>
    <row r="21" spans="1:23" ht="15" customHeight="1" x14ac:dyDescent="0.2">
      <c r="A21" s="29"/>
      <c r="B21" s="74" t="s">
        <v>33</v>
      </c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29"/>
    </row>
    <row r="24" spans="1:23" x14ac:dyDescent="0.2">
      <c r="B24" s="51" t="s">
        <v>34</v>
      </c>
    </row>
  </sheetData>
  <mergeCells count="8">
    <mergeCell ref="B21:U21"/>
    <mergeCell ref="B17:U17"/>
    <mergeCell ref="B19:E19"/>
    <mergeCell ref="B1:U1"/>
    <mergeCell ref="B2:U2"/>
    <mergeCell ref="B4:B5"/>
    <mergeCell ref="C4:S4"/>
    <mergeCell ref="T4:U4"/>
  </mergeCells>
  <hyperlinks>
    <hyperlink ref="B19" r:id="rId1" xr:uid="{34FD8CBA-D5C5-44E2-8C4D-C3B6EECFEDAE}"/>
    <hyperlink ref="B19:E19" r:id="rId2" display="https://estatistica.madeira.gov.pt/" xr:uid="{F58CF77E-C43C-4563-8FBC-D71CD1AA83E7}"/>
    <hyperlink ref="B24" location="Indice!A1" display="voltar ao índice" xr:uid="{94870FF6-3550-4B3D-A4BD-A3918AFA14E6}"/>
  </hyperlinks>
  <printOptions horizontalCentered="1"/>
  <pageMargins left="0.27559055118110237" right="0.27559055118110237" top="0.6692913385826772" bottom="0.6692913385826772" header="0" footer="0"/>
  <pageSetup paperSize="9" orientation="landscape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F3943-F9B7-438C-858C-B618583C1F37}">
  <sheetPr>
    <pageSetUpPr fitToPage="1"/>
  </sheetPr>
  <dimension ref="A1:AP23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B1" sqref="B1:AJ1"/>
    </sheetView>
  </sheetViews>
  <sheetFormatPr defaultColWidth="9.140625" defaultRowHeight="12.75" outlineLevelCol="1" x14ac:dyDescent="0.2"/>
  <cols>
    <col min="1" max="1" width="6.7109375" customWidth="1"/>
    <col min="2" max="2" width="21.7109375" customWidth="1"/>
    <col min="3" max="8" width="10.28515625" customWidth="1" outlineLevel="1"/>
    <col min="9" max="10" width="10.28515625" customWidth="1"/>
    <col min="11" max="16" width="10.28515625" customWidth="1" outlineLevel="1"/>
    <col min="17" max="18" width="11.140625" customWidth="1"/>
    <col min="19" max="24" width="10.28515625" customWidth="1" outlineLevel="1"/>
    <col min="25" max="26" width="11.140625" customWidth="1"/>
    <col min="27" max="32" width="10.28515625" customWidth="1" outlineLevel="1"/>
    <col min="33" max="35" width="11.140625" customWidth="1"/>
    <col min="36" max="36" width="10.28515625" customWidth="1"/>
    <col min="37" max="37" width="6.7109375" customWidth="1"/>
    <col min="38" max="38" width="9.28515625" customWidth="1"/>
  </cols>
  <sheetData>
    <row r="1" spans="1:42" s="2" customFormat="1" ht="18.75" customHeight="1" x14ac:dyDescent="0.2">
      <c r="A1" s="1"/>
      <c r="B1" s="77" t="s">
        <v>35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67"/>
    </row>
    <row r="2" spans="1:42" s="2" customFormat="1" ht="15" customHeight="1" x14ac:dyDescent="0.2">
      <c r="A2" s="1"/>
      <c r="B2" s="78">
        <v>2024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3"/>
    </row>
    <row r="3" spans="1:42" s="5" customFormat="1" ht="15" customHeight="1" x14ac:dyDescent="0.15">
      <c r="A3" s="4"/>
      <c r="B3" s="4"/>
      <c r="C3" s="4"/>
      <c r="D3" s="4"/>
      <c r="E3" s="4"/>
      <c r="F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6"/>
    </row>
    <row r="4" spans="1:42" s="5" customFormat="1" ht="15" customHeight="1" x14ac:dyDescent="0.15">
      <c r="A4" s="4"/>
      <c r="B4" s="89" t="s">
        <v>2</v>
      </c>
      <c r="C4" s="90" t="s">
        <v>3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79"/>
    </row>
    <row r="5" spans="1:42" s="9" customFormat="1" ht="30.75" customHeight="1" x14ac:dyDescent="0.2">
      <c r="A5" s="8"/>
      <c r="B5" s="89"/>
      <c r="C5" s="86" t="s">
        <v>36</v>
      </c>
      <c r="D5" s="80"/>
      <c r="E5" s="86" t="s">
        <v>37</v>
      </c>
      <c r="F5" s="80"/>
      <c r="G5" s="87" t="s">
        <v>38</v>
      </c>
      <c r="H5" s="88"/>
      <c r="I5" s="84" t="s">
        <v>8</v>
      </c>
      <c r="J5" s="85"/>
      <c r="K5" s="86" t="s">
        <v>39</v>
      </c>
      <c r="L5" s="80"/>
      <c r="M5" s="86" t="s">
        <v>40</v>
      </c>
      <c r="N5" s="80"/>
      <c r="O5" s="87" t="s">
        <v>41</v>
      </c>
      <c r="P5" s="88"/>
      <c r="Q5" s="84" t="s">
        <v>12</v>
      </c>
      <c r="R5" s="85"/>
      <c r="S5" s="86" t="s">
        <v>42</v>
      </c>
      <c r="T5" s="80"/>
      <c r="U5" s="86" t="s">
        <v>43</v>
      </c>
      <c r="V5" s="80"/>
      <c r="W5" s="87" t="s">
        <v>44</v>
      </c>
      <c r="X5" s="88"/>
      <c r="Y5" s="84" t="s">
        <v>16</v>
      </c>
      <c r="Z5" s="85"/>
      <c r="AA5" s="86" t="s">
        <v>45</v>
      </c>
      <c r="AB5" s="80"/>
      <c r="AC5" s="86" t="s">
        <v>46</v>
      </c>
      <c r="AD5" s="80"/>
      <c r="AE5" s="87" t="s">
        <v>47</v>
      </c>
      <c r="AF5" s="88"/>
      <c r="AG5" s="92" t="s">
        <v>20</v>
      </c>
      <c r="AH5" s="93"/>
      <c r="AI5" s="86" t="s">
        <v>21</v>
      </c>
      <c r="AJ5" s="80"/>
    </row>
    <row r="6" spans="1:42" s="9" customFormat="1" ht="23.25" customHeight="1" x14ac:dyDescent="0.2">
      <c r="A6" s="8"/>
      <c r="B6" s="79"/>
      <c r="C6" s="40" t="s">
        <v>48</v>
      </c>
      <c r="D6" s="40" t="s">
        <v>49</v>
      </c>
      <c r="E6" s="40" t="s">
        <v>48</v>
      </c>
      <c r="F6" s="40" t="s">
        <v>49</v>
      </c>
      <c r="G6" s="40" t="s">
        <v>48</v>
      </c>
      <c r="H6" s="40" t="s">
        <v>49</v>
      </c>
      <c r="I6" s="40" t="s">
        <v>48</v>
      </c>
      <c r="J6" s="40" t="s">
        <v>49</v>
      </c>
      <c r="K6" s="40" t="s">
        <v>48</v>
      </c>
      <c r="L6" s="40" t="s">
        <v>49</v>
      </c>
      <c r="M6" s="40" t="s">
        <v>48</v>
      </c>
      <c r="N6" s="40" t="s">
        <v>49</v>
      </c>
      <c r="O6" s="40" t="s">
        <v>48</v>
      </c>
      <c r="P6" s="40" t="s">
        <v>49</v>
      </c>
      <c r="Q6" s="40" t="s">
        <v>48</v>
      </c>
      <c r="R6" s="40" t="s">
        <v>49</v>
      </c>
      <c r="S6" s="40" t="s">
        <v>48</v>
      </c>
      <c r="T6" s="40" t="s">
        <v>49</v>
      </c>
      <c r="U6" s="40" t="s">
        <v>48</v>
      </c>
      <c r="V6" s="40" t="s">
        <v>49</v>
      </c>
      <c r="W6" s="40" t="s">
        <v>48</v>
      </c>
      <c r="X6" s="40" t="s">
        <v>49</v>
      </c>
      <c r="Y6" s="40" t="s">
        <v>48</v>
      </c>
      <c r="Z6" s="40" t="s">
        <v>49</v>
      </c>
      <c r="AA6" s="40" t="s">
        <v>48</v>
      </c>
      <c r="AB6" s="40" t="s">
        <v>49</v>
      </c>
      <c r="AC6" s="40" t="s">
        <v>48</v>
      </c>
      <c r="AD6" s="40" t="s">
        <v>49</v>
      </c>
      <c r="AE6" s="40" t="s">
        <v>48</v>
      </c>
      <c r="AF6" s="40" t="s">
        <v>49</v>
      </c>
      <c r="AG6" s="40" t="s">
        <v>48</v>
      </c>
      <c r="AH6" s="40" t="s">
        <v>49</v>
      </c>
      <c r="AI6" s="40" t="s">
        <v>48</v>
      </c>
      <c r="AJ6" s="40" t="s">
        <v>49</v>
      </c>
    </row>
    <row r="7" spans="1:42" s="9" customFormat="1" ht="9" customHeight="1" x14ac:dyDescent="0.2">
      <c r="A7" s="8"/>
      <c r="B7" s="10"/>
      <c r="C7" s="10"/>
      <c r="D7" s="10"/>
      <c r="E7" s="10"/>
      <c r="F7" s="10"/>
      <c r="G7" s="10"/>
      <c r="H7" s="10"/>
      <c r="I7" s="10"/>
      <c r="J7" s="10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0"/>
    </row>
    <row r="8" spans="1:42" s="43" customFormat="1" ht="18" customHeight="1" x14ac:dyDescent="0.2">
      <c r="A8" s="41"/>
      <c r="B8" s="12" t="s">
        <v>23</v>
      </c>
      <c r="C8" s="15">
        <v>9.3377309999999998</v>
      </c>
      <c r="D8" s="15">
        <v>0</v>
      </c>
      <c r="E8" s="15">
        <v>8.0638290000000001</v>
      </c>
      <c r="F8" s="13">
        <v>0</v>
      </c>
      <c r="G8" s="13">
        <v>12.748173</v>
      </c>
      <c r="H8" s="13">
        <v>0</v>
      </c>
      <c r="I8" s="14">
        <v>30.149732999999998</v>
      </c>
      <c r="J8" s="14">
        <v>0</v>
      </c>
      <c r="K8" s="15">
        <v>9.0829590000000007</v>
      </c>
      <c r="L8" s="15">
        <v>0</v>
      </c>
      <c r="M8" s="15">
        <v>2.9623529999999998</v>
      </c>
      <c r="N8" s="15">
        <v>0</v>
      </c>
      <c r="O8" s="15">
        <v>1.829269</v>
      </c>
      <c r="P8" s="15">
        <v>0</v>
      </c>
      <c r="Q8" s="14">
        <v>13.874581000000001</v>
      </c>
      <c r="R8" s="14">
        <v>0</v>
      </c>
      <c r="S8" s="15">
        <v>0.86830399999999996</v>
      </c>
      <c r="T8" s="15">
        <v>0</v>
      </c>
      <c r="U8" s="15">
        <v>0.63598100000000002</v>
      </c>
      <c r="V8" s="15">
        <v>0</v>
      </c>
      <c r="W8" s="15">
        <v>0.85343899999999995</v>
      </c>
      <c r="X8" s="15">
        <v>0</v>
      </c>
      <c r="Y8" s="14">
        <v>2.3577239999999997</v>
      </c>
      <c r="Z8" s="14">
        <v>0</v>
      </c>
      <c r="AA8" s="15">
        <v>5.8675759999999997</v>
      </c>
      <c r="AB8" s="15">
        <v>0</v>
      </c>
      <c r="AC8" s="15">
        <v>8.3261149999999997</v>
      </c>
      <c r="AD8" s="15">
        <v>0</v>
      </c>
      <c r="AE8" s="15">
        <v>7.7133700000000003</v>
      </c>
      <c r="AF8" s="15">
        <v>0</v>
      </c>
      <c r="AG8" s="14">
        <v>21.907060999999999</v>
      </c>
      <c r="AH8" s="14">
        <v>0</v>
      </c>
      <c r="AI8" s="14">
        <v>68.289098999999993</v>
      </c>
      <c r="AJ8" s="14">
        <v>0</v>
      </c>
      <c r="AK8" s="42"/>
      <c r="AL8" s="17"/>
      <c r="AM8" s="42"/>
      <c r="AN8" s="42"/>
      <c r="AO8" s="42"/>
      <c r="AP8" s="42"/>
    </row>
    <row r="9" spans="1:42" s="43" customFormat="1" ht="18" customHeight="1" x14ac:dyDescent="0.2">
      <c r="A9" s="41"/>
      <c r="B9" s="12" t="s">
        <v>24</v>
      </c>
      <c r="C9" s="15">
        <v>15.993257</v>
      </c>
      <c r="D9" s="15">
        <v>9.9555000000000005E-2</v>
      </c>
      <c r="E9" s="15">
        <v>15.529919</v>
      </c>
      <c r="F9" s="13">
        <v>8.6144999999999999E-2</v>
      </c>
      <c r="G9" s="18">
        <v>21.490665</v>
      </c>
      <c r="H9" s="18">
        <v>0.13034599999999999</v>
      </c>
      <c r="I9" s="14">
        <v>53.013840999999999</v>
      </c>
      <c r="J9" s="14">
        <v>0.31604599999999999</v>
      </c>
      <c r="K9" s="18">
        <v>9.9118530000000007</v>
      </c>
      <c r="L9" s="18">
        <v>7.9828999999999997E-2</v>
      </c>
      <c r="M9" s="15">
        <v>8.8585960000000004</v>
      </c>
      <c r="N9" s="15">
        <v>5.5671999999999999E-2</v>
      </c>
      <c r="O9" s="18">
        <v>12.976038000000001</v>
      </c>
      <c r="P9" s="18">
        <v>1.5613E-2</v>
      </c>
      <c r="Q9" s="21">
        <v>31.746487000000002</v>
      </c>
      <c r="R9" s="14">
        <v>0.15111399999999997</v>
      </c>
      <c r="S9" s="15">
        <v>7.6403790000000003</v>
      </c>
      <c r="T9" s="15">
        <v>0</v>
      </c>
      <c r="U9" s="18">
        <v>15.021492</v>
      </c>
      <c r="V9" s="18">
        <v>0.1</v>
      </c>
      <c r="W9" s="18">
        <v>11.629621999999999</v>
      </c>
      <c r="X9" s="18">
        <v>0.1</v>
      </c>
      <c r="Y9" s="14">
        <v>34.291493000000003</v>
      </c>
      <c r="Z9" s="14">
        <v>0.2</v>
      </c>
      <c r="AA9" s="15">
        <v>15.51362</v>
      </c>
      <c r="AB9" s="15">
        <v>7.9438999999999996E-2</v>
      </c>
      <c r="AC9" s="15">
        <v>11.03523</v>
      </c>
      <c r="AD9" s="15">
        <v>6.2919999999999998E-3</v>
      </c>
      <c r="AE9" s="15">
        <v>15.014843000000001</v>
      </c>
      <c r="AF9" s="15">
        <v>1.4E-5</v>
      </c>
      <c r="AG9" s="14">
        <v>41.563693000000001</v>
      </c>
      <c r="AH9" s="14">
        <v>8.5745000000000002E-2</v>
      </c>
      <c r="AI9" s="14">
        <v>160.615498</v>
      </c>
      <c r="AJ9" s="14">
        <v>0.72589999999999999</v>
      </c>
      <c r="AK9" s="42"/>
      <c r="AL9" s="17"/>
      <c r="AM9" s="42"/>
      <c r="AN9" s="42"/>
      <c r="AO9" s="42"/>
      <c r="AP9" s="42"/>
    </row>
    <row r="10" spans="1:42" s="43" customFormat="1" ht="18" customHeight="1" x14ac:dyDescent="0.2">
      <c r="A10" s="41"/>
      <c r="B10" s="12" t="s">
        <v>25</v>
      </c>
      <c r="C10" s="15">
        <v>1.879059</v>
      </c>
      <c r="D10" s="15">
        <v>0.21679599999999999</v>
      </c>
      <c r="E10" s="15">
        <v>2.4314179999999999</v>
      </c>
      <c r="F10" s="13">
        <v>0.24529300000000001</v>
      </c>
      <c r="G10" s="13">
        <v>2.810451</v>
      </c>
      <c r="H10" s="13">
        <v>0.31170399999999998</v>
      </c>
      <c r="I10" s="14">
        <v>7.1209279999999993</v>
      </c>
      <c r="J10" s="14">
        <v>0.77379299999999995</v>
      </c>
      <c r="K10" s="18">
        <v>3.4498639999999998</v>
      </c>
      <c r="L10" s="18">
        <v>0.36802699999999999</v>
      </c>
      <c r="M10" s="15">
        <v>3.3265060000000002</v>
      </c>
      <c r="N10" s="15">
        <v>0.35637099999999999</v>
      </c>
      <c r="O10" s="18">
        <v>3.2890820000000001</v>
      </c>
      <c r="P10" s="18">
        <v>0.341472</v>
      </c>
      <c r="Q10" s="21">
        <v>10.065452000000001</v>
      </c>
      <c r="R10" s="14">
        <v>1.0658699999999999</v>
      </c>
      <c r="S10" s="15">
        <v>3.6616219999999999</v>
      </c>
      <c r="T10" s="15">
        <v>0.36022999999999999</v>
      </c>
      <c r="U10" s="18">
        <v>3.6404100000000001</v>
      </c>
      <c r="V10" s="18">
        <v>0.383996</v>
      </c>
      <c r="W10" s="18">
        <v>2.9927419999999998</v>
      </c>
      <c r="X10" s="18">
        <v>0.35131699999999999</v>
      </c>
      <c r="Y10" s="14">
        <v>10.294774</v>
      </c>
      <c r="Z10" s="14">
        <v>1.0955430000000002</v>
      </c>
      <c r="AA10" s="15">
        <v>2.5101170000000002</v>
      </c>
      <c r="AB10" s="15">
        <v>0.30157499999999998</v>
      </c>
      <c r="AC10" s="15">
        <v>1.9039489999999999</v>
      </c>
      <c r="AD10" s="15">
        <v>0.24399499999999999</v>
      </c>
      <c r="AE10" s="15">
        <v>1.561148</v>
      </c>
      <c r="AF10" s="15">
        <v>0.180369</v>
      </c>
      <c r="AG10" s="14">
        <v>5.9752140000000002</v>
      </c>
      <c r="AH10" s="14">
        <v>0.725939</v>
      </c>
      <c r="AI10" s="14">
        <v>33.456368999999995</v>
      </c>
      <c r="AJ10" s="14">
        <v>3.661146</v>
      </c>
      <c r="AK10" s="42"/>
      <c r="AL10" s="17"/>
      <c r="AM10" s="42"/>
      <c r="AN10" s="42"/>
      <c r="AO10" s="42"/>
      <c r="AP10" s="42"/>
    </row>
    <row r="11" spans="1:42" s="43" customFormat="1" ht="18" customHeight="1" x14ac:dyDescent="0.2">
      <c r="A11" s="41"/>
      <c r="B11" s="12" t="s">
        <v>26</v>
      </c>
      <c r="C11" s="15">
        <v>4.5985100000000001</v>
      </c>
      <c r="D11" s="15">
        <v>0</v>
      </c>
      <c r="E11" s="15">
        <v>4.3005380000000004</v>
      </c>
      <c r="F11" s="13">
        <v>0</v>
      </c>
      <c r="G11" s="18">
        <v>2.1827869999999998</v>
      </c>
      <c r="H11" s="18">
        <v>0</v>
      </c>
      <c r="I11" s="14">
        <v>11.081835</v>
      </c>
      <c r="J11" s="14">
        <v>0</v>
      </c>
      <c r="K11" s="18">
        <v>4.3922670000000004</v>
      </c>
      <c r="L11" s="18">
        <v>0</v>
      </c>
      <c r="M11" s="15">
        <v>4.6269939999999998</v>
      </c>
      <c r="N11" s="15">
        <v>0</v>
      </c>
      <c r="O11" s="18">
        <v>3.7706840000000001</v>
      </c>
      <c r="P11" s="18">
        <v>0</v>
      </c>
      <c r="Q11" s="21">
        <v>12.789944999999999</v>
      </c>
      <c r="R11" s="14">
        <v>0</v>
      </c>
      <c r="S11" s="15">
        <v>4.3555200000000003</v>
      </c>
      <c r="T11" s="15">
        <v>0</v>
      </c>
      <c r="U11" s="18">
        <v>4.2579880000000001</v>
      </c>
      <c r="V11" s="18">
        <v>0</v>
      </c>
      <c r="W11" s="18">
        <v>4.0002700000000004</v>
      </c>
      <c r="X11" s="18">
        <v>0</v>
      </c>
      <c r="Y11" s="14">
        <v>12.613778</v>
      </c>
      <c r="Z11" s="14">
        <v>0</v>
      </c>
      <c r="AA11" s="15">
        <v>4.4760999999999997</v>
      </c>
      <c r="AB11" s="15">
        <v>0</v>
      </c>
      <c r="AC11" s="15">
        <v>1.0278620000000001</v>
      </c>
      <c r="AD11" s="15">
        <v>0</v>
      </c>
      <c r="AE11" s="15">
        <v>4.7371090000000002</v>
      </c>
      <c r="AF11" s="15">
        <v>0</v>
      </c>
      <c r="AG11" s="14">
        <v>10.241071</v>
      </c>
      <c r="AH11" s="14">
        <v>0</v>
      </c>
      <c r="AI11" s="14">
        <v>46.726628999999996</v>
      </c>
      <c r="AJ11" s="14">
        <v>0</v>
      </c>
      <c r="AK11" s="42"/>
      <c r="AL11" s="17"/>
      <c r="AM11" s="42"/>
      <c r="AN11" s="42"/>
      <c r="AO11" s="42"/>
      <c r="AP11" s="42"/>
    </row>
    <row r="12" spans="1:42" s="43" customFormat="1" ht="18" customHeight="1" x14ac:dyDescent="0.2">
      <c r="A12" s="41"/>
      <c r="B12" s="12" t="s">
        <v>27</v>
      </c>
      <c r="C12" s="42">
        <v>44.444390999999996</v>
      </c>
      <c r="D12" s="42">
        <v>2.1645799999999999</v>
      </c>
      <c r="E12" s="42">
        <v>39.746077</v>
      </c>
      <c r="F12" s="42">
        <v>2.0299499999999999</v>
      </c>
      <c r="G12" s="42">
        <v>35.75582</v>
      </c>
      <c r="H12" s="42">
        <v>2.2666599999999999</v>
      </c>
      <c r="I12" s="14">
        <v>119.946288</v>
      </c>
      <c r="J12" s="14">
        <v>6.4611900000000002</v>
      </c>
      <c r="K12" s="15">
        <v>44.717809000000003</v>
      </c>
      <c r="L12" s="15">
        <v>2.2972399999999999</v>
      </c>
      <c r="M12" s="15">
        <v>54.924432000000003</v>
      </c>
      <c r="N12" s="15">
        <v>2.5747300000000002</v>
      </c>
      <c r="O12" s="15">
        <v>50.604882000000003</v>
      </c>
      <c r="P12" s="15">
        <v>2.7889200000000001</v>
      </c>
      <c r="Q12" s="14">
        <v>150.24712300000002</v>
      </c>
      <c r="R12" s="14">
        <v>7.6608900000000002</v>
      </c>
      <c r="S12" s="42">
        <v>64.162137000000001</v>
      </c>
      <c r="T12" s="42">
        <v>3.2360899999999999</v>
      </c>
      <c r="U12" s="42">
        <v>58.549447999999998</v>
      </c>
      <c r="V12" s="42">
        <v>3.4347799999999999</v>
      </c>
      <c r="W12" s="42">
        <v>59.020007</v>
      </c>
      <c r="X12" s="42">
        <v>2.9361000000000002</v>
      </c>
      <c r="Y12" s="14">
        <v>181.73159200000001</v>
      </c>
      <c r="Z12" s="14">
        <v>9.6069700000000005</v>
      </c>
      <c r="AA12" s="42">
        <v>52.628992999999994</v>
      </c>
      <c r="AB12" s="42">
        <v>2.88042</v>
      </c>
      <c r="AC12" s="42">
        <v>53.681823999999999</v>
      </c>
      <c r="AD12" s="42">
        <v>2.4211900000000002</v>
      </c>
      <c r="AE12" s="42">
        <v>50.321766000000004</v>
      </c>
      <c r="AF12" s="42">
        <v>2.3578800000000002</v>
      </c>
      <c r="AG12" s="14">
        <v>156.63258299999998</v>
      </c>
      <c r="AH12" s="14">
        <v>7.6594899999999999</v>
      </c>
      <c r="AI12" s="14">
        <v>608.55758600000001</v>
      </c>
      <c r="AJ12" s="14">
        <v>31.388539999999999</v>
      </c>
      <c r="AK12" s="42"/>
      <c r="AL12" s="17"/>
      <c r="AM12" s="42"/>
      <c r="AN12" s="42"/>
      <c r="AO12" s="42"/>
      <c r="AP12" s="42"/>
    </row>
    <row r="13" spans="1:42" s="43" customFormat="1" ht="18" customHeight="1" x14ac:dyDescent="0.2">
      <c r="A13" s="41"/>
      <c r="B13" s="19" t="s">
        <v>28</v>
      </c>
      <c r="C13" s="15">
        <v>13.349627999999999</v>
      </c>
      <c r="D13" s="15">
        <v>0</v>
      </c>
      <c r="E13" s="15">
        <v>13.359952</v>
      </c>
      <c r="F13" s="13">
        <v>0</v>
      </c>
      <c r="G13" s="13">
        <v>13.331887999999999</v>
      </c>
      <c r="H13" s="13">
        <v>0</v>
      </c>
      <c r="I13" s="14">
        <v>40.041467999999995</v>
      </c>
      <c r="J13" s="14">
        <v>0</v>
      </c>
      <c r="K13" s="15">
        <v>9.0347089999999994</v>
      </c>
      <c r="L13" s="18">
        <v>0</v>
      </c>
      <c r="M13" s="15">
        <v>12.652824000000001</v>
      </c>
      <c r="N13" s="15">
        <v>0</v>
      </c>
      <c r="O13" s="18">
        <v>13.771611</v>
      </c>
      <c r="P13" s="18">
        <v>0</v>
      </c>
      <c r="Q13" s="21">
        <v>35.459144000000002</v>
      </c>
      <c r="R13" s="14">
        <v>0</v>
      </c>
      <c r="S13" s="15">
        <v>13.739924</v>
      </c>
      <c r="T13" s="15">
        <v>0</v>
      </c>
      <c r="U13" s="18">
        <v>13.273061</v>
      </c>
      <c r="V13" s="18">
        <v>0</v>
      </c>
      <c r="W13" s="18">
        <v>13.663091</v>
      </c>
      <c r="X13" s="18">
        <v>0</v>
      </c>
      <c r="Y13" s="14">
        <v>40.676076000000002</v>
      </c>
      <c r="Z13" s="14">
        <v>0</v>
      </c>
      <c r="AA13" s="15">
        <v>13.334595999999999</v>
      </c>
      <c r="AB13" s="15">
        <v>0</v>
      </c>
      <c r="AC13" s="15">
        <v>13.941801</v>
      </c>
      <c r="AD13" s="15">
        <v>0</v>
      </c>
      <c r="AE13" s="15">
        <v>13.670503999999999</v>
      </c>
      <c r="AF13" s="15">
        <v>0</v>
      </c>
      <c r="AG13" s="14">
        <v>40.946900999999997</v>
      </c>
      <c r="AH13" s="14">
        <v>0</v>
      </c>
      <c r="AI13" s="14">
        <v>157.12358899999998</v>
      </c>
      <c r="AJ13" s="14">
        <v>0</v>
      </c>
      <c r="AK13" s="42"/>
      <c r="AL13" s="17"/>
      <c r="AM13" s="42"/>
      <c r="AN13" s="42"/>
      <c r="AO13" s="42"/>
      <c r="AP13" s="42"/>
    </row>
    <row r="14" spans="1:42" s="43" customFormat="1" ht="18" customHeight="1" thickBot="1" x14ac:dyDescent="0.25">
      <c r="A14" s="41"/>
      <c r="B14" s="59" t="s">
        <v>29</v>
      </c>
      <c r="C14" s="62">
        <v>31.094763</v>
      </c>
      <c r="D14" s="62">
        <v>2.1645799999999999</v>
      </c>
      <c r="E14" s="62">
        <v>26.386125</v>
      </c>
      <c r="F14" s="63">
        <v>2.0299499999999999</v>
      </c>
      <c r="G14" s="63">
        <v>22.423932000000001</v>
      </c>
      <c r="H14" s="63">
        <v>2.2666599999999999</v>
      </c>
      <c r="I14" s="61">
        <v>79.904820000000001</v>
      </c>
      <c r="J14" s="61">
        <v>6.4611900000000002</v>
      </c>
      <c r="K14" s="62">
        <v>35.683100000000003</v>
      </c>
      <c r="L14" s="60">
        <v>2.2972399999999999</v>
      </c>
      <c r="M14" s="62">
        <v>42.271608000000001</v>
      </c>
      <c r="N14" s="62">
        <v>2.5747300000000002</v>
      </c>
      <c r="O14" s="60">
        <v>36.833271000000003</v>
      </c>
      <c r="P14" s="60">
        <v>2.7889200000000001</v>
      </c>
      <c r="Q14" s="64">
        <v>114.78797900000001</v>
      </c>
      <c r="R14" s="61">
        <v>7.6608900000000002</v>
      </c>
      <c r="S14" s="62">
        <v>50.422212999999999</v>
      </c>
      <c r="T14" s="62">
        <v>3.2360899999999999</v>
      </c>
      <c r="U14" s="60">
        <v>45.276387</v>
      </c>
      <c r="V14" s="60">
        <v>3.4347799999999999</v>
      </c>
      <c r="W14" s="62">
        <v>45.356915999999998</v>
      </c>
      <c r="X14" s="62">
        <v>2.9361000000000002</v>
      </c>
      <c r="Y14" s="61">
        <v>141.05551600000001</v>
      </c>
      <c r="Z14" s="61">
        <v>9.6069700000000005</v>
      </c>
      <c r="AA14" s="62">
        <v>39.294396999999996</v>
      </c>
      <c r="AB14" s="62">
        <v>2.88042</v>
      </c>
      <c r="AC14" s="62">
        <v>39.740023000000001</v>
      </c>
      <c r="AD14" s="62">
        <v>2.4211900000000002</v>
      </c>
      <c r="AE14" s="62">
        <v>36.651262000000003</v>
      </c>
      <c r="AF14" s="62">
        <v>2.3578800000000002</v>
      </c>
      <c r="AG14" s="61">
        <v>115.685682</v>
      </c>
      <c r="AH14" s="61">
        <v>7.6594899999999999</v>
      </c>
      <c r="AI14" s="61">
        <v>451.43399700000003</v>
      </c>
      <c r="AJ14" s="61">
        <v>31.388539999999999</v>
      </c>
      <c r="AK14" s="42"/>
      <c r="AL14" s="17"/>
      <c r="AM14" s="42"/>
      <c r="AN14" s="42"/>
      <c r="AO14" s="42"/>
      <c r="AP14" s="42"/>
    </row>
    <row r="15" spans="1:42" s="9" customFormat="1" ht="18" customHeight="1" thickTop="1" x14ac:dyDescent="0.2">
      <c r="A15" s="8"/>
      <c r="B15" s="20" t="s">
        <v>30</v>
      </c>
      <c r="C15" s="21">
        <v>76.252948000000004</v>
      </c>
      <c r="D15" s="21">
        <v>2.480931</v>
      </c>
      <c r="E15" s="21">
        <v>70.071781000000001</v>
      </c>
      <c r="F15" s="21">
        <v>2.3613879999999998</v>
      </c>
      <c r="G15" s="21">
        <v>74.987896000000006</v>
      </c>
      <c r="H15" s="21">
        <v>2.70871</v>
      </c>
      <c r="I15" s="21">
        <v>221.312625</v>
      </c>
      <c r="J15" s="21">
        <v>7.5510289999999998</v>
      </c>
      <c r="K15" s="21">
        <v>71.554752000000008</v>
      </c>
      <c r="L15" s="21">
        <v>2.7450959999999998</v>
      </c>
      <c r="M15" s="21">
        <v>74.698881</v>
      </c>
      <c r="N15" s="21">
        <v>2.9867730000000003</v>
      </c>
      <c r="O15" s="21">
        <v>72.469954999999999</v>
      </c>
      <c r="P15" s="21">
        <v>3.1460050000000002</v>
      </c>
      <c r="Q15" s="21">
        <v>218.72358800000001</v>
      </c>
      <c r="R15" s="21">
        <v>8.8778740000000003</v>
      </c>
      <c r="S15" s="21">
        <v>80.687961999999999</v>
      </c>
      <c r="T15" s="21">
        <v>3.59632</v>
      </c>
      <c r="U15" s="21">
        <v>82.105318999999994</v>
      </c>
      <c r="V15" s="21">
        <v>3.9187759999999998</v>
      </c>
      <c r="W15" s="21">
        <v>78.496080000000006</v>
      </c>
      <c r="X15" s="21">
        <v>3.3874170000000001</v>
      </c>
      <c r="Y15" s="21">
        <v>241.28936099999999</v>
      </c>
      <c r="Z15" s="21">
        <v>10.902513000000001</v>
      </c>
      <c r="AA15" s="21">
        <v>80.996406000000007</v>
      </c>
      <c r="AB15" s="21">
        <v>3.2614339999999999</v>
      </c>
      <c r="AC15" s="21">
        <v>75.974980000000002</v>
      </c>
      <c r="AD15" s="21">
        <v>2.6714770000000003</v>
      </c>
      <c r="AE15" s="21">
        <v>79.348236</v>
      </c>
      <c r="AF15" s="21">
        <v>2.5382630000000002</v>
      </c>
      <c r="AG15" s="21">
        <v>236.31962199999998</v>
      </c>
      <c r="AH15" s="21">
        <v>8.4711740000000013</v>
      </c>
      <c r="AI15" s="21">
        <v>917.64518099999998</v>
      </c>
      <c r="AJ15" s="21">
        <v>35.775586000000004</v>
      </c>
      <c r="AK15" s="16"/>
      <c r="AL15" s="17"/>
      <c r="AM15" s="16"/>
      <c r="AN15" s="42"/>
      <c r="AO15" s="42"/>
      <c r="AP15" s="16"/>
    </row>
    <row r="16" spans="1:42" s="5" customFormat="1" ht="3" customHeight="1" x14ac:dyDescent="0.2">
      <c r="A16" s="4"/>
      <c r="B16" s="22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M16" s="16"/>
      <c r="AN16" s="16"/>
      <c r="AO16" s="16"/>
    </row>
    <row r="17" spans="1:38" s="5" customFormat="1" ht="6" customHeight="1" x14ac:dyDescent="0.15">
      <c r="A17" s="4"/>
      <c r="B17" s="4"/>
      <c r="C17" s="24"/>
      <c r="D17" s="24"/>
      <c r="E17" s="24"/>
      <c r="F17" s="24"/>
      <c r="G17" s="24"/>
      <c r="H17" s="24"/>
      <c r="I17" s="24"/>
      <c r="J17" s="24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</row>
    <row r="18" spans="1:38" s="27" customFormat="1" ht="12.75" customHeight="1" x14ac:dyDescent="0.15">
      <c r="A18" s="26"/>
      <c r="B18" s="75" t="s">
        <v>31</v>
      </c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26"/>
      <c r="AL18" s="32"/>
    </row>
    <row r="19" spans="1:38" s="27" customFormat="1" ht="4.5" customHeight="1" x14ac:dyDescent="0.2">
      <c r="A19" s="26"/>
      <c r="B19" s="65"/>
      <c r="C19" s="65"/>
      <c r="D19" s="65"/>
      <c r="E19" s="65"/>
      <c r="F19" s="65"/>
      <c r="G19" s="65"/>
      <c r="H19" s="65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28"/>
      <c r="AK19" s="26"/>
    </row>
    <row r="20" spans="1:38" ht="12.75" customHeight="1" x14ac:dyDescent="0.2">
      <c r="A20" s="29"/>
      <c r="B20" s="76" t="s">
        <v>32</v>
      </c>
      <c r="C20" s="76"/>
      <c r="D20" s="76"/>
      <c r="E20" s="76"/>
      <c r="F20" s="76"/>
      <c r="G20" s="76"/>
      <c r="H20" s="66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28"/>
      <c r="AK20" s="29"/>
    </row>
    <row r="21" spans="1:38" ht="4.5" customHeight="1" x14ac:dyDescent="0.2">
      <c r="A21" s="29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29"/>
    </row>
    <row r="22" spans="1:38" ht="15" customHeight="1" x14ac:dyDescent="0.2">
      <c r="A22" s="29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71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29"/>
    </row>
    <row r="23" spans="1:38" x14ac:dyDescent="0.2">
      <c r="B23" s="51" t="s">
        <v>34</v>
      </c>
    </row>
  </sheetData>
  <mergeCells count="23">
    <mergeCell ref="B1:AJ1"/>
    <mergeCell ref="B2:AJ2"/>
    <mergeCell ref="C5:D5"/>
    <mergeCell ref="E5:F5"/>
    <mergeCell ref="G5:H5"/>
    <mergeCell ref="I5:J5"/>
    <mergeCell ref="K5:L5"/>
    <mergeCell ref="M5:N5"/>
    <mergeCell ref="O5:P5"/>
    <mergeCell ref="B4:B6"/>
    <mergeCell ref="C4:AJ4"/>
    <mergeCell ref="AC5:AD5"/>
    <mergeCell ref="AE5:AF5"/>
    <mergeCell ref="AG5:AH5"/>
    <mergeCell ref="AI5:AJ5"/>
    <mergeCell ref="B18:AJ18"/>
    <mergeCell ref="B20:G20"/>
    <mergeCell ref="Q5:R5"/>
    <mergeCell ref="S5:T5"/>
    <mergeCell ref="U5:V5"/>
    <mergeCell ref="W5:X5"/>
    <mergeCell ref="Y5:Z5"/>
    <mergeCell ref="AA5:AB5"/>
  </mergeCells>
  <hyperlinks>
    <hyperlink ref="B20" r:id="rId1" xr:uid="{DEF3FC2E-A447-4FAB-8C6D-6D8580FFFF60}"/>
    <hyperlink ref="B20:G20" r:id="rId2" display="https://estatistica.madeira.gov.pt/" xr:uid="{7C55960E-5EAA-4051-842F-14B4269EA6CC}"/>
    <hyperlink ref="B23" location="Indice!A1" display="voltar ao índice" xr:uid="{E09E8AA5-EF91-419F-99C4-7F19D1293057}"/>
  </hyperlinks>
  <printOptions horizontalCentered="1"/>
  <pageMargins left="0.27559055118110237" right="0.27559055118110237" top="0.6692913385826772" bottom="0.6692913385826772" header="0" footer="0"/>
  <pageSetup paperSize="9" scale="38" orientation="landscape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380F5-BA55-48AB-8CD5-AD8F6544D15E}">
  <sheetPr>
    <pageSetUpPr fitToPage="1"/>
  </sheetPr>
  <dimension ref="A1:U20"/>
  <sheetViews>
    <sheetView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B1" sqref="B1:S1"/>
    </sheetView>
  </sheetViews>
  <sheetFormatPr defaultColWidth="9.140625" defaultRowHeight="12.75" outlineLevelCol="1" x14ac:dyDescent="0.2"/>
  <cols>
    <col min="1" max="1" width="4.28515625" style="45" customWidth="1"/>
    <col min="2" max="2" width="52.42578125" style="45" customWidth="1"/>
    <col min="3" max="5" width="10.28515625" style="45" customWidth="1" outlineLevel="1"/>
    <col min="6" max="6" width="10.28515625" style="45" customWidth="1"/>
    <col min="7" max="9" width="10.28515625" style="45" customWidth="1" outlineLevel="1"/>
    <col min="10" max="10" width="10.28515625" style="45" customWidth="1"/>
    <col min="11" max="13" width="10.28515625" style="45" customWidth="1" outlineLevel="1"/>
    <col min="14" max="14" width="10.28515625" style="45" customWidth="1"/>
    <col min="15" max="17" width="10.28515625" style="45" customWidth="1" outlineLevel="1"/>
    <col min="18" max="19" width="10.28515625" style="45" customWidth="1"/>
    <col min="20" max="16384" width="9.140625" style="45"/>
  </cols>
  <sheetData>
    <row r="1" spans="1:21" ht="15" customHeight="1" x14ac:dyDescent="0.2">
      <c r="B1" s="77" t="s">
        <v>50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</row>
    <row r="2" spans="1:21" s="44" customFormat="1" ht="15" customHeight="1" x14ac:dyDescent="0.2">
      <c r="B2" s="95">
        <v>2024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1:21" ht="15" customHeight="1" x14ac:dyDescent="0.2">
      <c r="T3" s="44"/>
      <c r="U3" s="44"/>
    </row>
    <row r="4" spans="1:21" s="57" customFormat="1" ht="18" customHeight="1" x14ac:dyDescent="0.2">
      <c r="A4" s="8"/>
      <c r="B4" s="79" t="s">
        <v>2</v>
      </c>
      <c r="C4" s="81" t="s">
        <v>3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44"/>
      <c r="U4" s="44"/>
    </row>
    <row r="5" spans="1:21" s="58" customFormat="1" ht="27" customHeight="1" x14ac:dyDescent="0.2">
      <c r="A5" s="55"/>
      <c r="B5" s="80"/>
      <c r="C5" s="52" t="s">
        <v>5</v>
      </c>
      <c r="D5" s="52" t="s">
        <v>6</v>
      </c>
      <c r="E5" s="52" t="s">
        <v>7</v>
      </c>
      <c r="F5" s="53" t="s">
        <v>8</v>
      </c>
      <c r="G5" s="52" t="s">
        <v>9</v>
      </c>
      <c r="H5" s="52" t="s">
        <v>10</v>
      </c>
      <c r="I5" s="52" t="s">
        <v>11</v>
      </c>
      <c r="J5" s="53" t="s">
        <v>12</v>
      </c>
      <c r="K5" s="52" t="s">
        <v>13</v>
      </c>
      <c r="L5" s="52" t="s">
        <v>14</v>
      </c>
      <c r="M5" s="52" t="s">
        <v>15</v>
      </c>
      <c r="N5" s="53" t="s">
        <v>16</v>
      </c>
      <c r="O5" s="52" t="s">
        <v>17</v>
      </c>
      <c r="P5" s="52" t="s">
        <v>18</v>
      </c>
      <c r="Q5" s="52" t="s">
        <v>19</v>
      </c>
      <c r="R5" s="53" t="s">
        <v>20</v>
      </c>
      <c r="S5" s="53" t="s">
        <v>21</v>
      </c>
      <c r="T5" s="44"/>
      <c r="U5" s="44"/>
    </row>
    <row r="6" spans="1:21" ht="18" customHeight="1" x14ac:dyDescent="0.2">
      <c r="B6" s="20" t="s">
        <v>51</v>
      </c>
      <c r="C6" s="49">
        <v>33632.731107000007</v>
      </c>
      <c r="D6" s="49">
        <v>30047.708494999999</v>
      </c>
      <c r="E6" s="49">
        <v>25666.449718</v>
      </c>
      <c r="F6" s="47">
        <v>89346.889320000002</v>
      </c>
      <c r="G6" s="49">
        <v>34509.582800000004</v>
      </c>
      <c r="H6" s="49">
        <v>41285.012022000003</v>
      </c>
      <c r="I6" s="49">
        <v>37528.292609000004</v>
      </c>
      <c r="J6" s="47">
        <v>113322.88743100001</v>
      </c>
      <c r="K6" s="49">
        <v>47680.124006999999</v>
      </c>
      <c r="L6" s="49">
        <v>43950.544972999996</v>
      </c>
      <c r="M6" s="49">
        <v>43642.293934000001</v>
      </c>
      <c r="N6" s="47">
        <v>135272.96291399997</v>
      </c>
      <c r="O6" s="49">
        <v>39663.777872999999</v>
      </c>
      <c r="P6" s="49">
        <v>37033.076967000001</v>
      </c>
      <c r="Q6" s="49">
        <v>37875.798527999999</v>
      </c>
      <c r="R6" s="47">
        <v>114572.653368</v>
      </c>
      <c r="S6" s="47">
        <v>452515.393033</v>
      </c>
    </row>
    <row r="7" spans="1:21" ht="22.5" x14ac:dyDescent="0.2">
      <c r="B7" s="20" t="s">
        <v>52</v>
      </c>
      <c r="C7" s="49">
        <v>427.16975159028755</v>
      </c>
      <c r="D7" s="49">
        <v>414.83354808071425</v>
      </c>
      <c r="E7" s="49">
        <v>330.34196355575733</v>
      </c>
      <c r="F7" s="47">
        <v>390.78175440891965</v>
      </c>
      <c r="G7" s="49">
        <v>464.4637065744738</v>
      </c>
      <c r="H7" s="49">
        <v>531.43675693326861</v>
      </c>
      <c r="I7" s="49">
        <v>496.30123296323649</v>
      </c>
      <c r="J7" s="47">
        <v>497.4005654903263</v>
      </c>
      <c r="K7" s="49">
        <v>565.70599969042871</v>
      </c>
      <c r="L7" s="49">
        <v>510.95673518482454</v>
      </c>
      <c r="M7" s="49">
        <v>533.10460472383545</v>
      </c>
      <c r="N7" s="47">
        <v>536.58911319969627</v>
      </c>
      <c r="O7" s="49">
        <v>470.7428753573555</v>
      </c>
      <c r="P7" s="49">
        <v>470.88042334825082</v>
      </c>
      <c r="Q7" s="49">
        <v>462.54021103039219</v>
      </c>
      <c r="R7" s="47">
        <v>468.04314230834069</v>
      </c>
      <c r="S7" s="47">
        <v>474.62296679027554</v>
      </c>
    </row>
    <row r="8" spans="1:21" s="5" customFormat="1" ht="3" customHeight="1" x14ac:dyDescent="0.15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10" spans="1:21" x14ac:dyDescent="0.2">
      <c r="B10" s="75" t="s">
        <v>31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</row>
    <row r="11" spans="1:21" s="27" customFormat="1" ht="4.5" customHeight="1" x14ac:dyDescent="0.15">
      <c r="A11" s="26"/>
      <c r="B11" s="65"/>
      <c r="C11" s="65"/>
      <c r="D11" s="65"/>
      <c r="E11" s="65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26"/>
    </row>
    <row r="12" spans="1:21" x14ac:dyDescent="0.2">
      <c r="B12" s="76" t="s">
        <v>32</v>
      </c>
      <c r="C12" s="76"/>
      <c r="D12" s="76"/>
      <c r="E12" s="4"/>
      <c r="F12" s="4"/>
      <c r="G12" s="4"/>
      <c r="H12" s="4"/>
      <c r="I12" s="4"/>
      <c r="J12" s="4"/>
      <c r="K12" s="69"/>
      <c r="L12" s="70"/>
    </row>
    <row r="14" spans="1:21" x14ac:dyDescent="0.2">
      <c r="B14" s="50" t="s">
        <v>53</v>
      </c>
    </row>
    <row r="15" spans="1:21" ht="12.95" customHeight="1" x14ac:dyDescent="0.2">
      <c r="B15" s="94" t="s">
        <v>54</v>
      </c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</row>
    <row r="16" spans="1:21" ht="12.95" customHeight="1" x14ac:dyDescent="0.2"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</row>
    <row r="17" spans="2:19" ht="12.95" customHeight="1" x14ac:dyDescent="0.2"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</row>
    <row r="20" spans="2:19" x14ac:dyDescent="0.2">
      <c r="B20" s="51" t="s">
        <v>34</v>
      </c>
    </row>
  </sheetData>
  <mergeCells count="7">
    <mergeCell ref="B12:D12"/>
    <mergeCell ref="B15:S17"/>
    <mergeCell ref="B10:L10"/>
    <mergeCell ref="B1:S1"/>
    <mergeCell ref="B2:S2"/>
    <mergeCell ref="B4:B5"/>
    <mergeCell ref="C4:S4"/>
  </mergeCells>
  <hyperlinks>
    <hyperlink ref="B12" r:id="rId1" xr:uid="{5CD90DBD-4F3E-4F33-BDF4-863D95A40056}"/>
    <hyperlink ref="B12:D12" r:id="rId2" display="https://estatistica.madeira.gov.pt/" xr:uid="{8ED867D4-B03D-4C63-8416-88B728FC1BFE}"/>
    <hyperlink ref="B20" location="Indice!A1" display="voltar ao índice" xr:uid="{46B287E5-65C3-4B14-905F-EA946D94B343}"/>
  </hyperlinks>
  <pageMargins left="0.7" right="0.7" top="0.75" bottom="0.75" header="0.3" footer="0.3"/>
  <pageSetup paperSize="9" scale="53" orientation="landscape" verticalDpi="0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8E889-3523-4836-B254-B6041EAB5466}">
  <sheetPr>
    <pageSetUpPr fitToPage="1"/>
  </sheetPr>
  <dimension ref="A1:AK24"/>
  <sheetViews>
    <sheetView workbookViewId="0">
      <pane xSplit="2" ySplit="6" topLeftCell="K7" activePane="bottomRight" state="frozen"/>
      <selection pane="topRight" activeCell="C1" sqref="C1"/>
      <selection pane="bottomLeft" activeCell="A7" sqref="A7"/>
      <selection pane="bottomRight" activeCell="B1" sqref="B1:AJ1"/>
    </sheetView>
  </sheetViews>
  <sheetFormatPr defaultColWidth="9.140625" defaultRowHeight="12.75" outlineLevelCol="1" x14ac:dyDescent="0.2"/>
  <cols>
    <col min="1" max="1" width="4.28515625" style="45" customWidth="1"/>
    <col min="2" max="2" width="52.42578125" style="45" customWidth="1"/>
    <col min="3" max="8" width="7.5703125" style="45" customWidth="1" outlineLevel="1"/>
    <col min="9" max="10" width="7.5703125" style="45" customWidth="1"/>
    <col min="11" max="16" width="7.5703125" style="45" customWidth="1" outlineLevel="1"/>
    <col min="17" max="18" width="7.5703125" style="45" customWidth="1"/>
    <col min="19" max="24" width="7.5703125" style="45" customWidth="1" outlineLevel="1"/>
    <col min="25" max="26" width="7.5703125" style="45" customWidth="1"/>
    <col min="27" max="32" width="7.5703125" style="45" customWidth="1" outlineLevel="1"/>
    <col min="33" max="36" width="7.5703125" style="45" customWidth="1"/>
    <col min="37" max="16384" width="9.140625" style="45"/>
  </cols>
  <sheetData>
    <row r="1" spans="1:37" ht="15" customHeight="1" x14ac:dyDescent="0.2">
      <c r="B1" s="77" t="s">
        <v>55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</row>
    <row r="2" spans="1:37" s="44" customFormat="1" ht="15" customHeight="1" x14ac:dyDescent="0.2">
      <c r="B2" s="95">
        <v>2024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</row>
    <row r="3" spans="1:37" ht="15" customHeight="1" x14ac:dyDescent="0.2"/>
    <row r="4" spans="1:37" ht="15" customHeight="1" x14ac:dyDescent="0.2">
      <c r="B4" s="96" t="s">
        <v>2</v>
      </c>
      <c r="C4" s="90" t="s">
        <v>3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</row>
    <row r="5" spans="1:37" ht="21" customHeight="1" x14ac:dyDescent="0.2">
      <c r="B5" s="96"/>
      <c r="C5" s="86" t="s">
        <v>36</v>
      </c>
      <c r="D5" s="80"/>
      <c r="E5" s="86" t="s">
        <v>37</v>
      </c>
      <c r="F5" s="80"/>
      <c r="G5" s="86" t="s">
        <v>38</v>
      </c>
      <c r="H5" s="80"/>
      <c r="I5" s="86" t="s">
        <v>8</v>
      </c>
      <c r="J5" s="80"/>
      <c r="K5" s="86" t="s">
        <v>39</v>
      </c>
      <c r="L5" s="80"/>
      <c r="M5" s="86" t="s">
        <v>40</v>
      </c>
      <c r="N5" s="80"/>
      <c r="O5" s="86" t="s">
        <v>41</v>
      </c>
      <c r="P5" s="80"/>
      <c r="Q5" s="86" t="s">
        <v>12</v>
      </c>
      <c r="R5" s="80"/>
      <c r="S5" s="86" t="s">
        <v>42</v>
      </c>
      <c r="T5" s="80"/>
      <c r="U5" s="86" t="s">
        <v>56</v>
      </c>
      <c r="V5" s="80"/>
      <c r="W5" s="86" t="s">
        <v>57</v>
      </c>
      <c r="X5" s="80"/>
      <c r="Y5" s="86" t="s">
        <v>16</v>
      </c>
      <c r="Z5" s="80"/>
      <c r="AA5" s="86" t="s">
        <v>45</v>
      </c>
      <c r="AB5" s="80"/>
      <c r="AC5" s="86" t="s">
        <v>46</v>
      </c>
      <c r="AD5" s="80"/>
      <c r="AE5" s="86" t="s">
        <v>47</v>
      </c>
      <c r="AF5" s="80"/>
      <c r="AG5" s="86" t="s">
        <v>20</v>
      </c>
      <c r="AH5" s="80"/>
      <c r="AI5" s="86" t="s">
        <v>21</v>
      </c>
      <c r="AJ5" s="80"/>
    </row>
    <row r="6" spans="1:37" s="46" customFormat="1" ht="31.5" customHeight="1" x14ac:dyDescent="0.2">
      <c r="B6" s="96"/>
      <c r="C6" s="40" t="s">
        <v>48</v>
      </c>
      <c r="D6" s="40" t="s">
        <v>49</v>
      </c>
      <c r="E6" s="40" t="s">
        <v>48</v>
      </c>
      <c r="F6" s="40" t="s">
        <v>49</v>
      </c>
      <c r="G6" s="40" t="s">
        <v>48</v>
      </c>
      <c r="H6" s="40" t="s">
        <v>49</v>
      </c>
      <c r="I6" s="40" t="s">
        <v>48</v>
      </c>
      <c r="J6" s="40" t="s">
        <v>49</v>
      </c>
      <c r="K6" s="40" t="s">
        <v>48</v>
      </c>
      <c r="L6" s="40" t="s">
        <v>49</v>
      </c>
      <c r="M6" s="40" t="s">
        <v>48</v>
      </c>
      <c r="N6" s="40" t="s">
        <v>49</v>
      </c>
      <c r="O6" s="40" t="s">
        <v>48</v>
      </c>
      <c r="P6" s="40" t="s">
        <v>49</v>
      </c>
      <c r="Q6" s="40" t="s">
        <v>48</v>
      </c>
      <c r="R6" s="40" t="s">
        <v>49</v>
      </c>
      <c r="S6" s="40" t="s">
        <v>48</v>
      </c>
      <c r="T6" s="40" t="s">
        <v>49</v>
      </c>
      <c r="U6" s="40" t="s">
        <v>48</v>
      </c>
      <c r="V6" s="40" t="s">
        <v>49</v>
      </c>
      <c r="W6" s="40" t="s">
        <v>48</v>
      </c>
      <c r="X6" s="40" t="s">
        <v>49</v>
      </c>
      <c r="Y6" s="40" t="s">
        <v>48</v>
      </c>
      <c r="Z6" s="40" t="s">
        <v>49</v>
      </c>
      <c r="AA6" s="40" t="s">
        <v>48</v>
      </c>
      <c r="AB6" s="40" t="s">
        <v>49</v>
      </c>
      <c r="AC6" s="40" t="s">
        <v>48</v>
      </c>
      <c r="AD6" s="40" t="s">
        <v>49</v>
      </c>
      <c r="AE6" s="40" t="s">
        <v>48</v>
      </c>
      <c r="AF6" s="40" t="s">
        <v>49</v>
      </c>
      <c r="AG6" s="40" t="s">
        <v>48</v>
      </c>
      <c r="AH6" s="40" t="s">
        <v>49</v>
      </c>
      <c r="AI6" s="40" t="s">
        <v>48</v>
      </c>
      <c r="AJ6" s="40" t="s">
        <v>49</v>
      </c>
    </row>
    <row r="7" spans="1:37" ht="18" customHeight="1" x14ac:dyDescent="0.2">
      <c r="B7" s="20" t="s">
        <v>51</v>
      </c>
      <c r="C7" s="47">
        <v>32141.335487000004</v>
      </c>
      <c r="D7" s="47">
        <v>1491.39562</v>
      </c>
      <c r="E7" s="47">
        <v>28649.072945</v>
      </c>
      <c r="F7" s="47">
        <v>1398.63555</v>
      </c>
      <c r="G7" s="47">
        <v>24104.720978000001</v>
      </c>
      <c r="H7" s="47">
        <v>1561.72874</v>
      </c>
      <c r="I7" s="47">
        <v>84895.129410000009</v>
      </c>
      <c r="J7" s="47">
        <v>4451.7599100000007</v>
      </c>
      <c r="K7" s="47">
        <v>32926.784440000003</v>
      </c>
      <c r="L7" s="47">
        <v>1582.79836</v>
      </c>
      <c r="M7" s="47">
        <v>39511.023052000004</v>
      </c>
      <c r="N7" s="47">
        <v>1773.9889700000001</v>
      </c>
      <c r="O7" s="47">
        <v>35606.726729000002</v>
      </c>
      <c r="P7" s="47">
        <v>1921.5658800000001</v>
      </c>
      <c r="Q7" s="47">
        <v>108044.53422100001</v>
      </c>
      <c r="R7" s="47">
        <v>5278.3532100000002</v>
      </c>
      <c r="S7" s="47">
        <v>45450.457996999998</v>
      </c>
      <c r="T7" s="47">
        <v>2229.6660099999999</v>
      </c>
      <c r="U7" s="47">
        <v>41583.981552999998</v>
      </c>
      <c r="V7" s="47">
        <v>2366.56342</v>
      </c>
      <c r="W7" s="47">
        <v>41619.321034000001</v>
      </c>
      <c r="X7" s="47">
        <v>2022.9729000000002</v>
      </c>
      <c r="Y7" s="47">
        <v>128653.760584</v>
      </c>
      <c r="Z7" s="47">
        <v>6619.2023300000001</v>
      </c>
      <c r="AA7" s="47">
        <v>37679.168492999997</v>
      </c>
      <c r="AB7" s="47">
        <v>1984.6093799999999</v>
      </c>
      <c r="AC7" s="47">
        <v>35364.877056999998</v>
      </c>
      <c r="AD7" s="47">
        <v>1668.19991</v>
      </c>
      <c r="AE7" s="47">
        <v>36251.219208000002</v>
      </c>
      <c r="AF7" s="47">
        <v>1624.5793200000001</v>
      </c>
      <c r="AG7" s="47">
        <v>109295.26475800002</v>
      </c>
      <c r="AH7" s="47">
        <v>5277.38861</v>
      </c>
      <c r="AI7" s="47">
        <v>430888.68897299998</v>
      </c>
      <c r="AJ7" s="47">
        <v>21626.70406</v>
      </c>
    </row>
    <row r="8" spans="1:37" ht="18" customHeight="1" x14ac:dyDescent="0.2">
      <c r="B8" s="48" t="s">
        <v>58</v>
      </c>
      <c r="C8" s="49">
        <v>6808.3102799999997</v>
      </c>
      <c r="D8" s="49">
        <v>0</v>
      </c>
      <c r="E8" s="49">
        <v>6813.5755200000003</v>
      </c>
      <c r="F8" s="49">
        <v>0</v>
      </c>
      <c r="G8" s="49">
        <v>6799.2628799999993</v>
      </c>
      <c r="H8" s="49">
        <v>0</v>
      </c>
      <c r="I8" s="47">
        <v>20421.148679999998</v>
      </c>
      <c r="J8" s="47">
        <v>0</v>
      </c>
      <c r="K8" s="49">
        <v>4607.7015899999997</v>
      </c>
      <c r="L8" s="49">
        <v>0</v>
      </c>
      <c r="M8" s="49">
        <v>6452.9402400000008</v>
      </c>
      <c r="N8" s="49">
        <v>0</v>
      </c>
      <c r="O8" s="49">
        <v>7023.5216099999998</v>
      </c>
      <c r="P8" s="49">
        <v>0</v>
      </c>
      <c r="Q8" s="47">
        <v>18084.16344</v>
      </c>
      <c r="R8" s="47">
        <v>0</v>
      </c>
      <c r="S8" s="49">
        <v>7007.3612400000002</v>
      </c>
      <c r="T8" s="49">
        <v>0</v>
      </c>
      <c r="U8" s="49">
        <v>6769.2611100000004</v>
      </c>
      <c r="V8" s="49">
        <v>0</v>
      </c>
      <c r="W8" s="49">
        <v>6968.17641</v>
      </c>
      <c r="X8" s="49">
        <v>0</v>
      </c>
      <c r="Y8" s="47">
        <v>20744.798759999998</v>
      </c>
      <c r="Z8" s="47">
        <v>0</v>
      </c>
      <c r="AA8" s="49">
        <v>6800.6439599999994</v>
      </c>
      <c r="AB8" s="49">
        <v>0</v>
      </c>
      <c r="AC8" s="49">
        <v>7110.3185100000001</v>
      </c>
      <c r="AD8" s="49">
        <v>0</v>
      </c>
      <c r="AE8" s="49">
        <v>6971.9570399999993</v>
      </c>
      <c r="AF8" s="49">
        <v>0</v>
      </c>
      <c r="AG8" s="47">
        <v>20882.91951</v>
      </c>
      <c r="AH8" s="47">
        <v>0</v>
      </c>
      <c r="AI8" s="47">
        <v>80133.03039</v>
      </c>
      <c r="AJ8" s="47">
        <v>0</v>
      </c>
    </row>
    <row r="9" spans="1:37" ht="18" customHeight="1" x14ac:dyDescent="0.2">
      <c r="B9" s="48" t="s">
        <v>59</v>
      </c>
      <c r="C9" s="49">
        <v>21424.291707</v>
      </c>
      <c r="D9" s="49">
        <v>1491.39562</v>
      </c>
      <c r="E9" s="49">
        <v>18180.040125</v>
      </c>
      <c r="F9" s="49">
        <v>1398.63555</v>
      </c>
      <c r="G9" s="49">
        <v>15450.089148000001</v>
      </c>
      <c r="H9" s="49">
        <v>1561.72874</v>
      </c>
      <c r="I9" s="47">
        <v>55054.420979999995</v>
      </c>
      <c r="J9" s="47">
        <v>4451.7599100000007</v>
      </c>
      <c r="K9" s="49">
        <v>24585.655900000002</v>
      </c>
      <c r="L9" s="49">
        <v>1582.79836</v>
      </c>
      <c r="M9" s="49">
        <v>29125.137912000002</v>
      </c>
      <c r="N9" s="49">
        <v>1773.9889700000001</v>
      </c>
      <c r="O9" s="49">
        <v>25378.123719000003</v>
      </c>
      <c r="P9" s="49">
        <v>1921.5658800000001</v>
      </c>
      <c r="Q9" s="47">
        <v>79088.917531000014</v>
      </c>
      <c r="R9" s="47">
        <v>5278.3532100000002</v>
      </c>
      <c r="S9" s="49">
        <v>34740.904756999997</v>
      </c>
      <c r="T9" s="49">
        <v>2229.6660099999999</v>
      </c>
      <c r="U9" s="49">
        <v>31195.430643</v>
      </c>
      <c r="V9" s="49">
        <v>2366.56342</v>
      </c>
      <c r="W9" s="49">
        <v>31250.915123999999</v>
      </c>
      <c r="X9" s="49">
        <v>2022.9729000000002</v>
      </c>
      <c r="Y9" s="47">
        <v>97187.250524000003</v>
      </c>
      <c r="Z9" s="47">
        <v>6619.2023300000001</v>
      </c>
      <c r="AA9" s="49">
        <v>27073.839532999998</v>
      </c>
      <c r="AB9" s="49">
        <v>1984.6093799999999</v>
      </c>
      <c r="AC9" s="49">
        <v>27380.875846999999</v>
      </c>
      <c r="AD9" s="49">
        <v>1668.19991</v>
      </c>
      <c r="AE9" s="49">
        <v>25252.719518000002</v>
      </c>
      <c r="AF9" s="49">
        <v>1624.5793200000001</v>
      </c>
      <c r="AG9" s="47">
        <v>79707.434898000007</v>
      </c>
      <c r="AH9" s="47">
        <v>5277.38861</v>
      </c>
      <c r="AI9" s="47">
        <v>311038.02393300005</v>
      </c>
      <c r="AJ9" s="47">
        <v>21626.70406</v>
      </c>
    </row>
    <row r="10" spans="1:37" ht="18" customHeight="1" x14ac:dyDescent="0.2">
      <c r="B10" s="48" t="s">
        <v>60</v>
      </c>
      <c r="C10" s="49">
        <v>3908.7335000000003</v>
      </c>
      <c r="D10" s="49">
        <v>0</v>
      </c>
      <c r="E10" s="49">
        <v>3655.4573000000005</v>
      </c>
      <c r="F10" s="49">
        <v>0</v>
      </c>
      <c r="G10" s="49">
        <v>1855.3689499999998</v>
      </c>
      <c r="H10" s="49">
        <v>0</v>
      </c>
      <c r="I10" s="47">
        <v>9419.5597500000003</v>
      </c>
      <c r="J10" s="47">
        <v>0</v>
      </c>
      <c r="K10" s="49">
        <v>3733.4269500000005</v>
      </c>
      <c r="L10" s="49">
        <v>0</v>
      </c>
      <c r="M10" s="49">
        <v>3932.9449</v>
      </c>
      <c r="N10" s="49">
        <v>0</v>
      </c>
      <c r="O10" s="49">
        <v>3205.0814</v>
      </c>
      <c r="P10" s="49">
        <v>0</v>
      </c>
      <c r="Q10" s="47">
        <v>10871.45325</v>
      </c>
      <c r="R10" s="47">
        <v>0</v>
      </c>
      <c r="S10" s="49">
        <v>3702.1920000000005</v>
      </c>
      <c r="T10" s="49">
        <v>0</v>
      </c>
      <c r="U10" s="49">
        <v>3619.2898</v>
      </c>
      <c r="V10" s="49">
        <v>0</v>
      </c>
      <c r="W10" s="49">
        <v>3400.2295000000004</v>
      </c>
      <c r="X10" s="49">
        <v>0</v>
      </c>
      <c r="Y10" s="47">
        <v>10721.711300000001</v>
      </c>
      <c r="Z10" s="47">
        <v>0</v>
      </c>
      <c r="AA10" s="49">
        <v>3804.6849999999999</v>
      </c>
      <c r="AB10" s="49">
        <v>0</v>
      </c>
      <c r="AC10" s="49">
        <v>873.68270000000007</v>
      </c>
      <c r="AD10" s="49">
        <v>0</v>
      </c>
      <c r="AE10" s="49">
        <v>4026.5426500000003</v>
      </c>
      <c r="AF10" s="49">
        <v>0</v>
      </c>
      <c r="AG10" s="47">
        <v>8704.9103500000001</v>
      </c>
      <c r="AH10" s="47">
        <v>0</v>
      </c>
      <c r="AI10" s="47">
        <v>39717.63465</v>
      </c>
      <c r="AJ10" s="47">
        <v>0</v>
      </c>
    </row>
    <row r="11" spans="1:37" ht="22.5" x14ac:dyDescent="0.2">
      <c r="B11" s="20" t="s">
        <v>52</v>
      </c>
      <c r="C11" s="49">
        <v>421.50942031132251</v>
      </c>
      <c r="D11" s="49">
        <v>601.14353039242121</v>
      </c>
      <c r="E11" s="49">
        <v>408.85321503388076</v>
      </c>
      <c r="F11" s="49">
        <v>592.29383311848801</v>
      </c>
      <c r="G11" s="49">
        <v>321.44815715325575</v>
      </c>
      <c r="H11" s="49">
        <v>576.55790521764777</v>
      </c>
      <c r="I11" s="47">
        <v>383.59822352474578</v>
      </c>
      <c r="J11" s="47">
        <v>589.55664459020829</v>
      </c>
      <c r="K11" s="49">
        <v>460.16209293828592</v>
      </c>
      <c r="L11" s="49">
        <v>576.59125946779284</v>
      </c>
      <c r="M11" s="49">
        <v>528.93728156382963</v>
      </c>
      <c r="N11" s="49">
        <v>593.94837505227213</v>
      </c>
      <c r="O11" s="49">
        <v>491.33087952103739</v>
      </c>
      <c r="P11" s="49">
        <v>610.79555817616313</v>
      </c>
      <c r="Q11" s="47">
        <v>493.97751385186677</v>
      </c>
      <c r="R11" s="47">
        <v>594.55148946696022</v>
      </c>
      <c r="S11" s="49">
        <v>563.29999999999995</v>
      </c>
      <c r="T11" s="49">
        <v>620</v>
      </c>
      <c r="U11" s="49">
        <v>506.5</v>
      </c>
      <c r="V11" s="49">
        <v>605.1</v>
      </c>
      <c r="W11" s="49">
        <v>530.20000000000005</v>
      </c>
      <c r="X11" s="49">
        <v>600.6</v>
      </c>
      <c r="Y11" s="47">
        <v>533.33333333333337</v>
      </c>
      <c r="Z11" s="47">
        <v>608.56666666666661</v>
      </c>
      <c r="AA11" s="49">
        <v>465.19556056598361</v>
      </c>
      <c r="AB11" s="49">
        <v>608.50821448479405</v>
      </c>
      <c r="AC11" s="49">
        <v>465.48057080107156</v>
      </c>
      <c r="AD11" s="49">
        <v>624.44853914145619</v>
      </c>
      <c r="AE11" s="49">
        <v>456.86232026632581</v>
      </c>
      <c r="AF11" s="49">
        <v>640.03585128885379</v>
      </c>
      <c r="AG11" s="47">
        <v>462.4891654489868</v>
      </c>
      <c r="AH11" s="47">
        <v>622.98196330284327</v>
      </c>
      <c r="AI11" s="47">
        <v>469.55914758190187</v>
      </c>
      <c r="AJ11" s="47">
        <v>604.51012766080203</v>
      </c>
    </row>
    <row r="12" spans="1:37" s="5" customFormat="1" ht="3" customHeight="1" x14ac:dyDescent="0.15"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</row>
    <row r="14" spans="1:37" x14ac:dyDescent="0.2">
      <c r="B14" s="75" t="s">
        <v>31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</row>
    <row r="15" spans="1:37" s="27" customFormat="1" ht="4.5" customHeight="1" x14ac:dyDescent="0.2">
      <c r="A15" s="26"/>
      <c r="B15" s="65"/>
      <c r="C15" s="65"/>
      <c r="D15" s="65"/>
      <c r="E15" s="65"/>
      <c r="F15" s="65"/>
      <c r="G15" s="65"/>
      <c r="H15" s="65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28"/>
      <c r="AK15" s="26"/>
    </row>
    <row r="16" spans="1:37" x14ac:dyDescent="0.2">
      <c r="B16" s="76" t="s">
        <v>32</v>
      </c>
      <c r="C16" s="76"/>
      <c r="D16" s="76"/>
      <c r="E16" s="76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28"/>
      <c r="T16" s="30"/>
      <c r="U16" s="31"/>
    </row>
    <row r="18" spans="2:36" x14ac:dyDescent="0.2">
      <c r="B18" s="50" t="s">
        <v>53</v>
      </c>
    </row>
    <row r="19" spans="2:36" ht="12.95" customHeight="1" x14ac:dyDescent="0.2">
      <c r="B19" s="94" t="s">
        <v>54</v>
      </c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</row>
    <row r="20" spans="2:36" ht="12.95" customHeight="1" x14ac:dyDescent="0.2"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</row>
    <row r="21" spans="2:36" ht="12.95" customHeight="1" x14ac:dyDescent="0.2"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</row>
    <row r="24" spans="2:36" x14ac:dyDescent="0.2">
      <c r="B24" s="51" t="s">
        <v>34</v>
      </c>
    </row>
  </sheetData>
  <mergeCells count="24">
    <mergeCell ref="C4:AJ4"/>
    <mergeCell ref="C5:D5"/>
    <mergeCell ref="E5:F5"/>
    <mergeCell ref="G5:H5"/>
    <mergeCell ref="I5:J5"/>
    <mergeCell ref="K5:L5"/>
    <mergeCell ref="M5:N5"/>
    <mergeCell ref="O5:P5"/>
    <mergeCell ref="B19:AJ21"/>
    <mergeCell ref="B1:AJ1"/>
    <mergeCell ref="AC5:AD5"/>
    <mergeCell ref="AE5:AF5"/>
    <mergeCell ref="AG5:AH5"/>
    <mergeCell ref="AI5:AJ5"/>
    <mergeCell ref="B14:U14"/>
    <mergeCell ref="B16:E16"/>
    <mergeCell ref="Q5:R5"/>
    <mergeCell ref="S5:T5"/>
    <mergeCell ref="U5:V5"/>
    <mergeCell ref="W5:X5"/>
    <mergeCell ref="Y5:Z5"/>
    <mergeCell ref="AA5:AB5"/>
    <mergeCell ref="B2:AJ2"/>
    <mergeCell ref="B4:B6"/>
  </mergeCells>
  <hyperlinks>
    <hyperlink ref="B16" r:id="rId1" xr:uid="{7CB2312B-83BF-40E7-926F-8CDDA6D46FFB}"/>
    <hyperlink ref="B16:E16" r:id="rId2" display="https://estatistica.madeira.gov.pt/" xr:uid="{68DF5697-DAD2-4068-B13A-F5861E559999}"/>
    <hyperlink ref="B24" location="Indice!A1" display="voltar ao índice" xr:uid="{5CF84CD5-4064-447E-ADB9-3F8364C8E10C}"/>
  </hyperlinks>
  <pageMargins left="0.7" right="0.7" top="0.75" bottom="0.75" header="0.3" footer="0.3"/>
  <pageSetup paperSize="9" scale="41" orientation="landscape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3</vt:i4>
      </vt:variant>
    </vt:vector>
  </HeadingPairs>
  <TitlesOfParts>
    <vt:vector size="8" baseType="lpstr">
      <vt:lpstr>Indice</vt:lpstr>
      <vt:lpstr>Q.1</vt:lpstr>
      <vt:lpstr>Q.2</vt:lpstr>
      <vt:lpstr>Q.3</vt:lpstr>
      <vt:lpstr>Q.4</vt:lpstr>
      <vt:lpstr>Indice!Área_de_Impressão</vt:lpstr>
      <vt:lpstr>Q.1!Área_de_Impressão</vt:lpstr>
      <vt:lpstr>Q.2!Área_de_Impressão</vt:lpstr>
    </vt:vector>
  </TitlesOfParts>
  <Manager/>
  <Company>Instituto Nacional de Estatistica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Suzana Costa</dc:creator>
  <cp:keywords/>
  <dc:description/>
  <cp:lastModifiedBy>Rafaela Rodrigues</cp:lastModifiedBy>
  <cp:revision/>
  <cp:lastPrinted>2025-02-03T09:31:14Z</cp:lastPrinted>
  <dcterms:created xsi:type="dcterms:W3CDTF">2023-04-28T13:48:33Z</dcterms:created>
  <dcterms:modified xsi:type="dcterms:W3CDTF">2025-02-03T09:31:27Z</dcterms:modified>
  <cp:category/>
  <cp:contentStatus/>
</cp:coreProperties>
</file>