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nc\DSEEAP_Coordenacao\Validações\2026\Energia\4.ºT 2025\Quadro e Série PT - Final Validado\"/>
    </mc:Choice>
  </mc:AlternateContent>
  <xr:revisionPtr revIDLastSave="0" documentId="13_ncr:1_{CD014A46-5D11-4DA4-854D-CF8DA21FC963}" xr6:coauthVersionLast="47" xr6:coauthVersionMax="47" xr10:uidLastSave="{00000000-0000-0000-0000-000000000000}"/>
  <bookViews>
    <workbookView xWindow="38290" yWindow="-110" windowWidth="38620" windowHeight="21100" xr2:uid="{AFFAA003-C84B-4746-BB27-BB746222C282}"/>
  </bookViews>
  <sheets>
    <sheet name="Indice" sheetId="2" r:id="rId1"/>
    <sheet name="Q.1" sheetId="1" r:id="rId2"/>
    <sheet name="Q.2" sheetId="3" r:id="rId3"/>
    <sheet name="Q.3" sheetId="5" r:id="rId4"/>
    <sheet name="Q.4" sheetId="4" r:id="rId5"/>
  </sheets>
  <definedNames>
    <definedName name="_xlnm.Print_Area" localSheetId="0">Indice!$B$1:$B$6</definedName>
    <definedName name="_xlnm.Print_Area" localSheetId="1">Q.1!$B$1:$U$21</definedName>
    <definedName name="_xlnm.Print_Area" localSheetId="2">Q.2!$B$1:$AJ$22</definedName>
    <definedName name="_xlnm.Print_Area" localSheetId="3">Q.3!$B$1:$S$17</definedName>
    <definedName name="_xlnm.Print_Area" localSheetId="4">Q.4!$B$1:$AJ$21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 l="1"/>
  <c r="B4" i="2"/>
  <c r="B3" i="2"/>
</calcChain>
</file>

<file path=xl/sharedStrings.xml><?xml version="1.0" encoding="utf-8"?>
<sst xmlns="http://schemas.openxmlformats.org/spreadsheetml/2006/main" count="194" uniqueCount="49">
  <si>
    <t>Unid:GWh</t>
  </si>
  <si>
    <t>Origem</t>
  </si>
  <si>
    <t>Período</t>
  </si>
  <si>
    <t>Variação (%)</t>
  </si>
  <si>
    <t>Janeiro</t>
  </si>
  <si>
    <t>Fevereiro</t>
  </si>
  <si>
    <t>Março</t>
  </si>
  <si>
    <t>Total 1.º Trimestre</t>
  </si>
  <si>
    <t>Abril</t>
  </si>
  <si>
    <t>Maio</t>
  </si>
  <si>
    <t>Junho</t>
  </si>
  <si>
    <t>Total 2.º Trimestre</t>
  </si>
  <si>
    <t>Julho</t>
  </si>
  <si>
    <t>Agosto</t>
  </si>
  <si>
    <t>Setembro</t>
  </si>
  <si>
    <t>Total 3.º Trimestre</t>
  </si>
  <si>
    <t>Outubro</t>
  </si>
  <si>
    <t>Novembro</t>
  </si>
  <si>
    <t>Dezembro</t>
  </si>
  <si>
    <t>Total 4.º Trimestre</t>
  </si>
  <si>
    <t>Total Anual</t>
  </si>
  <si>
    <t>Homóloga Acumulada</t>
  </si>
  <si>
    <t>Hídrica</t>
  </si>
  <si>
    <t>Eólica</t>
  </si>
  <si>
    <t>Fotovoltaica</t>
  </si>
  <si>
    <t>Resíduos Sólidos Urbanos</t>
  </si>
  <si>
    <t>Térmica</t>
  </si>
  <si>
    <t>Gás Natural</t>
  </si>
  <si>
    <t>Diesel</t>
  </si>
  <si>
    <t>Total</t>
  </si>
  <si>
    <r>
      <t>Fonte:</t>
    </r>
    <r>
      <rPr>
        <sz val="7"/>
        <rFont val="Arial"/>
        <family val="2"/>
      </rPr>
      <t xml:space="preserve"> Empresa de Eletricidade da Madeira, S.A.</t>
    </r>
  </si>
  <si>
    <t>https://estatistica.madeira.gov.pt/</t>
  </si>
  <si>
    <r>
      <t xml:space="preserve">Nota: </t>
    </r>
    <r>
      <rPr>
        <sz val="7"/>
        <rFont val="Arial"/>
        <family val="2"/>
      </rPr>
      <t>Os valores de emissão de energia diferem dos da produção por não incluírem o apuramento dos autoconsumos e o consumo do sector eletroprodutor. Devido ao baixo valor destas componentes, a variação global da emissão é contudo uma boa variável de aproximação à variação da produção de energia na RAM.</t>
    </r>
  </si>
  <si>
    <t>Madeira</t>
  </si>
  <si>
    <t>Porto Santo</t>
  </si>
  <si>
    <r>
      <t>Emissões Específicas, referidas ao Mix de Produção CO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(g/kWh)</t>
    </r>
  </si>
  <si>
    <t>Nota:</t>
  </si>
  <si>
    <r>
      <t>Emissões de CO</t>
    </r>
    <r>
      <rPr>
        <vertAlign val="superscript"/>
        <sz val="7"/>
        <rFont val="Arial"/>
        <family val="2"/>
      </rPr>
      <t>2</t>
    </r>
    <r>
      <rPr>
        <vertAlign val="subscript"/>
        <sz val="7"/>
        <rFont val="Arial"/>
        <family val="2"/>
      </rPr>
      <t xml:space="preserve"> - 
</t>
    </r>
    <r>
      <rPr>
        <sz val="7"/>
        <rFont val="Arial"/>
        <family val="2"/>
      </rPr>
      <t>A quantidade de emissões de gases para a atmosfera (entre os quais o CO2) depende da energia consumida e do mix de produção. Quando a produção resulta do aproveitamento de fontes renováveis (hídrica, eólica e fotovoltaica ou outra) não há emissão de gases poluentes para a atmosfera. Já o mesmo não se verifica quando a energia é produzida a partir de combustíveis fósseis (fuelóleo, gasóleo, gás natural, queima de resíduos), os quais originam a libertação de gases poluentes.</t>
    </r>
  </si>
  <si>
    <t>Térmica (Gás Natural)</t>
  </si>
  <si>
    <t>Térmica (Diesel)</t>
  </si>
  <si>
    <t>Voltar ao índice</t>
  </si>
  <si>
    <t>Estatísticas da Energia Elétrica da RAM - 4.º Trimestre 2025</t>
  </si>
  <si>
    <t>Resíduos urbanos</t>
  </si>
  <si>
    <t>Homóloga do 4.º Trimestre</t>
  </si>
  <si>
    <r>
      <t>Emissões de CO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(ton)</t>
    </r>
  </si>
  <si>
    <t>1. Emissão de energia elétrica na R. A. Madeira, por mês e trimestre, segundo o Mix de Produção</t>
  </si>
  <si>
    <t>2. Emissão de energia elétrica por ilha, por mês e trimestre, segundo o Mix de Produção</t>
  </si>
  <si>
    <r>
      <t>3. Emissão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na R. A. Madeira, por mês e trimestre, segundo o Mix de Produção</t>
    </r>
  </si>
  <si>
    <r>
      <t>4. Emissão de CO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por ilha, por mês e trimestre, segundo o Mix de Produção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</si>
</sst>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\ ###\ ##0"/>
    <numFmt numFmtId="167" formatCode="0.0%"/>
    <numFmt numFmtId="168" formatCode="#\ ##0"/>
    <numFmt numFmtId="169" formatCode="#\ ##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7"/>
      <name val="Arial"/>
      <family val="2"/>
    </font>
    <font>
      <vertAlign val="subscript"/>
      <sz val="7"/>
      <name val="Arial"/>
      <family val="2"/>
    </font>
    <font>
      <u/>
      <sz val="9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ck">
        <color rgb="FF012B5B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4" fontId="6" fillId="0" borderId="0" xfId="0" applyNumberFormat="1" applyFont="1"/>
    <xf numFmtId="165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/>
    </xf>
    <xf numFmtId="165" fontId="8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166" fontId="9" fillId="3" borderId="0" xfId="0" applyNumberFormat="1" applyFont="1" applyFill="1" applyAlignment="1">
      <alignment vertical="center"/>
    </xf>
    <xf numFmtId="165" fontId="5" fillId="2" borderId="0" xfId="0" applyNumberFormat="1" applyFont="1" applyFill="1"/>
    <xf numFmtId="3" fontId="5" fillId="2" borderId="0" xfId="0" applyNumberFormat="1" applyFont="1" applyFill="1"/>
    <xf numFmtId="0" fontId="10" fillId="2" borderId="0" xfId="0" applyFont="1" applyFill="1"/>
    <xf numFmtId="0" fontId="10" fillId="0" borderId="0" xfId="0" applyFont="1"/>
    <xf numFmtId="167" fontId="0" fillId="0" borderId="0" xfId="1" applyNumberFormat="1" applyFont="1"/>
    <xf numFmtId="0" fontId="0" fillId="2" borderId="0" xfId="0" applyFill="1"/>
    <xf numFmtId="167" fontId="5" fillId="2" borderId="0" xfId="1" applyNumberFormat="1" applyFont="1" applyFill="1"/>
    <xf numFmtId="164" fontId="5" fillId="0" borderId="0" xfId="0" applyNumberFormat="1" applyFont="1" applyAlignment="1">
      <alignment vertical="center"/>
    </xf>
    <xf numFmtId="0" fontId="13" fillId="4" borderId="0" xfId="3" applyFont="1" applyFill="1"/>
    <xf numFmtId="0" fontId="14" fillId="4" borderId="0" xfId="3" applyFont="1" applyFill="1" applyAlignment="1">
      <alignment vertical="center"/>
    </xf>
    <xf numFmtId="0" fontId="1" fillId="4" borderId="0" xfId="4" applyFill="1"/>
    <xf numFmtId="0" fontId="14" fillId="4" borderId="0" xfId="3" applyFont="1" applyFill="1"/>
    <xf numFmtId="0" fontId="1" fillId="4" borderId="0" xfId="3" applyFill="1"/>
    <xf numFmtId="0" fontId="11" fillId="4" borderId="0" xfId="2" applyFill="1" applyAlignment="1" applyProtection="1">
      <alignment horizontal="left" indent="2"/>
    </xf>
    <xf numFmtId="0" fontId="11" fillId="4" borderId="0" xfId="5" applyFill="1" applyAlignment="1" applyProtection="1"/>
    <xf numFmtId="0" fontId="7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168" fontId="8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wrapText="1" indent="2"/>
    </xf>
    <xf numFmtId="168" fontId="6" fillId="2" borderId="0" xfId="0" applyNumberFormat="1" applyFont="1" applyFill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left" vertical="center" wrapText="1" indent="1"/>
    </xf>
    <xf numFmtId="165" fontId="6" fillId="2" borderId="12" xfId="0" applyNumberFormat="1" applyFont="1" applyFill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165" fontId="8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2" fillId="2" borderId="0" xfId="2" applyFont="1" applyFill="1" applyAlignment="1" applyProtection="1">
      <alignment horizontal="justify" vertical="center" wrapText="1"/>
    </xf>
    <xf numFmtId="0" fontId="3" fillId="2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167" fontId="0" fillId="4" borderId="0" xfId="1" applyNumberFormat="1" applyFont="1" applyFill="1"/>
    <xf numFmtId="164" fontId="5" fillId="4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vertical="center" wrapText="1"/>
    </xf>
    <xf numFmtId="165" fontId="8" fillId="4" borderId="0" xfId="0" applyNumberFormat="1" applyFont="1" applyFill="1" applyAlignment="1">
      <alignment horizontal="right" vertical="center"/>
    </xf>
    <xf numFmtId="165" fontId="8" fillId="4" borderId="12" xfId="0" applyNumberFormat="1" applyFont="1" applyFill="1" applyBorder="1" applyAlignment="1">
      <alignment horizontal="right" vertical="center"/>
    </xf>
    <xf numFmtId="165" fontId="6" fillId="4" borderId="0" xfId="0" applyNumberFormat="1" applyFont="1" applyFill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168" fontId="6" fillId="4" borderId="0" xfId="0" applyNumberFormat="1" applyFont="1" applyFill="1" applyAlignment="1">
      <alignment horizontal="right" vertical="center"/>
    </xf>
    <xf numFmtId="168" fontId="8" fillId="4" borderId="0" xfId="0" applyNumberFormat="1" applyFont="1" applyFill="1" applyAlignment="1">
      <alignment horizontal="right" vertical="center"/>
    </xf>
    <xf numFmtId="168" fontId="5" fillId="2" borderId="0" xfId="0" applyNumberFormat="1" applyFont="1" applyFill="1"/>
    <xf numFmtId="169" fontId="6" fillId="2" borderId="0" xfId="0" applyNumberFormat="1" applyFont="1" applyFill="1" applyAlignment="1">
      <alignment horizontal="right" vertical="center"/>
    </xf>
    <xf numFmtId="169" fontId="8" fillId="2" borderId="0" xfId="0" applyNumberFormat="1" applyFont="1" applyFill="1" applyAlignment="1">
      <alignment horizontal="right" vertical="center"/>
    </xf>
    <xf numFmtId="169" fontId="6" fillId="4" borderId="0" xfId="0" applyNumberFormat="1" applyFont="1" applyFill="1" applyAlignment="1">
      <alignment horizontal="right" vertical="center"/>
    </xf>
    <xf numFmtId="0" fontId="19" fillId="0" borderId="0" xfId="2" applyFont="1" applyAlignment="1" applyProtection="1"/>
    <xf numFmtId="164" fontId="0" fillId="0" borderId="0" xfId="0" applyNumberFormat="1"/>
    <xf numFmtId="165" fontId="0" fillId="0" borderId="0" xfId="0" applyNumberFormat="1"/>
    <xf numFmtId="165" fontId="6" fillId="0" borderId="0" xfId="0" quotePrefix="1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6" fillId="0" borderId="12" xfId="0" quotePrefix="1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left"/>
    </xf>
    <xf numFmtId="0" fontId="12" fillId="2" borderId="0" xfId="2" applyFont="1" applyFill="1" applyAlignment="1" applyProtection="1">
      <alignment horizontal="justify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</cellXfs>
  <cellStyles count="6">
    <cellStyle name="Hiperligação" xfId="2" builtinId="8"/>
    <cellStyle name="Hiperligação 2" xfId="5" xr:uid="{7CA91CAB-9A6F-4CB6-9E28-B55A6933565F}"/>
    <cellStyle name="Normal" xfId="0" builtinId="0"/>
    <cellStyle name="Normal 2" xfId="4" xr:uid="{15851AEE-5F26-4CD1-AB47-5CD442EB52FC}"/>
    <cellStyle name="Normal 4 2" xfId="3" xr:uid="{354CCDD5-7F67-4514-B05E-0BC99FBCF05B}"/>
    <cellStyle name="Percentagem" xfId="1" builtinId="5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08BA-B69C-4FB1-AEE3-DEBDABAC26BF}">
  <sheetPr>
    <pageSetUpPr fitToPage="1"/>
  </sheetPr>
  <dimension ref="A1:J24"/>
  <sheetViews>
    <sheetView tabSelected="1" zoomScaleNormal="100" workbookViewId="0">
      <selection activeCell="B1" sqref="B1"/>
    </sheetView>
  </sheetViews>
  <sheetFormatPr defaultColWidth="9.1796875" defaultRowHeight="14.5" x14ac:dyDescent="0.35"/>
  <cols>
    <col min="1" max="1" width="1.7265625" style="34" customWidth="1"/>
    <col min="2" max="2" width="86.453125" style="34" customWidth="1"/>
    <col min="3" max="16384" width="9.1796875" style="32"/>
  </cols>
  <sheetData>
    <row r="1" spans="1:10" ht="30" customHeight="1" x14ac:dyDescent="0.35">
      <c r="A1" s="30"/>
      <c r="B1" s="31" t="s">
        <v>41</v>
      </c>
    </row>
    <row r="2" spans="1:10" ht="15" customHeight="1" x14ac:dyDescent="0.4">
      <c r="A2" s="30"/>
      <c r="B2" s="33"/>
    </row>
    <row r="3" spans="1:10" s="34" customFormat="1" ht="15" customHeight="1" x14ac:dyDescent="0.35">
      <c r="B3" s="35" t="str">
        <f>Q.1!B1</f>
        <v>1. Emissão de energia elétrica na R. A. Madeira, por mês e trimestre, segundo o Mix de Produção</v>
      </c>
      <c r="C3" s="32"/>
      <c r="D3" s="32"/>
      <c r="E3" s="32"/>
      <c r="F3" s="32"/>
      <c r="G3" s="32"/>
      <c r="H3" s="32"/>
      <c r="I3" s="32"/>
      <c r="J3" s="32"/>
    </row>
    <row r="4" spans="1:10" s="34" customFormat="1" ht="15" customHeight="1" x14ac:dyDescent="0.35">
      <c r="B4" s="35" t="str">
        <f>Q.2!B1</f>
        <v>2. Emissão de energia elétrica por ilha, por mês e trimestre, segundo o Mix de Produção</v>
      </c>
      <c r="C4" s="32"/>
      <c r="D4" s="32"/>
      <c r="E4" s="32"/>
      <c r="F4" s="32"/>
      <c r="G4" s="32"/>
      <c r="H4" s="32"/>
      <c r="I4" s="32"/>
      <c r="J4" s="32"/>
    </row>
    <row r="5" spans="1:10" s="34" customFormat="1" ht="15" customHeight="1" x14ac:dyDescent="0.35">
      <c r="B5" s="35" t="str">
        <f>+Q.3!B1</f>
        <v>3. Emissão de CO2 na R. A. Madeira, por mês e trimestre, segundo o Mix de Produção</v>
      </c>
      <c r="C5" s="32"/>
      <c r="D5" s="32"/>
      <c r="E5" s="32"/>
      <c r="F5" s="32"/>
      <c r="G5" s="32"/>
      <c r="H5" s="32"/>
      <c r="I5" s="32"/>
      <c r="J5" s="32"/>
    </row>
    <row r="6" spans="1:10" s="34" customFormat="1" ht="15" customHeight="1" x14ac:dyDescent="0.35">
      <c r="B6" s="35" t="str">
        <f>Q.4!B1</f>
        <v>4. Emissão de CO2 por ilha, por mês e trimestre, segundo o Mix de Produção</v>
      </c>
      <c r="C6" s="32"/>
      <c r="D6" s="32"/>
      <c r="E6" s="32"/>
      <c r="F6" s="32"/>
      <c r="G6" s="32"/>
      <c r="H6" s="32"/>
      <c r="I6" s="32"/>
      <c r="J6" s="32"/>
    </row>
    <row r="7" spans="1:10" x14ac:dyDescent="0.35">
      <c r="B7" s="36"/>
    </row>
    <row r="8" spans="1:10" x14ac:dyDescent="0.35">
      <c r="B8" s="36"/>
    </row>
    <row r="9" spans="1:10" x14ac:dyDescent="0.35">
      <c r="B9" s="36"/>
    </row>
    <row r="10" spans="1:10" x14ac:dyDescent="0.35">
      <c r="A10" s="32"/>
      <c r="B10" s="36"/>
    </row>
    <row r="11" spans="1:10" x14ac:dyDescent="0.35">
      <c r="A11" s="32"/>
      <c r="B11" s="36"/>
    </row>
    <row r="12" spans="1:10" x14ac:dyDescent="0.35">
      <c r="A12" s="32"/>
      <c r="B12" s="36"/>
    </row>
    <row r="13" spans="1:10" x14ac:dyDescent="0.35">
      <c r="A13" s="32"/>
      <c r="B13" s="36"/>
    </row>
    <row r="14" spans="1:10" x14ac:dyDescent="0.35">
      <c r="A14" s="32"/>
      <c r="B14" s="36"/>
    </row>
    <row r="15" spans="1:10" x14ac:dyDescent="0.35">
      <c r="A15" s="32"/>
      <c r="B15" s="36"/>
    </row>
    <row r="16" spans="1:10" x14ac:dyDescent="0.35">
      <c r="A16" s="32"/>
      <c r="B16" s="36"/>
    </row>
    <row r="17" spans="1:2" x14ac:dyDescent="0.35">
      <c r="A17" s="32"/>
      <c r="B17" s="36"/>
    </row>
    <row r="18" spans="1:2" x14ac:dyDescent="0.35">
      <c r="A18" s="32"/>
      <c r="B18" s="36"/>
    </row>
    <row r="19" spans="1:2" x14ac:dyDescent="0.35">
      <c r="A19" s="32"/>
      <c r="B19" s="36"/>
    </row>
    <row r="20" spans="1:2" x14ac:dyDescent="0.35">
      <c r="A20" s="32"/>
      <c r="B20" s="36"/>
    </row>
    <row r="21" spans="1:2" x14ac:dyDescent="0.35">
      <c r="A21" s="32"/>
      <c r="B21" s="36"/>
    </row>
    <row r="22" spans="1:2" x14ac:dyDescent="0.35">
      <c r="A22" s="32"/>
      <c r="B22" s="36"/>
    </row>
    <row r="23" spans="1:2" x14ac:dyDescent="0.35">
      <c r="A23" s="32"/>
      <c r="B23" s="36"/>
    </row>
    <row r="24" spans="1:2" x14ac:dyDescent="0.35">
      <c r="A24" s="32"/>
    </row>
  </sheetData>
  <hyperlinks>
    <hyperlink ref="B4" location="Q.2!A1" display="Q.2!A1" xr:uid="{803A5271-E876-458B-BA43-64C2DD34BB9A}"/>
    <hyperlink ref="B3" location="Q.1!A1" display="Q.1!A1" xr:uid="{97E48D9B-BA21-4D2D-AA9E-B1A822FB7CE7}"/>
    <hyperlink ref="B6" location="Q.4!A1" display="Q.4!A1" xr:uid="{AE80B8C8-2FE6-4555-9DFE-41BF2DE60E48}"/>
    <hyperlink ref="B5" location="Q.3!A1" display="Q.3!A1" xr:uid="{1E05C748-941A-40EA-9E8D-C89071F5790B}"/>
  </hyperlinks>
  <printOptions horizontalCentered="1"/>
  <pageMargins left="0.27559055118110237" right="0.27559055118110237" top="0.6692913385826772" bottom="0.669291338582677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B5D9-3681-44C5-8DA4-0C52BAF9065A}">
  <sheetPr>
    <pageSetUpPr fitToPage="1"/>
  </sheetPr>
  <dimension ref="A1:V49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24" sqref="B24"/>
    </sheetView>
  </sheetViews>
  <sheetFormatPr defaultColWidth="9.1796875" defaultRowHeight="12.5" outlineLevelCol="1" x14ac:dyDescent="0.25"/>
  <cols>
    <col min="1" max="1" width="6.7265625" customWidth="1"/>
    <col min="2" max="2" width="19.453125" customWidth="1"/>
    <col min="3" max="5" width="10.26953125" customWidth="1" outlineLevel="1"/>
    <col min="6" max="6" width="12" customWidth="1"/>
    <col min="7" max="9" width="10.26953125" customWidth="1" outlineLevel="1"/>
    <col min="10" max="10" width="12" customWidth="1"/>
    <col min="11" max="13" width="10.26953125" customWidth="1" outlineLevel="1"/>
    <col min="14" max="14" width="12" customWidth="1"/>
    <col min="15" max="17" width="10.26953125" customWidth="1" outlineLevel="1"/>
    <col min="18" max="18" width="12" customWidth="1"/>
    <col min="19" max="19" width="10.26953125" customWidth="1"/>
    <col min="20" max="20" width="11.1796875" customWidth="1"/>
    <col min="21" max="21" width="10.7265625" customWidth="1"/>
    <col min="22" max="22" width="6.7265625" customWidth="1"/>
  </cols>
  <sheetData>
    <row r="1" spans="1:22" s="2" customFormat="1" ht="18.75" customHeight="1" x14ac:dyDescent="0.3">
      <c r="A1" s="1"/>
      <c r="B1" s="86" t="s">
        <v>45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61"/>
    </row>
    <row r="2" spans="1:22" s="2" customFormat="1" ht="15" customHeight="1" x14ac:dyDescent="0.3">
      <c r="A2" s="1"/>
      <c r="B2" s="87">
        <v>2025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3"/>
    </row>
    <row r="3" spans="1:22" s="5" customFormat="1" ht="15" customHeight="1" x14ac:dyDescent="0.2">
      <c r="A3" s="4"/>
      <c r="B3" s="4"/>
      <c r="C3" s="4"/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U3" s="7" t="s">
        <v>0</v>
      </c>
    </row>
    <row r="4" spans="1:22" s="9" customFormat="1" ht="18" customHeight="1" x14ac:dyDescent="0.2">
      <c r="A4" s="8"/>
      <c r="B4" s="88" t="s">
        <v>1</v>
      </c>
      <c r="C4" s="90" t="s">
        <v>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1" t="s">
        <v>3</v>
      </c>
      <c r="U4" s="92"/>
    </row>
    <row r="5" spans="1:22" s="51" customFormat="1" ht="22.15" customHeight="1" x14ac:dyDescent="0.2">
      <c r="A5" s="50"/>
      <c r="B5" s="89"/>
      <c r="C5" s="47" t="s">
        <v>4</v>
      </c>
      <c r="D5" s="47" t="s">
        <v>5</v>
      </c>
      <c r="E5" s="47" t="s">
        <v>6</v>
      </c>
      <c r="F5" s="48" t="s">
        <v>7</v>
      </c>
      <c r="G5" s="47" t="s">
        <v>8</v>
      </c>
      <c r="H5" s="47" t="s">
        <v>9</v>
      </c>
      <c r="I5" s="47" t="s">
        <v>10</v>
      </c>
      <c r="J5" s="48" t="s">
        <v>11</v>
      </c>
      <c r="K5" s="47" t="s">
        <v>12</v>
      </c>
      <c r="L5" s="47" t="s">
        <v>13</v>
      </c>
      <c r="M5" s="47" t="s">
        <v>14</v>
      </c>
      <c r="N5" s="48" t="s">
        <v>15</v>
      </c>
      <c r="O5" s="47" t="s">
        <v>16</v>
      </c>
      <c r="P5" s="47" t="s">
        <v>17</v>
      </c>
      <c r="Q5" s="47" t="s">
        <v>18</v>
      </c>
      <c r="R5" s="48" t="s">
        <v>19</v>
      </c>
      <c r="S5" s="48" t="s">
        <v>20</v>
      </c>
      <c r="T5" s="48" t="s">
        <v>43</v>
      </c>
      <c r="U5" s="62" t="s">
        <v>21</v>
      </c>
    </row>
    <row r="6" spans="1:22" s="9" customFormat="1" ht="9" customHeight="1" x14ac:dyDescent="0.2">
      <c r="A6" s="8"/>
      <c r="B6" s="10"/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0"/>
      <c r="T6" s="10"/>
      <c r="U6" s="10"/>
    </row>
    <row r="7" spans="1:22" s="9" customFormat="1" ht="18" customHeight="1" x14ac:dyDescent="0.2">
      <c r="A7" s="8"/>
      <c r="B7" s="12" t="s">
        <v>22</v>
      </c>
      <c r="C7" s="79">
        <v>11.249255</v>
      </c>
      <c r="D7" s="79">
        <v>10.832037</v>
      </c>
      <c r="E7" s="79">
        <v>27.517440000000001</v>
      </c>
      <c r="F7" s="13">
        <v>49.598731999999998</v>
      </c>
      <c r="G7" s="68">
        <v>19.231159000000002</v>
      </c>
      <c r="H7" s="14">
        <v>15.503216999999999</v>
      </c>
      <c r="I7" s="14">
        <v>6.1550729999999998</v>
      </c>
      <c r="J7" s="13">
        <v>40.889448999999999</v>
      </c>
      <c r="K7" s="14">
        <v>4.0859680000000003</v>
      </c>
      <c r="L7" s="14">
        <v>2.5273129999999999</v>
      </c>
      <c r="M7" s="14">
        <v>2.4681959999999998</v>
      </c>
      <c r="N7" s="13">
        <v>9.0814769999999996</v>
      </c>
      <c r="O7" s="14">
        <v>5.0678340000000004</v>
      </c>
      <c r="P7" s="14">
        <v>8.4529720000000008</v>
      </c>
      <c r="Q7" s="14">
        <v>17.367248</v>
      </c>
      <c r="R7" s="13">
        <v>30.888054</v>
      </c>
      <c r="S7" s="13">
        <v>130.45771199999999</v>
      </c>
      <c r="T7" s="13">
        <v>40.995882560421968</v>
      </c>
      <c r="U7" s="13">
        <v>91.037389437514761</v>
      </c>
      <c r="V7" s="15"/>
    </row>
    <row r="8" spans="1:22" s="9" customFormat="1" ht="18" customHeight="1" x14ac:dyDescent="0.2">
      <c r="A8" s="8"/>
      <c r="B8" s="12" t="s">
        <v>23</v>
      </c>
      <c r="C8" s="16">
        <v>12.863851</v>
      </c>
      <c r="D8" s="16">
        <v>8.9285069999999997</v>
      </c>
      <c r="E8" s="16">
        <v>20.476597999999999</v>
      </c>
      <c r="F8" s="13">
        <v>42.268956000000003</v>
      </c>
      <c r="G8" s="68">
        <v>13.166898</v>
      </c>
      <c r="H8" s="16">
        <v>7.1837309999999999</v>
      </c>
      <c r="I8" s="16">
        <v>7.7793330000000003</v>
      </c>
      <c r="J8" s="13">
        <v>28.129961999999999</v>
      </c>
      <c r="K8" s="16">
        <v>12.101577000000001</v>
      </c>
      <c r="L8" s="16">
        <v>7.6533239999999996</v>
      </c>
      <c r="M8" s="16">
        <v>10.562583999999999</v>
      </c>
      <c r="N8" s="13">
        <v>30.317484999999998</v>
      </c>
      <c r="O8" s="14">
        <v>7.3072780000000002</v>
      </c>
      <c r="P8" s="14">
        <v>11.18544</v>
      </c>
      <c r="Q8" s="14">
        <v>14.854422</v>
      </c>
      <c r="R8" s="13">
        <v>33.347139999999996</v>
      </c>
      <c r="S8" s="13">
        <v>134.06354300000001</v>
      </c>
      <c r="T8" s="13">
        <v>-19.933757569549936</v>
      </c>
      <c r="U8" s="13">
        <v>-16.906922922596724</v>
      </c>
      <c r="V8" s="15"/>
    </row>
    <row r="9" spans="1:22" s="9" customFormat="1" ht="18" customHeight="1" x14ac:dyDescent="0.2">
      <c r="A9" s="8"/>
      <c r="B9" s="12" t="s">
        <v>24</v>
      </c>
      <c r="C9" s="79">
        <v>2.24295</v>
      </c>
      <c r="D9" s="79">
        <v>2.6756380000000002</v>
      </c>
      <c r="E9" s="79">
        <v>2.9718469999999999</v>
      </c>
      <c r="F9" s="13">
        <v>7.8904350000000001</v>
      </c>
      <c r="G9" s="68">
        <v>3.5382060000000002</v>
      </c>
      <c r="H9" s="16">
        <v>4.2652089999999996</v>
      </c>
      <c r="I9" s="16">
        <v>4.3498380000000001</v>
      </c>
      <c r="J9" s="13">
        <v>12.153252999999999</v>
      </c>
      <c r="K9" s="16">
        <v>5.0502730000000007</v>
      </c>
      <c r="L9" s="16">
        <v>5.0391640000000004</v>
      </c>
      <c r="M9" s="16">
        <v>4.3806120000000002</v>
      </c>
      <c r="N9" s="13">
        <v>14.470048999999999</v>
      </c>
      <c r="O9" s="14">
        <v>2.918892</v>
      </c>
      <c r="P9" s="14">
        <v>2.827556</v>
      </c>
      <c r="Q9" s="14">
        <v>2.6048459999999998</v>
      </c>
      <c r="R9" s="13">
        <v>8.3512939999999993</v>
      </c>
      <c r="S9" s="13">
        <v>42.865031000000002</v>
      </c>
      <c r="T9" s="13">
        <v>24.624732490065515</v>
      </c>
      <c r="U9" s="13">
        <v>15.484649645447712</v>
      </c>
      <c r="V9" s="15"/>
    </row>
    <row r="10" spans="1:22" s="9" customFormat="1" ht="18" customHeight="1" x14ac:dyDescent="0.2">
      <c r="A10" s="8"/>
      <c r="B10" s="12" t="s">
        <v>25</v>
      </c>
      <c r="C10" s="16">
        <v>4.6384249999999998</v>
      </c>
      <c r="D10" s="16">
        <v>4.1166840000000002</v>
      </c>
      <c r="E10" s="16">
        <v>3.9800070000000001</v>
      </c>
      <c r="F10" s="13">
        <v>12.735116000000001</v>
      </c>
      <c r="G10" s="68">
        <v>4.5296880000000002</v>
      </c>
      <c r="H10" s="16">
        <v>2.4553129999999999</v>
      </c>
      <c r="I10" s="16">
        <v>4.218483</v>
      </c>
      <c r="J10" s="13">
        <v>11.203484</v>
      </c>
      <c r="K10" s="16">
        <v>3.9719449999999998</v>
      </c>
      <c r="L10" s="16">
        <v>4.445163</v>
      </c>
      <c r="M10" s="16">
        <v>4.3722450000000004</v>
      </c>
      <c r="N10" s="13">
        <v>12.789352999999998</v>
      </c>
      <c r="O10" s="14">
        <v>4.104133</v>
      </c>
      <c r="P10" s="14">
        <v>1.7545280000000001</v>
      </c>
      <c r="Q10" s="14">
        <v>4.526923</v>
      </c>
      <c r="R10" s="13">
        <v>10.385584</v>
      </c>
      <c r="S10" s="13">
        <v>47.113537000000001</v>
      </c>
      <c r="T10" s="13">
        <v>1.4111121776228197</v>
      </c>
      <c r="U10" s="13">
        <v>0.82802463665845316</v>
      </c>
      <c r="V10" s="15"/>
    </row>
    <row r="11" spans="1:22" s="9" customFormat="1" ht="18" customHeight="1" x14ac:dyDescent="0.2">
      <c r="A11" s="8"/>
      <c r="B11" s="12" t="s">
        <v>26</v>
      </c>
      <c r="C11" s="79">
        <v>50.919049000000001</v>
      </c>
      <c r="D11" s="79">
        <v>45.006635000000003</v>
      </c>
      <c r="E11" s="79">
        <v>26.747603999999999</v>
      </c>
      <c r="F11" s="13">
        <v>122.673288</v>
      </c>
      <c r="G11" s="68">
        <v>35.257460999999999</v>
      </c>
      <c r="H11" s="16">
        <v>50.163337999999996</v>
      </c>
      <c r="I11" s="16">
        <v>54.619687999999996</v>
      </c>
      <c r="J11" s="13">
        <v>140.04048699999998</v>
      </c>
      <c r="K11" s="16">
        <v>59.100518999999998</v>
      </c>
      <c r="L11" s="16">
        <v>66.780338999999998</v>
      </c>
      <c r="M11" s="16">
        <v>62.373521000000004</v>
      </c>
      <c r="N11" s="13">
        <v>188.25437900000003</v>
      </c>
      <c r="O11" s="14">
        <v>67.998364000000009</v>
      </c>
      <c r="P11" s="14">
        <v>56.094161</v>
      </c>
      <c r="Q11" s="14">
        <v>45.058835000000002</v>
      </c>
      <c r="R11" s="13">
        <v>169.15136000000001</v>
      </c>
      <c r="S11" s="13">
        <v>620.11951399999998</v>
      </c>
      <c r="T11" s="13">
        <v>2.95771239066418</v>
      </c>
      <c r="U11" s="13">
        <v>-3.0981693773164509</v>
      </c>
      <c r="V11" s="15"/>
    </row>
    <row r="12" spans="1:22" s="9" customFormat="1" ht="18" customHeight="1" x14ac:dyDescent="0.2">
      <c r="A12" s="8"/>
      <c r="B12" s="17" t="s">
        <v>27</v>
      </c>
      <c r="C12" s="79">
        <v>13.561007999999999</v>
      </c>
      <c r="D12" s="79">
        <v>13.585178000000001</v>
      </c>
      <c r="E12" s="79">
        <v>14.132971</v>
      </c>
      <c r="F12" s="13">
        <v>41.279156999999998</v>
      </c>
      <c r="G12" s="68">
        <v>14.360367999999999</v>
      </c>
      <c r="H12" s="16">
        <v>14.68956</v>
      </c>
      <c r="I12" s="16">
        <v>14.373063999999999</v>
      </c>
      <c r="J12" s="13">
        <v>43.422992000000001</v>
      </c>
      <c r="K12" s="16">
        <v>17.614322999999999</v>
      </c>
      <c r="L12" s="16">
        <v>17.963801</v>
      </c>
      <c r="M12" s="16">
        <v>17.894886</v>
      </c>
      <c r="N12" s="13">
        <v>53.473010000000002</v>
      </c>
      <c r="O12" s="14">
        <v>18.114190000000001</v>
      </c>
      <c r="P12" s="14">
        <v>14.441134</v>
      </c>
      <c r="Q12" s="14">
        <v>14.098243</v>
      </c>
      <c r="R12" s="13">
        <v>46.653566999999995</v>
      </c>
      <c r="S12" s="13">
        <v>184.82872600000002</v>
      </c>
      <c r="T12" s="66">
        <v>13.936747008033645</v>
      </c>
      <c r="U12" s="66">
        <v>17.632703769260296</v>
      </c>
      <c r="V12" s="15"/>
    </row>
    <row r="13" spans="1:22" s="9" customFormat="1" ht="18" customHeight="1" thickBot="1" x14ac:dyDescent="0.25">
      <c r="A13" s="8"/>
      <c r="B13" s="54" t="s">
        <v>28</v>
      </c>
      <c r="C13" s="55">
        <v>37.358041</v>
      </c>
      <c r="D13" s="55">
        <v>31.421457</v>
      </c>
      <c r="E13" s="55">
        <v>12.614633</v>
      </c>
      <c r="F13" s="56">
        <v>81.394131000000002</v>
      </c>
      <c r="G13" s="69">
        <v>20.897092999999998</v>
      </c>
      <c r="H13" s="55">
        <v>35.473777999999996</v>
      </c>
      <c r="I13" s="55">
        <v>40.246623999999997</v>
      </c>
      <c r="J13" s="56">
        <v>96.617494999999991</v>
      </c>
      <c r="K13" s="55">
        <v>41.486196</v>
      </c>
      <c r="L13" s="55">
        <v>48.816538000000001</v>
      </c>
      <c r="M13" s="55">
        <v>44.478635000000004</v>
      </c>
      <c r="N13" s="56">
        <v>134.78136900000001</v>
      </c>
      <c r="O13" s="57">
        <v>49.884174000000002</v>
      </c>
      <c r="P13" s="57">
        <v>41.653027000000002</v>
      </c>
      <c r="Q13" s="57">
        <v>30.960592000000002</v>
      </c>
      <c r="R13" s="56">
        <v>122.49779300000002</v>
      </c>
      <c r="S13" s="56">
        <v>435.29078800000002</v>
      </c>
      <c r="T13" s="67">
        <v>-0.68699810966251773</v>
      </c>
      <c r="U13" s="67">
        <v>-9.8445594524232511</v>
      </c>
      <c r="V13" s="15"/>
    </row>
    <row r="14" spans="1:22" s="9" customFormat="1" ht="18" customHeight="1" thickTop="1" x14ac:dyDescent="0.2">
      <c r="A14" s="8"/>
      <c r="B14" s="18" t="s">
        <v>29</v>
      </c>
      <c r="C14" s="19">
        <v>81.913530000000009</v>
      </c>
      <c r="D14" s="19">
        <v>71.559500999999997</v>
      </c>
      <c r="E14" s="19">
        <v>81.693495999999996</v>
      </c>
      <c r="F14" s="19">
        <v>235.166527</v>
      </c>
      <c r="G14" s="66">
        <v>75.723411999999996</v>
      </c>
      <c r="H14" s="19">
        <v>79.570808</v>
      </c>
      <c r="I14" s="19">
        <v>77.12241499999999</v>
      </c>
      <c r="J14" s="19">
        <v>232.41663499999999</v>
      </c>
      <c r="K14" s="19">
        <v>84.310282000000001</v>
      </c>
      <c r="L14" s="19">
        <v>86.445302999999996</v>
      </c>
      <c r="M14" s="19">
        <v>84.15715800000001</v>
      </c>
      <c r="N14" s="19">
        <v>254.91274300000003</v>
      </c>
      <c r="O14" s="19">
        <v>87.396501000000015</v>
      </c>
      <c r="P14" s="19">
        <v>80.314657000000011</v>
      </c>
      <c r="Q14" s="19">
        <v>84.412274000000011</v>
      </c>
      <c r="R14" s="19">
        <v>252.12343199999998</v>
      </c>
      <c r="S14" s="19">
        <v>974.61933699999997</v>
      </c>
      <c r="T14" s="19">
        <v>2.9954704669533427</v>
      </c>
      <c r="U14" s="19">
        <v>2.2234206973684278</v>
      </c>
      <c r="V14" s="15"/>
    </row>
    <row r="15" spans="1:22" s="5" customFormat="1" ht="3" customHeight="1" x14ac:dyDescent="0.2">
      <c r="A15" s="4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s="5" customFormat="1" ht="6" customHeight="1" x14ac:dyDescent="0.2">
      <c r="A16" s="4"/>
      <c r="B16" s="4"/>
      <c r="C16" s="22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2" s="25" customFormat="1" ht="12.75" customHeight="1" x14ac:dyDescent="0.2">
      <c r="A17" s="24"/>
      <c r="B17" s="84" t="s">
        <v>30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24"/>
    </row>
    <row r="18" spans="1:22" s="25" customFormat="1" ht="4.5" customHeight="1" x14ac:dyDescent="0.25">
      <c r="A18" s="24"/>
      <c r="B18" s="59"/>
      <c r="C18" s="59"/>
      <c r="D18" s="59"/>
      <c r="E18" s="5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26"/>
      <c r="U18" s="4"/>
      <c r="V18" s="24"/>
    </row>
    <row r="19" spans="1:22" ht="12.75" customHeight="1" x14ac:dyDescent="0.25">
      <c r="A19" s="27"/>
      <c r="B19" s="85" t="s">
        <v>31</v>
      </c>
      <c r="C19" s="85"/>
      <c r="D19" s="85"/>
      <c r="E19" s="8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26"/>
      <c r="T19" s="28"/>
      <c r="U19" s="29"/>
      <c r="V19" s="27"/>
    </row>
    <row r="20" spans="1:22" ht="4.5" customHeight="1" x14ac:dyDescent="0.25">
      <c r="A20" s="2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7"/>
    </row>
    <row r="21" spans="1:22" ht="15" customHeight="1" x14ac:dyDescent="0.25">
      <c r="A21" s="27"/>
      <c r="B21" s="83" t="s">
        <v>32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27"/>
    </row>
    <row r="24" spans="1:22" x14ac:dyDescent="0.25">
      <c r="B24" s="76" t="s">
        <v>40</v>
      </c>
    </row>
    <row r="34" spans="3:2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</row>
    <row r="35" spans="3:2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</row>
    <row r="36" spans="3:2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</row>
    <row r="37" spans="3:2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</row>
    <row r="38" spans="3:2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</row>
    <row r="39" spans="3:2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3:2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</row>
    <row r="41" spans="3:2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</row>
    <row r="42" spans="3:2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</row>
    <row r="43" spans="3:2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</row>
    <row r="44" spans="3:2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</row>
    <row r="45" spans="3:2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</row>
    <row r="46" spans="3:2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</row>
    <row r="47" spans="3:2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</row>
    <row r="48" spans="3:2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</row>
    <row r="49" spans="3:2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</row>
  </sheetData>
  <mergeCells count="8">
    <mergeCell ref="B21:U21"/>
    <mergeCell ref="B17:U17"/>
    <mergeCell ref="B19:E19"/>
    <mergeCell ref="B1:U1"/>
    <mergeCell ref="B2:U2"/>
    <mergeCell ref="B4:B5"/>
    <mergeCell ref="C4:S4"/>
    <mergeCell ref="T4:U4"/>
  </mergeCells>
  <hyperlinks>
    <hyperlink ref="B19" r:id="rId1" xr:uid="{34FD8CBA-D5C5-44E2-8C4D-C3B6EECFEDAE}"/>
    <hyperlink ref="B19:E19" r:id="rId2" display="https://estatistica.madeira.gov.pt/" xr:uid="{F58CF77E-C43C-4563-8FBC-D71CD1AA83E7}"/>
    <hyperlink ref="B24" location="Indice!A1" display="voltar ao índice" xr:uid="{94870FF6-3550-4B3D-A4BD-A3918AFA14E6}"/>
  </hyperlinks>
  <printOptions horizontalCentered="1"/>
  <pageMargins left="0.27559055118110237" right="0.27559055118110237" top="0.6692913385826772" bottom="0.6692913385826772" header="0" footer="0"/>
  <pageSetup paperSize="9" scale="9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3943-F9B7-438C-858C-B618583C1F37}">
  <sheetPr>
    <pageSetUpPr fitToPage="1"/>
  </sheetPr>
  <dimension ref="A1:AK4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23" sqref="B23"/>
    </sheetView>
  </sheetViews>
  <sheetFormatPr defaultColWidth="9.1796875" defaultRowHeight="12.5" outlineLevelCol="1" x14ac:dyDescent="0.25"/>
  <cols>
    <col min="1" max="1" width="6.7265625" customWidth="1"/>
    <col min="2" max="2" width="21.7265625" customWidth="1"/>
    <col min="3" max="8" width="10.26953125" customWidth="1" outlineLevel="1"/>
    <col min="9" max="10" width="10.26953125" customWidth="1"/>
    <col min="11" max="16" width="10.26953125" customWidth="1" outlineLevel="1"/>
    <col min="17" max="18" width="11.1796875" customWidth="1"/>
    <col min="19" max="24" width="10.26953125" customWidth="1" outlineLevel="1"/>
    <col min="25" max="26" width="11.1796875" customWidth="1"/>
    <col min="27" max="32" width="10.26953125" customWidth="1" outlineLevel="1"/>
    <col min="33" max="35" width="11.1796875" customWidth="1"/>
    <col min="36" max="36" width="10.26953125" customWidth="1"/>
    <col min="37" max="37" width="6.7265625" customWidth="1"/>
  </cols>
  <sheetData>
    <row r="1" spans="1:37" s="2" customFormat="1" ht="18.75" customHeight="1" x14ac:dyDescent="0.3">
      <c r="A1" s="1"/>
      <c r="B1" s="86" t="s">
        <v>46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61"/>
    </row>
    <row r="2" spans="1:37" s="2" customFormat="1" ht="15" customHeight="1" x14ac:dyDescent="0.3">
      <c r="A2" s="1"/>
      <c r="B2" s="87">
        <v>2025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3"/>
    </row>
    <row r="3" spans="1:37" s="5" customFormat="1" ht="15" customHeight="1" x14ac:dyDescent="0.2">
      <c r="A3" s="4"/>
      <c r="B3" s="4"/>
      <c r="C3" s="4"/>
      <c r="D3" s="4"/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7" t="s">
        <v>0</v>
      </c>
    </row>
    <row r="4" spans="1:37" s="5" customFormat="1" ht="15" customHeight="1" x14ac:dyDescent="0.2">
      <c r="A4" s="4"/>
      <c r="B4" s="98" t="s">
        <v>1</v>
      </c>
      <c r="C4" s="99" t="s">
        <v>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88"/>
    </row>
    <row r="5" spans="1:37" s="9" customFormat="1" ht="30.75" customHeight="1" x14ac:dyDescent="0.2">
      <c r="A5" s="8"/>
      <c r="B5" s="98"/>
      <c r="C5" s="93" t="s">
        <v>4</v>
      </c>
      <c r="D5" s="89"/>
      <c r="E5" s="93" t="s">
        <v>5</v>
      </c>
      <c r="F5" s="89"/>
      <c r="G5" s="94" t="s">
        <v>6</v>
      </c>
      <c r="H5" s="95"/>
      <c r="I5" s="96" t="s">
        <v>7</v>
      </c>
      <c r="J5" s="97"/>
      <c r="K5" s="93" t="s">
        <v>8</v>
      </c>
      <c r="L5" s="89"/>
      <c r="M5" s="93" t="s">
        <v>9</v>
      </c>
      <c r="N5" s="89"/>
      <c r="O5" s="94" t="s">
        <v>10</v>
      </c>
      <c r="P5" s="95"/>
      <c r="Q5" s="96" t="s">
        <v>11</v>
      </c>
      <c r="R5" s="97"/>
      <c r="S5" s="93" t="s">
        <v>12</v>
      </c>
      <c r="T5" s="89"/>
      <c r="U5" s="93" t="s">
        <v>13</v>
      </c>
      <c r="V5" s="89"/>
      <c r="W5" s="94" t="s">
        <v>14</v>
      </c>
      <c r="X5" s="95"/>
      <c r="Y5" s="96" t="s">
        <v>15</v>
      </c>
      <c r="Z5" s="97"/>
      <c r="AA5" s="93" t="s">
        <v>16</v>
      </c>
      <c r="AB5" s="89"/>
      <c r="AC5" s="93" t="s">
        <v>17</v>
      </c>
      <c r="AD5" s="89"/>
      <c r="AE5" s="94" t="s">
        <v>18</v>
      </c>
      <c r="AF5" s="95"/>
      <c r="AG5" s="101" t="s">
        <v>19</v>
      </c>
      <c r="AH5" s="102"/>
      <c r="AI5" s="93" t="s">
        <v>20</v>
      </c>
      <c r="AJ5" s="89"/>
    </row>
    <row r="6" spans="1:37" s="9" customFormat="1" ht="23.25" customHeight="1" x14ac:dyDescent="0.2">
      <c r="A6" s="8"/>
      <c r="B6" s="88"/>
      <c r="C6" s="37" t="s">
        <v>33</v>
      </c>
      <c r="D6" s="37" t="s">
        <v>34</v>
      </c>
      <c r="E6" s="37" t="s">
        <v>33</v>
      </c>
      <c r="F6" s="37" t="s">
        <v>34</v>
      </c>
      <c r="G6" s="37" t="s">
        <v>33</v>
      </c>
      <c r="H6" s="37" t="s">
        <v>34</v>
      </c>
      <c r="I6" s="37" t="s">
        <v>33</v>
      </c>
      <c r="J6" s="37" t="s">
        <v>34</v>
      </c>
      <c r="K6" s="37" t="s">
        <v>33</v>
      </c>
      <c r="L6" s="37" t="s">
        <v>34</v>
      </c>
      <c r="M6" s="37" t="s">
        <v>33</v>
      </c>
      <c r="N6" s="37" t="s">
        <v>34</v>
      </c>
      <c r="O6" s="37" t="s">
        <v>33</v>
      </c>
      <c r="P6" s="37" t="s">
        <v>34</v>
      </c>
      <c r="Q6" s="37" t="s">
        <v>33</v>
      </c>
      <c r="R6" s="37" t="s">
        <v>34</v>
      </c>
      <c r="S6" s="37" t="s">
        <v>33</v>
      </c>
      <c r="T6" s="37" t="s">
        <v>34</v>
      </c>
      <c r="U6" s="37" t="s">
        <v>33</v>
      </c>
      <c r="V6" s="37" t="s">
        <v>34</v>
      </c>
      <c r="W6" s="37" t="s">
        <v>33</v>
      </c>
      <c r="X6" s="37" t="s">
        <v>34</v>
      </c>
      <c r="Y6" s="37" t="s">
        <v>33</v>
      </c>
      <c r="Z6" s="37" t="s">
        <v>34</v>
      </c>
      <c r="AA6" s="37" t="s">
        <v>33</v>
      </c>
      <c r="AB6" s="37" t="s">
        <v>34</v>
      </c>
      <c r="AC6" s="37" t="s">
        <v>33</v>
      </c>
      <c r="AD6" s="37" t="s">
        <v>34</v>
      </c>
      <c r="AE6" s="37" t="s">
        <v>33</v>
      </c>
      <c r="AF6" s="37" t="s">
        <v>34</v>
      </c>
      <c r="AG6" s="37" t="s">
        <v>33</v>
      </c>
      <c r="AH6" s="37" t="s">
        <v>34</v>
      </c>
      <c r="AI6" s="37" t="s">
        <v>33</v>
      </c>
      <c r="AJ6" s="37" t="s">
        <v>34</v>
      </c>
    </row>
    <row r="7" spans="1:37" s="9" customFormat="1" ht="9" customHeight="1" x14ac:dyDescent="0.2">
      <c r="A7" s="8"/>
      <c r="B7" s="10"/>
      <c r="C7" s="10"/>
      <c r="D7" s="10"/>
      <c r="E7" s="10"/>
      <c r="F7" s="10"/>
      <c r="G7" s="10"/>
      <c r="H7" s="10"/>
      <c r="I7" s="10"/>
      <c r="J7" s="1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0"/>
    </row>
    <row r="8" spans="1:37" s="40" customFormat="1" ht="18" customHeight="1" x14ac:dyDescent="0.25">
      <c r="A8" s="38"/>
      <c r="B8" s="12" t="s">
        <v>22</v>
      </c>
      <c r="C8" s="14">
        <v>11.249255</v>
      </c>
      <c r="D8" s="14">
        <v>0</v>
      </c>
      <c r="E8" s="14">
        <v>10.832037</v>
      </c>
      <c r="F8" s="79">
        <v>0</v>
      </c>
      <c r="G8" s="79">
        <v>27.517440000000001</v>
      </c>
      <c r="H8" s="79">
        <v>0</v>
      </c>
      <c r="I8" s="13">
        <v>49.598731999999998</v>
      </c>
      <c r="J8" s="13">
        <v>0</v>
      </c>
      <c r="K8" s="14">
        <v>19.231159000000002</v>
      </c>
      <c r="L8" s="14">
        <v>0</v>
      </c>
      <c r="M8" s="14">
        <v>15.503216999999999</v>
      </c>
      <c r="N8" s="14">
        <v>0</v>
      </c>
      <c r="O8" s="14">
        <v>6.1550729999999998</v>
      </c>
      <c r="P8" s="14">
        <v>0</v>
      </c>
      <c r="Q8" s="13">
        <v>40.889448999999999</v>
      </c>
      <c r="R8" s="13">
        <v>0</v>
      </c>
      <c r="S8" s="14">
        <v>4.0859680000000003</v>
      </c>
      <c r="T8" s="14">
        <v>0</v>
      </c>
      <c r="U8" s="14">
        <v>2.5273129999999999</v>
      </c>
      <c r="V8" s="14">
        <v>0</v>
      </c>
      <c r="W8" s="14">
        <v>2.4681959999999998</v>
      </c>
      <c r="X8" s="14">
        <v>0</v>
      </c>
      <c r="Y8" s="13">
        <v>9.0814769999999996</v>
      </c>
      <c r="Z8" s="13">
        <v>0</v>
      </c>
      <c r="AA8" s="14">
        <v>5.0678340000000004</v>
      </c>
      <c r="AB8" s="14">
        <v>0</v>
      </c>
      <c r="AC8" s="14">
        <v>8.4529720000000008</v>
      </c>
      <c r="AD8" s="14">
        <v>0</v>
      </c>
      <c r="AE8" s="14">
        <v>17.367248</v>
      </c>
      <c r="AF8" s="14">
        <v>0</v>
      </c>
      <c r="AG8" s="13">
        <v>30.888054</v>
      </c>
      <c r="AH8" s="13">
        <v>0</v>
      </c>
      <c r="AI8" s="13">
        <v>130.45771200000001</v>
      </c>
      <c r="AJ8" s="13">
        <v>0</v>
      </c>
      <c r="AK8" s="39"/>
    </row>
    <row r="9" spans="1:37" s="40" customFormat="1" ht="18" customHeight="1" x14ac:dyDescent="0.25">
      <c r="A9" s="38"/>
      <c r="B9" s="12" t="s">
        <v>23</v>
      </c>
      <c r="C9" s="14">
        <v>12.863851</v>
      </c>
      <c r="D9" s="14">
        <v>0</v>
      </c>
      <c r="E9" s="14">
        <v>8.9285069999999997</v>
      </c>
      <c r="F9" s="79">
        <v>0</v>
      </c>
      <c r="G9" s="16">
        <v>20.475776</v>
      </c>
      <c r="H9" s="16">
        <v>8.2200000000000003E-4</v>
      </c>
      <c r="I9" s="13">
        <v>42.268134000000003</v>
      </c>
      <c r="J9" s="13">
        <v>8.2200000000000003E-4</v>
      </c>
      <c r="K9" s="14">
        <v>13.166898</v>
      </c>
      <c r="L9" s="16">
        <v>0</v>
      </c>
      <c r="M9" s="14">
        <v>7.1837309999999999</v>
      </c>
      <c r="N9" s="14">
        <v>0</v>
      </c>
      <c r="O9" s="16">
        <v>7.7793330000000003</v>
      </c>
      <c r="P9" s="16">
        <v>0</v>
      </c>
      <c r="Q9" s="19">
        <v>28.129961999999999</v>
      </c>
      <c r="R9" s="13">
        <v>0</v>
      </c>
      <c r="S9" s="14">
        <v>12.095933</v>
      </c>
      <c r="T9" s="14">
        <v>5.6439999999999997E-3</v>
      </c>
      <c r="U9" s="16">
        <v>7.6533239999999996</v>
      </c>
      <c r="V9" s="16">
        <v>0</v>
      </c>
      <c r="W9" s="16">
        <v>10.562583999999999</v>
      </c>
      <c r="X9" s="16">
        <v>0</v>
      </c>
      <c r="Y9" s="13">
        <v>30.311841000000001</v>
      </c>
      <c r="Z9" s="13">
        <v>5.6439999999999997E-3</v>
      </c>
      <c r="AA9" s="14">
        <v>7.3072780000000002</v>
      </c>
      <c r="AB9" s="14">
        <v>0</v>
      </c>
      <c r="AC9" s="14">
        <v>11.18544</v>
      </c>
      <c r="AD9" s="14">
        <v>0</v>
      </c>
      <c r="AE9" s="14">
        <v>14.854301</v>
      </c>
      <c r="AF9" s="14">
        <v>1.21E-4</v>
      </c>
      <c r="AG9" s="13">
        <v>33.347019000000003</v>
      </c>
      <c r="AH9" s="13">
        <v>1.21E-4</v>
      </c>
      <c r="AI9" s="13">
        <v>134.05695600000001</v>
      </c>
      <c r="AJ9" s="13">
        <v>6.5869999999999991E-3</v>
      </c>
      <c r="AK9" s="39"/>
    </row>
    <row r="10" spans="1:37" s="40" customFormat="1" ht="18" customHeight="1" x14ac:dyDescent="0.25">
      <c r="A10" s="38"/>
      <c r="B10" s="12" t="s">
        <v>24</v>
      </c>
      <c r="C10" s="14">
        <v>2.016232</v>
      </c>
      <c r="D10" s="14">
        <v>0.226718</v>
      </c>
      <c r="E10" s="14">
        <v>2.3989739999999999</v>
      </c>
      <c r="F10" s="79">
        <v>0.27666400000000002</v>
      </c>
      <c r="G10" s="79">
        <v>2.644425</v>
      </c>
      <c r="H10" s="79">
        <v>0.32742199999999999</v>
      </c>
      <c r="I10" s="13">
        <v>7.0596309999999995</v>
      </c>
      <c r="J10" s="13">
        <v>0.83080399999999999</v>
      </c>
      <c r="K10" s="14">
        <v>3.219624</v>
      </c>
      <c r="L10" s="16">
        <v>0.31858199999999998</v>
      </c>
      <c r="M10" s="14">
        <v>3.9051849999999999</v>
      </c>
      <c r="N10" s="14">
        <v>0.36002400000000001</v>
      </c>
      <c r="O10" s="16">
        <v>4.0031559999999997</v>
      </c>
      <c r="P10" s="16">
        <v>0.34668199999999999</v>
      </c>
      <c r="Q10" s="19">
        <v>11.127965</v>
      </c>
      <c r="R10" s="13">
        <v>1.025288</v>
      </c>
      <c r="S10" s="14">
        <v>4.7110010000000004</v>
      </c>
      <c r="T10" s="14">
        <v>0.33927200000000002</v>
      </c>
      <c r="U10" s="16">
        <v>4.6973260000000003</v>
      </c>
      <c r="V10" s="16">
        <v>0.34183799999999998</v>
      </c>
      <c r="W10" s="16">
        <v>4.069477</v>
      </c>
      <c r="X10" s="16">
        <v>0.31113499999999999</v>
      </c>
      <c r="Y10" s="13">
        <v>13.477803999999999</v>
      </c>
      <c r="Z10" s="13">
        <v>0.99224500000000004</v>
      </c>
      <c r="AA10" s="14">
        <v>2.6691500000000001</v>
      </c>
      <c r="AB10" s="14">
        <v>0.24974199999999999</v>
      </c>
      <c r="AC10" s="14">
        <v>2.5825290000000001</v>
      </c>
      <c r="AD10" s="14">
        <v>0.24502699999999999</v>
      </c>
      <c r="AE10" s="14">
        <v>2.3909549999999999</v>
      </c>
      <c r="AF10" s="14">
        <v>0.213891</v>
      </c>
      <c r="AG10" s="13">
        <v>7.6426340000000001</v>
      </c>
      <c r="AH10" s="13">
        <v>0.70866000000000007</v>
      </c>
      <c r="AI10" s="13">
        <v>39.308033999999999</v>
      </c>
      <c r="AJ10" s="13">
        <v>3.556997</v>
      </c>
      <c r="AK10" s="39"/>
    </row>
    <row r="11" spans="1:37" s="40" customFormat="1" ht="18" customHeight="1" x14ac:dyDescent="0.25">
      <c r="A11" s="38"/>
      <c r="B11" s="12" t="s">
        <v>25</v>
      </c>
      <c r="C11" s="14">
        <v>4.6384249999999998</v>
      </c>
      <c r="D11" s="14">
        <v>0</v>
      </c>
      <c r="E11" s="14">
        <v>4.1166840000000002</v>
      </c>
      <c r="F11" s="79">
        <v>0</v>
      </c>
      <c r="G11" s="16">
        <v>3.9800070000000001</v>
      </c>
      <c r="H11" s="16">
        <v>0</v>
      </c>
      <c r="I11" s="13">
        <v>12.735116000000001</v>
      </c>
      <c r="J11" s="13">
        <v>0</v>
      </c>
      <c r="K11" s="14">
        <v>4.5296880000000002</v>
      </c>
      <c r="L11" s="16">
        <v>0</v>
      </c>
      <c r="M11" s="14">
        <v>2.4553129999999999</v>
      </c>
      <c r="N11" s="14">
        <v>0</v>
      </c>
      <c r="O11" s="16">
        <v>4.218483</v>
      </c>
      <c r="P11" s="16">
        <v>0</v>
      </c>
      <c r="Q11" s="19">
        <v>11.203484</v>
      </c>
      <c r="R11" s="13">
        <v>0</v>
      </c>
      <c r="S11" s="14">
        <v>3.9719449999999998</v>
      </c>
      <c r="T11" s="14">
        <v>0</v>
      </c>
      <c r="U11" s="16">
        <v>4.445163</v>
      </c>
      <c r="V11" s="16">
        <v>0</v>
      </c>
      <c r="W11" s="16">
        <v>4.3722450000000004</v>
      </c>
      <c r="X11" s="16">
        <v>0</v>
      </c>
      <c r="Y11" s="13">
        <v>12.789352999999998</v>
      </c>
      <c r="Z11" s="13">
        <v>0</v>
      </c>
      <c r="AA11" s="14">
        <v>4.104133</v>
      </c>
      <c r="AB11" s="14">
        <v>0</v>
      </c>
      <c r="AC11" s="14">
        <v>1.7545280000000001</v>
      </c>
      <c r="AD11" s="14">
        <v>0</v>
      </c>
      <c r="AE11" s="14">
        <v>4.526923</v>
      </c>
      <c r="AF11" s="14">
        <v>0</v>
      </c>
      <c r="AG11" s="13">
        <v>10.385584</v>
      </c>
      <c r="AH11" s="13">
        <v>0</v>
      </c>
      <c r="AI11" s="13">
        <v>47.113537000000001</v>
      </c>
      <c r="AJ11" s="13">
        <v>0</v>
      </c>
      <c r="AK11" s="39"/>
    </row>
    <row r="12" spans="1:37" s="40" customFormat="1" ht="18" customHeight="1" x14ac:dyDescent="0.25">
      <c r="A12" s="38"/>
      <c r="B12" s="12" t="s">
        <v>26</v>
      </c>
      <c r="C12" s="80">
        <v>48.625599000000001</v>
      </c>
      <c r="D12" s="80">
        <v>2.29345</v>
      </c>
      <c r="E12" s="80">
        <v>42.986825000000003</v>
      </c>
      <c r="F12" s="80">
        <v>2.0198100000000001</v>
      </c>
      <c r="G12" s="80">
        <v>24.439124</v>
      </c>
      <c r="H12" s="80">
        <v>2.3084799999999999</v>
      </c>
      <c r="I12" s="81">
        <v>116.051548</v>
      </c>
      <c r="J12" s="81">
        <v>6.6217399999999991</v>
      </c>
      <c r="K12" s="80">
        <v>32.761750999999997</v>
      </c>
      <c r="L12" s="80">
        <v>2.4957099999999999</v>
      </c>
      <c r="M12" s="80">
        <v>47.538027999999997</v>
      </c>
      <c r="N12" s="14">
        <v>2.6253099999999998</v>
      </c>
      <c r="O12" s="14">
        <v>51.750467999999998</v>
      </c>
      <c r="P12" s="14">
        <v>2.8692199999999999</v>
      </c>
      <c r="Q12" s="13">
        <v>132.05024700000001</v>
      </c>
      <c r="R12" s="13">
        <v>7.99024</v>
      </c>
      <c r="S12" s="80">
        <v>55.730778999999998</v>
      </c>
      <c r="T12" s="80">
        <v>3.3697400000000002</v>
      </c>
      <c r="U12" s="80">
        <v>63.037649000000002</v>
      </c>
      <c r="V12" s="80">
        <v>3.7426900000000001</v>
      </c>
      <c r="W12" s="80">
        <v>59.143031000000001</v>
      </c>
      <c r="X12" s="80">
        <v>3.2304900000000001</v>
      </c>
      <c r="Y12" s="13">
        <v>177.91145900000001</v>
      </c>
      <c r="Z12" s="13">
        <v>10.342919999999999</v>
      </c>
      <c r="AA12" s="80">
        <v>64.755324000000002</v>
      </c>
      <c r="AB12" s="80">
        <v>3.2430400000000001</v>
      </c>
      <c r="AC12" s="80">
        <v>53.414740999999999</v>
      </c>
      <c r="AD12" s="80">
        <v>2.6794199999999999</v>
      </c>
      <c r="AE12" s="80">
        <v>42.458905000000001</v>
      </c>
      <c r="AF12" s="80">
        <v>2.5999300000000001</v>
      </c>
      <c r="AG12" s="13">
        <v>160.62897000000001</v>
      </c>
      <c r="AH12" s="13">
        <v>8.5223899999999997</v>
      </c>
      <c r="AI12" s="13">
        <v>586.64222399999994</v>
      </c>
      <c r="AJ12" s="13">
        <v>33.477289999999996</v>
      </c>
      <c r="AK12" s="39"/>
    </row>
    <row r="13" spans="1:37" s="40" customFormat="1" ht="18" customHeight="1" x14ac:dyDescent="0.25">
      <c r="A13" s="38"/>
      <c r="B13" s="17" t="s">
        <v>27</v>
      </c>
      <c r="C13" s="14">
        <v>13.561007999999999</v>
      </c>
      <c r="D13" s="14">
        <v>0</v>
      </c>
      <c r="E13" s="14">
        <v>13.585178000000001</v>
      </c>
      <c r="F13" s="79">
        <v>0</v>
      </c>
      <c r="G13" s="79">
        <v>14.132971</v>
      </c>
      <c r="H13" s="79">
        <v>0</v>
      </c>
      <c r="I13" s="13">
        <v>41.279156999999998</v>
      </c>
      <c r="J13" s="13">
        <v>0</v>
      </c>
      <c r="K13" s="14">
        <v>14.360367999999999</v>
      </c>
      <c r="L13" s="16">
        <v>0</v>
      </c>
      <c r="M13" s="14">
        <v>14.68956</v>
      </c>
      <c r="N13" s="14">
        <v>0</v>
      </c>
      <c r="O13" s="16">
        <v>14.373063999999999</v>
      </c>
      <c r="P13" s="16">
        <v>0</v>
      </c>
      <c r="Q13" s="19">
        <v>43.422992000000001</v>
      </c>
      <c r="R13" s="13">
        <v>0</v>
      </c>
      <c r="S13" s="14">
        <v>17.614322999999999</v>
      </c>
      <c r="T13" s="14">
        <v>0</v>
      </c>
      <c r="U13" s="16">
        <v>17.963801</v>
      </c>
      <c r="V13" s="16">
        <v>0</v>
      </c>
      <c r="W13" s="16">
        <v>17.894886</v>
      </c>
      <c r="X13" s="16">
        <v>0</v>
      </c>
      <c r="Y13" s="13">
        <v>53.473010000000002</v>
      </c>
      <c r="Z13" s="13">
        <v>0</v>
      </c>
      <c r="AA13" s="14">
        <v>18.114190000000001</v>
      </c>
      <c r="AB13" s="14">
        <v>0</v>
      </c>
      <c r="AC13" s="14">
        <v>14.441134</v>
      </c>
      <c r="AD13" s="14">
        <v>0</v>
      </c>
      <c r="AE13" s="14">
        <v>14.098243</v>
      </c>
      <c r="AF13" s="14">
        <v>0</v>
      </c>
      <c r="AG13" s="13">
        <v>46.653566999999995</v>
      </c>
      <c r="AH13" s="13">
        <v>0</v>
      </c>
      <c r="AI13" s="13">
        <v>184.82872600000002</v>
      </c>
      <c r="AJ13" s="13">
        <v>0</v>
      </c>
      <c r="AK13" s="39"/>
    </row>
    <row r="14" spans="1:37" s="40" customFormat="1" ht="18" customHeight="1" thickBot="1" x14ac:dyDescent="0.3">
      <c r="A14" s="38"/>
      <c r="B14" s="54" t="s">
        <v>28</v>
      </c>
      <c r="C14" s="57">
        <v>35.064591</v>
      </c>
      <c r="D14" s="57">
        <v>2.29345</v>
      </c>
      <c r="E14" s="57">
        <v>29.401647000000001</v>
      </c>
      <c r="F14" s="82">
        <v>2.0198100000000001</v>
      </c>
      <c r="G14" s="82">
        <v>10.306153</v>
      </c>
      <c r="H14" s="82">
        <v>2.3084799999999999</v>
      </c>
      <c r="I14" s="56">
        <v>74.772390999999999</v>
      </c>
      <c r="J14" s="56">
        <v>6.6217399999999991</v>
      </c>
      <c r="K14" s="57">
        <v>18.401382999999999</v>
      </c>
      <c r="L14" s="55">
        <v>2.4957099999999999</v>
      </c>
      <c r="M14" s="57">
        <v>32.848467999999997</v>
      </c>
      <c r="N14" s="57">
        <v>2.6253099999999998</v>
      </c>
      <c r="O14" s="55">
        <v>37.377403999999999</v>
      </c>
      <c r="P14" s="55">
        <v>2.8692199999999999</v>
      </c>
      <c r="Q14" s="58">
        <v>88.627254999999991</v>
      </c>
      <c r="R14" s="56">
        <v>7.99024</v>
      </c>
      <c r="S14" s="57">
        <v>38.116455999999999</v>
      </c>
      <c r="T14" s="57">
        <v>3.3697400000000002</v>
      </c>
      <c r="U14" s="55">
        <v>45.073847999999998</v>
      </c>
      <c r="V14" s="55">
        <v>3.7426900000000001</v>
      </c>
      <c r="W14" s="57">
        <v>41.248145000000001</v>
      </c>
      <c r="X14" s="57">
        <v>3.2304900000000001</v>
      </c>
      <c r="Y14" s="56">
        <v>124.43844899999999</v>
      </c>
      <c r="Z14" s="56">
        <v>10.342919999999999</v>
      </c>
      <c r="AA14" s="57">
        <v>46.641134000000001</v>
      </c>
      <c r="AB14" s="57">
        <v>3.2430400000000001</v>
      </c>
      <c r="AC14" s="57">
        <v>38.973607000000001</v>
      </c>
      <c r="AD14" s="57">
        <v>2.6794199999999999</v>
      </c>
      <c r="AE14" s="57">
        <v>28.360662000000001</v>
      </c>
      <c r="AF14" s="57">
        <v>2.5999300000000001</v>
      </c>
      <c r="AG14" s="56">
        <v>113.97540300000001</v>
      </c>
      <c r="AH14" s="56">
        <v>8.5223899999999997</v>
      </c>
      <c r="AI14" s="56">
        <v>401.81349799999998</v>
      </c>
      <c r="AJ14" s="56">
        <v>33.477289999999996</v>
      </c>
      <c r="AK14" s="39"/>
    </row>
    <row r="15" spans="1:37" s="9" customFormat="1" ht="18" customHeight="1" thickTop="1" x14ac:dyDescent="0.2">
      <c r="A15" s="8"/>
      <c r="B15" s="18" t="s">
        <v>29</v>
      </c>
      <c r="C15" s="19">
        <v>79.393361999999996</v>
      </c>
      <c r="D15" s="19">
        <v>2.520168</v>
      </c>
      <c r="E15" s="19">
        <v>69.263026999999994</v>
      </c>
      <c r="F15" s="19">
        <v>2.2964739999999999</v>
      </c>
      <c r="G15" s="19">
        <v>79.056771999999995</v>
      </c>
      <c r="H15" s="19">
        <v>2.6367240000000001</v>
      </c>
      <c r="I15" s="19">
        <v>227.71316100000001</v>
      </c>
      <c r="J15" s="19">
        <v>7.453365999999999</v>
      </c>
      <c r="K15" s="13">
        <v>72.909120000000001</v>
      </c>
      <c r="L15" s="19">
        <v>2.814292</v>
      </c>
      <c r="M15" s="19">
        <v>76.585474000000005</v>
      </c>
      <c r="N15" s="19">
        <v>2.9853339999999999</v>
      </c>
      <c r="O15" s="19">
        <v>73.90651299999999</v>
      </c>
      <c r="P15" s="19">
        <v>3.2159019999999998</v>
      </c>
      <c r="Q15" s="19">
        <v>223.40110700000002</v>
      </c>
      <c r="R15" s="19">
        <v>9.0155279999999998</v>
      </c>
      <c r="S15" s="19">
        <v>80.595625999999996</v>
      </c>
      <c r="T15" s="19">
        <v>3.7146560000000002</v>
      </c>
      <c r="U15" s="19">
        <v>82.360775000000004</v>
      </c>
      <c r="V15" s="19">
        <v>4.0845279999999997</v>
      </c>
      <c r="W15" s="19">
        <v>80.615532999999999</v>
      </c>
      <c r="X15" s="19">
        <v>3.5416250000000002</v>
      </c>
      <c r="Y15" s="19">
        <v>243.571934</v>
      </c>
      <c r="Z15" s="19">
        <v>11.340809</v>
      </c>
      <c r="AA15" s="19">
        <v>83.903718999999995</v>
      </c>
      <c r="AB15" s="19">
        <v>3.4927820000000001</v>
      </c>
      <c r="AC15" s="19">
        <v>77.390209999999996</v>
      </c>
      <c r="AD15" s="19">
        <v>2.9244469999999998</v>
      </c>
      <c r="AE15" s="19">
        <v>81.598331999999999</v>
      </c>
      <c r="AF15" s="19">
        <v>2.8139419999999999</v>
      </c>
      <c r="AG15" s="19">
        <v>242.89226100000002</v>
      </c>
      <c r="AH15" s="19">
        <v>9.2311709999999998</v>
      </c>
      <c r="AI15" s="19">
        <v>937.57846300000006</v>
      </c>
      <c r="AJ15" s="19">
        <v>37.040873999999995</v>
      </c>
      <c r="AK15" s="15"/>
    </row>
    <row r="16" spans="1:37" s="5" customFormat="1" ht="3" customHeight="1" x14ac:dyDescent="0.2">
      <c r="A16" s="4"/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7" s="5" customFormat="1" ht="6" customHeight="1" x14ac:dyDescent="0.2">
      <c r="A17" s="4"/>
      <c r="B17" s="4"/>
      <c r="C17" s="22"/>
      <c r="D17" s="22"/>
      <c r="E17" s="22"/>
      <c r="F17" s="22"/>
      <c r="G17" s="22"/>
      <c r="H17" s="22"/>
      <c r="I17" s="22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7" s="25" customFormat="1" ht="12.75" customHeight="1" x14ac:dyDescent="0.2">
      <c r="A18" s="24"/>
      <c r="B18" s="84" t="s">
        <v>30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24"/>
    </row>
    <row r="19" spans="1:37" s="25" customFormat="1" ht="4.5" customHeight="1" x14ac:dyDescent="0.25">
      <c r="A19" s="24"/>
      <c r="B19" s="59"/>
      <c r="C19" s="59"/>
      <c r="D19" s="59"/>
      <c r="E19" s="59"/>
      <c r="F19" s="59"/>
      <c r="G19" s="59"/>
      <c r="H19" s="5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26"/>
      <c r="AK19" s="24"/>
    </row>
    <row r="20" spans="1:37" ht="12.75" customHeight="1" x14ac:dyDescent="0.25">
      <c r="A20" s="27"/>
      <c r="B20" s="85" t="s">
        <v>31</v>
      </c>
      <c r="C20" s="85"/>
      <c r="D20" s="85"/>
      <c r="E20" s="85"/>
      <c r="F20" s="85"/>
      <c r="G20" s="85"/>
      <c r="H20" s="60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26"/>
      <c r="AK20" s="27"/>
    </row>
    <row r="21" spans="1:37" ht="4.5" customHeight="1" x14ac:dyDescent="0.25">
      <c r="A21" s="2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27"/>
    </row>
    <row r="22" spans="1:37" ht="15" customHeight="1" x14ac:dyDescent="0.25">
      <c r="A22" s="27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65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27"/>
    </row>
    <row r="23" spans="1:37" x14ac:dyDescent="0.25">
      <c r="B23" s="76" t="s">
        <v>40</v>
      </c>
    </row>
    <row r="33" spans="3:36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</row>
    <row r="34" spans="3:36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</row>
    <row r="35" spans="3:36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</row>
    <row r="36" spans="3:36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</row>
    <row r="37" spans="3:36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</row>
    <row r="38" spans="3:36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</row>
    <row r="39" spans="3:36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</row>
    <row r="40" spans="3:36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</row>
    <row r="41" spans="3:36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</row>
    <row r="42" spans="3:36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</row>
    <row r="43" spans="3:36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</row>
    <row r="44" spans="3:36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</row>
  </sheetData>
  <mergeCells count="23">
    <mergeCell ref="B18:AJ18"/>
    <mergeCell ref="B20:G20"/>
    <mergeCell ref="Q5:R5"/>
    <mergeCell ref="S5:T5"/>
    <mergeCell ref="U5:V5"/>
    <mergeCell ref="W5:X5"/>
    <mergeCell ref="Y5:Z5"/>
    <mergeCell ref="AA5:AB5"/>
    <mergeCell ref="B1:AJ1"/>
    <mergeCell ref="B2:AJ2"/>
    <mergeCell ref="C5:D5"/>
    <mergeCell ref="E5:F5"/>
    <mergeCell ref="G5:H5"/>
    <mergeCell ref="I5:J5"/>
    <mergeCell ref="K5:L5"/>
    <mergeCell ref="M5:N5"/>
    <mergeCell ref="O5:P5"/>
    <mergeCell ref="B4:B6"/>
    <mergeCell ref="C4:AJ4"/>
    <mergeCell ref="AC5:AD5"/>
    <mergeCell ref="AE5:AF5"/>
    <mergeCell ref="AG5:AH5"/>
    <mergeCell ref="AI5:AJ5"/>
  </mergeCells>
  <hyperlinks>
    <hyperlink ref="B20" r:id="rId1" xr:uid="{DEF3FC2E-A447-4FAB-8C6D-6D8580FFFF60}"/>
    <hyperlink ref="B20:G20" r:id="rId2" display="https://estatistica.madeira.gov.pt/" xr:uid="{7C55960E-5EAA-4051-842F-14B4269EA6CC}"/>
    <hyperlink ref="B23" location="Indice!A1" display="voltar ao índice" xr:uid="{E09E8AA5-EF91-419F-99C4-7F19D1293057}"/>
  </hyperlinks>
  <printOptions horizontalCentered="1"/>
  <pageMargins left="0.27559055118110237" right="0.27559055118110237" top="0.6692913385826772" bottom="0.6692913385826772" header="0" footer="0"/>
  <pageSetup paperSize="9" scale="57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80F5-BA55-48AB-8CD5-AD8F6544D15E}">
  <sheetPr>
    <pageSetUpPr fitToPage="1"/>
  </sheetPr>
  <dimension ref="A1:T1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9" sqref="B19"/>
    </sheetView>
  </sheetViews>
  <sheetFormatPr defaultColWidth="9.1796875" defaultRowHeight="12.5" outlineLevelCol="1" x14ac:dyDescent="0.25"/>
  <cols>
    <col min="1" max="1" width="6.7265625" style="42" customWidth="1"/>
    <col min="2" max="2" width="52.453125" style="42" customWidth="1"/>
    <col min="3" max="5" width="10.26953125" style="42" customWidth="1" outlineLevel="1"/>
    <col min="6" max="6" width="10.26953125" style="42" customWidth="1"/>
    <col min="7" max="9" width="10.26953125" style="42" customWidth="1" outlineLevel="1"/>
    <col min="10" max="10" width="10.26953125" style="42" customWidth="1"/>
    <col min="11" max="13" width="10.26953125" style="42" customWidth="1" outlineLevel="1"/>
    <col min="14" max="14" width="10.26953125" style="42" customWidth="1"/>
    <col min="15" max="17" width="10.26953125" style="42" customWidth="1" outlineLevel="1"/>
    <col min="18" max="19" width="10.26953125" style="42" customWidth="1"/>
    <col min="20" max="20" width="6.7265625" style="42" customWidth="1"/>
    <col min="21" max="16384" width="9.1796875" style="42"/>
  </cols>
  <sheetData>
    <row r="1" spans="1:20" ht="21" customHeight="1" x14ac:dyDescent="0.25">
      <c r="B1" s="86" t="s">
        <v>47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0" s="41" customFormat="1" ht="15" customHeight="1" x14ac:dyDescent="0.3">
      <c r="B2" s="104">
        <v>2025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0" ht="15" customHeight="1" x14ac:dyDescent="0.3">
      <c r="T3" s="41"/>
    </row>
    <row r="4" spans="1:20" s="52" customFormat="1" ht="18" customHeight="1" x14ac:dyDescent="0.3">
      <c r="A4" s="8"/>
      <c r="B4" s="88" t="s">
        <v>1</v>
      </c>
      <c r="C4" s="90" t="s">
        <v>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41"/>
    </row>
    <row r="5" spans="1:20" s="53" customFormat="1" ht="27" customHeight="1" x14ac:dyDescent="0.3">
      <c r="A5" s="50"/>
      <c r="B5" s="89"/>
      <c r="C5" s="47" t="s">
        <v>4</v>
      </c>
      <c r="D5" s="47" t="s">
        <v>5</v>
      </c>
      <c r="E5" s="47" t="s">
        <v>6</v>
      </c>
      <c r="F5" s="48" t="s">
        <v>7</v>
      </c>
      <c r="G5" s="47" t="s">
        <v>8</v>
      </c>
      <c r="H5" s="47" t="s">
        <v>9</v>
      </c>
      <c r="I5" s="47" t="s">
        <v>10</v>
      </c>
      <c r="J5" s="48" t="s">
        <v>11</v>
      </c>
      <c r="K5" s="47" t="s">
        <v>12</v>
      </c>
      <c r="L5" s="47" t="s">
        <v>13</v>
      </c>
      <c r="M5" s="47" t="s">
        <v>14</v>
      </c>
      <c r="N5" s="48" t="s">
        <v>15</v>
      </c>
      <c r="O5" s="47" t="s">
        <v>16</v>
      </c>
      <c r="P5" s="47" t="s">
        <v>17</v>
      </c>
      <c r="Q5" s="47" t="s">
        <v>18</v>
      </c>
      <c r="R5" s="48" t="s">
        <v>19</v>
      </c>
      <c r="S5" s="48" t="s">
        <v>20</v>
      </c>
      <c r="T5" s="41"/>
    </row>
    <row r="6" spans="1:20" ht="22.5" customHeight="1" x14ac:dyDescent="0.25">
      <c r="B6" s="18" t="s">
        <v>44</v>
      </c>
      <c r="C6" s="46">
        <v>36337.618024000003</v>
      </c>
      <c r="D6" s="46">
        <v>31830.003805</v>
      </c>
      <c r="E6" s="46">
        <v>19033.513398000003</v>
      </c>
      <c r="F6" s="44">
        <v>87201.135227000021</v>
      </c>
      <c r="G6" s="70">
        <v>25306.214301</v>
      </c>
      <c r="H6" s="46">
        <v>33806.935640999996</v>
      </c>
      <c r="I6" s="46">
        <v>38388.267444999998</v>
      </c>
      <c r="J6" s="44">
        <v>97501.417386999994</v>
      </c>
      <c r="K6" s="46">
        <v>40660.061278999994</v>
      </c>
      <c r="L6" s="46">
        <v>46274.864330999997</v>
      </c>
      <c r="M6" s="46">
        <v>43191.580149999994</v>
      </c>
      <c r="N6" s="44">
        <v>130126.50575999999</v>
      </c>
      <c r="O6" s="46">
        <v>46804.992345000006</v>
      </c>
      <c r="P6" s="46">
        <v>37363.479146999998</v>
      </c>
      <c r="Q6" s="46">
        <v>32106.627017000006</v>
      </c>
      <c r="R6" s="44">
        <v>116275.09850900002</v>
      </c>
      <c r="S6" s="44">
        <v>431104.15688300005</v>
      </c>
    </row>
    <row r="7" spans="1:20" x14ac:dyDescent="0.25">
      <c r="B7" s="18" t="s">
        <v>35</v>
      </c>
      <c r="C7" s="73">
        <v>443.60947482058214</v>
      </c>
      <c r="D7" s="73">
        <v>444.80471999099046</v>
      </c>
      <c r="E7" s="73">
        <v>232.98688794025909</v>
      </c>
      <c r="F7" s="74">
        <v>370.80589801370843</v>
      </c>
      <c r="G7" s="75">
        <v>334.19273686452482</v>
      </c>
      <c r="H7" s="73">
        <v>424.8660594347615</v>
      </c>
      <c r="I7" s="73">
        <v>497.75759025440271</v>
      </c>
      <c r="J7" s="74">
        <v>419.51135462829501</v>
      </c>
      <c r="K7" s="73">
        <v>482.26693487989985</v>
      </c>
      <c r="L7" s="73">
        <v>535.30802397673358</v>
      </c>
      <c r="M7" s="73">
        <v>513.22527015467881</v>
      </c>
      <c r="N7" s="74">
        <v>510.47469902279448</v>
      </c>
      <c r="O7" s="73">
        <v>535.54766849304417</v>
      </c>
      <c r="P7" s="73">
        <v>465.21370497790952</v>
      </c>
      <c r="Q7" s="73">
        <v>380.35495900750169</v>
      </c>
      <c r="R7" s="74">
        <v>461.1832291296115</v>
      </c>
      <c r="S7" s="74">
        <v>442.33080600472431</v>
      </c>
    </row>
    <row r="8" spans="1:20" s="5" customFormat="1" ht="3" customHeight="1" x14ac:dyDescent="0.2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5.25" customHeight="1" x14ac:dyDescent="0.25"/>
    <row r="10" spans="1:20" x14ac:dyDescent="0.25">
      <c r="B10" s="84" t="s">
        <v>30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spans="1:20" s="25" customFormat="1" ht="4.5" customHeight="1" x14ac:dyDescent="0.2">
      <c r="A11" s="24"/>
      <c r="B11" s="59"/>
      <c r="C11" s="59"/>
      <c r="D11" s="59"/>
      <c r="E11" s="5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24"/>
    </row>
    <row r="12" spans="1:20" x14ac:dyDescent="0.25">
      <c r="B12" s="85" t="s">
        <v>31</v>
      </c>
      <c r="C12" s="85"/>
      <c r="D12" s="85"/>
      <c r="E12" s="4"/>
      <c r="F12" s="72"/>
      <c r="G12" s="4"/>
      <c r="H12" s="4"/>
      <c r="I12" s="4"/>
      <c r="J12" s="4"/>
      <c r="K12" s="63"/>
      <c r="L12" s="64"/>
    </row>
    <row r="13" spans="1:20" ht="3.75" customHeight="1" x14ac:dyDescent="0.25"/>
    <row r="14" spans="1:20" x14ac:dyDescent="0.25">
      <c r="B14" s="105" t="s">
        <v>36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</row>
    <row r="15" spans="1:20" ht="13" customHeight="1" x14ac:dyDescent="0.25">
      <c r="B15" s="103" t="s">
        <v>37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spans="1:20" ht="13" customHeight="1" x14ac:dyDescent="0.25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</row>
    <row r="17" spans="2:19" ht="13" customHeight="1" x14ac:dyDescent="0.25"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</row>
    <row r="19" spans="2:19" x14ac:dyDescent="0.25">
      <c r="B19" s="76" t="s">
        <v>40</v>
      </c>
    </row>
  </sheetData>
  <mergeCells count="8">
    <mergeCell ref="B12:D12"/>
    <mergeCell ref="B15:S17"/>
    <mergeCell ref="B1:S1"/>
    <mergeCell ref="B2:S2"/>
    <mergeCell ref="B4:B5"/>
    <mergeCell ref="C4:S4"/>
    <mergeCell ref="B10:S10"/>
    <mergeCell ref="B14:S14"/>
  </mergeCells>
  <hyperlinks>
    <hyperlink ref="B12" r:id="rId1" xr:uid="{5CD90DBD-4F3E-4F33-BDF4-863D95A40056}"/>
    <hyperlink ref="B12:D12" r:id="rId2" display="https://estatistica.madeira.gov.pt/" xr:uid="{8ED867D4-B03D-4C63-8416-88B728FC1BFE}"/>
    <hyperlink ref="B19" location="Indice!A1" display="voltar ao índice" xr:uid="{46B287E5-65C3-4B14-905F-EA946D94B343}"/>
  </hyperlinks>
  <printOptions horizontalCentered="1"/>
  <pageMargins left="0.27559055118110237" right="0.27559055118110237" top="0.6692913385826772" bottom="0.47244094488188981" header="0" footer="0"/>
  <pageSetup paperSize="9" scale="87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E889-3523-4836-B254-B6041EAB5466}">
  <sheetPr>
    <pageSetUpPr fitToPage="1"/>
  </sheetPr>
  <dimension ref="A1:AK23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3" sqref="B23"/>
    </sheetView>
  </sheetViews>
  <sheetFormatPr defaultColWidth="9.1796875" defaultRowHeight="12.5" outlineLevelCol="1" x14ac:dyDescent="0.25"/>
  <cols>
    <col min="1" max="1" width="6.7265625" style="42" customWidth="1"/>
    <col min="2" max="2" width="52.453125" style="42" customWidth="1"/>
    <col min="3" max="8" width="7.54296875" style="42" customWidth="1" outlineLevel="1"/>
    <col min="9" max="10" width="7.54296875" style="42" customWidth="1"/>
    <col min="11" max="16" width="7.54296875" style="42" customWidth="1" outlineLevel="1"/>
    <col min="17" max="18" width="7.54296875" style="42" customWidth="1"/>
    <col min="19" max="24" width="7.54296875" style="42" customWidth="1" outlineLevel="1"/>
    <col min="25" max="26" width="7.54296875" style="42" customWidth="1"/>
    <col min="27" max="32" width="7.54296875" style="42" customWidth="1" outlineLevel="1"/>
    <col min="33" max="36" width="7.54296875" style="42" customWidth="1"/>
    <col min="37" max="37" width="6.7265625" style="42" customWidth="1"/>
    <col min="38" max="16384" width="9.1796875" style="42"/>
  </cols>
  <sheetData>
    <row r="1" spans="1:37" ht="21" customHeight="1" x14ac:dyDescent="0.25">
      <c r="B1" s="86" t="s">
        <v>48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7" s="41" customFormat="1" ht="15" customHeight="1" x14ac:dyDescent="0.3">
      <c r="B2" s="104">
        <v>2025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</row>
    <row r="3" spans="1:37" ht="15" customHeight="1" x14ac:dyDescent="0.25"/>
    <row r="4" spans="1:37" ht="15" customHeight="1" x14ac:dyDescent="0.25">
      <c r="B4" s="106" t="s">
        <v>1</v>
      </c>
      <c r="C4" s="99" t="s">
        <v>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88"/>
    </row>
    <row r="5" spans="1:37" ht="21" customHeight="1" x14ac:dyDescent="0.25">
      <c r="B5" s="106"/>
      <c r="C5" s="93" t="s">
        <v>4</v>
      </c>
      <c r="D5" s="89"/>
      <c r="E5" s="93" t="s">
        <v>5</v>
      </c>
      <c r="F5" s="89"/>
      <c r="G5" s="93" t="s">
        <v>6</v>
      </c>
      <c r="H5" s="89"/>
      <c r="I5" s="93" t="s">
        <v>7</v>
      </c>
      <c r="J5" s="89"/>
      <c r="K5" s="93" t="s">
        <v>8</v>
      </c>
      <c r="L5" s="89"/>
      <c r="M5" s="93" t="s">
        <v>9</v>
      </c>
      <c r="N5" s="89"/>
      <c r="O5" s="93" t="s">
        <v>10</v>
      </c>
      <c r="P5" s="89"/>
      <c r="Q5" s="93" t="s">
        <v>11</v>
      </c>
      <c r="R5" s="89"/>
      <c r="S5" s="93" t="s">
        <v>12</v>
      </c>
      <c r="T5" s="89"/>
      <c r="U5" s="93" t="s">
        <v>13</v>
      </c>
      <c r="V5" s="89"/>
      <c r="W5" s="93" t="s">
        <v>14</v>
      </c>
      <c r="X5" s="89"/>
      <c r="Y5" s="93" t="s">
        <v>15</v>
      </c>
      <c r="Z5" s="89"/>
      <c r="AA5" s="93" t="s">
        <v>16</v>
      </c>
      <c r="AB5" s="89"/>
      <c r="AC5" s="93" t="s">
        <v>17</v>
      </c>
      <c r="AD5" s="89"/>
      <c r="AE5" s="93" t="s">
        <v>18</v>
      </c>
      <c r="AF5" s="89"/>
      <c r="AG5" s="93" t="s">
        <v>19</v>
      </c>
      <c r="AH5" s="89"/>
      <c r="AI5" s="93" t="s">
        <v>20</v>
      </c>
      <c r="AJ5" s="89"/>
    </row>
    <row r="6" spans="1:37" s="43" customFormat="1" ht="31.5" customHeight="1" x14ac:dyDescent="0.25">
      <c r="B6" s="106"/>
      <c r="C6" s="37" t="s">
        <v>33</v>
      </c>
      <c r="D6" s="37" t="s">
        <v>34</v>
      </c>
      <c r="E6" s="37" t="s">
        <v>33</v>
      </c>
      <c r="F6" s="37" t="s">
        <v>34</v>
      </c>
      <c r="G6" s="37" t="s">
        <v>33</v>
      </c>
      <c r="H6" s="37" t="s">
        <v>34</v>
      </c>
      <c r="I6" s="37" t="s">
        <v>33</v>
      </c>
      <c r="J6" s="37" t="s">
        <v>34</v>
      </c>
      <c r="K6" s="37" t="s">
        <v>33</v>
      </c>
      <c r="L6" s="37" t="s">
        <v>34</v>
      </c>
      <c r="M6" s="37" t="s">
        <v>33</v>
      </c>
      <c r="N6" s="37" t="s">
        <v>34</v>
      </c>
      <c r="O6" s="37" t="s">
        <v>33</v>
      </c>
      <c r="P6" s="37" t="s">
        <v>34</v>
      </c>
      <c r="Q6" s="37" t="s">
        <v>33</v>
      </c>
      <c r="R6" s="37" t="s">
        <v>34</v>
      </c>
      <c r="S6" s="37" t="s">
        <v>33</v>
      </c>
      <c r="T6" s="37" t="s">
        <v>34</v>
      </c>
      <c r="U6" s="37" t="s">
        <v>33</v>
      </c>
      <c r="V6" s="37" t="s">
        <v>34</v>
      </c>
      <c r="W6" s="37" t="s">
        <v>33</v>
      </c>
      <c r="X6" s="37" t="s">
        <v>34</v>
      </c>
      <c r="Y6" s="37" t="s">
        <v>33</v>
      </c>
      <c r="Z6" s="37" t="s">
        <v>34</v>
      </c>
      <c r="AA6" s="37" t="s">
        <v>33</v>
      </c>
      <c r="AB6" s="37" t="s">
        <v>34</v>
      </c>
      <c r="AC6" s="37" t="s">
        <v>33</v>
      </c>
      <c r="AD6" s="37" t="s">
        <v>34</v>
      </c>
      <c r="AE6" s="37" t="s">
        <v>33</v>
      </c>
      <c r="AF6" s="37" t="s">
        <v>34</v>
      </c>
      <c r="AG6" s="37" t="s">
        <v>33</v>
      </c>
      <c r="AH6" s="37" t="s">
        <v>34</v>
      </c>
      <c r="AI6" s="37" t="s">
        <v>33</v>
      </c>
      <c r="AJ6" s="37" t="s">
        <v>34</v>
      </c>
    </row>
    <row r="7" spans="1:37" ht="22.5" customHeight="1" x14ac:dyDescent="0.25">
      <c r="B7" s="18" t="s">
        <v>44</v>
      </c>
      <c r="C7" s="44">
        <v>34757.430974000003</v>
      </c>
      <c r="D7" s="44">
        <v>1580.18705</v>
      </c>
      <c r="E7" s="44">
        <v>30438.354715000001</v>
      </c>
      <c r="F7" s="44">
        <v>1391.6490900000001</v>
      </c>
      <c r="G7" s="44">
        <v>17442.970678000001</v>
      </c>
      <c r="H7" s="44">
        <v>1590.5427199999999</v>
      </c>
      <c r="I7" s="44">
        <v>82638.756367000009</v>
      </c>
      <c r="J7" s="44">
        <v>4562.3788600000007</v>
      </c>
      <c r="K7" s="71">
        <v>23586.670110999999</v>
      </c>
      <c r="L7" s="44">
        <v>1719.5441899999998</v>
      </c>
      <c r="M7" s="44">
        <v>31998.097050999997</v>
      </c>
      <c r="N7" s="44">
        <v>1808.8385899999998</v>
      </c>
      <c r="O7" s="44">
        <v>36411.374864999998</v>
      </c>
      <c r="P7" s="44">
        <v>1976.89258</v>
      </c>
      <c r="Q7" s="44">
        <v>91996.142026999994</v>
      </c>
      <c r="R7" s="44">
        <v>5505.2753599999996</v>
      </c>
      <c r="S7" s="44">
        <v>38338.310418999994</v>
      </c>
      <c r="T7" s="44">
        <v>2321.7508600000001</v>
      </c>
      <c r="U7" s="44">
        <v>43696.150921</v>
      </c>
      <c r="V7" s="44">
        <v>2578.7134099999998</v>
      </c>
      <c r="W7" s="44">
        <v>40965.772539999998</v>
      </c>
      <c r="X7" s="44">
        <v>2225.8076099999998</v>
      </c>
      <c r="Y7" s="44">
        <v>123000.23387999999</v>
      </c>
      <c r="Z7" s="44">
        <v>7126.2718800000002</v>
      </c>
      <c r="AA7" s="44">
        <v>44570.537785000008</v>
      </c>
      <c r="AB7" s="44">
        <v>2234.4545600000001</v>
      </c>
      <c r="AC7" s="44">
        <v>35517.358766999998</v>
      </c>
      <c r="AD7" s="44">
        <v>1846.1203799999998</v>
      </c>
      <c r="AE7" s="44">
        <v>30315.275247000005</v>
      </c>
      <c r="AF7" s="44">
        <v>1791.35177</v>
      </c>
      <c r="AG7" s="44">
        <v>110403.171799</v>
      </c>
      <c r="AH7" s="44">
        <v>5871.9267099999997</v>
      </c>
      <c r="AI7" s="44">
        <v>408038.30407299998</v>
      </c>
      <c r="AJ7" s="44">
        <v>23065.85281</v>
      </c>
    </row>
    <row r="8" spans="1:37" ht="18" customHeight="1" x14ac:dyDescent="0.25">
      <c r="B8" s="45" t="s">
        <v>38</v>
      </c>
      <c r="C8" s="46">
        <v>6780.5039999999999</v>
      </c>
      <c r="D8" s="46">
        <v>0</v>
      </c>
      <c r="E8" s="46">
        <v>6792.5890000000009</v>
      </c>
      <c r="F8" s="46">
        <v>0</v>
      </c>
      <c r="G8" s="46">
        <v>7066.4854999999998</v>
      </c>
      <c r="H8" s="46">
        <v>0</v>
      </c>
      <c r="I8" s="44">
        <v>20639.5785</v>
      </c>
      <c r="J8" s="44">
        <v>0</v>
      </c>
      <c r="K8" s="70">
        <v>7180.1839999999993</v>
      </c>
      <c r="L8" s="46">
        <v>0</v>
      </c>
      <c r="M8" s="46">
        <v>7344.78</v>
      </c>
      <c r="N8" s="46">
        <v>0</v>
      </c>
      <c r="O8" s="46">
        <v>7186.5319999999992</v>
      </c>
      <c r="P8" s="46">
        <v>0</v>
      </c>
      <c r="Q8" s="44">
        <v>21711.495999999999</v>
      </c>
      <c r="R8" s="44">
        <v>0</v>
      </c>
      <c r="S8" s="46">
        <v>8807.1615000000002</v>
      </c>
      <c r="T8" s="46">
        <v>0</v>
      </c>
      <c r="U8" s="46">
        <v>8981.9004999999997</v>
      </c>
      <c r="V8" s="46">
        <v>0</v>
      </c>
      <c r="W8" s="46">
        <v>8947.4429999999993</v>
      </c>
      <c r="X8" s="46">
        <v>0</v>
      </c>
      <c r="Y8" s="44">
        <v>26736.504999999997</v>
      </c>
      <c r="Z8" s="44">
        <v>0</v>
      </c>
      <c r="AA8" s="46">
        <v>9057.0950000000012</v>
      </c>
      <c r="AB8" s="46">
        <v>0</v>
      </c>
      <c r="AC8" s="46">
        <v>7220.567</v>
      </c>
      <c r="AD8" s="46">
        <v>0</v>
      </c>
      <c r="AE8" s="46">
        <v>7049.1215000000002</v>
      </c>
      <c r="AF8" s="46">
        <v>0</v>
      </c>
      <c r="AG8" s="44">
        <v>23326.783500000001</v>
      </c>
      <c r="AH8" s="44">
        <v>0</v>
      </c>
      <c r="AI8" s="44">
        <v>92414.362999999998</v>
      </c>
      <c r="AJ8" s="44">
        <v>0</v>
      </c>
    </row>
    <row r="9" spans="1:37" ht="18" customHeight="1" x14ac:dyDescent="0.25">
      <c r="B9" s="45" t="s">
        <v>39</v>
      </c>
      <c r="C9" s="46">
        <v>24159.503198999999</v>
      </c>
      <c r="D9" s="46">
        <v>1580.18705</v>
      </c>
      <c r="E9" s="46">
        <v>20257.734783</v>
      </c>
      <c r="F9" s="46">
        <v>1391.6490900000001</v>
      </c>
      <c r="G9" s="46">
        <v>7100.9394170000005</v>
      </c>
      <c r="H9" s="46">
        <v>1590.5427199999999</v>
      </c>
      <c r="I9" s="44">
        <v>51518.177399</v>
      </c>
      <c r="J9" s="44">
        <v>4562.3788600000007</v>
      </c>
      <c r="K9" s="70">
        <v>12678.552887</v>
      </c>
      <c r="L9" s="46">
        <v>1719.5441899999998</v>
      </c>
      <c r="M9" s="46">
        <v>22632.594451999998</v>
      </c>
      <c r="N9" s="46">
        <v>1808.8385899999998</v>
      </c>
      <c r="O9" s="46">
        <v>25753.031356</v>
      </c>
      <c r="P9" s="46">
        <v>1976.89258</v>
      </c>
      <c r="Q9" s="44">
        <v>61064.178694999995</v>
      </c>
      <c r="R9" s="44">
        <v>5505.2753599999996</v>
      </c>
      <c r="S9" s="46">
        <v>26262.238183999998</v>
      </c>
      <c r="T9" s="46">
        <v>2321.7508600000001</v>
      </c>
      <c r="U9" s="46">
        <v>31055.881271999999</v>
      </c>
      <c r="V9" s="46">
        <v>2578.7134099999998</v>
      </c>
      <c r="W9" s="46">
        <v>28419.971905000002</v>
      </c>
      <c r="X9" s="46">
        <v>2225.8076099999998</v>
      </c>
      <c r="Y9" s="44">
        <v>85738.091360999999</v>
      </c>
      <c r="Z9" s="44">
        <v>7126.2718800000002</v>
      </c>
      <c r="AA9" s="46">
        <v>32135.741325999999</v>
      </c>
      <c r="AB9" s="46">
        <v>2234.4545600000001</v>
      </c>
      <c r="AC9" s="46">
        <v>26852.815223000001</v>
      </c>
      <c r="AD9" s="46">
        <v>1846.1203799999998</v>
      </c>
      <c r="AE9" s="46">
        <v>19540.496118000003</v>
      </c>
      <c r="AF9" s="46">
        <v>1791.35177</v>
      </c>
      <c r="AG9" s="44">
        <v>78529.052667000011</v>
      </c>
      <c r="AH9" s="44">
        <v>5871.9267099999997</v>
      </c>
      <c r="AI9" s="44">
        <v>276849.500122</v>
      </c>
      <c r="AJ9" s="44">
        <v>23065.85281</v>
      </c>
    </row>
    <row r="10" spans="1:37" ht="18" customHeight="1" x14ac:dyDescent="0.25">
      <c r="B10" s="45" t="s">
        <v>42</v>
      </c>
      <c r="C10" s="46">
        <v>3817.4237749999998</v>
      </c>
      <c r="D10" s="46">
        <v>0</v>
      </c>
      <c r="E10" s="46">
        <v>3388.0309320000001</v>
      </c>
      <c r="F10" s="46">
        <v>0</v>
      </c>
      <c r="G10" s="46">
        <v>3275.5457609999999</v>
      </c>
      <c r="H10" s="46">
        <v>0</v>
      </c>
      <c r="I10" s="44">
        <v>10481.000468</v>
      </c>
      <c r="J10" s="44">
        <v>0</v>
      </c>
      <c r="K10" s="70">
        <v>3727.9332240000003</v>
      </c>
      <c r="L10" s="46">
        <v>0</v>
      </c>
      <c r="M10" s="46">
        <v>2020.7225989999999</v>
      </c>
      <c r="N10" s="46">
        <v>0</v>
      </c>
      <c r="O10" s="46">
        <v>3471.8115090000001</v>
      </c>
      <c r="P10" s="46">
        <v>0</v>
      </c>
      <c r="Q10" s="44">
        <v>9220.4673320000002</v>
      </c>
      <c r="R10" s="44">
        <v>0</v>
      </c>
      <c r="S10" s="46">
        <v>3268.9107349999999</v>
      </c>
      <c r="T10" s="46">
        <v>0</v>
      </c>
      <c r="U10" s="46">
        <v>3658.3691490000001</v>
      </c>
      <c r="V10" s="46">
        <v>0</v>
      </c>
      <c r="W10" s="46">
        <v>3598.3576350000003</v>
      </c>
      <c r="X10" s="46">
        <v>0</v>
      </c>
      <c r="Y10" s="44">
        <v>10525.637519</v>
      </c>
      <c r="Z10" s="44">
        <v>0</v>
      </c>
      <c r="AA10" s="46">
        <v>3377.7014589999999</v>
      </c>
      <c r="AB10" s="46">
        <v>0</v>
      </c>
      <c r="AC10" s="46">
        <v>1443.9765440000001</v>
      </c>
      <c r="AD10" s="46">
        <v>0</v>
      </c>
      <c r="AE10" s="46">
        <v>3725.6576289999998</v>
      </c>
      <c r="AF10" s="46">
        <v>0</v>
      </c>
      <c r="AG10" s="44">
        <v>8547.3356320000003</v>
      </c>
      <c r="AH10" s="44">
        <v>0</v>
      </c>
      <c r="AI10" s="44">
        <v>38774.440950999997</v>
      </c>
      <c r="AJ10" s="44">
        <v>0</v>
      </c>
    </row>
    <row r="11" spans="1:37" x14ac:dyDescent="0.25">
      <c r="B11" s="18" t="s">
        <v>35</v>
      </c>
      <c r="C11" s="73">
        <v>437.78761975088048</v>
      </c>
      <c r="D11" s="73">
        <v>627.01655207113174</v>
      </c>
      <c r="E11" s="73">
        <v>439.46035905996433</v>
      </c>
      <c r="F11" s="73">
        <v>605.99383663825506</v>
      </c>
      <c r="G11" s="73">
        <v>220.63853907417322</v>
      </c>
      <c r="H11" s="73">
        <v>603.22685271571845</v>
      </c>
      <c r="I11" s="74">
        <v>362.9072470123939</v>
      </c>
      <c r="J11" s="74">
        <v>612.12328228615115</v>
      </c>
      <c r="K11" s="75">
        <v>323.50781508541041</v>
      </c>
      <c r="L11" s="73">
        <v>611.00418506679466</v>
      </c>
      <c r="M11" s="73">
        <v>417.80895749238289</v>
      </c>
      <c r="N11" s="73">
        <v>605.90828027952648</v>
      </c>
      <c r="O11" s="73">
        <v>492.66801242537315</v>
      </c>
      <c r="P11" s="73">
        <v>614.72413649420912</v>
      </c>
      <c r="Q11" s="74">
        <v>411.79805804185202</v>
      </c>
      <c r="R11" s="74">
        <v>610.64369829476425</v>
      </c>
      <c r="S11" s="73">
        <v>475.68723418067373</v>
      </c>
      <c r="T11" s="73">
        <v>625.02445986923146</v>
      </c>
      <c r="U11" s="73">
        <v>530.54565017145603</v>
      </c>
      <c r="V11" s="73">
        <v>631.33694027804438</v>
      </c>
      <c r="W11" s="73">
        <v>508.16227364024252</v>
      </c>
      <c r="X11" s="73">
        <v>628.4707189496346</v>
      </c>
      <c r="Y11" s="74">
        <v>504.98524957313015</v>
      </c>
      <c r="Z11" s="74">
        <v>628.37420857718348</v>
      </c>
      <c r="AA11" s="73">
        <v>531.21051505476191</v>
      </c>
      <c r="AB11" s="73">
        <v>639.7349047263757</v>
      </c>
      <c r="AC11" s="73">
        <v>458.93865344208268</v>
      </c>
      <c r="AD11" s="73">
        <v>631.27161477024549</v>
      </c>
      <c r="AE11" s="73">
        <v>371.51832033772462</v>
      </c>
      <c r="AF11" s="73">
        <v>636.59868255991057</v>
      </c>
      <c r="AG11" s="74">
        <v>454.53556792820171</v>
      </c>
      <c r="AH11" s="74">
        <v>636.09770743061745</v>
      </c>
      <c r="AI11" s="74">
        <v>435.20443373601677</v>
      </c>
      <c r="AJ11" s="74">
        <v>622.71351399537718</v>
      </c>
    </row>
    <row r="12" spans="1:37" s="5" customFormat="1" ht="3" customHeight="1" x14ac:dyDescent="0.2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7" ht="4.5" customHeight="1" x14ac:dyDescent="0.25"/>
    <row r="14" spans="1:37" x14ac:dyDescent="0.25">
      <c r="B14" s="84" t="s">
        <v>30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</row>
    <row r="15" spans="1:37" s="25" customFormat="1" ht="4.5" customHeight="1" x14ac:dyDescent="0.25">
      <c r="A15" s="24"/>
      <c r="B15" s="59"/>
      <c r="C15" s="59"/>
      <c r="D15" s="59"/>
      <c r="E15" s="59"/>
      <c r="F15" s="59"/>
      <c r="G15" s="59"/>
      <c r="H15" s="5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26"/>
      <c r="AK15" s="24"/>
    </row>
    <row r="16" spans="1:37" x14ac:dyDescent="0.25">
      <c r="B16" s="85" t="s">
        <v>31</v>
      </c>
      <c r="C16" s="85"/>
      <c r="D16" s="85"/>
      <c r="E16" s="85"/>
      <c r="F16" s="4"/>
      <c r="G16" s="4"/>
      <c r="H16" s="4"/>
      <c r="I16" s="72"/>
      <c r="J16" s="4"/>
      <c r="K16" s="4"/>
      <c r="L16" s="4"/>
      <c r="M16" s="4"/>
      <c r="N16" s="4"/>
      <c r="O16" s="4"/>
      <c r="P16" s="4"/>
      <c r="Q16" s="4"/>
      <c r="R16" s="4"/>
      <c r="S16" s="26"/>
      <c r="T16" s="28"/>
      <c r="U16" s="29"/>
    </row>
    <row r="17" spans="2:36" ht="4.5" customHeight="1" x14ac:dyDescent="0.25"/>
    <row r="18" spans="2:36" x14ac:dyDescent="0.25">
      <c r="B18" s="105" t="s">
        <v>36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</row>
    <row r="19" spans="2:36" ht="13" customHeight="1" x14ac:dyDescent="0.25">
      <c r="B19" s="103" t="s">
        <v>37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</row>
    <row r="20" spans="2:36" ht="13" customHeight="1" x14ac:dyDescent="0.25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</row>
    <row r="21" spans="2:36" ht="13" customHeight="1" x14ac:dyDescent="0.25"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</row>
    <row r="23" spans="2:36" x14ac:dyDescent="0.25">
      <c r="B23" s="76" t="s">
        <v>40</v>
      </c>
    </row>
  </sheetData>
  <mergeCells count="25">
    <mergeCell ref="B14:AJ14"/>
    <mergeCell ref="B18:AJ18"/>
    <mergeCell ref="B19:AJ21"/>
    <mergeCell ref="B1:AJ1"/>
    <mergeCell ref="AC5:AD5"/>
    <mergeCell ref="AE5:AF5"/>
    <mergeCell ref="AG5:AH5"/>
    <mergeCell ref="AI5:AJ5"/>
    <mergeCell ref="B16:E16"/>
    <mergeCell ref="Q5:R5"/>
    <mergeCell ref="S5:T5"/>
    <mergeCell ref="U5:V5"/>
    <mergeCell ref="W5:X5"/>
    <mergeCell ref="Y5:Z5"/>
    <mergeCell ref="AA5:AB5"/>
    <mergeCell ref="B2:AJ2"/>
    <mergeCell ref="B4:B6"/>
    <mergeCell ref="C4:AJ4"/>
    <mergeCell ref="C5:D5"/>
    <mergeCell ref="E5:F5"/>
    <mergeCell ref="G5:H5"/>
    <mergeCell ref="I5:J5"/>
    <mergeCell ref="K5:L5"/>
    <mergeCell ref="M5:N5"/>
    <mergeCell ref="O5:P5"/>
  </mergeCells>
  <hyperlinks>
    <hyperlink ref="B16" r:id="rId1" xr:uid="{7CB2312B-83BF-40E7-926F-8CDDA6D46FFB}"/>
    <hyperlink ref="B16:E16" r:id="rId2" display="https://estatistica.madeira.gov.pt/" xr:uid="{68DF5697-DAD2-4068-B13A-F5861E559999}"/>
    <hyperlink ref="B23" location="Indice!A1" display="voltar ao índice" xr:uid="{5CF84CD5-4064-447E-ADB9-3F8364C8E10C}"/>
  </hyperlinks>
  <printOptions horizontalCentered="1"/>
  <pageMargins left="0.27559055118110237" right="0.27559055118110237" top="0.6692913385826772" bottom="0.47244094488188981" header="0" footer="0"/>
  <pageSetup paperSize="9" scale="55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Indice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  <vt:lpstr>Q.3!Área_de_Impressão</vt:lpstr>
      <vt:lpstr>Q.4!Área_de_Impressão</vt:lpstr>
    </vt:vector>
  </TitlesOfParts>
  <Manager/>
  <Company>Instituto Nacional de Estatistica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Suzana Costa</dc:creator>
  <cp:keywords/>
  <dc:description/>
  <cp:lastModifiedBy>Cláudia Fernandes</cp:lastModifiedBy>
  <cp:revision/>
  <cp:lastPrinted>2025-10-27T08:59:21Z</cp:lastPrinted>
  <dcterms:created xsi:type="dcterms:W3CDTF">2023-04-28T13:48:33Z</dcterms:created>
  <dcterms:modified xsi:type="dcterms:W3CDTF">2026-02-04T13:13:58Z</dcterms:modified>
  <cp:category/>
  <cp:contentStatus/>
</cp:coreProperties>
</file>