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energia\07.05.2026\"/>
    </mc:Choice>
  </mc:AlternateContent>
  <xr:revisionPtr revIDLastSave="0" documentId="8_{292AA656-A92B-494B-A650-9B18A27B577A}" xr6:coauthVersionLast="47" xr6:coauthVersionMax="47" xr10:uidLastSave="{00000000-0000-0000-0000-000000000000}"/>
  <bookViews>
    <workbookView xWindow="-120" yWindow="-120" windowWidth="29040" windowHeight="15720" xr2:uid="{AFFAA003-C84B-4746-BB27-BB746222C282}"/>
  </bookViews>
  <sheets>
    <sheet name="Indice" sheetId="2" r:id="rId1"/>
    <sheet name="Q.1" sheetId="1" r:id="rId2"/>
    <sheet name="Q.2" sheetId="3" r:id="rId3"/>
    <sheet name="Q.3" sheetId="5" r:id="rId4"/>
    <sheet name="Q.4" sheetId="4" r:id="rId5"/>
  </sheets>
  <definedNames>
    <definedName name="_xlnm.Print_Area" localSheetId="0">Indice!$B$1:$B$4</definedName>
    <definedName name="_xlnm.Print_Area" localSheetId="1">Q.1!$B$1:$U$21</definedName>
    <definedName name="_xlnm.Print_Area" localSheetId="2">Q.2!$B$1:$AJ$22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 l="1"/>
  <c r="B4" i="2"/>
  <c r="B3" i="2"/>
</calcChain>
</file>

<file path=xl/sharedStrings.xml><?xml version="1.0" encoding="utf-8"?>
<sst xmlns="http://schemas.openxmlformats.org/spreadsheetml/2006/main" count="194" uniqueCount="50">
  <si>
    <t>Unid:GWh</t>
  </si>
  <si>
    <t>Origem</t>
  </si>
  <si>
    <t>Período</t>
  </si>
  <si>
    <t>Variação (%)</t>
  </si>
  <si>
    <t>Janeiro</t>
  </si>
  <si>
    <t>Fevereiro</t>
  </si>
  <si>
    <t>Março</t>
  </si>
  <si>
    <t>Total 1.º Trimestre</t>
  </si>
  <si>
    <t>Abril</t>
  </si>
  <si>
    <t>Maio</t>
  </si>
  <si>
    <t>Junho</t>
  </si>
  <si>
    <t>Total 2.º Trimestre</t>
  </si>
  <si>
    <t>Julho</t>
  </si>
  <si>
    <t>Agosto</t>
  </si>
  <si>
    <t>Setembro</t>
  </si>
  <si>
    <t>Total 3.º Trimestre</t>
  </si>
  <si>
    <t>Outubro</t>
  </si>
  <si>
    <t>Novembro</t>
  </si>
  <si>
    <t>Dezembro</t>
  </si>
  <si>
    <t>Total 4.º Trimestre</t>
  </si>
  <si>
    <t>Total Anual</t>
  </si>
  <si>
    <t>Homóloga Acumulada</t>
  </si>
  <si>
    <t>Hídrica</t>
  </si>
  <si>
    <t>Eólica</t>
  </si>
  <si>
    <t>Fotovoltaica</t>
  </si>
  <si>
    <t>Resíduos Sólidos Urbanos</t>
  </si>
  <si>
    <t>Térmica</t>
  </si>
  <si>
    <t>Gás Natural</t>
  </si>
  <si>
    <t>Diesel</t>
  </si>
  <si>
    <t>Total</t>
  </si>
  <si>
    <r>
      <t>Fonte:</t>
    </r>
    <r>
      <rPr>
        <sz val="7"/>
        <rFont val="Arial"/>
        <family val="2"/>
      </rPr>
      <t xml:space="preserve"> Empresa de Eletricidade da Madeira, S.A.</t>
    </r>
  </si>
  <si>
    <t>https://estatistica.madeira.gov.pt/</t>
  </si>
  <si>
    <r>
      <t xml:space="preserve">Nota: </t>
    </r>
    <r>
      <rPr>
        <sz val="7"/>
        <rFont val="Arial"/>
        <family val="2"/>
      </rPr>
      <t>Os valores de emissão de energia diferem dos da produção por não incluírem o apuramento dos autoconsumos e o consumo do sector eletroprodutor. Devido ao baixo valor destas componentes, a variação global da emissão é contudo uma boa variável de aproximação à variação da produção de energia na RAM.</t>
    </r>
  </si>
  <si>
    <t>voltar ao índice</t>
  </si>
  <si>
    <t>Madeira</t>
  </si>
  <si>
    <t>Porto Santo</t>
  </si>
  <si>
    <r>
      <t>Emissões Específicas, referidas ao Mix de Produção CO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(g/kWh)</t>
    </r>
  </si>
  <si>
    <t>Nota:</t>
  </si>
  <si>
    <r>
      <t>Emissões de CO</t>
    </r>
    <r>
      <rPr>
        <vertAlign val="superscript"/>
        <sz val="7"/>
        <rFont val="Arial"/>
        <family val="2"/>
      </rPr>
      <t>2</t>
    </r>
    <r>
      <rPr>
        <vertAlign val="subscript"/>
        <sz val="7"/>
        <rFont val="Arial"/>
        <family val="2"/>
      </rPr>
      <t xml:space="preserve"> - 
</t>
    </r>
    <r>
      <rPr>
        <sz val="7"/>
        <rFont val="Arial"/>
        <family val="2"/>
      </rPr>
      <t>A quantidade de emissões de gases para a atmosfera (entre os quais o CO2) depende da energia consumida e do mix de produção. Quando a produção resulta do aproveitamento de fontes renováveis (hídrica, eólica e fotovoltaica ou outra) não há emissão de gases poluentes para a atmosfera. Já o mesmo não se verifica quando a energia é produzida a partir de combustíveis fósseis (fuelóleo, gasóleo, gás natural, queima de resíduos), os quais originam a libertação de gases poluentes.</t>
    </r>
  </si>
  <si>
    <t>Térmica (Gás Natural)</t>
  </si>
  <si>
    <t>Térmica (Diesel)</t>
  </si>
  <si>
    <t>Residuos urbanos</t>
  </si>
  <si>
    <t>Estatísticas da Energia Elétrica da RAM - 1.º Trimestre 2026</t>
  </si>
  <si>
    <r>
      <t>Emissões de CO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(ton)</t>
    </r>
  </si>
  <si>
    <r>
      <t>4. Emissão de CO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por ilha, por mês e trimestre, segundo o Mix de Produção</t>
    </r>
  </si>
  <si>
    <r>
      <t>3. Emissão de CO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na R. A. Madeira, por mês e trimestre, segundo o Mix de Produção</t>
    </r>
  </si>
  <si>
    <t>2. Emissão de energia elétrica por ilha, por mês e trimestre, segundo o Mix de Produção</t>
  </si>
  <si>
    <t>1. Emissão de energia elétrica na R. A. Madeira, por mês e trimestre, segundo o Mix de Produção</t>
  </si>
  <si>
    <r>
      <t>Emissões de CO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(ton)</t>
    </r>
  </si>
  <si>
    <t>Homóloga do 1.º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</si>
</sst>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,##0.0"/>
    <numFmt numFmtId="166" formatCode="0.000"/>
    <numFmt numFmtId="167" formatCode="#\ ###\ ##0"/>
    <numFmt numFmtId="168" formatCode="0.0%"/>
    <numFmt numFmtId="169" formatCode="#\ ##0"/>
    <numFmt numFmtId="170" formatCode="#,##0.000000"/>
    <numFmt numFmtId="171" formatCode="0.0000000"/>
    <numFmt numFmtId="172" formatCode="#.0000000\ ##0"/>
    <numFmt numFmtId="173" formatCode="#,##0.0000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7"/>
      <name val="Arial"/>
      <family val="2"/>
    </font>
    <font>
      <vertAlign val="subscript"/>
      <sz val="7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rgb="FF012B5B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08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7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164" fontId="7" fillId="0" borderId="0" xfId="0" quotePrefix="1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166" fontId="7" fillId="0" borderId="0" xfId="0" applyNumberFormat="1" applyFont="1" applyAlignment="1">
      <alignment vertical="center"/>
    </xf>
    <xf numFmtId="165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165" fontId="9" fillId="2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167" fontId="10" fillId="3" borderId="0" xfId="0" applyNumberFormat="1" applyFont="1" applyFill="1" applyAlignment="1">
      <alignment vertical="center"/>
    </xf>
    <xf numFmtId="165" fontId="6" fillId="2" borderId="0" xfId="0" applyNumberFormat="1" applyFont="1" applyFill="1"/>
    <xf numFmtId="3" fontId="6" fillId="2" borderId="0" xfId="0" applyNumberFormat="1" applyFont="1" applyFill="1"/>
    <xf numFmtId="0" fontId="11" fillId="2" borderId="0" xfId="0" applyFont="1" applyFill="1"/>
    <xf numFmtId="0" fontId="11" fillId="0" borderId="0" xfId="0" applyFont="1"/>
    <xf numFmtId="168" fontId="0" fillId="0" borderId="0" xfId="1" applyNumberFormat="1" applyFont="1"/>
    <xf numFmtId="0" fontId="0" fillId="2" borderId="0" xfId="0" applyFill="1"/>
    <xf numFmtId="168" fontId="6" fillId="2" borderId="0" xfId="1" applyNumberFormat="1" applyFont="1" applyFill="1"/>
    <xf numFmtId="164" fontId="6" fillId="0" borderId="0" xfId="0" applyNumberFormat="1" applyFont="1" applyAlignment="1">
      <alignment vertical="center"/>
    </xf>
    <xf numFmtId="166" fontId="6" fillId="0" borderId="0" xfId="0" applyNumberFormat="1" applyFont="1"/>
    <xf numFmtId="0" fontId="14" fillId="4" borderId="0" xfId="3" applyFont="1" applyFill="1"/>
    <xf numFmtId="0" fontId="15" fillId="4" borderId="0" xfId="3" applyFont="1" applyFill="1" applyAlignment="1">
      <alignment vertical="center"/>
    </xf>
    <xf numFmtId="0" fontId="2" fillId="4" borderId="0" xfId="4" applyFill="1"/>
    <xf numFmtId="0" fontId="15" fillId="4" borderId="0" xfId="3" applyFont="1" applyFill="1"/>
    <xf numFmtId="0" fontId="2" fillId="4" borderId="0" xfId="3" applyFill="1"/>
    <xf numFmtId="0" fontId="12" fillId="4" borderId="0" xfId="2" applyFill="1" applyAlignment="1" applyProtection="1">
      <alignment horizontal="left" indent="2"/>
    </xf>
    <xf numFmtId="0" fontId="12" fillId="4" borderId="0" xfId="5" applyFill="1" applyAlignment="1" applyProtection="1"/>
    <xf numFmtId="0" fontId="8" fillId="3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169" fontId="9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wrapText="1" indent="2"/>
    </xf>
    <xf numFmtId="169" fontId="7" fillId="2" borderId="0" xfId="0" applyNumberFormat="1" applyFont="1" applyFill="1" applyAlignment="1">
      <alignment horizontal="right" vertical="center"/>
    </xf>
    <xf numFmtId="0" fontId="10" fillId="4" borderId="0" xfId="0" applyFont="1" applyFill="1"/>
    <xf numFmtId="0" fontId="12" fillId="0" borderId="0" xfId="2" applyAlignment="1" applyProtection="1"/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left" vertical="center" wrapText="1" indent="1"/>
    </xf>
    <xf numFmtId="165" fontId="7" fillId="2" borderId="12" xfId="0" applyNumberFormat="1" applyFont="1" applyFill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 vertical="center"/>
    </xf>
    <xf numFmtId="164" fontId="7" fillId="0" borderId="12" xfId="0" quotePrefix="1" applyNumberFormat="1" applyFont="1" applyBorder="1" applyAlignment="1">
      <alignment horizontal="right" vertical="center"/>
    </xf>
    <xf numFmtId="165" fontId="9" fillId="2" borderId="12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/>
    </xf>
    <xf numFmtId="0" fontId="13" fillId="2" borderId="0" xfId="2" applyFont="1" applyFill="1" applyAlignment="1" applyProtection="1">
      <alignment horizontal="justify" vertical="center" wrapText="1"/>
    </xf>
    <xf numFmtId="0" fontId="4" fillId="2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168" fontId="0" fillId="4" borderId="0" xfId="1" applyNumberFormat="1" applyFont="1" applyFill="1"/>
    <xf numFmtId="164" fontId="6" fillId="4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 wrapText="1"/>
    </xf>
    <xf numFmtId="165" fontId="9" fillId="4" borderId="0" xfId="0" applyNumberFormat="1" applyFont="1" applyFill="1" applyAlignment="1">
      <alignment horizontal="right" vertical="center"/>
    </xf>
    <xf numFmtId="165" fontId="9" fillId="4" borderId="12" xfId="0" applyNumberFormat="1" applyFont="1" applyFill="1" applyBorder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165" fontId="7" fillId="4" borderId="12" xfId="0" applyNumberFormat="1" applyFont="1" applyFill="1" applyBorder="1" applyAlignment="1">
      <alignment horizontal="right" vertical="center"/>
    </xf>
    <xf numFmtId="169" fontId="7" fillId="4" borderId="0" xfId="0" applyNumberFormat="1" applyFont="1" applyFill="1" applyAlignment="1">
      <alignment horizontal="right" vertical="center"/>
    </xf>
    <xf numFmtId="169" fontId="9" fillId="4" borderId="0" xfId="0" applyNumberFormat="1" applyFont="1" applyFill="1" applyAlignment="1">
      <alignment horizontal="right" vertical="center"/>
    </xf>
    <xf numFmtId="169" fontId="6" fillId="2" borderId="0" xfId="0" applyNumberFormat="1" applyFont="1" applyFill="1"/>
    <xf numFmtId="164" fontId="9" fillId="0" borderId="0" xfId="0" applyNumberFormat="1" applyFont="1" applyAlignment="1">
      <alignment vertical="center"/>
    </xf>
    <xf numFmtId="0" fontId="20" fillId="0" borderId="0" xfId="0" applyFont="1"/>
    <xf numFmtId="170" fontId="0" fillId="0" borderId="0" xfId="0" applyNumberFormat="1"/>
    <xf numFmtId="171" fontId="0" fillId="0" borderId="0" xfId="0" applyNumberFormat="1"/>
    <xf numFmtId="172" fontId="0" fillId="4" borderId="0" xfId="0" applyNumberFormat="1" applyFill="1"/>
    <xf numFmtId="173" fontId="0" fillId="0" borderId="0" xfId="0" applyNumberFormat="1"/>
    <xf numFmtId="0" fontId="10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left"/>
    </xf>
    <xf numFmtId="0" fontId="13" fillId="2" borderId="0" xfId="2" applyFont="1" applyFill="1" applyAlignment="1" applyProtection="1">
      <alignment horizontal="justify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</cellXfs>
  <cellStyles count="8">
    <cellStyle name="Hiperligação" xfId="2" builtinId="8"/>
    <cellStyle name="Hiperligação 2" xfId="5" xr:uid="{7CA91CAB-9A6F-4CB6-9E28-B55A6933565F}"/>
    <cellStyle name="Normal" xfId="0" builtinId="0"/>
    <cellStyle name="Normal 2" xfId="4" xr:uid="{15851AEE-5F26-4CD1-AB47-5CD442EB52FC}"/>
    <cellStyle name="Normal 2 2" xfId="7" xr:uid="{B25F00CD-3A6F-477D-AA52-CB59EEBF92AC}"/>
    <cellStyle name="Normal 4 2" xfId="3" xr:uid="{354CCDD5-7F67-4514-B05E-0BC99FBCF05B}"/>
    <cellStyle name="Normal 4 2 2" xfId="6" xr:uid="{93E229BE-52B9-4466-A072-1B4BBA04A479}"/>
    <cellStyle name="Percentagem" xfId="1" builtinId="5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08BA-B69C-4FB1-AEE3-DEBDABAC26BF}">
  <sheetPr>
    <pageSetUpPr fitToPage="1"/>
  </sheetPr>
  <dimension ref="A1:J24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1.7109375" style="37" customWidth="1"/>
    <col min="2" max="2" width="86.42578125" style="37" customWidth="1"/>
    <col min="3" max="16384" width="9.140625" style="35"/>
  </cols>
  <sheetData>
    <row r="1" spans="1:10" ht="30" customHeight="1" x14ac:dyDescent="0.25">
      <c r="A1" s="33"/>
      <c r="B1" s="34" t="s">
        <v>42</v>
      </c>
    </row>
    <row r="2" spans="1:10" ht="15" customHeight="1" x14ac:dyDescent="0.3">
      <c r="A2" s="33"/>
      <c r="B2" s="36"/>
    </row>
    <row r="3" spans="1:10" s="37" customFormat="1" ht="15" customHeight="1" x14ac:dyDescent="0.25">
      <c r="B3" s="38" t="str">
        <f>Q.1!B1</f>
        <v>1. Emissão de energia elétrica na R. A. Madeira, por mês e trimestre, segundo o Mix de Produção</v>
      </c>
      <c r="C3" s="35"/>
      <c r="D3" s="35"/>
      <c r="E3" s="35"/>
      <c r="F3" s="35"/>
      <c r="G3" s="35"/>
      <c r="H3" s="35"/>
      <c r="I3" s="35"/>
      <c r="J3" s="35"/>
    </row>
    <row r="4" spans="1:10" s="37" customFormat="1" ht="15" customHeight="1" x14ac:dyDescent="0.25">
      <c r="B4" s="38" t="str">
        <f>Q.2!B1</f>
        <v>2. Emissão de energia elétrica por ilha, por mês e trimestre, segundo o Mix de Produção</v>
      </c>
      <c r="C4" s="35"/>
      <c r="D4" s="35"/>
      <c r="E4" s="35"/>
      <c r="F4" s="35"/>
      <c r="G4" s="35"/>
      <c r="H4" s="35"/>
      <c r="I4" s="35"/>
      <c r="J4" s="35"/>
    </row>
    <row r="5" spans="1:10" s="37" customFormat="1" ht="15" customHeight="1" x14ac:dyDescent="0.25">
      <c r="B5" s="38" t="str">
        <f>+Q.3!B1</f>
        <v>3. Emissão de CO2 na R. A. Madeira, por mês e trimestre, segundo o Mix de Produção</v>
      </c>
      <c r="C5" s="35"/>
      <c r="D5" s="35"/>
      <c r="E5" s="35"/>
      <c r="F5" s="35"/>
      <c r="G5" s="35"/>
      <c r="H5" s="35"/>
      <c r="I5" s="35"/>
      <c r="J5" s="35"/>
    </row>
    <row r="6" spans="1:10" s="37" customFormat="1" ht="15" customHeight="1" x14ac:dyDescent="0.25">
      <c r="B6" s="38" t="str">
        <f>Q.4!B1</f>
        <v>4. Emissão de CO2 por ilha, por mês e trimestre, segundo o Mix de Produção</v>
      </c>
      <c r="C6" s="35"/>
      <c r="D6" s="35"/>
      <c r="E6" s="35"/>
      <c r="F6" s="35"/>
      <c r="G6" s="35"/>
      <c r="H6" s="35"/>
      <c r="I6" s="35"/>
      <c r="J6" s="35"/>
    </row>
    <row r="7" spans="1:10" x14ac:dyDescent="0.25">
      <c r="B7" s="39"/>
    </row>
    <row r="8" spans="1:10" x14ac:dyDescent="0.25">
      <c r="B8" s="39"/>
    </row>
    <row r="9" spans="1:10" x14ac:dyDescent="0.25">
      <c r="B9" s="39"/>
    </row>
    <row r="10" spans="1:10" x14ac:dyDescent="0.25">
      <c r="A10" s="35"/>
      <c r="B10" s="39"/>
    </row>
    <row r="11" spans="1:10" x14ac:dyDescent="0.25">
      <c r="A11" s="35"/>
      <c r="B11" s="39"/>
    </row>
    <row r="12" spans="1:10" x14ac:dyDescent="0.25">
      <c r="A12" s="35"/>
      <c r="B12" s="39"/>
    </row>
    <row r="13" spans="1:10" x14ac:dyDescent="0.25">
      <c r="A13" s="35"/>
      <c r="B13" s="39"/>
    </row>
    <row r="14" spans="1:10" x14ac:dyDescent="0.25">
      <c r="A14" s="35"/>
      <c r="B14" s="39"/>
    </row>
    <row r="15" spans="1:10" x14ac:dyDescent="0.25">
      <c r="A15" s="35"/>
      <c r="B15" s="39"/>
    </row>
    <row r="16" spans="1:10" x14ac:dyDescent="0.25">
      <c r="A16" s="35"/>
      <c r="B16" s="39"/>
    </row>
    <row r="17" spans="1:2" x14ac:dyDescent="0.25">
      <c r="A17" s="35"/>
      <c r="B17" s="39"/>
    </row>
    <row r="18" spans="1:2" x14ac:dyDescent="0.25">
      <c r="A18" s="35"/>
      <c r="B18" s="39"/>
    </row>
    <row r="19" spans="1:2" x14ac:dyDescent="0.25">
      <c r="A19" s="35"/>
      <c r="B19" s="39"/>
    </row>
    <row r="20" spans="1:2" x14ac:dyDescent="0.25">
      <c r="A20" s="35"/>
      <c r="B20" s="39"/>
    </row>
    <row r="21" spans="1:2" x14ac:dyDescent="0.25">
      <c r="A21" s="35"/>
      <c r="B21" s="39"/>
    </row>
    <row r="22" spans="1:2" x14ac:dyDescent="0.25">
      <c r="A22" s="35"/>
      <c r="B22" s="39"/>
    </row>
    <row r="23" spans="1:2" x14ac:dyDescent="0.25">
      <c r="A23" s="35"/>
      <c r="B23" s="39"/>
    </row>
    <row r="24" spans="1:2" x14ac:dyDescent="0.25">
      <c r="A24" s="35"/>
    </row>
  </sheetData>
  <hyperlinks>
    <hyperlink ref="B4" location="Q.2!A1" display="Q.2!A1" xr:uid="{803A5271-E876-458B-BA43-64C2DD34BB9A}"/>
    <hyperlink ref="B3" location="Q.1!A1" display="Q.1!A1" xr:uid="{97E48D9B-BA21-4D2D-AA9E-B1A822FB7CE7}"/>
    <hyperlink ref="B6" location="Q.3!A1" display="Q.3!A1" xr:uid="{AE80B8C8-2FE6-4555-9DFE-41BF2DE60E48}"/>
  </hyperlinks>
  <printOptions horizontalCentered="1"/>
  <pageMargins left="0.27559055118110237" right="0.27559055118110237" top="0.6692913385826772" bottom="0.669291338582677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B5D9-3681-44C5-8DA4-0C52BAF9065A}">
  <sheetPr>
    <pageSetUpPr fitToPage="1"/>
  </sheetPr>
  <dimension ref="A1:AG48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U1"/>
    </sheetView>
  </sheetViews>
  <sheetFormatPr defaultColWidth="9.140625" defaultRowHeight="12.75" outlineLevelCol="1" x14ac:dyDescent="0.2"/>
  <cols>
    <col min="1" max="1" width="6.7109375" customWidth="1"/>
    <col min="2" max="2" width="19.42578125" customWidth="1"/>
    <col min="3" max="5" width="10.28515625" customWidth="1" outlineLevel="1"/>
    <col min="6" max="6" width="12" customWidth="1"/>
    <col min="7" max="9" width="10.28515625" customWidth="1" outlineLevel="1"/>
    <col min="10" max="10" width="12" customWidth="1"/>
    <col min="11" max="13" width="10.28515625" customWidth="1" outlineLevel="1"/>
    <col min="14" max="14" width="12" customWidth="1"/>
    <col min="15" max="17" width="10.28515625" customWidth="1" outlineLevel="1"/>
    <col min="18" max="18" width="12" customWidth="1"/>
    <col min="19" max="19" width="10.28515625" customWidth="1"/>
    <col min="20" max="21" width="10.7109375" customWidth="1"/>
    <col min="22" max="22" width="6.7109375" customWidth="1"/>
    <col min="23" max="23" width="9.28515625" customWidth="1"/>
  </cols>
  <sheetData>
    <row r="1" spans="1:33" s="2" customFormat="1" ht="18.75" customHeight="1" x14ac:dyDescent="0.2">
      <c r="A1" s="1"/>
      <c r="B1" s="88" t="s">
        <v>47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67"/>
    </row>
    <row r="2" spans="1:33" s="2" customFormat="1" ht="15" customHeight="1" x14ac:dyDescent="0.2">
      <c r="A2" s="1"/>
      <c r="B2" s="89">
        <v>2026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3"/>
    </row>
    <row r="3" spans="1:33" s="5" customFormat="1" ht="15" customHeight="1" x14ac:dyDescent="0.15">
      <c r="A3" s="4"/>
      <c r="B3" s="4"/>
      <c r="C3" s="4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/>
      <c r="U3" s="7" t="s">
        <v>0</v>
      </c>
    </row>
    <row r="4" spans="1:33" s="9" customFormat="1" ht="18" customHeight="1" x14ac:dyDescent="0.2">
      <c r="A4" s="8"/>
      <c r="B4" s="90" t="s">
        <v>1</v>
      </c>
      <c r="C4" s="92" t="s">
        <v>2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 t="s">
        <v>3</v>
      </c>
      <c r="U4" s="94"/>
    </row>
    <row r="5" spans="1:33" s="56" customFormat="1" ht="33.75" x14ac:dyDescent="0.2">
      <c r="A5" s="55"/>
      <c r="B5" s="91"/>
      <c r="C5" s="52" t="s">
        <v>4</v>
      </c>
      <c r="D5" s="52" t="s">
        <v>5</v>
      </c>
      <c r="E5" s="52" t="s">
        <v>6</v>
      </c>
      <c r="F5" s="53" t="s">
        <v>7</v>
      </c>
      <c r="G5" s="52" t="s">
        <v>8</v>
      </c>
      <c r="H5" s="52" t="s">
        <v>9</v>
      </c>
      <c r="I5" s="52" t="s">
        <v>10</v>
      </c>
      <c r="J5" s="53" t="s">
        <v>11</v>
      </c>
      <c r="K5" s="52" t="s">
        <v>12</v>
      </c>
      <c r="L5" s="52" t="s">
        <v>13</v>
      </c>
      <c r="M5" s="52" t="s">
        <v>14</v>
      </c>
      <c r="N5" s="53" t="s">
        <v>15</v>
      </c>
      <c r="O5" s="52" t="s">
        <v>16</v>
      </c>
      <c r="P5" s="52" t="s">
        <v>17</v>
      </c>
      <c r="Q5" s="52" t="s">
        <v>18</v>
      </c>
      <c r="R5" s="53" t="s">
        <v>19</v>
      </c>
      <c r="S5" s="53" t="s">
        <v>20</v>
      </c>
      <c r="T5" s="53" t="s">
        <v>49</v>
      </c>
      <c r="U5" s="68" t="s">
        <v>21</v>
      </c>
    </row>
    <row r="6" spans="1:33" s="9" customFormat="1" ht="9" customHeight="1" x14ac:dyDescent="0.2">
      <c r="A6" s="8"/>
      <c r="B6" s="10"/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0"/>
      <c r="T6" s="10"/>
      <c r="U6" s="10"/>
    </row>
    <row r="7" spans="1:33" s="9" customFormat="1" ht="18" customHeight="1" x14ac:dyDescent="0.2">
      <c r="A7" s="8"/>
      <c r="B7" s="12" t="s">
        <v>22</v>
      </c>
      <c r="C7" s="13">
        <v>23.992059999999999</v>
      </c>
      <c r="D7" s="13">
        <v>14.843671000000001</v>
      </c>
      <c r="E7" s="13">
        <v>21.529900000000001</v>
      </c>
      <c r="F7" s="14">
        <v>60.365630999999993</v>
      </c>
      <c r="G7" s="74"/>
      <c r="H7" s="15"/>
      <c r="I7" s="15"/>
      <c r="J7" s="14"/>
      <c r="K7" s="15"/>
      <c r="L7" s="15"/>
      <c r="M7" s="15"/>
      <c r="N7" s="14"/>
      <c r="O7" s="15"/>
      <c r="P7" s="15"/>
      <c r="Q7" s="15"/>
      <c r="R7" s="14"/>
      <c r="S7" s="14">
        <v>60.365630999999993</v>
      </c>
      <c r="T7" s="14">
        <v>21.708012616128958</v>
      </c>
      <c r="U7" s="14">
        <v>21.708012616128958</v>
      </c>
      <c r="V7" s="16"/>
      <c r="W7" s="42"/>
      <c r="X7" s="16"/>
      <c r="Y7" s="16"/>
      <c r="Z7" s="16"/>
      <c r="AA7" s="16"/>
      <c r="AB7" s="16"/>
      <c r="AC7" s="16"/>
      <c r="AE7" s="16"/>
    </row>
    <row r="8" spans="1:33" s="9" customFormat="1" ht="18" customHeight="1" x14ac:dyDescent="0.2">
      <c r="A8" s="8"/>
      <c r="B8" s="12" t="s">
        <v>23</v>
      </c>
      <c r="C8" s="18">
        <v>19.635066999999999</v>
      </c>
      <c r="D8" s="18">
        <v>13.700839999999999</v>
      </c>
      <c r="E8" s="18">
        <v>18.653496000000001</v>
      </c>
      <c r="F8" s="14">
        <v>51.989402999999996</v>
      </c>
      <c r="G8" s="74"/>
      <c r="H8" s="18"/>
      <c r="I8" s="18"/>
      <c r="J8" s="14"/>
      <c r="K8" s="18"/>
      <c r="L8" s="18"/>
      <c r="M8" s="18"/>
      <c r="N8" s="14"/>
      <c r="O8" s="15"/>
      <c r="P8" s="15"/>
      <c r="Q8" s="15"/>
      <c r="R8" s="14"/>
      <c r="S8" s="14">
        <v>51.989402999999996</v>
      </c>
      <c r="T8" s="14">
        <v>22.996657405023193</v>
      </c>
      <c r="U8" s="14">
        <v>22.996657405023193</v>
      </c>
      <c r="V8" s="16"/>
      <c r="W8" s="42"/>
      <c r="X8" s="16"/>
      <c r="Y8" s="16"/>
      <c r="Z8" s="16"/>
      <c r="AA8" s="16"/>
      <c r="AB8" s="16"/>
      <c r="AC8" s="16"/>
      <c r="AE8" s="16"/>
    </row>
    <row r="9" spans="1:33" s="9" customFormat="1" ht="18" customHeight="1" x14ac:dyDescent="0.2">
      <c r="A9" s="8"/>
      <c r="B9" s="12" t="s">
        <v>24</v>
      </c>
      <c r="C9" s="13">
        <v>2.5408430000000002</v>
      </c>
      <c r="D9" s="13">
        <v>3.4738329999999999</v>
      </c>
      <c r="E9" s="13">
        <v>3.6598040000000003</v>
      </c>
      <c r="F9" s="14">
        <v>9.6744799999999991</v>
      </c>
      <c r="G9" s="74"/>
      <c r="H9" s="18"/>
      <c r="I9" s="18"/>
      <c r="J9" s="14"/>
      <c r="K9" s="18"/>
      <c r="L9" s="18"/>
      <c r="M9" s="18"/>
      <c r="N9" s="14"/>
      <c r="O9" s="15"/>
      <c r="P9" s="15"/>
      <c r="Q9" s="15"/>
      <c r="R9" s="14"/>
      <c r="S9" s="14">
        <v>9.6744799999999991</v>
      </c>
      <c r="T9" s="14">
        <v>22.610223644197049</v>
      </c>
      <c r="U9" s="14">
        <v>22.610223644197049</v>
      </c>
      <c r="V9" s="16"/>
      <c r="W9" s="42"/>
      <c r="X9" s="16"/>
      <c r="Y9" s="16"/>
      <c r="Z9" s="16"/>
      <c r="AA9" s="16"/>
      <c r="AB9" s="16"/>
      <c r="AC9" s="16"/>
      <c r="AE9" s="16"/>
    </row>
    <row r="10" spans="1:33" s="9" customFormat="1" ht="18" customHeight="1" x14ac:dyDescent="0.2">
      <c r="A10" s="8"/>
      <c r="B10" s="12" t="s">
        <v>25</v>
      </c>
      <c r="C10" s="18">
        <v>4.6229950000000004</v>
      </c>
      <c r="D10" s="18">
        <v>4.252408</v>
      </c>
      <c r="E10" s="18">
        <v>4.6441229999999996</v>
      </c>
      <c r="F10" s="14">
        <v>13.519525999999999</v>
      </c>
      <c r="G10" s="74"/>
      <c r="H10" s="18"/>
      <c r="I10" s="18"/>
      <c r="J10" s="14"/>
      <c r="K10" s="18"/>
      <c r="L10" s="18"/>
      <c r="M10" s="18"/>
      <c r="N10" s="14"/>
      <c r="O10" s="15"/>
      <c r="P10" s="15"/>
      <c r="Q10" s="15"/>
      <c r="R10" s="14"/>
      <c r="S10" s="14">
        <v>13.519525999999999</v>
      </c>
      <c r="T10" s="14">
        <v>6.1594256385257617</v>
      </c>
      <c r="U10" s="14">
        <v>6.1594256385257617</v>
      </c>
      <c r="V10" s="16"/>
      <c r="W10" s="42"/>
      <c r="X10" s="16"/>
      <c r="Y10" s="16"/>
      <c r="Z10" s="16"/>
      <c r="AA10" s="16"/>
      <c r="AB10" s="16"/>
      <c r="AC10" s="16"/>
      <c r="AE10" s="16"/>
    </row>
    <row r="11" spans="1:33" s="9" customFormat="1" ht="18" customHeight="1" x14ac:dyDescent="0.2">
      <c r="A11" s="8"/>
      <c r="B11" s="12" t="s">
        <v>26</v>
      </c>
      <c r="C11" s="13">
        <v>36.380425000000002</v>
      </c>
      <c r="D11" s="13">
        <v>38.881158999999997</v>
      </c>
      <c r="E11" s="13">
        <v>36.896043999999996</v>
      </c>
      <c r="F11" s="14">
        <v>112.15762799999999</v>
      </c>
      <c r="G11" s="74"/>
      <c r="H11" s="18"/>
      <c r="I11" s="18"/>
      <c r="J11" s="14"/>
      <c r="K11" s="18"/>
      <c r="L11" s="18"/>
      <c r="M11" s="18"/>
      <c r="N11" s="14"/>
      <c r="O11" s="15"/>
      <c r="P11" s="15"/>
      <c r="Q11" s="15"/>
      <c r="R11" s="14"/>
      <c r="S11" s="14">
        <v>112.15762799999999</v>
      </c>
      <c r="T11" s="14">
        <v>-8.5720862067380281</v>
      </c>
      <c r="U11" s="14">
        <v>-8.5720862067380281</v>
      </c>
      <c r="V11" s="16"/>
      <c r="W11" s="42"/>
      <c r="X11" s="16"/>
      <c r="Y11" s="16"/>
      <c r="Z11" s="16"/>
      <c r="AA11" s="16"/>
      <c r="AB11" s="16"/>
      <c r="AC11" s="16"/>
      <c r="AE11" s="16"/>
    </row>
    <row r="12" spans="1:33" s="9" customFormat="1" ht="18" customHeight="1" x14ac:dyDescent="0.2">
      <c r="A12" s="8"/>
      <c r="B12" s="19" t="s">
        <v>27</v>
      </c>
      <c r="C12" s="13">
        <v>14.586762</v>
      </c>
      <c r="D12" s="13">
        <v>14.496155999999999</v>
      </c>
      <c r="E12" s="13">
        <v>17.859943999999999</v>
      </c>
      <c r="F12" s="14">
        <v>46.942861999999998</v>
      </c>
      <c r="G12" s="74"/>
      <c r="H12" s="18"/>
      <c r="I12" s="18"/>
      <c r="J12" s="14"/>
      <c r="K12" s="18"/>
      <c r="L12" s="18"/>
      <c r="M12" s="18"/>
      <c r="N12" s="14"/>
      <c r="O12" s="15"/>
      <c r="P12" s="15"/>
      <c r="Q12" s="15"/>
      <c r="R12" s="14"/>
      <c r="S12" s="14">
        <v>46.942861999999998</v>
      </c>
      <c r="T12" s="72">
        <v>13.7204957940396</v>
      </c>
      <c r="U12" s="72">
        <v>13.7204957940396</v>
      </c>
      <c r="V12" s="16"/>
      <c r="W12" s="42"/>
      <c r="X12" s="16"/>
      <c r="Y12" s="16"/>
      <c r="Z12" s="16"/>
      <c r="AA12" s="16"/>
      <c r="AB12" s="16"/>
      <c r="AC12" s="16"/>
      <c r="AE12" s="16"/>
    </row>
    <row r="13" spans="1:33" s="9" customFormat="1" ht="18" customHeight="1" thickBot="1" x14ac:dyDescent="0.25">
      <c r="A13" s="8"/>
      <c r="B13" s="59" t="s">
        <v>28</v>
      </c>
      <c r="C13" s="60">
        <v>21.793662999999999</v>
      </c>
      <c r="D13" s="60">
        <v>24.385003000000001</v>
      </c>
      <c r="E13" s="60">
        <v>19.036099999999998</v>
      </c>
      <c r="F13" s="61">
        <v>65.214765999999997</v>
      </c>
      <c r="G13" s="75"/>
      <c r="H13" s="60"/>
      <c r="I13" s="60"/>
      <c r="J13" s="61"/>
      <c r="K13" s="60"/>
      <c r="L13" s="60"/>
      <c r="M13" s="60"/>
      <c r="N13" s="61"/>
      <c r="O13" s="62"/>
      <c r="P13" s="62"/>
      <c r="Q13" s="62"/>
      <c r="R13" s="61"/>
      <c r="S13" s="61">
        <v>65.214765999999997</v>
      </c>
      <c r="T13" s="73">
        <v>-19.877802983116808</v>
      </c>
      <c r="U13" s="73">
        <v>-19.877802983116808</v>
      </c>
      <c r="V13" s="16"/>
      <c r="W13" s="42"/>
      <c r="X13" s="16"/>
      <c r="Y13" s="16"/>
      <c r="Z13" s="16"/>
      <c r="AA13" s="16"/>
      <c r="AB13" s="16"/>
      <c r="AC13" s="16"/>
      <c r="AE13" s="16"/>
    </row>
    <row r="14" spans="1:33" s="9" customFormat="1" ht="18" customHeight="1" thickTop="1" x14ac:dyDescent="0.2">
      <c r="A14" s="8"/>
      <c r="B14" s="20" t="s">
        <v>29</v>
      </c>
      <c r="C14" s="21">
        <v>87.171390000000002</v>
      </c>
      <c r="D14" s="21">
        <v>75.151910999999998</v>
      </c>
      <c r="E14" s="21">
        <v>85.383366999999993</v>
      </c>
      <c r="F14" s="21">
        <v>247.70666800000001</v>
      </c>
      <c r="G14" s="7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4">
        <v>247.70666800000001</v>
      </c>
      <c r="T14" s="14">
        <v>5.3324515014843143</v>
      </c>
      <c r="U14" s="21">
        <v>5.3324515014843143</v>
      </c>
      <c r="V14" s="16"/>
      <c r="W14" s="42"/>
      <c r="X14" s="16"/>
      <c r="Y14" s="16"/>
      <c r="Z14" s="16"/>
      <c r="AA14" s="16"/>
      <c r="AB14" s="16"/>
      <c r="AC14" s="16"/>
      <c r="AE14" s="16"/>
    </row>
    <row r="15" spans="1:33" s="5" customFormat="1" ht="3" customHeight="1" x14ac:dyDescent="0.2">
      <c r="A15" s="4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X15" s="16"/>
      <c r="Y15" s="16"/>
      <c r="Z15" s="16"/>
      <c r="AG15" s="9"/>
    </row>
    <row r="16" spans="1:33" s="5" customFormat="1" ht="6" customHeight="1" x14ac:dyDescent="0.15">
      <c r="A16" s="4"/>
      <c r="B16" s="4"/>
      <c r="C16" s="24"/>
      <c r="D16" s="24"/>
      <c r="E16" s="24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1:23" s="27" customFormat="1" ht="12.75" customHeight="1" x14ac:dyDescent="0.15">
      <c r="A17" s="26"/>
      <c r="B17" s="86" t="s">
        <v>30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26"/>
      <c r="W17" s="32"/>
    </row>
    <row r="18" spans="1:23" s="27" customFormat="1" ht="4.5" customHeight="1" x14ac:dyDescent="0.2">
      <c r="A18" s="26"/>
      <c r="B18" s="65"/>
      <c r="C18" s="65"/>
      <c r="D18" s="65"/>
      <c r="E18" s="6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8"/>
      <c r="U18" s="4"/>
      <c r="V18" s="26"/>
    </row>
    <row r="19" spans="1:23" ht="12.75" customHeight="1" x14ac:dyDescent="0.2">
      <c r="A19" s="29"/>
      <c r="B19" s="87" t="s">
        <v>31</v>
      </c>
      <c r="C19" s="87"/>
      <c r="D19" s="87"/>
      <c r="E19" s="87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8"/>
      <c r="T19" s="30"/>
      <c r="U19" s="31"/>
      <c r="V19" s="29"/>
    </row>
    <row r="20" spans="1:23" ht="4.5" customHeight="1" x14ac:dyDescent="0.2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29"/>
    </row>
    <row r="21" spans="1:23" ht="15" customHeight="1" x14ac:dyDescent="0.2">
      <c r="A21" s="29"/>
      <c r="B21" s="85" t="s">
        <v>32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29"/>
    </row>
    <row r="24" spans="1:23" x14ac:dyDescent="0.2">
      <c r="B24" s="51" t="s">
        <v>33</v>
      </c>
    </row>
    <row r="37" spans="2:6" ht="15" x14ac:dyDescent="0.25">
      <c r="B37" s="80"/>
    </row>
    <row r="42" spans="2:6" x14ac:dyDescent="0.2">
      <c r="C42" s="82"/>
      <c r="D42" s="82"/>
      <c r="E42" s="82"/>
      <c r="F42" s="82"/>
    </row>
    <row r="43" spans="2:6" x14ac:dyDescent="0.2">
      <c r="C43" s="82"/>
      <c r="D43" s="82"/>
      <c r="E43" s="82"/>
      <c r="F43" s="82"/>
    </row>
    <row r="44" spans="2:6" x14ac:dyDescent="0.2">
      <c r="C44" s="82"/>
      <c r="D44" s="82"/>
      <c r="E44" s="82"/>
      <c r="F44" s="82"/>
    </row>
    <row r="45" spans="2:6" x14ac:dyDescent="0.2">
      <c r="C45" s="82"/>
      <c r="D45" s="82"/>
      <c r="E45" s="82"/>
      <c r="F45" s="82"/>
    </row>
    <row r="46" spans="2:6" x14ac:dyDescent="0.2">
      <c r="C46" s="82"/>
      <c r="D46" s="82"/>
      <c r="E46" s="82"/>
      <c r="F46" s="82"/>
    </row>
    <row r="47" spans="2:6" x14ac:dyDescent="0.2">
      <c r="C47" s="82"/>
      <c r="D47" s="82"/>
      <c r="E47" s="82"/>
      <c r="F47" s="82"/>
    </row>
    <row r="48" spans="2:6" x14ac:dyDescent="0.2">
      <c r="C48" s="82"/>
      <c r="D48" s="82"/>
      <c r="E48" s="82"/>
      <c r="F48" s="82"/>
    </row>
  </sheetData>
  <mergeCells count="8">
    <mergeCell ref="B21:U21"/>
    <mergeCell ref="B17:U17"/>
    <mergeCell ref="B19:E19"/>
    <mergeCell ref="B1:U1"/>
    <mergeCell ref="B2:U2"/>
    <mergeCell ref="B4:B5"/>
    <mergeCell ref="C4:S4"/>
    <mergeCell ref="T4:U4"/>
  </mergeCells>
  <hyperlinks>
    <hyperlink ref="B19" r:id="rId1" xr:uid="{34FD8CBA-D5C5-44E2-8C4D-C3B6EECFEDAE}"/>
    <hyperlink ref="B19:E19" r:id="rId2" display="https://estatistica.madeira.gov.pt/" xr:uid="{F58CF77E-C43C-4563-8FBC-D71CD1AA83E7}"/>
    <hyperlink ref="B24" location="Indice!A1" display="voltar ao índice" xr:uid="{94870FF6-3550-4B3D-A4BD-A3918AFA14E6}"/>
  </hyperlinks>
  <printOptions horizontalCentered="1"/>
  <pageMargins left="0.27559055118110237" right="0.27559055118110237" top="0.6692913385826772" bottom="0.6692913385826772" header="0" footer="0"/>
  <pageSetup paperSize="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3943-F9B7-438C-858C-B618583C1F37}">
  <sheetPr>
    <pageSetUpPr fitToPage="1"/>
  </sheetPr>
  <dimension ref="A1:AP64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1" sqref="B1:AJ1"/>
    </sheetView>
  </sheetViews>
  <sheetFormatPr defaultColWidth="9.140625" defaultRowHeight="12.75" outlineLevelCol="1" x14ac:dyDescent="0.2"/>
  <cols>
    <col min="1" max="1" width="6.7109375" customWidth="1"/>
    <col min="2" max="2" width="21.7109375" customWidth="1"/>
    <col min="3" max="8" width="10.28515625" customWidth="1" outlineLevel="1"/>
    <col min="9" max="10" width="10.28515625" customWidth="1"/>
    <col min="11" max="16" width="10.28515625" customWidth="1" outlineLevel="1"/>
    <col min="17" max="18" width="11.140625" customWidth="1"/>
    <col min="19" max="24" width="10.28515625" customWidth="1" outlineLevel="1"/>
    <col min="25" max="26" width="11.140625" customWidth="1"/>
    <col min="27" max="32" width="10.28515625" customWidth="1" outlineLevel="1"/>
    <col min="33" max="35" width="11.140625" customWidth="1"/>
    <col min="36" max="36" width="10.28515625" customWidth="1"/>
    <col min="37" max="37" width="6.7109375" customWidth="1"/>
    <col min="38" max="38" width="9.28515625" customWidth="1"/>
  </cols>
  <sheetData>
    <row r="1" spans="1:42" s="2" customFormat="1" ht="18.75" customHeight="1" x14ac:dyDescent="0.2">
      <c r="A1" s="1"/>
      <c r="B1" s="88" t="s">
        <v>46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67"/>
    </row>
    <row r="2" spans="1:42" s="2" customFormat="1" ht="15" customHeight="1" x14ac:dyDescent="0.2">
      <c r="A2" s="1"/>
      <c r="B2" s="89">
        <v>2026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3"/>
    </row>
    <row r="3" spans="1:42" s="5" customFormat="1" ht="15" customHeight="1" x14ac:dyDescent="0.15">
      <c r="A3" s="4"/>
      <c r="B3" s="4"/>
      <c r="C3" s="4"/>
      <c r="D3" s="4"/>
      <c r="E3" s="4"/>
      <c r="F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7" t="s">
        <v>0</v>
      </c>
    </row>
    <row r="4" spans="1:42" s="5" customFormat="1" ht="15" customHeight="1" x14ac:dyDescent="0.15">
      <c r="A4" s="4"/>
      <c r="B4" s="100" t="s">
        <v>1</v>
      </c>
      <c r="C4" s="101" t="s">
        <v>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90"/>
    </row>
    <row r="5" spans="1:42" s="9" customFormat="1" ht="30.75" customHeight="1" x14ac:dyDescent="0.2">
      <c r="A5" s="8"/>
      <c r="B5" s="100"/>
      <c r="C5" s="97" t="s">
        <v>4</v>
      </c>
      <c r="D5" s="91"/>
      <c r="E5" s="97" t="s">
        <v>5</v>
      </c>
      <c r="F5" s="91"/>
      <c r="G5" s="98" t="s">
        <v>6</v>
      </c>
      <c r="H5" s="99"/>
      <c r="I5" s="95" t="s">
        <v>7</v>
      </c>
      <c r="J5" s="96"/>
      <c r="K5" s="97" t="s">
        <v>8</v>
      </c>
      <c r="L5" s="91"/>
      <c r="M5" s="97" t="s">
        <v>9</v>
      </c>
      <c r="N5" s="91"/>
      <c r="O5" s="97" t="s">
        <v>10</v>
      </c>
      <c r="P5" s="91"/>
      <c r="Q5" s="95" t="s">
        <v>11</v>
      </c>
      <c r="R5" s="96"/>
      <c r="S5" s="97" t="s">
        <v>12</v>
      </c>
      <c r="T5" s="91"/>
      <c r="U5" s="97" t="s">
        <v>13</v>
      </c>
      <c r="V5" s="91"/>
      <c r="W5" s="98" t="s">
        <v>14</v>
      </c>
      <c r="X5" s="99"/>
      <c r="Y5" s="95" t="s">
        <v>15</v>
      </c>
      <c r="Z5" s="96"/>
      <c r="AA5" s="97" t="s">
        <v>16</v>
      </c>
      <c r="AB5" s="91"/>
      <c r="AC5" s="97" t="s">
        <v>17</v>
      </c>
      <c r="AD5" s="91"/>
      <c r="AE5" s="98" t="s">
        <v>18</v>
      </c>
      <c r="AF5" s="99"/>
      <c r="AG5" s="103" t="s">
        <v>19</v>
      </c>
      <c r="AH5" s="104"/>
      <c r="AI5" s="97" t="s">
        <v>20</v>
      </c>
      <c r="AJ5" s="91"/>
    </row>
    <row r="6" spans="1:42" s="9" customFormat="1" ht="23.25" customHeight="1" x14ac:dyDescent="0.2">
      <c r="A6" s="8"/>
      <c r="B6" s="90"/>
      <c r="C6" s="40" t="s">
        <v>34</v>
      </c>
      <c r="D6" s="40" t="s">
        <v>35</v>
      </c>
      <c r="E6" s="40" t="s">
        <v>34</v>
      </c>
      <c r="F6" s="40" t="s">
        <v>35</v>
      </c>
      <c r="G6" s="40" t="s">
        <v>34</v>
      </c>
      <c r="H6" s="40" t="s">
        <v>35</v>
      </c>
      <c r="I6" s="40" t="s">
        <v>34</v>
      </c>
      <c r="J6" s="40" t="s">
        <v>35</v>
      </c>
      <c r="K6" s="40" t="s">
        <v>34</v>
      </c>
      <c r="L6" s="40" t="s">
        <v>35</v>
      </c>
      <c r="M6" s="40" t="s">
        <v>34</v>
      </c>
      <c r="N6" s="40" t="s">
        <v>35</v>
      </c>
      <c r="O6" s="40" t="s">
        <v>34</v>
      </c>
      <c r="P6" s="40" t="s">
        <v>35</v>
      </c>
      <c r="Q6" s="40" t="s">
        <v>34</v>
      </c>
      <c r="R6" s="40" t="s">
        <v>35</v>
      </c>
      <c r="S6" s="40" t="s">
        <v>34</v>
      </c>
      <c r="T6" s="40" t="s">
        <v>35</v>
      </c>
      <c r="U6" s="40" t="s">
        <v>34</v>
      </c>
      <c r="V6" s="40" t="s">
        <v>35</v>
      </c>
      <c r="W6" s="40" t="s">
        <v>34</v>
      </c>
      <c r="X6" s="40" t="s">
        <v>35</v>
      </c>
      <c r="Y6" s="40" t="s">
        <v>34</v>
      </c>
      <c r="Z6" s="40" t="s">
        <v>35</v>
      </c>
      <c r="AA6" s="40" t="s">
        <v>34</v>
      </c>
      <c r="AB6" s="40" t="s">
        <v>35</v>
      </c>
      <c r="AC6" s="40" t="s">
        <v>34</v>
      </c>
      <c r="AD6" s="40" t="s">
        <v>35</v>
      </c>
      <c r="AE6" s="40" t="s">
        <v>34</v>
      </c>
      <c r="AF6" s="40" t="s">
        <v>35</v>
      </c>
      <c r="AG6" s="40" t="s">
        <v>34</v>
      </c>
      <c r="AH6" s="40" t="s">
        <v>35</v>
      </c>
      <c r="AI6" s="40" t="s">
        <v>34</v>
      </c>
      <c r="AJ6" s="40" t="s">
        <v>35</v>
      </c>
    </row>
    <row r="7" spans="1:42" s="9" customFormat="1" ht="9" customHeight="1" x14ac:dyDescent="0.2">
      <c r="A7" s="8"/>
      <c r="B7" s="10"/>
      <c r="C7" s="10"/>
      <c r="D7" s="10"/>
      <c r="E7" s="10"/>
      <c r="F7" s="10"/>
      <c r="G7" s="10"/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0"/>
    </row>
    <row r="8" spans="1:42" s="43" customFormat="1" ht="18" customHeight="1" x14ac:dyDescent="0.2">
      <c r="A8" s="41"/>
      <c r="B8" s="12" t="s">
        <v>22</v>
      </c>
      <c r="C8" s="15">
        <v>23.992059999999999</v>
      </c>
      <c r="D8" s="15">
        <v>0</v>
      </c>
      <c r="E8" s="15">
        <v>14.843671000000001</v>
      </c>
      <c r="F8" s="13">
        <v>0</v>
      </c>
      <c r="G8" s="13">
        <v>21.529900000000001</v>
      </c>
      <c r="H8" s="13">
        <v>0</v>
      </c>
      <c r="I8" s="14">
        <v>60.365630999999993</v>
      </c>
      <c r="J8" s="14">
        <v>0</v>
      </c>
      <c r="K8" s="15"/>
      <c r="L8" s="15"/>
      <c r="M8" s="15"/>
      <c r="N8" s="15"/>
      <c r="O8" s="15"/>
      <c r="P8" s="15"/>
      <c r="Q8" s="14"/>
      <c r="R8" s="14"/>
      <c r="S8" s="15"/>
      <c r="T8" s="15"/>
      <c r="U8" s="15"/>
      <c r="V8" s="15"/>
      <c r="W8" s="15"/>
      <c r="X8" s="15"/>
      <c r="Y8" s="14"/>
      <c r="Z8" s="14"/>
      <c r="AA8" s="15"/>
      <c r="AB8" s="15"/>
      <c r="AC8" s="15"/>
      <c r="AD8" s="15"/>
      <c r="AE8" s="15"/>
      <c r="AF8" s="15"/>
      <c r="AG8" s="14"/>
      <c r="AH8" s="14"/>
      <c r="AI8" s="14">
        <v>60.365630999999993</v>
      </c>
      <c r="AJ8" s="14">
        <v>0</v>
      </c>
      <c r="AK8" s="42"/>
      <c r="AL8" s="17"/>
      <c r="AM8" s="42"/>
      <c r="AN8" s="42"/>
      <c r="AO8" s="42"/>
      <c r="AP8" s="42"/>
    </row>
    <row r="9" spans="1:42" s="43" customFormat="1" ht="18" customHeight="1" x14ac:dyDescent="0.2">
      <c r="A9" s="41"/>
      <c r="B9" s="12" t="s">
        <v>23</v>
      </c>
      <c r="C9" s="15">
        <v>19.635065999999998</v>
      </c>
      <c r="D9" s="15">
        <v>9.9999999999999995E-7</v>
      </c>
      <c r="E9" s="15">
        <v>13.700839999999999</v>
      </c>
      <c r="F9" s="13">
        <v>0</v>
      </c>
      <c r="G9" s="18">
        <v>18.653496000000001</v>
      </c>
      <c r="H9" s="18">
        <v>0</v>
      </c>
      <c r="I9" s="14">
        <v>51.989401999999998</v>
      </c>
      <c r="J9" s="14">
        <v>9.9999999999999995E-7</v>
      </c>
      <c r="K9" s="15"/>
      <c r="L9" s="18"/>
      <c r="M9" s="15"/>
      <c r="N9" s="15"/>
      <c r="O9" s="18"/>
      <c r="P9" s="18"/>
      <c r="Q9" s="21"/>
      <c r="R9" s="14"/>
      <c r="S9" s="15"/>
      <c r="T9" s="15"/>
      <c r="U9" s="18"/>
      <c r="V9" s="18"/>
      <c r="W9" s="18"/>
      <c r="X9" s="18"/>
      <c r="Y9" s="14"/>
      <c r="Z9" s="14"/>
      <c r="AA9" s="15"/>
      <c r="AB9" s="15"/>
      <c r="AC9" s="15"/>
      <c r="AD9" s="15"/>
      <c r="AE9" s="15"/>
      <c r="AF9" s="15"/>
      <c r="AG9" s="14"/>
      <c r="AH9" s="14"/>
      <c r="AI9" s="14">
        <v>51.989401999999998</v>
      </c>
      <c r="AJ9" s="14">
        <v>9.9999999999999995E-7</v>
      </c>
      <c r="AK9" s="42"/>
      <c r="AL9" s="17"/>
      <c r="AM9" s="42"/>
      <c r="AN9" s="42"/>
      <c r="AO9" s="42"/>
      <c r="AP9" s="42"/>
    </row>
    <row r="10" spans="1:42" s="43" customFormat="1" ht="18" customHeight="1" x14ac:dyDescent="0.2">
      <c r="A10" s="41"/>
      <c r="B10" s="12" t="s">
        <v>24</v>
      </c>
      <c r="C10" s="15">
        <v>2.3132990000000002</v>
      </c>
      <c r="D10" s="15">
        <v>0.227544</v>
      </c>
      <c r="E10" s="15">
        <v>3.1979630000000001</v>
      </c>
      <c r="F10" s="13">
        <v>0.27587</v>
      </c>
      <c r="G10" s="13">
        <v>3.3958240000000002</v>
      </c>
      <c r="H10" s="13">
        <v>0.26397999999999999</v>
      </c>
      <c r="I10" s="14">
        <v>8.9070859999999996</v>
      </c>
      <c r="J10" s="14">
        <v>0.76739400000000002</v>
      </c>
      <c r="K10" s="15"/>
      <c r="L10" s="18"/>
      <c r="M10" s="15"/>
      <c r="N10" s="15"/>
      <c r="O10" s="18"/>
      <c r="P10" s="18"/>
      <c r="Q10" s="21"/>
      <c r="R10" s="14"/>
      <c r="S10" s="15"/>
      <c r="T10" s="15"/>
      <c r="U10" s="18"/>
      <c r="V10" s="18"/>
      <c r="W10" s="18"/>
      <c r="X10" s="18"/>
      <c r="Y10" s="14"/>
      <c r="Z10" s="14"/>
      <c r="AA10" s="15"/>
      <c r="AB10" s="15"/>
      <c r="AC10" s="15"/>
      <c r="AD10" s="15"/>
      <c r="AE10" s="15"/>
      <c r="AF10" s="15"/>
      <c r="AG10" s="14"/>
      <c r="AH10" s="14"/>
      <c r="AI10" s="14">
        <v>8.9070859999999996</v>
      </c>
      <c r="AJ10" s="14">
        <v>0.76739400000000002</v>
      </c>
      <c r="AK10" s="42"/>
      <c r="AL10" s="17"/>
      <c r="AM10" s="42"/>
      <c r="AN10" s="42"/>
      <c r="AO10" s="42"/>
      <c r="AP10" s="42"/>
    </row>
    <row r="11" spans="1:42" s="43" customFormat="1" ht="18" customHeight="1" x14ac:dyDescent="0.2">
      <c r="A11" s="41"/>
      <c r="B11" s="12" t="s">
        <v>25</v>
      </c>
      <c r="C11" s="15">
        <v>4.6229950000000004</v>
      </c>
      <c r="D11" s="15">
        <v>0</v>
      </c>
      <c r="E11" s="15">
        <v>4.252408</v>
      </c>
      <c r="F11" s="13">
        <v>0</v>
      </c>
      <c r="G11" s="18">
        <v>4.6441229999999996</v>
      </c>
      <c r="H11" s="18">
        <v>0</v>
      </c>
      <c r="I11" s="14">
        <v>13.519525999999999</v>
      </c>
      <c r="J11" s="14">
        <v>0</v>
      </c>
      <c r="K11" s="15"/>
      <c r="L11" s="18"/>
      <c r="M11" s="15"/>
      <c r="N11" s="15"/>
      <c r="O11" s="18"/>
      <c r="P11" s="18"/>
      <c r="Q11" s="21"/>
      <c r="R11" s="14"/>
      <c r="S11" s="15"/>
      <c r="T11" s="15"/>
      <c r="U11" s="18"/>
      <c r="V11" s="18"/>
      <c r="W11" s="18"/>
      <c r="X11" s="18"/>
      <c r="Y11" s="14"/>
      <c r="Z11" s="14"/>
      <c r="AA11" s="15"/>
      <c r="AB11" s="15"/>
      <c r="AC11" s="15"/>
      <c r="AD11" s="15"/>
      <c r="AE11" s="15"/>
      <c r="AF11" s="15"/>
      <c r="AG11" s="14"/>
      <c r="AH11" s="14"/>
      <c r="AI11" s="14">
        <v>13.519525999999999</v>
      </c>
      <c r="AJ11" s="14">
        <v>0</v>
      </c>
      <c r="AK11" s="42"/>
      <c r="AL11" s="17"/>
      <c r="AM11" s="42"/>
      <c r="AN11" s="42"/>
      <c r="AO11" s="42"/>
      <c r="AP11" s="42"/>
    </row>
    <row r="12" spans="1:42" s="43" customFormat="1" ht="18" customHeight="1" x14ac:dyDescent="0.2">
      <c r="A12" s="41"/>
      <c r="B12" s="12" t="s">
        <v>26</v>
      </c>
      <c r="C12" s="42">
        <v>33.860344999999995</v>
      </c>
      <c r="D12" s="42">
        <v>2.5200800000000001</v>
      </c>
      <c r="E12" s="42">
        <v>36.573109000000002</v>
      </c>
      <c r="F12" s="42">
        <v>2.3080500000000002</v>
      </c>
      <c r="G12" s="42">
        <v>34.228883999999994</v>
      </c>
      <c r="H12" s="42">
        <v>2.66716</v>
      </c>
      <c r="I12" s="79">
        <v>104.66233799999999</v>
      </c>
      <c r="J12" s="14">
        <v>7.4952899999999998</v>
      </c>
      <c r="K12" s="42"/>
      <c r="L12" s="42"/>
      <c r="M12" s="42"/>
      <c r="N12" s="15"/>
      <c r="O12" s="15"/>
      <c r="P12" s="15"/>
      <c r="Q12" s="14"/>
      <c r="R12" s="14"/>
      <c r="S12" s="42"/>
      <c r="T12" s="42"/>
      <c r="U12" s="42"/>
      <c r="V12" s="42"/>
      <c r="W12" s="42"/>
      <c r="X12" s="42"/>
      <c r="Y12" s="14"/>
      <c r="Z12" s="14"/>
      <c r="AA12" s="42"/>
      <c r="AB12" s="42"/>
      <c r="AC12" s="42"/>
      <c r="AD12" s="42"/>
      <c r="AE12" s="42"/>
      <c r="AF12" s="42"/>
      <c r="AG12" s="14"/>
      <c r="AH12" s="14"/>
      <c r="AI12" s="14">
        <v>104.66233799999999</v>
      </c>
      <c r="AJ12" s="14">
        <v>7.4952899999999998</v>
      </c>
      <c r="AK12" s="42"/>
      <c r="AL12" s="17"/>
      <c r="AM12" s="42"/>
      <c r="AN12" s="42"/>
      <c r="AO12" s="42"/>
      <c r="AP12" s="42"/>
    </row>
    <row r="13" spans="1:42" s="43" customFormat="1" ht="18" customHeight="1" x14ac:dyDescent="0.2">
      <c r="A13" s="41"/>
      <c r="B13" s="19" t="s">
        <v>27</v>
      </c>
      <c r="C13" s="15">
        <v>14.586762</v>
      </c>
      <c r="D13" s="15">
        <v>0</v>
      </c>
      <c r="E13" s="15">
        <v>14.496155999999999</v>
      </c>
      <c r="F13" s="13">
        <v>0</v>
      </c>
      <c r="G13" s="13">
        <v>17.859943999999999</v>
      </c>
      <c r="H13" s="13">
        <v>0</v>
      </c>
      <c r="I13" s="14">
        <v>46.942861999999998</v>
      </c>
      <c r="J13" s="14">
        <v>0</v>
      </c>
      <c r="K13" s="15"/>
      <c r="L13" s="18"/>
      <c r="M13" s="15"/>
      <c r="N13" s="15"/>
      <c r="O13" s="18"/>
      <c r="P13" s="18"/>
      <c r="Q13" s="21"/>
      <c r="R13" s="14"/>
      <c r="S13" s="15"/>
      <c r="T13" s="15"/>
      <c r="U13" s="18"/>
      <c r="V13" s="18"/>
      <c r="W13" s="18"/>
      <c r="X13" s="18"/>
      <c r="Y13" s="14"/>
      <c r="Z13" s="14"/>
      <c r="AA13" s="15"/>
      <c r="AB13" s="15"/>
      <c r="AC13" s="15"/>
      <c r="AD13" s="15"/>
      <c r="AE13" s="15"/>
      <c r="AF13" s="15"/>
      <c r="AG13" s="14"/>
      <c r="AH13" s="14"/>
      <c r="AI13" s="14">
        <v>46.942861999999998</v>
      </c>
      <c r="AJ13" s="14">
        <v>0</v>
      </c>
      <c r="AK13" s="42"/>
      <c r="AL13" s="17"/>
      <c r="AM13" s="42"/>
      <c r="AN13" s="42"/>
      <c r="AO13" s="42"/>
      <c r="AP13" s="42"/>
    </row>
    <row r="14" spans="1:42" s="43" customFormat="1" ht="18" customHeight="1" thickBot="1" x14ac:dyDescent="0.25">
      <c r="A14" s="41"/>
      <c r="B14" s="59" t="s">
        <v>28</v>
      </c>
      <c r="C14" s="62">
        <v>19.273582999999999</v>
      </c>
      <c r="D14" s="62">
        <v>2.5200800000000001</v>
      </c>
      <c r="E14" s="62">
        <v>22.076953</v>
      </c>
      <c r="F14" s="63">
        <v>2.3080500000000002</v>
      </c>
      <c r="G14" s="63">
        <v>16.368939999999998</v>
      </c>
      <c r="H14" s="63">
        <v>2.66716</v>
      </c>
      <c r="I14" s="61">
        <v>57.719476</v>
      </c>
      <c r="J14" s="61">
        <v>7.4952899999999998</v>
      </c>
      <c r="K14" s="62"/>
      <c r="L14" s="60"/>
      <c r="M14" s="62"/>
      <c r="N14" s="62"/>
      <c r="O14" s="60"/>
      <c r="P14" s="60"/>
      <c r="Q14" s="64"/>
      <c r="R14" s="61"/>
      <c r="S14" s="62"/>
      <c r="T14" s="62"/>
      <c r="U14" s="60"/>
      <c r="V14" s="60"/>
      <c r="W14" s="62"/>
      <c r="X14" s="62"/>
      <c r="Y14" s="61"/>
      <c r="Z14" s="61"/>
      <c r="AA14" s="62"/>
      <c r="AB14" s="62"/>
      <c r="AC14" s="62"/>
      <c r="AD14" s="62"/>
      <c r="AE14" s="62"/>
      <c r="AF14" s="62"/>
      <c r="AG14" s="61"/>
      <c r="AH14" s="61"/>
      <c r="AI14" s="61">
        <v>57.719476</v>
      </c>
      <c r="AJ14" s="61">
        <v>7.4952899999999998</v>
      </c>
      <c r="AK14" s="42"/>
      <c r="AL14" s="17"/>
      <c r="AM14" s="42"/>
      <c r="AN14" s="42"/>
      <c r="AO14" s="42"/>
      <c r="AP14" s="42"/>
    </row>
    <row r="15" spans="1:42" s="9" customFormat="1" ht="18" customHeight="1" thickTop="1" x14ac:dyDescent="0.2">
      <c r="A15" s="8"/>
      <c r="B15" s="20" t="s">
        <v>29</v>
      </c>
      <c r="C15" s="21">
        <v>84.423765000000003</v>
      </c>
      <c r="D15" s="21">
        <v>2.7476250000000002</v>
      </c>
      <c r="E15" s="21">
        <v>72.567991000000006</v>
      </c>
      <c r="F15" s="21">
        <v>2.58392</v>
      </c>
      <c r="G15" s="21">
        <v>82.452226999999993</v>
      </c>
      <c r="H15" s="21">
        <v>2.9311400000000001</v>
      </c>
      <c r="I15" s="21">
        <v>239.443983</v>
      </c>
      <c r="J15" s="21">
        <v>8.2626849999999994</v>
      </c>
      <c r="K15" s="14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>
        <v>239.44398299999995</v>
      </c>
      <c r="AJ15" s="21">
        <v>8.2626849999999994</v>
      </c>
      <c r="AK15" s="16"/>
      <c r="AL15" s="17"/>
      <c r="AM15" s="16"/>
      <c r="AN15" s="42"/>
      <c r="AO15" s="42"/>
      <c r="AP15" s="16"/>
    </row>
    <row r="16" spans="1:42" s="5" customFormat="1" ht="3" customHeight="1" x14ac:dyDescent="0.2">
      <c r="A16" s="4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M16" s="16"/>
      <c r="AN16" s="16"/>
      <c r="AO16" s="16"/>
    </row>
    <row r="17" spans="1:38" s="5" customFormat="1" ht="6" customHeight="1" x14ac:dyDescent="0.15">
      <c r="A17" s="4"/>
      <c r="B17" s="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</row>
    <row r="18" spans="1:38" s="27" customFormat="1" ht="12.75" customHeight="1" x14ac:dyDescent="0.15">
      <c r="A18" s="26"/>
      <c r="B18" s="86" t="s">
        <v>30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26"/>
      <c r="AL18" s="32"/>
    </row>
    <row r="19" spans="1:38" s="27" customFormat="1" ht="4.5" customHeight="1" x14ac:dyDescent="0.2">
      <c r="A19" s="26"/>
      <c r="B19" s="65"/>
      <c r="C19" s="65"/>
      <c r="D19" s="65"/>
      <c r="E19" s="65"/>
      <c r="F19" s="65"/>
      <c r="G19" s="65"/>
      <c r="H19" s="6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28"/>
      <c r="AK19" s="26"/>
    </row>
    <row r="20" spans="1:38" ht="12.75" customHeight="1" x14ac:dyDescent="0.2">
      <c r="A20" s="29"/>
      <c r="B20" s="87" t="s">
        <v>31</v>
      </c>
      <c r="C20" s="87"/>
      <c r="D20" s="87"/>
      <c r="E20" s="87"/>
      <c r="F20" s="87"/>
      <c r="G20" s="87"/>
      <c r="H20" s="6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28"/>
      <c r="AK20" s="29"/>
    </row>
    <row r="21" spans="1:38" ht="4.5" customHeight="1" x14ac:dyDescent="0.2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29"/>
    </row>
    <row r="22" spans="1:38" ht="15" customHeight="1" x14ac:dyDescent="0.2">
      <c r="A22" s="29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71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29"/>
    </row>
    <row r="23" spans="1:38" x14ac:dyDescent="0.2">
      <c r="B23" s="51" t="s">
        <v>33</v>
      </c>
    </row>
    <row r="40" spans="3:6" x14ac:dyDescent="0.2">
      <c r="C40" s="84"/>
      <c r="D40" s="84"/>
      <c r="E40" s="84"/>
      <c r="F40" s="84"/>
    </row>
    <row r="41" spans="3:6" x14ac:dyDescent="0.2">
      <c r="C41" s="84"/>
      <c r="D41" s="84"/>
      <c r="E41" s="84"/>
      <c r="F41" s="84"/>
    </row>
    <row r="42" spans="3:6" x14ac:dyDescent="0.2">
      <c r="C42" s="84"/>
      <c r="D42" s="84"/>
      <c r="E42" s="84"/>
      <c r="F42" s="84"/>
    </row>
    <row r="43" spans="3:6" x14ac:dyDescent="0.2">
      <c r="C43" s="84"/>
      <c r="D43" s="84"/>
      <c r="E43" s="84"/>
      <c r="F43" s="84"/>
    </row>
    <row r="44" spans="3:6" x14ac:dyDescent="0.2">
      <c r="C44" s="84"/>
      <c r="D44" s="84"/>
      <c r="E44" s="84"/>
      <c r="F44" s="84"/>
    </row>
    <row r="45" spans="3:6" x14ac:dyDescent="0.2">
      <c r="C45" s="84"/>
      <c r="D45" s="84"/>
      <c r="E45" s="84"/>
      <c r="F45" s="84"/>
    </row>
    <row r="46" spans="3:6" x14ac:dyDescent="0.2">
      <c r="C46" s="84"/>
      <c r="D46" s="84"/>
      <c r="E46" s="84"/>
      <c r="F46" s="84"/>
    </row>
    <row r="47" spans="3:6" x14ac:dyDescent="0.2">
      <c r="C47" s="84"/>
      <c r="D47" s="84"/>
      <c r="E47" s="84"/>
      <c r="F47" s="84"/>
    </row>
    <row r="48" spans="3:6" x14ac:dyDescent="0.2">
      <c r="C48" s="84"/>
      <c r="D48" s="84"/>
      <c r="E48" s="84"/>
      <c r="F48" s="84"/>
    </row>
    <row r="49" spans="3:6" x14ac:dyDescent="0.2">
      <c r="C49" s="84"/>
      <c r="D49" s="84"/>
      <c r="E49" s="84"/>
      <c r="F49" s="84"/>
    </row>
    <row r="62" spans="3:6" x14ac:dyDescent="0.2">
      <c r="C62" s="81"/>
      <c r="D62" s="81"/>
      <c r="E62" s="81"/>
      <c r="F62" s="81"/>
    </row>
    <row r="63" spans="3:6" x14ac:dyDescent="0.2">
      <c r="C63" s="81"/>
      <c r="D63" s="81"/>
      <c r="E63" s="81"/>
      <c r="F63" s="81"/>
    </row>
    <row r="64" spans="3:6" x14ac:dyDescent="0.2">
      <c r="C64" s="81"/>
      <c r="D64" s="81"/>
      <c r="E64" s="81"/>
      <c r="F64" s="81"/>
    </row>
  </sheetData>
  <mergeCells count="23">
    <mergeCell ref="B1:AJ1"/>
    <mergeCell ref="B2:AJ2"/>
    <mergeCell ref="C5:D5"/>
    <mergeCell ref="E5:F5"/>
    <mergeCell ref="G5:H5"/>
    <mergeCell ref="I5:J5"/>
    <mergeCell ref="K5:L5"/>
    <mergeCell ref="M5:N5"/>
    <mergeCell ref="O5:P5"/>
    <mergeCell ref="B4:B6"/>
    <mergeCell ref="C4:AJ4"/>
    <mergeCell ref="AC5:AD5"/>
    <mergeCell ref="AE5:AF5"/>
    <mergeCell ref="AG5:AH5"/>
    <mergeCell ref="AI5:AJ5"/>
    <mergeCell ref="B18:AJ18"/>
    <mergeCell ref="B20:G20"/>
    <mergeCell ref="Q5:R5"/>
    <mergeCell ref="S5:T5"/>
    <mergeCell ref="U5:V5"/>
    <mergeCell ref="W5:X5"/>
    <mergeCell ref="Y5:Z5"/>
    <mergeCell ref="AA5:AB5"/>
  </mergeCells>
  <hyperlinks>
    <hyperlink ref="B20" r:id="rId1" xr:uid="{DEF3FC2E-A447-4FAB-8C6D-6D8580FFFF60}"/>
    <hyperlink ref="B20:G20" r:id="rId2" display="https://estatistica.madeira.gov.pt/" xr:uid="{7C55960E-5EAA-4051-842F-14B4269EA6CC}"/>
    <hyperlink ref="B23" location="Indice!A1" display="voltar ao índice" xr:uid="{E09E8AA5-EF91-419F-99C4-7F19D1293057}"/>
  </hyperlinks>
  <printOptions horizontalCentered="1"/>
  <pageMargins left="0.27559055118110237" right="0.27559055118110237" top="0.6692913385826772" bottom="0.6692913385826772" header="0" footer="0"/>
  <pageSetup paperSize="9" scale="38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80F5-BA55-48AB-8CD5-AD8F6544D15E}">
  <sheetPr>
    <pageSetUpPr fitToPage="1"/>
  </sheetPr>
  <dimension ref="A1:U34"/>
  <sheetViews>
    <sheetView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140625" defaultRowHeight="12.75" outlineLevelCol="1" x14ac:dyDescent="0.2"/>
  <cols>
    <col min="1" max="1" width="4.28515625" style="45" customWidth="1"/>
    <col min="2" max="2" width="52.42578125" style="45" customWidth="1"/>
    <col min="3" max="5" width="10.28515625" style="45" customWidth="1" outlineLevel="1"/>
    <col min="6" max="6" width="10.28515625" style="45" customWidth="1"/>
    <col min="7" max="9" width="10.28515625" style="45" customWidth="1" outlineLevel="1"/>
    <col min="10" max="10" width="10.28515625" style="45" customWidth="1"/>
    <col min="11" max="13" width="10.28515625" style="45" customWidth="1" outlineLevel="1"/>
    <col min="14" max="14" width="10.28515625" style="45" customWidth="1"/>
    <col min="15" max="17" width="10.28515625" style="45" customWidth="1" outlineLevel="1"/>
    <col min="18" max="19" width="10.28515625" style="45" customWidth="1"/>
    <col min="20" max="16384" width="9.140625" style="45"/>
  </cols>
  <sheetData>
    <row r="1" spans="1:21" ht="15" customHeight="1" x14ac:dyDescent="0.2">
      <c r="B1" s="88" t="s">
        <v>45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21" s="44" customFormat="1" ht="15" customHeight="1" x14ac:dyDescent="0.2">
      <c r="B2" s="106">
        <v>2026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21" ht="15" customHeight="1" x14ac:dyDescent="0.2">
      <c r="T3" s="44"/>
      <c r="U3" s="44"/>
    </row>
    <row r="4" spans="1:21" s="57" customFormat="1" ht="18" customHeight="1" x14ac:dyDescent="0.2">
      <c r="A4" s="8"/>
      <c r="B4" s="90" t="s">
        <v>1</v>
      </c>
      <c r="C4" s="92" t="s">
        <v>2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44"/>
      <c r="U4" s="44"/>
    </row>
    <row r="5" spans="1:21" s="58" customFormat="1" ht="27" customHeight="1" x14ac:dyDescent="0.2">
      <c r="A5" s="55"/>
      <c r="B5" s="91"/>
      <c r="C5" s="52" t="s">
        <v>4</v>
      </c>
      <c r="D5" s="52" t="s">
        <v>5</v>
      </c>
      <c r="E5" s="52" t="s">
        <v>6</v>
      </c>
      <c r="F5" s="53" t="s">
        <v>7</v>
      </c>
      <c r="G5" s="52" t="s">
        <v>8</v>
      </c>
      <c r="H5" s="52" t="s">
        <v>9</v>
      </c>
      <c r="I5" s="52" t="s">
        <v>10</v>
      </c>
      <c r="J5" s="53" t="s">
        <v>11</v>
      </c>
      <c r="K5" s="52" t="s">
        <v>12</v>
      </c>
      <c r="L5" s="52" t="s">
        <v>13</v>
      </c>
      <c r="M5" s="52" t="s">
        <v>14</v>
      </c>
      <c r="N5" s="53" t="s">
        <v>15</v>
      </c>
      <c r="O5" s="52" t="s">
        <v>16</v>
      </c>
      <c r="P5" s="52" t="s">
        <v>17</v>
      </c>
      <c r="Q5" s="52" t="s">
        <v>18</v>
      </c>
      <c r="R5" s="53" t="s">
        <v>19</v>
      </c>
      <c r="S5" s="53" t="s">
        <v>20</v>
      </c>
      <c r="T5" s="44"/>
      <c r="U5" s="44"/>
    </row>
    <row r="6" spans="1:21" ht="18" customHeight="1" x14ac:dyDescent="0.2">
      <c r="B6" s="20" t="s">
        <v>43</v>
      </c>
      <c r="C6" s="49">
        <v>26113.939692</v>
      </c>
      <c r="D6" s="49">
        <v>27549.076850999998</v>
      </c>
      <c r="E6" s="49">
        <v>25867.958128999999</v>
      </c>
      <c r="F6" s="47">
        <v>79530.974671999997</v>
      </c>
      <c r="G6" s="76"/>
      <c r="H6" s="49"/>
      <c r="I6" s="49"/>
      <c r="J6" s="47"/>
      <c r="K6" s="49"/>
      <c r="L6" s="49"/>
      <c r="M6" s="49"/>
      <c r="N6" s="47"/>
      <c r="O6" s="49"/>
      <c r="P6" s="49"/>
      <c r="Q6" s="49"/>
      <c r="R6" s="47"/>
      <c r="S6" s="47">
        <v>79530.974671999997</v>
      </c>
    </row>
    <row r="7" spans="1:21" ht="22.5" x14ac:dyDescent="0.2">
      <c r="B7" s="20" t="s">
        <v>36</v>
      </c>
      <c r="C7" s="49">
        <v>299.57007330042575</v>
      </c>
      <c r="D7" s="49">
        <v>366.57852720471737</v>
      </c>
      <c r="E7" s="49">
        <v>302.96249770754531</v>
      </c>
      <c r="F7" s="47">
        <v>321.06917150893975</v>
      </c>
      <c r="G7" s="76"/>
      <c r="H7" s="49"/>
      <c r="I7" s="49"/>
      <c r="J7" s="47"/>
      <c r="K7" s="49"/>
      <c r="L7" s="49"/>
      <c r="M7" s="49"/>
      <c r="N7" s="47"/>
      <c r="O7" s="49"/>
      <c r="P7" s="49"/>
      <c r="Q7" s="49"/>
      <c r="R7" s="47"/>
      <c r="S7" s="47">
        <v>321.06917150893975</v>
      </c>
    </row>
    <row r="8" spans="1:21" s="5" customFormat="1" ht="3" customHeight="1" x14ac:dyDescent="0.1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10" spans="1:21" x14ac:dyDescent="0.2">
      <c r="B10" s="86" t="s">
        <v>30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1:21" s="27" customFormat="1" ht="4.5" customHeight="1" x14ac:dyDescent="0.15">
      <c r="A11" s="26"/>
      <c r="B11" s="65"/>
      <c r="C11" s="65"/>
      <c r="D11" s="65"/>
      <c r="E11" s="6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26"/>
    </row>
    <row r="12" spans="1:21" x14ac:dyDescent="0.2">
      <c r="B12" s="87" t="s">
        <v>31</v>
      </c>
      <c r="C12" s="87"/>
      <c r="D12" s="87"/>
      <c r="E12" s="4"/>
      <c r="F12" s="78"/>
      <c r="G12" s="4"/>
      <c r="H12" s="4"/>
      <c r="I12" s="4"/>
      <c r="J12" s="4"/>
      <c r="K12" s="69"/>
      <c r="L12" s="70"/>
    </row>
    <row r="14" spans="1:21" x14ac:dyDescent="0.2">
      <c r="B14" s="50" t="s">
        <v>37</v>
      </c>
    </row>
    <row r="15" spans="1:21" ht="12.95" customHeight="1" x14ac:dyDescent="0.2">
      <c r="B15" s="105" t="s">
        <v>38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21" ht="12.95" customHeight="1" x14ac:dyDescent="0.2"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2:19" ht="12.95" customHeight="1" x14ac:dyDescent="0.2"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20" spans="2:19" x14ac:dyDescent="0.2">
      <c r="B20" s="51" t="s">
        <v>33</v>
      </c>
    </row>
    <row r="26" spans="2:19" x14ac:dyDescent="0.2">
      <c r="C26" s="83"/>
      <c r="D26" s="83"/>
      <c r="E26" s="83"/>
      <c r="F26" s="83"/>
    </row>
    <row r="34" spans="3:6" x14ac:dyDescent="0.2">
      <c r="C34" s="83"/>
      <c r="D34" s="83"/>
      <c r="E34" s="83"/>
      <c r="F34" s="83"/>
    </row>
  </sheetData>
  <mergeCells count="7">
    <mergeCell ref="B12:D12"/>
    <mergeCell ref="B15:S17"/>
    <mergeCell ref="B10:L10"/>
    <mergeCell ref="B1:S1"/>
    <mergeCell ref="B2:S2"/>
    <mergeCell ref="B4:B5"/>
    <mergeCell ref="C4:S4"/>
  </mergeCells>
  <hyperlinks>
    <hyperlink ref="B12" r:id="rId1" xr:uid="{5CD90DBD-4F3E-4F33-BDF4-863D95A40056}"/>
    <hyperlink ref="B12:D12" r:id="rId2" display="https://estatistica.madeira.gov.pt/" xr:uid="{8ED867D4-B03D-4C63-8416-88B728FC1BFE}"/>
    <hyperlink ref="B20" location="Indice!A1" display="voltar ao índice" xr:uid="{46B287E5-65C3-4B14-905F-EA946D94B343}"/>
  </hyperlinks>
  <pageMargins left="0.7" right="0.7" top="0.75" bottom="0.75" header="0.3" footer="0.3"/>
  <pageSetup paperSize="9" scale="53" orientation="landscape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E889-3523-4836-B254-B6041EAB5466}">
  <sheetPr>
    <pageSetUpPr fitToPage="1"/>
  </sheetPr>
  <dimension ref="A1:AK2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:AJ1"/>
    </sheetView>
  </sheetViews>
  <sheetFormatPr defaultColWidth="9.140625" defaultRowHeight="12.75" outlineLevelCol="1" x14ac:dyDescent="0.2"/>
  <cols>
    <col min="1" max="1" width="4.28515625" style="45" customWidth="1"/>
    <col min="2" max="2" width="52.42578125" style="45" customWidth="1"/>
    <col min="3" max="8" width="7.5703125" style="45" customWidth="1" outlineLevel="1"/>
    <col min="9" max="10" width="7.5703125" style="45" customWidth="1"/>
    <col min="11" max="16" width="7.5703125" style="45" customWidth="1" outlineLevel="1"/>
    <col min="17" max="18" width="7.5703125" style="45" customWidth="1"/>
    <col min="19" max="24" width="7.5703125" style="45" customWidth="1" outlineLevel="1"/>
    <col min="25" max="26" width="7.5703125" style="45" customWidth="1"/>
    <col min="27" max="32" width="7.5703125" style="45" customWidth="1" outlineLevel="1"/>
    <col min="33" max="36" width="7.5703125" style="45" customWidth="1"/>
    <col min="37" max="16384" width="9.140625" style="45"/>
  </cols>
  <sheetData>
    <row r="1" spans="1:37" ht="15" customHeight="1" x14ac:dyDescent="0.2">
      <c r="B1" s="88" t="s">
        <v>44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</row>
    <row r="2" spans="1:37" s="44" customFormat="1" ht="15" customHeight="1" x14ac:dyDescent="0.2">
      <c r="B2" s="106">
        <v>2026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</row>
    <row r="3" spans="1:37" ht="15" customHeight="1" x14ac:dyDescent="0.2"/>
    <row r="4" spans="1:37" ht="15" customHeight="1" x14ac:dyDescent="0.2">
      <c r="B4" s="107" t="s">
        <v>1</v>
      </c>
      <c r="C4" s="101" t="s">
        <v>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</row>
    <row r="5" spans="1:37" ht="21" customHeight="1" x14ac:dyDescent="0.2">
      <c r="B5" s="107"/>
      <c r="C5" s="97" t="s">
        <v>4</v>
      </c>
      <c r="D5" s="91"/>
      <c r="E5" s="97" t="s">
        <v>5</v>
      </c>
      <c r="F5" s="91"/>
      <c r="G5" s="97" t="s">
        <v>6</v>
      </c>
      <c r="H5" s="91"/>
      <c r="I5" s="97" t="s">
        <v>7</v>
      </c>
      <c r="J5" s="91"/>
      <c r="K5" s="97" t="s">
        <v>8</v>
      </c>
      <c r="L5" s="91"/>
      <c r="M5" s="97" t="s">
        <v>9</v>
      </c>
      <c r="N5" s="91"/>
      <c r="O5" s="97" t="s">
        <v>10</v>
      </c>
      <c r="P5" s="91"/>
      <c r="Q5" s="97" t="s">
        <v>11</v>
      </c>
      <c r="R5" s="91"/>
      <c r="S5" s="97" t="s">
        <v>12</v>
      </c>
      <c r="T5" s="91"/>
      <c r="U5" s="97" t="s">
        <v>13</v>
      </c>
      <c r="V5" s="91"/>
      <c r="W5" s="97" t="s">
        <v>14</v>
      </c>
      <c r="X5" s="91"/>
      <c r="Y5" s="97" t="s">
        <v>15</v>
      </c>
      <c r="Z5" s="91"/>
      <c r="AA5" s="97" t="s">
        <v>16</v>
      </c>
      <c r="AB5" s="91"/>
      <c r="AC5" s="97" t="s">
        <v>17</v>
      </c>
      <c r="AD5" s="91"/>
      <c r="AE5" s="97" t="s">
        <v>18</v>
      </c>
      <c r="AF5" s="91"/>
      <c r="AG5" s="97" t="s">
        <v>19</v>
      </c>
      <c r="AH5" s="91"/>
      <c r="AI5" s="97" t="s">
        <v>20</v>
      </c>
      <c r="AJ5" s="91"/>
    </row>
    <row r="6" spans="1:37" s="46" customFormat="1" ht="31.5" customHeight="1" x14ac:dyDescent="0.2">
      <c r="B6" s="107"/>
      <c r="C6" s="40" t="s">
        <v>34</v>
      </c>
      <c r="D6" s="40" t="s">
        <v>35</v>
      </c>
      <c r="E6" s="40" t="s">
        <v>34</v>
      </c>
      <c r="F6" s="40" t="s">
        <v>35</v>
      </c>
      <c r="G6" s="40" t="s">
        <v>34</v>
      </c>
      <c r="H6" s="40" t="s">
        <v>35</v>
      </c>
      <c r="I6" s="40" t="s">
        <v>34</v>
      </c>
      <c r="J6" s="40" t="s">
        <v>35</v>
      </c>
      <c r="K6" s="40" t="s">
        <v>34</v>
      </c>
      <c r="L6" s="40" t="s">
        <v>35</v>
      </c>
      <c r="M6" s="40" t="s">
        <v>34</v>
      </c>
      <c r="N6" s="40" t="s">
        <v>35</v>
      </c>
      <c r="O6" s="40" t="s">
        <v>34</v>
      </c>
      <c r="P6" s="40" t="s">
        <v>35</v>
      </c>
      <c r="Q6" s="40" t="s">
        <v>34</v>
      </c>
      <c r="R6" s="40" t="s">
        <v>35</v>
      </c>
      <c r="S6" s="40" t="s">
        <v>34</v>
      </c>
      <c r="T6" s="40" t="s">
        <v>35</v>
      </c>
      <c r="U6" s="40" t="s">
        <v>34</v>
      </c>
      <c r="V6" s="40" t="s">
        <v>35</v>
      </c>
      <c r="W6" s="40" t="s">
        <v>34</v>
      </c>
      <c r="X6" s="40" t="s">
        <v>35</v>
      </c>
      <c r="Y6" s="40" t="s">
        <v>34</v>
      </c>
      <c r="Z6" s="40" t="s">
        <v>35</v>
      </c>
      <c r="AA6" s="40" t="s">
        <v>34</v>
      </c>
      <c r="AB6" s="40" t="s">
        <v>35</v>
      </c>
      <c r="AC6" s="40" t="s">
        <v>34</v>
      </c>
      <c r="AD6" s="40" t="s">
        <v>35</v>
      </c>
      <c r="AE6" s="40" t="s">
        <v>34</v>
      </c>
      <c r="AF6" s="40" t="s">
        <v>35</v>
      </c>
      <c r="AG6" s="40" t="s">
        <v>34</v>
      </c>
      <c r="AH6" s="40" t="s">
        <v>35</v>
      </c>
      <c r="AI6" s="40" t="s">
        <v>34</v>
      </c>
      <c r="AJ6" s="40" t="s">
        <v>35</v>
      </c>
    </row>
    <row r="7" spans="1:37" ht="18" customHeight="1" x14ac:dyDescent="0.2">
      <c r="B7" s="20" t="s">
        <v>48</v>
      </c>
      <c r="C7" s="47">
        <v>24377.604572</v>
      </c>
      <c r="D7" s="47">
        <v>1736.33512</v>
      </c>
      <c r="E7" s="47">
        <v>25958.830400999999</v>
      </c>
      <c r="F7" s="47">
        <v>1590.2464500000001</v>
      </c>
      <c r="G7" s="47">
        <v>24030.284888999999</v>
      </c>
      <c r="H7" s="47">
        <v>1837.6732400000001</v>
      </c>
      <c r="I7" s="47">
        <v>74366.719861999998</v>
      </c>
      <c r="J7" s="47">
        <v>5164.2548100000004</v>
      </c>
      <c r="K7" s="7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>
        <v>74366.719861999998</v>
      </c>
      <c r="AJ7" s="47">
        <v>5164.2548100000004</v>
      </c>
    </row>
    <row r="8" spans="1:37" ht="18" customHeight="1" x14ac:dyDescent="0.2">
      <c r="B8" s="48" t="s">
        <v>39</v>
      </c>
      <c r="C8" s="49">
        <v>7293.3810000000003</v>
      </c>
      <c r="D8" s="49">
        <v>0</v>
      </c>
      <c r="E8" s="49">
        <v>7248.0779999999995</v>
      </c>
      <c r="F8" s="49">
        <v>0</v>
      </c>
      <c r="G8" s="49">
        <v>8929.9719999999998</v>
      </c>
      <c r="H8" s="49">
        <v>0</v>
      </c>
      <c r="I8" s="47">
        <v>23471.430999999997</v>
      </c>
      <c r="J8" s="47">
        <v>0</v>
      </c>
      <c r="K8" s="76"/>
      <c r="L8" s="49"/>
      <c r="M8" s="49"/>
      <c r="N8" s="49"/>
      <c r="O8" s="49"/>
      <c r="P8" s="49"/>
      <c r="Q8" s="47"/>
      <c r="R8" s="47"/>
      <c r="S8" s="49"/>
      <c r="T8" s="49"/>
      <c r="U8" s="49"/>
      <c r="V8" s="49"/>
      <c r="W8" s="49"/>
      <c r="X8" s="49"/>
      <c r="Y8" s="47"/>
      <c r="Z8" s="47"/>
      <c r="AA8" s="49"/>
      <c r="AB8" s="49"/>
      <c r="AC8" s="49"/>
      <c r="AD8" s="49"/>
      <c r="AE8" s="49"/>
      <c r="AF8" s="49"/>
      <c r="AG8" s="47"/>
      <c r="AH8" s="47"/>
      <c r="AI8" s="47">
        <v>23471.430999999997</v>
      </c>
      <c r="AJ8" s="47">
        <v>0</v>
      </c>
    </row>
    <row r="9" spans="1:37" ht="18" customHeight="1" x14ac:dyDescent="0.2">
      <c r="B9" s="48" t="s">
        <v>40</v>
      </c>
      <c r="C9" s="49">
        <v>13279.498686999999</v>
      </c>
      <c r="D9" s="49">
        <v>1736.33512</v>
      </c>
      <c r="E9" s="49">
        <v>15211.020617</v>
      </c>
      <c r="F9" s="49">
        <v>1590.2464500000001</v>
      </c>
      <c r="G9" s="49">
        <v>11278.199659999998</v>
      </c>
      <c r="H9" s="49">
        <v>1837.6732400000001</v>
      </c>
      <c r="I9" s="47">
        <v>39768.718964</v>
      </c>
      <c r="J9" s="47">
        <v>5164.2548100000004</v>
      </c>
      <c r="K9" s="76"/>
      <c r="L9" s="49"/>
      <c r="M9" s="49"/>
      <c r="N9" s="49"/>
      <c r="O9" s="49"/>
      <c r="P9" s="49"/>
      <c r="Q9" s="47"/>
      <c r="R9" s="47"/>
      <c r="S9" s="49"/>
      <c r="T9" s="49"/>
      <c r="U9" s="49"/>
      <c r="V9" s="49"/>
      <c r="W9" s="49"/>
      <c r="X9" s="49"/>
      <c r="Y9" s="47"/>
      <c r="Z9" s="47"/>
      <c r="AA9" s="49"/>
      <c r="AB9" s="49"/>
      <c r="AC9" s="49"/>
      <c r="AD9" s="49"/>
      <c r="AE9" s="49"/>
      <c r="AF9" s="49"/>
      <c r="AG9" s="47"/>
      <c r="AH9" s="47"/>
      <c r="AI9" s="47">
        <v>39768.718964</v>
      </c>
      <c r="AJ9" s="47">
        <v>5164.2548100000004</v>
      </c>
    </row>
    <row r="10" spans="1:37" ht="18" customHeight="1" x14ac:dyDescent="0.2">
      <c r="B10" s="48" t="s">
        <v>41</v>
      </c>
      <c r="C10" s="49">
        <v>3804.7248850000005</v>
      </c>
      <c r="D10" s="49">
        <v>0</v>
      </c>
      <c r="E10" s="49">
        <v>3499.7317840000001</v>
      </c>
      <c r="F10" s="49">
        <v>0</v>
      </c>
      <c r="G10" s="49">
        <v>3822.1132289999996</v>
      </c>
      <c r="H10" s="49">
        <v>0</v>
      </c>
      <c r="I10" s="47">
        <v>11126.569898000002</v>
      </c>
      <c r="J10" s="47">
        <v>0</v>
      </c>
      <c r="K10" s="76"/>
      <c r="L10" s="49"/>
      <c r="M10" s="49"/>
      <c r="N10" s="49"/>
      <c r="O10" s="49"/>
      <c r="P10" s="49"/>
      <c r="Q10" s="47"/>
      <c r="R10" s="47"/>
      <c r="S10" s="49"/>
      <c r="T10" s="49"/>
      <c r="U10" s="49"/>
      <c r="V10" s="49"/>
      <c r="W10" s="49"/>
      <c r="X10" s="49"/>
      <c r="Y10" s="47"/>
      <c r="Z10" s="47"/>
      <c r="AA10" s="49"/>
      <c r="AB10" s="49"/>
      <c r="AC10" s="49"/>
      <c r="AD10" s="49"/>
      <c r="AE10" s="49"/>
      <c r="AF10" s="49"/>
      <c r="AG10" s="47"/>
      <c r="AH10" s="47"/>
      <c r="AI10" s="47">
        <v>11126.569898000002</v>
      </c>
      <c r="AJ10" s="47">
        <v>0</v>
      </c>
    </row>
    <row r="11" spans="1:37" ht="22.5" x14ac:dyDescent="0.2">
      <c r="B11" s="20" t="s">
        <v>36</v>
      </c>
      <c r="C11" s="49">
        <v>288.75287156406728</v>
      </c>
      <c r="D11" s="49">
        <v>631.94035576179419</v>
      </c>
      <c r="E11" s="49">
        <v>357.71736330691579</v>
      </c>
      <c r="F11" s="49">
        <v>615.43950664107251</v>
      </c>
      <c r="G11" s="49">
        <v>291.44494652642919</v>
      </c>
      <c r="H11" s="49">
        <v>626.94829997884779</v>
      </c>
      <c r="I11" s="47">
        <v>310.58086709992631</v>
      </c>
      <c r="J11" s="47">
        <v>625.0092808814569</v>
      </c>
      <c r="K11" s="76"/>
      <c r="L11" s="49"/>
      <c r="M11" s="49"/>
      <c r="N11" s="49"/>
      <c r="O11" s="49"/>
      <c r="P11" s="49"/>
      <c r="Q11" s="47"/>
      <c r="R11" s="47"/>
      <c r="S11" s="49"/>
      <c r="T11" s="49"/>
      <c r="U11" s="49"/>
      <c r="V11" s="49"/>
      <c r="W11" s="49"/>
      <c r="X11" s="49"/>
      <c r="Y11" s="47"/>
      <c r="Z11" s="47"/>
      <c r="AA11" s="49"/>
      <c r="AB11" s="49"/>
      <c r="AC11" s="49"/>
      <c r="AD11" s="49"/>
      <c r="AE11" s="49"/>
      <c r="AF11" s="49"/>
      <c r="AG11" s="47"/>
      <c r="AH11" s="47"/>
      <c r="AI11" s="47">
        <v>310.58086709992631</v>
      </c>
      <c r="AJ11" s="47">
        <v>625.0092808814569</v>
      </c>
    </row>
    <row r="12" spans="1:37" s="5" customFormat="1" ht="3" customHeight="1" x14ac:dyDescent="0.1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4" spans="1:37" x14ac:dyDescent="0.2">
      <c r="B14" s="86" t="s">
        <v>30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37" s="27" customFormat="1" ht="4.5" customHeight="1" x14ac:dyDescent="0.2">
      <c r="A15" s="26"/>
      <c r="B15" s="65"/>
      <c r="C15" s="65"/>
      <c r="D15" s="65"/>
      <c r="E15" s="65"/>
      <c r="F15" s="65"/>
      <c r="G15" s="65"/>
      <c r="H15" s="6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28"/>
      <c r="AK15" s="26"/>
    </row>
    <row r="16" spans="1:37" x14ac:dyDescent="0.2">
      <c r="B16" s="87" t="s">
        <v>31</v>
      </c>
      <c r="C16" s="87"/>
      <c r="D16" s="87"/>
      <c r="E16" s="87"/>
      <c r="F16" s="4"/>
      <c r="G16" s="4"/>
      <c r="H16" s="4"/>
      <c r="I16" s="78"/>
      <c r="J16" s="4"/>
      <c r="K16" s="4"/>
      <c r="L16" s="4"/>
      <c r="M16" s="4"/>
      <c r="N16" s="4"/>
      <c r="O16" s="4"/>
      <c r="P16" s="4"/>
      <c r="Q16" s="4"/>
      <c r="R16" s="4"/>
      <c r="S16" s="28"/>
      <c r="T16" s="30"/>
      <c r="U16" s="31"/>
    </row>
    <row r="18" spans="2:36" x14ac:dyDescent="0.2">
      <c r="B18" s="50" t="s">
        <v>37</v>
      </c>
    </row>
    <row r="19" spans="2:36" ht="12.95" customHeight="1" x14ac:dyDescent="0.2">
      <c r="B19" s="105" t="s">
        <v>38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</row>
    <row r="20" spans="2:36" ht="12.95" customHeight="1" x14ac:dyDescent="0.2"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</row>
    <row r="21" spans="2:36" ht="12.95" customHeight="1" x14ac:dyDescent="0.2"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</row>
    <row r="24" spans="2:36" x14ac:dyDescent="0.2">
      <c r="B24" s="51" t="s">
        <v>33</v>
      </c>
    </row>
  </sheetData>
  <mergeCells count="24">
    <mergeCell ref="C4:AJ4"/>
    <mergeCell ref="C5:D5"/>
    <mergeCell ref="E5:F5"/>
    <mergeCell ref="G5:H5"/>
    <mergeCell ref="I5:J5"/>
    <mergeCell ref="K5:L5"/>
    <mergeCell ref="M5:N5"/>
    <mergeCell ref="O5:P5"/>
    <mergeCell ref="B19:AJ21"/>
    <mergeCell ref="B1:AJ1"/>
    <mergeCell ref="AC5:AD5"/>
    <mergeCell ref="AE5:AF5"/>
    <mergeCell ref="AG5:AH5"/>
    <mergeCell ref="AI5:AJ5"/>
    <mergeCell ref="B14:U14"/>
    <mergeCell ref="B16:E16"/>
    <mergeCell ref="Q5:R5"/>
    <mergeCell ref="S5:T5"/>
    <mergeCell ref="U5:V5"/>
    <mergeCell ref="W5:X5"/>
    <mergeCell ref="Y5:Z5"/>
    <mergeCell ref="AA5:AB5"/>
    <mergeCell ref="B2:AJ2"/>
    <mergeCell ref="B4:B6"/>
  </mergeCells>
  <hyperlinks>
    <hyperlink ref="B16" r:id="rId1" xr:uid="{7CB2312B-83BF-40E7-926F-8CDDA6D46FFB}"/>
    <hyperlink ref="B16:E16" r:id="rId2" display="https://estatistica.madeira.gov.pt/" xr:uid="{68DF5697-DAD2-4068-B13A-F5861E559999}"/>
    <hyperlink ref="B24" location="Indice!A1" display="voltar ao índice" xr:uid="{5CF84CD5-4064-447E-ADB9-3F8364C8E10C}"/>
  </hyperlinks>
  <pageMargins left="0.7" right="0.7" top="0.75" bottom="0.75" header="0.3" footer="0.3"/>
  <pageSetup paperSize="9" scale="41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3</vt:i4>
      </vt:variant>
    </vt:vector>
  </HeadingPairs>
  <TitlesOfParts>
    <vt:vector size="8" baseType="lpstr">
      <vt:lpstr>Indice</vt:lpstr>
      <vt:lpstr>Q.1</vt:lpstr>
      <vt:lpstr>Q.2</vt:lpstr>
      <vt:lpstr>Q.3</vt:lpstr>
      <vt:lpstr>Q.4</vt:lpstr>
      <vt:lpstr>Indice!Área_de_Impressão</vt:lpstr>
      <vt:lpstr>Q.1!Área_de_Impressão</vt:lpstr>
      <vt:lpstr>Q.2!Área_de_Impressão</vt:lpstr>
    </vt:vector>
  </TitlesOfParts>
  <Manager/>
  <Company>Instituto Nacional de Estatistica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Suzana Costa</dc:creator>
  <cp:keywords/>
  <dc:description/>
  <cp:lastModifiedBy>Rafaela Rodrigues</cp:lastModifiedBy>
  <cp:revision/>
  <cp:lastPrinted>2026-05-06T08:33:25Z</cp:lastPrinted>
  <dcterms:created xsi:type="dcterms:W3CDTF">2023-04-28T13:48:33Z</dcterms:created>
  <dcterms:modified xsi:type="dcterms:W3CDTF">2026-05-06T08:33:45Z</dcterms:modified>
  <cp:category/>
  <cp:contentStatus/>
</cp:coreProperties>
</file>