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Eleicoes\06\"/>
    </mc:Choice>
  </mc:AlternateContent>
  <xr:revisionPtr revIDLastSave="0" documentId="13_ncr:1_{43A540EA-EA0F-4B65-BD7A-0F1D1E8B0490}" xr6:coauthVersionLast="47" xr6:coauthVersionMax="47" xr10:uidLastSave="{00000000-0000-0000-0000-000000000000}"/>
  <bookViews>
    <workbookView xWindow="-120" yWindow="-120" windowWidth="29040" windowHeight="15840" tabRatio="907" xr2:uid="{BBB43F9C-DAF5-4AB2-8EDA-008E18684BDB}"/>
  </bookViews>
  <sheets>
    <sheet name="Indice" sheetId="48" r:id="rId1"/>
    <sheet name="TOTAL_REG" sheetId="1" r:id="rId2"/>
    <sheet name="CALHETA_MUN" sheetId="3" r:id="rId3"/>
    <sheet name="CALHETA_FREG" sheetId="27" r:id="rId4"/>
    <sheet name="CÂMARA DE LOBOS_MUN" sheetId="28" r:id="rId5"/>
    <sheet name="CÂMARA DE LOBOS_FREG" sheetId="29" r:id="rId6"/>
    <sheet name="FUNCHAL_MUN " sheetId="30" r:id="rId7"/>
    <sheet name="FUNCHAL_FREG" sheetId="31" r:id="rId8"/>
    <sheet name="MACHICO_MUN" sheetId="32" r:id="rId9"/>
    <sheet name="MACHICO_FREG" sheetId="33" r:id="rId10"/>
    <sheet name="PONTA DO SOL_MUN" sheetId="34" r:id="rId11"/>
    <sheet name="PONTA DO SOL_FREG" sheetId="35" r:id="rId12"/>
    <sheet name="PORTO MONIZ_MUN" sheetId="36" r:id="rId13"/>
    <sheet name="PORTO MONIZ_FREG" sheetId="37" r:id="rId14"/>
    <sheet name="RIBEIRA BRAVA_MUN" sheetId="38" r:id="rId15"/>
    <sheet name="RIBEIRA BRAVA_FREG" sheetId="39" r:id="rId16"/>
    <sheet name="SANTA CRUZ_MUN" sheetId="40" r:id="rId17"/>
    <sheet name="SANTA CRUZ_FREG" sheetId="41" r:id="rId18"/>
    <sheet name="SANTANA_MUN" sheetId="42" r:id="rId19"/>
    <sheet name="SANTANA_FREG" sheetId="43" r:id="rId20"/>
    <sheet name="SÃO VICENTE_MUN" sheetId="44" r:id="rId21"/>
    <sheet name="SÃO VICENTE_FREG" sheetId="45" r:id="rId22"/>
    <sheet name="PORTO SANTO_MUN" sheetId="46" r:id="rId23"/>
    <sheet name="PORTO SANTO_FREG" sheetId="47" r:id="rId24"/>
  </sheets>
  <definedNames>
    <definedName name="_xlnm.Print_Area" localSheetId="3">CALHETA_FREG!$B$2:$D$113</definedName>
    <definedName name="_xlnm.Print_Area" localSheetId="2">CALHETA_MUN!$B$2:$D$14</definedName>
    <definedName name="_xlnm.Print_Area" localSheetId="5">'CÂMARA DE LOBOS_FREG'!$B$2:$D$70</definedName>
    <definedName name="_xlnm.Print_Area" localSheetId="4">'CÂMARA DE LOBOS_MUN'!$B$2:$D$14</definedName>
    <definedName name="_xlnm.Print_Area" localSheetId="7">FUNCHAL_FREG!$B$2:$D$141</definedName>
    <definedName name="_xlnm.Print_Area" localSheetId="6">'FUNCHAL_MUN '!$B$2:$D$15</definedName>
    <definedName name="_xlnm.Print_Area" localSheetId="9">MACHICO_FREG!$B$2:$D$70</definedName>
    <definedName name="_xlnm.Print_Area" localSheetId="8">MACHICO_MUN!$B$2:$D$15</definedName>
    <definedName name="_xlnm.Print_Area" localSheetId="11">'PONTA DO SOL_FREG'!$B$2:$D$43</definedName>
    <definedName name="_xlnm.Print_Area" localSheetId="10">'PONTA DO SOL_MUN'!$B$2:$D$14</definedName>
    <definedName name="_xlnm.Print_Area" localSheetId="13">'PORTO MONIZ_FREG'!$B$2:$D$57</definedName>
    <definedName name="_xlnm.Print_Area" localSheetId="12">'PORTO MONIZ_MUN'!$B$2:$D$14</definedName>
    <definedName name="_xlnm.Print_Area" localSheetId="23">'PORTO SANTO_FREG'!$B$2:$D$15</definedName>
    <definedName name="_xlnm.Print_Area" localSheetId="22">'PORTO SANTO_MUN'!$B$2:$D$15</definedName>
    <definedName name="_xlnm.Print_Area" localSheetId="15">'RIBEIRA BRAVA_FREG'!$B$2:$D$56</definedName>
    <definedName name="_xlnm.Print_Area" localSheetId="14">'RIBEIRA BRAVA_MUN'!$B$2:$D$14</definedName>
    <definedName name="_xlnm.Print_Area" localSheetId="17">'SANTA CRUZ_FREG'!$B$2:$D$71</definedName>
    <definedName name="_xlnm.Print_Area" localSheetId="16">'SANTA CRUZ_MUN'!$B$2:$D$14</definedName>
    <definedName name="_xlnm.Print_Area" localSheetId="19">SANTANA_FREG!$B$2:$D$84</definedName>
    <definedName name="_xlnm.Print_Area" localSheetId="18">SANTANA_MUN!$B$2:$D$14</definedName>
    <definedName name="_xlnm.Print_Area" localSheetId="21">'SÃO VICENTE_FREG'!$B$2:$D$42</definedName>
    <definedName name="_xlnm.Print_Area" localSheetId="20">'SÃO VICENTE_MUN'!$B$2:$D$14</definedName>
    <definedName name="_xlnm.Print_Area" localSheetId="1">TOTAL_REG!$B$2:$D$14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47" l="1"/>
  <c r="D10" i="47"/>
  <c r="D9" i="47"/>
  <c r="D8" i="47"/>
  <c r="D7" i="47"/>
  <c r="D11" i="46"/>
  <c r="D10" i="46"/>
  <c r="D9" i="46"/>
  <c r="D8" i="46"/>
  <c r="D7" i="46"/>
  <c r="D39" i="45"/>
  <c r="D38" i="45"/>
  <c r="D37" i="45"/>
  <c r="D36" i="45"/>
  <c r="D35" i="45"/>
  <c r="D25" i="45"/>
  <c r="D24" i="45"/>
  <c r="D23" i="45"/>
  <c r="D22" i="45"/>
  <c r="D21" i="45"/>
  <c r="D11" i="45"/>
  <c r="D10" i="45"/>
  <c r="D9" i="45"/>
  <c r="D8" i="45"/>
  <c r="D7" i="45"/>
  <c r="D11" i="44"/>
  <c r="D10" i="44"/>
  <c r="D9" i="44"/>
  <c r="D8" i="44"/>
  <c r="D7" i="44"/>
  <c r="D81" i="43"/>
  <c r="D80" i="43"/>
  <c r="D79" i="43"/>
  <c r="D78" i="43"/>
  <c r="D77" i="43"/>
  <c r="D67" i="43"/>
  <c r="D66" i="43"/>
  <c r="D65" i="43"/>
  <c r="D64" i="43"/>
  <c r="D63" i="43"/>
  <c r="D53" i="43"/>
  <c r="D52" i="43"/>
  <c r="D51" i="43"/>
  <c r="D50" i="43"/>
  <c r="D49" i="43"/>
  <c r="D39" i="43"/>
  <c r="D38" i="43"/>
  <c r="D37" i="43"/>
  <c r="D36" i="43"/>
  <c r="D35" i="43"/>
  <c r="D25" i="43"/>
  <c r="D24" i="43"/>
  <c r="D23" i="43"/>
  <c r="D22" i="43"/>
  <c r="D21" i="43"/>
  <c r="D11" i="43"/>
  <c r="D10" i="43"/>
  <c r="D9" i="43"/>
  <c r="D8" i="43"/>
  <c r="D7" i="43"/>
  <c r="D11" i="42"/>
  <c r="D10" i="42"/>
  <c r="D9" i="42"/>
  <c r="D8" i="42"/>
  <c r="D7" i="42"/>
  <c r="D67" i="41"/>
  <c r="D66" i="41"/>
  <c r="D65" i="41"/>
  <c r="D64" i="41"/>
  <c r="D63" i="41"/>
  <c r="D53" i="41"/>
  <c r="D52" i="41"/>
  <c r="D51" i="41"/>
  <c r="D50" i="41"/>
  <c r="D49" i="41"/>
  <c r="D39" i="41"/>
  <c r="D38" i="41"/>
  <c r="D37" i="41"/>
  <c r="D36" i="41"/>
  <c r="D35" i="41"/>
  <c r="D25" i="41"/>
  <c r="D24" i="41"/>
  <c r="D23" i="41"/>
  <c r="D22" i="41"/>
  <c r="D21" i="41"/>
  <c r="D11" i="41"/>
  <c r="D10" i="41"/>
  <c r="D9" i="41"/>
  <c r="D8" i="41"/>
  <c r="D7" i="41"/>
  <c r="D11" i="40"/>
  <c r="D10" i="40"/>
  <c r="D9" i="40"/>
  <c r="D8" i="40"/>
  <c r="D7" i="40"/>
  <c r="D53" i="39"/>
  <c r="D52" i="39"/>
  <c r="D51" i="39"/>
  <c r="D50" i="39"/>
  <c r="D49" i="39"/>
  <c r="D39" i="39"/>
  <c r="D38" i="39"/>
  <c r="D37" i="39"/>
  <c r="D36" i="39"/>
  <c r="D35" i="39"/>
  <c r="D25" i="39"/>
  <c r="D24" i="39"/>
  <c r="D23" i="39"/>
  <c r="D22" i="39"/>
  <c r="D21" i="39"/>
  <c r="D11" i="39"/>
  <c r="D10" i="39"/>
  <c r="D9" i="39"/>
  <c r="D8" i="39"/>
  <c r="D7" i="39"/>
  <c r="D11" i="38"/>
  <c r="D10" i="38"/>
  <c r="D9" i="38"/>
  <c r="D8" i="38"/>
  <c r="D7" i="38"/>
  <c r="D53" i="37"/>
  <c r="D52" i="37"/>
  <c r="D51" i="37"/>
  <c r="D50" i="37"/>
  <c r="D49" i="37"/>
  <c r="D39" i="37"/>
  <c r="D38" i="37"/>
  <c r="D37" i="37"/>
  <c r="D36" i="37"/>
  <c r="D35" i="37"/>
  <c r="D25" i="37"/>
  <c r="D24" i="37"/>
  <c r="D23" i="37"/>
  <c r="D22" i="37"/>
  <c r="D21" i="37"/>
  <c r="D11" i="37"/>
  <c r="D10" i="37"/>
  <c r="D9" i="37"/>
  <c r="D8" i="37"/>
  <c r="D7" i="37"/>
  <c r="D11" i="36"/>
  <c r="D10" i="36"/>
  <c r="D9" i="36"/>
  <c r="D8" i="36"/>
  <c r="D7" i="36"/>
  <c r="D39" i="35"/>
  <c r="D38" i="35"/>
  <c r="D37" i="35"/>
  <c r="D36" i="35"/>
  <c r="D35" i="35"/>
  <c r="D25" i="35"/>
  <c r="D24" i="35"/>
  <c r="D23" i="35"/>
  <c r="D22" i="35"/>
  <c r="D21" i="35"/>
  <c r="D11" i="35"/>
  <c r="D10" i="35"/>
  <c r="D9" i="35"/>
  <c r="D8" i="35"/>
  <c r="D7" i="35"/>
  <c r="D11" i="34"/>
  <c r="D10" i="34"/>
  <c r="D9" i="34"/>
  <c r="D8" i="34"/>
  <c r="D7" i="34"/>
  <c r="D67" i="33"/>
  <c r="D66" i="33"/>
  <c r="D65" i="33"/>
  <c r="D64" i="33"/>
  <c r="D63" i="33"/>
  <c r="D53" i="33"/>
  <c r="D52" i="33"/>
  <c r="D51" i="33"/>
  <c r="D50" i="33"/>
  <c r="D49" i="33"/>
  <c r="D39" i="33"/>
  <c r="D38" i="33"/>
  <c r="D37" i="33"/>
  <c r="D36" i="33"/>
  <c r="D35" i="33"/>
  <c r="D25" i="33"/>
  <c r="D24" i="33"/>
  <c r="D23" i="33"/>
  <c r="D22" i="33"/>
  <c r="D21" i="33"/>
  <c r="D11" i="33"/>
  <c r="D10" i="33"/>
  <c r="D9" i="33"/>
  <c r="D8" i="33"/>
  <c r="D7" i="33"/>
  <c r="D11" i="32"/>
  <c r="D10" i="32"/>
  <c r="D9" i="32"/>
  <c r="D8" i="32"/>
  <c r="D7" i="32"/>
  <c r="D137" i="31"/>
  <c r="D136" i="31"/>
  <c r="D123" i="31"/>
  <c r="D122" i="31"/>
  <c r="D109" i="31"/>
  <c r="D108" i="31"/>
  <c r="D135" i="31"/>
  <c r="D134" i="31"/>
  <c r="D133" i="31"/>
  <c r="D121" i="31"/>
  <c r="D120" i="31"/>
  <c r="D119" i="31"/>
  <c r="D107" i="31"/>
  <c r="D106" i="31"/>
  <c r="D105" i="31"/>
  <c r="D81" i="31"/>
  <c r="D95" i="31"/>
  <c r="D94" i="31"/>
  <c r="D80" i="31"/>
  <c r="D93" i="31"/>
  <c r="D92" i="31"/>
  <c r="D91" i="31"/>
  <c r="D79" i="31"/>
  <c r="D78" i="31"/>
  <c r="D77" i="31"/>
  <c r="D67" i="31"/>
  <c r="D66" i="31"/>
  <c r="D65" i="31"/>
  <c r="D64" i="31"/>
  <c r="D63" i="31"/>
  <c r="D53" i="31"/>
  <c r="D52" i="31"/>
  <c r="D51" i="31"/>
  <c r="D50" i="31"/>
  <c r="D49" i="31"/>
  <c r="D39" i="31"/>
  <c r="D38" i="31"/>
  <c r="D37" i="31"/>
  <c r="D36" i="31"/>
  <c r="D35" i="31"/>
  <c r="D25" i="31"/>
  <c r="D24" i="31"/>
  <c r="D23" i="31"/>
  <c r="D22" i="31"/>
  <c r="D21" i="31"/>
  <c r="D11" i="31"/>
  <c r="D10" i="31"/>
  <c r="D9" i="31"/>
  <c r="D8" i="31"/>
  <c r="D7" i="31"/>
  <c r="D11" i="30"/>
  <c r="D10" i="30"/>
  <c r="D9" i="30"/>
  <c r="D8" i="30"/>
  <c r="D7" i="30"/>
  <c r="D67" i="29"/>
  <c r="D66" i="29"/>
  <c r="D65" i="29"/>
  <c r="D64" i="29"/>
  <c r="D63" i="29"/>
  <c r="D53" i="29"/>
  <c r="D52" i="29"/>
  <c r="D51" i="29"/>
  <c r="D50" i="29"/>
  <c r="D49" i="29"/>
  <c r="D39" i="29"/>
  <c r="D38" i="29"/>
  <c r="D37" i="29"/>
  <c r="D36" i="29"/>
  <c r="D35" i="29"/>
  <c r="D25" i="29"/>
  <c r="D24" i="29"/>
  <c r="D23" i="29"/>
  <c r="D22" i="29"/>
  <c r="D21" i="29"/>
  <c r="D11" i="29"/>
  <c r="D10" i="29"/>
  <c r="D9" i="29"/>
  <c r="D8" i="29"/>
  <c r="D7" i="29"/>
  <c r="D11" i="28"/>
  <c r="D10" i="28"/>
  <c r="D9" i="28"/>
  <c r="D8" i="28"/>
  <c r="D7" i="28"/>
  <c r="D109" i="27"/>
  <c r="D108" i="27"/>
  <c r="D95" i="27"/>
  <c r="D94" i="27"/>
  <c r="D81" i="27"/>
  <c r="D80" i="27"/>
  <c r="D67" i="27"/>
  <c r="D66" i="27"/>
  <c r="D53" i="27"/>
  <c r="D52" i="27"/>
  <c r="D39" i="27"/>
  <c r="D38" i="27"/>
  <c r="D25" i="27"/>
  <c r="D24" i="27"/>
  <c r="D10" i="27"/>
  <c r="D11" i="27"/>
  <c r="D11" i="1"/>
  <c r="D10" i="1"/>
  <c r="D11" i="3"/>
  <c r="D10" i="3"/>
  <c r="D9" i="3"/>
  <c r="D8" i="3"/>
  <c r="D7" i="3"/>
  <c r="D107" i="27"/>
  <c r="D106" i="27"/>
  <c r="D105" i="27"/>
  <c r="D93" i="27"/>
  <c r="D92" i="27"/>
  <c r="D91" i="27"/>
  <c r="D79" i="27"/>
  <c r="D78" i="27"/>
  <c r="D77" i="27"/>
  <c r="D65" i="27"/>
  <c r="D64" i="27"/>
  <c r="D63" i="27"/>
  <c r="D51" i="27"/>
  <c r="D50" i="27"/>
  <c r="D49" i="27"/>
  <c r="D37" i="27"/>
  <c r="D36" i="27"/>
  <c r="D35" i="27"/>
  <c r="D23" i="27"/>
  <c r="D22" i="27"/>
  <c r="D21" i="27"/>
  <c r="D9" i="27"/>
  <c r="D8" i="27"/>
  <c r="D7" i="27"/>
  <c r="D9" i="1" l="1"/>
  <c r="D8" i="1" l="1"/>
  <c r="D7" i="1"/>
</calcChain>
</file>

<file path=xl/sharedStrings.xml><?xml version="1.0" encoding="utf-8"?>
<sst xmlns="http://schemas.openxmlformats.org/spreadsheetml/2006/main" count="983" uniqueCount="99">
  <si>
    <t>Dia da Eleição</t>
  </si>
  <si>
    <t>Inscritos</t>
  </si>
  <si>
    <t>Brancos</t>
  </si>
  <si>
    <t>Nulos</t>
  </si>
  <si>
    <t>N.º</t>
  </si>
  <si>
    <t>%</t>
  </si>
  <si>
    <t xml:space="preserve"> </t>
  </si>
  <si>
    <t>Ano</t>
  </si>
  <si>
    <t xml:space="preserve">Votantes </t>
  </si>
  <si>
    <t xml:space="preserve">  </t>
  </si>
  <si>
    <t>SIM</t>
  </si>
  <si>
    <t>NÃO</t>
  </si>
  <si>
    <r>
      <t xml:space="preserve">Fonte: </t>
    </r>
    <r>
      <rPr>
        <sz val="8"/>
        <color theme="1"/>
        <rFont val="Arial"/>
        <family val="2"/>
      </rPr>
      <t>Ministério de Administração Interna (2007)</t>
    </r>
  </si>
  <si>
    <t>Calheta</t>
  </si>
  <si>
    <t>Escrutínio Provisório</t>
  </si>
  <si>
    <t>IVG 2007 - Escrutínio Provisório</t>
  </si>
  <si>
    <t>Arco da Calheta</t>
  </si>
  <si>
    <t xml:space="preserve"> Calheta</t>
  </si>
  <si>
    <t xml:space="preserve"> Estreito da Calheta</t>
  </si>
  <si>
    <t>Fajã da Ovelha</t>
  </si>
  <si>
    <t>Jardim do Mar</t>
  </si>
  <si>
    <t>Paul do Mar</t>
  </si>
  <si>
    <t>Ponta do Pargo</t>
  </si>
  <si>
    <t>Prazeres</t>
  </si>
  <si>
    <t>SIM*</t>
  </si>
  <si>
    <t>NÃO*</t>
  </si>
  <si>
    <r>
      <t xml:space="preserve">* </t>
    </r>
    <r>
      <rPr>
        <sz val="8"/>
        <color theme="1"/>
        <rFont val="Arial"/>
        <family val="2"/>
      </rPr>
      <t>Percentagem calculada sobre votos validamente expressos (brancos e nulos excluídos)</t>
    </r>
  </si>
  <si>
    <t>Câmara de Lobos</t>
  </si>
  <si>
    <t xml:space="preserve"> Curral das Freiras</t>
  </si>
  <si>
    <t xml:space="preserve"> Estreito de Câmara de Lobos</t>
  </si>
  <si>
    <t>Quinta Grande</t>
  </si>
  <si>
    <t>Jardim da Serra</t>
  </si>
  <si>
    <t>Funchal</t>
  </si>
  <si>
    <t>Imaculado Coração de Maria</t>
  </si>
  <si>
    <t>Monte</t>
  </si>
  <si>
    <t>Santa Luzia</t>
  </si>
  <si>
    <t>Santa Maria Maior</t>
  </si>
  <si>
    <t>Santo António</t>
  </si>
  <si>
    <t>São Gonçalo</t>
  </si>
  <si>
    <t>São Martinho</t>
  </si>
  <si>
    <t>São Pedro</t>
  </si>
  <si>
    <t>São Roque</t>
  </si>
  <si>
    <t>Sé</t>
  </si>
  <si>
    <t>Machico</t>
  </si>
  <si>
    <t>Água de Pena</t>
  </si>
  <si>
    <t>Caniçal</t>
  </si>
  <si>
    <t>Porto da Cruz</t>
  </si>
  <si>
    <t>Santo António da Serra</t>
  </si>
  <si>
    <t>Ponta do Sol</t>
  </si>
  <si>
    <t>Canhas</t>
  </si>
  <si>
    <t>Madalena do Mar</t>
  </si>
  <si>
    <t>Porto Moniz</t>
  </si>
  <si>
    <t>Achadas da Cruz</t>
  </si>
  <si>
    <t>Ribeira da Janela</t>
  </si>
  <si>
    <t>Seixal</t>
  </si>
  <si>
    <t>Ribeira Brava</t>
  </si>
  <si>
    <t>Campanário</t>
  </si>
  <si>
    <t>Serra de Água</t>
  </si>
  <si>
    <t>Tabua</t>
  </si>
  <si>
    <t>Santa Cruz</t>
  </si>
  <si>
    <t>Camacha</t>
  </si>
  <si>
    <t>Caniço</t>
  </si>
  <si>
    <t>Gaula</t>
  </si>
  <si>
    <t xml:space="preserve">Santo António da Serra </t>
  </si>
  <si>
    <t>Santana</t>
  </si>
  <si>
    <t>Faial</t>
  </si>
  <si>
    <t>São Jorge</t>
  </si>
  <si>
    <t>São Roque do Faial</t>
  </si>
  <si>
    <t>Ilha</t>
  </si>
  <si>
    <t>São Vicente</t>
  </si>
  <si>
    <t>Boaventura</t>
  </si>
  <si>
    <t>Ponta Delgada</t>
  </si>
  <si>
    <t>Porto Santo</t>
  </si>
  <si>
    <t>Arco de São Jorge</t>
  </si>
  <si>
    <t>1. Referendo Nacional IVG 2007 - Total RAM</t>
  </si>
  <si>
    <t>2. Referendo Nacional IVG 2007 - Calheta Município</t>
  </si>
  <si>
    <t>Total RAM</t>
  </si>
  <si>
    <t>3. Referendo Nacional IVG 2007 - Câmara de Lobos Município</t>
  </si>
  <si>
    <t>3.1 Referendo Nacional IVG 2007 - Câmara de Lobos -  Freguesias</t>
  </si>
  <si>
    <t>2.1 Referendo Nacional IVG 2007 - Calheta - Freguesias</t>
  </si>
  <si>
    <t>4. Referendo Nacional IVG 2007 - Funchal -Município</t>
  </si>
  <si>
    <t>4.1 Referendo Nacional IVG 2007 - Funchal - Freguesias</t>
  </si>
  <si>
    <t>5. Referendo Nacional IVG 2007 -Machico - Município</t>
  </si>
  <si>
    <t>5.1 Referendo Nacional IVG 2007 - Machico - Freguesias</t>
  </si>
  <si>
    <t>6. Referendo Nacional IVG 2007 - Ponta do Sol - Município</t>
  </si>
  <si>
    <t>6.1 Referendo Nacional IVG 2007 - Ponta do Sol - Freguesias</t>
  </si>
  <si>
    <t>7. Referendo Nacional IVG 2007 - Porto Moniz - Município</t>
  </si>
  <si>
    <t>7.1 Referendo Nacional IVG 2007 - Porto Moniz - Freguesias</t>
  </si>
  <si>
    <t>8. Referendo Nacional IVG 2007 - Ribeira Brava - Município</t>
  </si>
  <si>
    <t>8.1 Referendo Nacional IVG 2007 - Ribeira Brava - Freguesias</t>
  </si>
  <si>
    <t>9. Referendo Nacional IVG 2007 - Santa Cruz - Município</t>
  </si>
  <si>
    <t>9.1 Referendo Nacional IVG 2007 - Santa Cruz - Freguesias</t>
  </si>
  <si>
    <t>10. Referendo Nacional IVG 2007 - Santana - Município</t>
  </si>
  <si>
    <t>10.1 Referendo Nacional IVG 2007 - Santana -Freguesias</t>
  </si>
  <si>
    <t>11. Referendo Nacional IVG 2007 - São Vicente - Município</t>
  </si>
  <si>
    <t>11.1 Referendo Nacional IVG 2007 - São Vicente - Freguesias</t>
  </si>
  <si>
    <t>12. Referendo Nacional IVG 2007 - Porto Santo - Município</t>
  </si>
  <si>
    <t>12.1 Referendo Nacional IVG 2007 - Porto Santo - Freguesia</t>
  </si>
  <si>
    <t>Referendo Nacional IVG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</si>
</sst>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4.9989318521683403E-2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0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2" fontId="2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/>
    <xf numFmtId="2" fontId="2" fillId="0" borderId="5" xfId="0" applyNumberFormat="1" applyFont="1" applyBorder="1"/>
    <xf numFmtId="0" fontId="5" fillId="0" borderId="5" xfId="0" applyFont="1" applyBorder="1" applyAlignment="1">
      <alignment vertical="center"/>
    </xf>
    <xf numFmtId="0" fontId="1" fillId="0" borderId="5" xfId="0" applyFont="1" applyBorder="1"/>
    <xf numFmtId="0" fontId="3" fillId="2" borderId="19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0" borderId="0" xfId="1"/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A97-5A0D-4D6F-862F-FBE3FC3EE32D}">
  <dimension ref="B1:B25"/>
  <sheetViews>
    <sheetView showGridLines="0" tabSelected="1" workbookViewId="0">
      <selection activeCell="B19" sqref="B19"/>
    </sheetView>
  </sheetViews>
  <sheetFormatPr defaultRowHeight="15" x14ac:dyDescent="0.25"/>
  <cols>
    <col min="1" max="1" width="1.7109375" customWidth="1"/>
    <col min="2" max="2" width="88.5703125" customWidth="1"/>
  </cols>
  <sheetData>
    <row r="1" spans="2:2" ht="18.75" x14ac:dyDescent="0.3">
      <c r="B1" s="54" t="s">
        <v>98</v>
      </c>
    </row>
    <row r="3" spans="2:2" x14ac:dyDescent="0.25">
      <c r="B3" s="38" t="s">
        <v>74</v>
      </c>
    </row>
    <row r="4" spans="2:2" x14ac:dyDescent="0.25">
      <c r="B4" s="38" t="s">
        <v>75</v>
      </c>
    </row>
    <row r="5" spans="2:2" x14ac:dyDescent="0.25">
      <c r="B5" s="38" t="s">
        <v>79</v>
      </c>
    </row>
    <row r="6" spans="2:2" x14ac:dyDescent="0.25">
      <c r="B6" s="38" t="s">
        <v>77</v>
      </c>
    </row>
    <row r="7" spans="2:2" x14ac:dyDescent="0.25">
      <c r="B7" s="38" t="s">
        <v>78</v>
      </c>
    </row>
    <row r="8" spans="2:2" x14ac:dyDescent="0.25">
      <c r="B8" s="38" t="s">
        <v>80</v>
      </c>
    </row>
    <row r="9" spans="2:2" x14ac:dyDescent="0.25">
      <c r="B9" s="38" t="s">
        <v>81</v>
      </c>
    </row>
    <row r="10" spans="2:2" x14ac:dyDescent="0.25">
      <c r="B10" s="38" t="s">
        <v>82</v>
      </c>
    </row>
    <row r="11" spans="2:2" x14ac:dyDescent="0.25">
      <c r="B11" s="38" t="s">
        <v>83</v>
      </c>
    </row>
    <row r="12" spans="2:2" x14ac:dyDescent="0.25">
      <c r="B12" s="38" t="s">
        <v>84</v>
      </c>
    </row>
    <row r="13" spans="2:2" x14ac:dyDescent="0.25">
      <c r="B13" s="38" t="s">
        <v>85</v>
      </c>
    </row>
    <row r="14" spans="2:2" x14ac:dyDescent="0.25">
      <c r="B14" s="38" t="s">
        <v>86</v>
      </c>
    </row>
    <row r="15" spans="2:2" x14ac:dyDescent="0.25">
      <c r="B15" s="38" t="s">
        <v>87</v>
      </c>
    </row>
    <row r="16" spans="2:2" x14ac:dyDescent="0.25">
      <c r="B16" s="38" t="s">
        <v>88</v>
      </c>
    </row>
    <row r="17" spans="2:2" x14ac:dyDescent="0.25">
      <c r="B17" s="38" t="s">
        <v>89</v>
      </c>
    </row>
    <row r="18" spans="2:2" x14ac:dyDescent="0.25">
      <c r="B18" s="38" t="s">
        <v>90</v>
      </c>
    </row>
    <row r="19" spans="2:2" x14ac:dyDescent="0.25">
      <c r="B19" s="38" t="s">
        <v>91</v>
      </c>
    </row>
    <row r="20" spans="2:2" x14ac:dyDescent="0.25">
      <c r="B20" s="38" t="s">
        <v>92</v>
      </c>
    </row>
    <row r="21" spans="2:2" x14ac:dyDescent="0.25">
      <c r="B21" s="38" t="s">
        <v>93</v>
      </c>
    </row>
    <row r="22" spans="2:2" x14ac:dyDescent="0.25">
      <c r="B22" s="38" t="s">
        <v>94</v>
      </c>
    </row>
    <row r="23" spans="2:2" x14ac:dyDescent="0.25">
      <c r="B23" s="38" t="s">
        <v>95</v>
      </c>
    </row>
    <row r="24" spans="2:2" x14ac:dyDescent="0.25">
      <c r="B24" s="38" t="s">
        <v>96</v>
      </c>
    </row>
    <row r="25" spans="2:2" x14ac:dyDescent="0.25">
      <c r="B25" s="38" t="s">
        <v>97</v>
      </c>
    </row>
  </sheetData>
  <hyperlinks>
    <hyperlink ref="B3" location="'TOTAL_REG'!B1" display="1. Referendo Nacional IVG 2007 - Total RAM" xr:uid="{97002288-EC3E-4BA8-8FEF-E6CBE82E98B4}"/>
    <hyperlink ref="B4" location="'CALHETA_MUN'!B1" display="2. Referendo Nacional IVG 2007 - Calheta Município" xr:uid="{8956A98D-3CC2-445A-9454-6725DEE55CD4}"/>
    <hyperlink ref="B5" location="'CALHETA_FREG'!B1" display="2.1 Referendo Nacional IVG 2007 - Calheta - Freguesias" xr:uid="{A1AD094D-8278-41EF-9342-22D8E617C050}"/>
    <hyperlink ref="B6" location="'CÂMARA DE LOBOS_MUN'!B1" display="3. Referendo Nacional IVG 2007 - Câmara de Lobos Município" xr:uid="{5F867A4E-CA3D-43EE-80D1-0650C65047C4}"/>
    <hyperlink ref="B7" location="'CÂMARA DE LOBOS_FREG'!B1" display="3.1 Referendo Nacional IVG 2007 - Câmara de Lobos -  Freguesias" xr:uid="{44858F08-E0AE-4E2D-89D6-1F03C5A661D7}"/>
    <hyperlink ref="B8" location="'FUNCHAL_MUN '!B1" display="4. Referendo Nacional IVG 2007 - Funchal -Município" xr:uid="{835EC218-A0FF-4129-875F-E4B36F9B785E}"/>
    <hyperlink ref="B9" location="'FUNCHAL_FREG'!B1" display="4.1 Referendo Nacional IVG 2007 - Funchal - Freguesias" xr:uid="{0B72F02F-1A0C-434A-B74A-4DB64A163242}"/>
    <hyperlink ref="B10" location="'MACHICO_MUN'!B1" display="5. Referendo Nacional IVG 2007 -Machico - Município" xr:uid="{4FA73457-7AE1-4E68-9281-BA47E0B30491}"/>
    <hyperlink ref="B11" location="'MACHICO_FREG'!B1" display="5.1 Referendo Nacional IVG 2007 - Machico - Freguesias" xr:uid="{E29B1D8C-5425-4A37-B75B-0E95D1E2DD94}"/>
    <hyperlink ref="B12" location="'PONTA DO SOL_MUN'!B1" display="6. Referendo Nacional IVG 2007 - Ponta do Sol - Município" xr:uid="{7EB9F633-4608-4E72-8112-11CAB7C5BDEF}"/>
    <hyperlink ref="B13" location="'PONTA DO SOL_FREG'!B1" display="6.1 Referendo Nacional IVG 2007 - Ponta do Sol - Freguesias" xr:uid="{78A2A2D4-CDCF-4756-9622-4CC3E17FFAEE}"/>
    <hyperlink ref="B14" location="'PORTO MONIZ_MUN'!B1" display="7. Referendo Nacional IVG 2007 - Porto Moniz - Município" xr:uid="{117FD7EC-6A24-42F7-9F36-1C4B67FB0836}"/>
    <hyperlink ref="B15" location="'PORTO MONIZ_FREG'!B1" display="7.1 Referendo Nacional IVG 2007 - Porto Moniz - Freguesias" xr:uid="{B78E1F76-DCF3-4EBC-9258-731DAB8FDA26}"/>
    <hyperlink ref="B16" location="'RIBEIRA BRAVA_MUN'!B1" display="8. Referendo Nacional IVG 2007 - Ribeira Brava - Município" xr:uid="{4F6712BC-BC3D-409D-A39E-673C1681B5F6}"/>
    <hyperlink ref="B17" location="'RIBEIRA BRAVA_FREG'!B1" display="8.1 Referendo Nacional IVG 2007 - Ribeira Brava - Freguesias" xr:uid="{507349D2-DB52-455B-868E-5DEAA54B3B66}"/>
    <hyperlink ref="B18" location="'SANTA CRUZ_MUN'!B1" display="9. Referendo Nacional IVG 2007 - Santa Cruz - Município" xr:uid="{094F813B-FF8A-4079-9550-07CFD36C8431}"/>
    <hyperlink ref="B19" location="'SANTA CRUZ_FREG'!B1" display="9.1 Referendo Nacional IVG 2007 - Santa Cruz - Freguesias" xr:uid="{9DBED689-93A8-4DF3-AF63-1237772A23E1}"/>
    <hyperlink ref="B20" location="'SANTANA_MUN'!B1" display="10. Referendo Nacional IVG 2007 - Santana - Município" xr:uid="{6ABB1094-815B-4E09-B511-3BBE6C321CC9}"/>
    <hyperlink ref="B21" location="'SANTANA_FREG'!B1" display="10.1 Referendo Nacional IVG 2007 - Santana -Freguesias" xr:uid="{A9825A45-1AA4-4214-A35F-9444737AFE60}"/>
    <hyperlink ref="B22" location="'SÃO VICENTE_MUN'!B1" display="11. Referendo Nacional IVG 2007 - São Vicente - Município" xr:uid="{3E975846-6C2C-4F6D-95EF-CCFB45855F94}"/>
    <hyperlink ref="B23" location="'SÃO VICENTE_FREG'!B1" display="11.1 Referendo Nacional IVG 2007 - São Vicente - Freguesias" xr:uid="{EFCBD2D3-3208-478B-BEB7-56E84457AE5B}"/>
    <hyperlink ref="B24" location="'PORTO SANTO_MUN'!B1" display="12. Referendo Nacional IVG 2007 - Porto Santo - Município" xr:uid="{3BFD5268-3770-4122-BBFD-2966566B08B4}"/>
    <hyperlink ref="B25" location="'PORTO SANTO_FREG'!B1" display="12.1 Referendo Nacional IVG 2007 - Porto Santo - Freguesia" xr:uid="{E02355C0-7F1C-4BD9-B156-A511979EAB7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C9EB-9D13-4DBA-B798-D2E75AC753EE}">
  <sheetPr>
    <pageSetUpPr fitToPage="1"/>
  </sheetPr>
  <dimension ref="B1:V93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4.28515625" style="1" customWidth="1"/>
    <col min="3" max="4" width="30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83</v>
      </c>
      <c r="C1" s="40"/>
      <c r="D1" s="40"/>
    </row>
    <row r="2" spans="2:22" ht="24.75" customHeight="1" x14ac:dyDescent="0.2">
      <c r="B2" s="18" t="s">
        <v>15</v>
      </c>
      <c r="C2" s="46" t="s">
        <v>44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1761</v>
      </c>
      <c r="D6" s="13">
        <v>100</v>
      </c>
    </row>
    <row r="7" spans="2:22" ht="24.75" customHeight="1" x14ac:dyDescent="0.2">
      <c r="B7" s="7" t="s">
        <v>8</v>
      </c>
      <c r="C7" s="11">
        <v>575</v>
      </c>
      <c r="D7" s="13">
        <f>C7*100/C6</f>
        <v>32.651902328222597</v>
      </c>
    </row>
    <row r="8" spans="2:22" ht="24.75" customHeight="1" x14ac:dyDescent="0.2">
      <c r="B8" s="7" t="s">
        <v>2</v>
      </c>
      <c r="C8" s="11">
        <v>5</v>
      </c>
      <c r="D8" s="13">
        <f t="shared" ref="D8" si="0">C8*100/C7</f>
        <v>0.86956521739130432</v>
      </c>
    </row>
    <row r="9" spans="2:22" ht="24.75" customHeight="1" x14ac:dyDescent="0.2">
      <c r="B9" s="6" t="s">
        <v>3</v>
      </c>
      <c r="C9" s="12">
        <v>7</v>
      </c>
      <c r="D9" s="13">
        <f>C9*100/C7</f>
        <v>1.2173913043478262</v>
      </c>
    </row>
    <row r="10" spans="2:22" ht="24.75" customHeight="1" x14ac:dyDescent="0.2">
      <c r="B10" s="7" t="s">
        <v>10</v>
      </c>
      <c r="C10" s="16">
        <v>235</v>
      </c>
      <c r="D10" s="13">
        <f>C10*100/($C$10+$C$11)</f>
        <v>41.740674955595026</v>
      </c>
    </row>
    <row r="11" spans="2:22" ht="24.75" customHeight="1" x14ac:dyDescent="0.2">
      <c r="B11" s="23" t="s">
        <v>11</v>
      </c>
      <c r="C11" s="24">
        <v>328</v>
      </c>
      <c r="D11" s="13">
        <f>C11*100/($C$10+$C$11)</f>
        <v>58.259325044404974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45</v>
      </c>
      <c r="D16" s="47"/>
    </row>
    <row r="17" spans="2:22" ht="24.75" customHeight="1" x14ac:dyDescent="0.2">
      <c r="B17" s="10" t="s">
        <v>7</v>
      </c>
      <c r="C17" s="43">
        <v>2007</v>
      </c>
      <c r="D17" s="49"/>
    </row>
    <row r="18" spans="2:22" ht="24.75" customHeight="1" x14ac:dyDescent="0.2">
      <c r="B18" s="41" t="s">
        <v>0</v>
      </c>
      <c r="C18" s="45">
        <v>45333</v>
      </c>
      <c r="D18" s="50"/>
    </row>
    <row r="19" spans="2:22" ht="24.75" customHeight="1" x14ac:dyDescent="0.2">
      <c r="B19" s="42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3282</v>
      </c>
      <c r="D20" s="13">
        <v>100</v>
      </c>
    </row>
    <row r="21" spans="2:22" ht="24.75" customHeight="1" x14ac:dyDescent="0.2">
      <c r="B21" s="7" t="s">
        <v>8</v>
      </c>
      <c r="C21" s="11">
        <v>1089</v>
      </c>
      <c r="D21" s="13">
        <f>C21*100/C20</f>
        <v>33.180987202925046</v>
      </c>
    </row>
    <row r="22" spans="2:22" ht="24.75" customHeight="1" x14ac:dyDescent="0.2">
      <c r="B22" s="7" t="s">
        <v>2</v>
      </c>
      <c r="C22" s="11">
        <v>6</v>
      </c>
      <c r="D22" s="13">
        <f t="shared" ref="D22" si="1">C22*100/C21</f>
        <v>0.55096418732782371</v>
      </c>
    </row>
    <row r="23" spans="2:22" ht="24.75" customHeight="1" x14ac:dyDescent="0.2">
      <c r="B23" s="6" t="s">
        <v>3</v>
      </c>
      <c r="C23" s="12">
        <v>7</v>
      </c>
      <c r="D23" s="13">
        <f>C23*100/C21</f>
        <v>0.64279155188246095</v>
      </c>
    </row>
    <row r="24" spans="2:22" ht="24.75" customHeight="1" x14ac:dyDescent="0.2">
      <c r="B24" s="7" t="s">
        <v>10</v>
      </c>
      <c r="C24" s="16">
        <v>305</v>
      </c>
      <c r="D24" s="13">
        <f>C24*100/($C$24+$C$25)</f>
        <v>28.345724907063197</v>
      </c>
    </row>
    <row r="25" spans="2:22" ht="24.75" customHeight="1" x14ac:dyDescent="0.2">
      <c r="B25" s="23" t="s">
        <v>11</v>
      </c>
      <c r="C25" s="24">
        <v>771</v>
      </c>
      <c r="D25" s="13">
        <f>C25*100/($C$24+$C$25)</f>
        <v>71.6542750929368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43</v>
      </c>
      <c r="D30" s="47"/>
    </row>
    <row r="31" spans="2:22" ht="24.75" customHeight="1" x14ac:dyDescent="0.2">
      <c r="B31" s="10" t="s">
        <v>7</v>
      </c>
      <c r="C31" s="43">
        <v>2007</v>
      </c>
      <c r="D31" s="49"/>
    </row>
    <row r="32" spans="2:22" ht="24.75" customHeight="1" x14ac:dyDescent="0.2">
      <c r="B32" s="41" t="s">
        <v>0</v>
      </c>
      <c r="C32" s="45">
        <v>45333</v>
      </c>
      <c r="D32" s="50"/>
    </row>
    <row r="33" spans="2:22" ht="24.75" customHeight="1" x14ac:dyDescent="0.2">
      <c r="B33" s="42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10786</v>
      </c>
      <c r="D34" s="13">
        <v>100</v>
      </c>
    </row>
    <row r="35" spans="2:22" ht="24.75" customHeight="1" x14ac:dyDescent="0.2">
      <c r="B35" s="7" t="s">
        <v>8</v>
      </c>
      <c r="C35" s="11">
        <v>3557</v>
      </c>
      <c r="D35" s="13">
        <f>C35*100/C34</f>
        <v>32.97793435935472</v>
      </c>
    </row>
    <row r="36" spans="2:22" ht="24.75" customHeight="1" x14ac:dyDescent="0.2">
      <c r="B36" s="7" t="s">
        <v>2</v>
      </c>
      <c r="C36" s="11">
        <v>32</v>
      </c>
      <c r="D36" s="13">
        <f t="shared" ref="D36" si="2">C36*100/C35</f>
        <v>0.8996345234748383</v>
      </c>
    </row>
    <row r="37" spans="2:22" ht="24.75" customHeight="1" x14ac:dyDescent="0.2">
      <c r="B37" s="6" t="s">
        <v>3</v>
      </c>
      <c r="C37" s="12">
        <v>24</v>
      </c>
      <c r="D37" s="13">
        <f>C37*100/C35</f>
        <v>0.67472589260612881</v>
      </c>
    </row>
    <row r="38" spans="2:22" ht="24.75" customHeight="1" x14ac:dyDescent="0.2">
      <c r="B38" s="7" t="s">
        <v>10</v>
      </c>
      <c r="C38" s="11">
        <v>1491</v>
      </c>
      <c r="D38" s="13">
        <f>C38*100/($C$38+$C$39)</f>
        <v>42.587832047986289</v>
      </c>
    </row>
    <row r="39" spans="2:22" ht="24.75" customHeight="1" x14ac:dyDescent="0.2">
      <c r="B39" s="7" t="s">
        <v>11</v>
      </c>
      <c r="C39" s="11">
        <v>2010</v>
      </c>
      <c r="D39" s="13">
        <f>C39*100/($C$38+$C$39)</f>
        <v>57.412167952013711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6" t="s">
        <v>46</v>
      </c>
      <c r="D44" s="47"/>
    </row>
    <row r="45" spans="2:22" ht="24.75" customHeight="1" x14ac:dyDescent="0.2">
      <c r="B45" s="10" t="s">
        <v>7</v>
      </c>
      <c r="C45" s="43">
        <v>2007</v>
      </c>
      <c r="D45" s="49"/>
    </row>
    <row r="46" spans="2:22" ht="24.75" customHeight="1" x14ac:dyDescent="0.2">
      <c r="B46" s="41" t="s">
        <v>0</v>
      </c>
      <c r="C46" s="45">
        <v>45333</v>
      </c>
      <c r="D46" s="50"/>
    </row>
    <row r="47" spans="2:22" ht="24.75" customHeight="1" x14ac:dyDescent="0.2">
      <c r="B47" s="42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2749</v>
      </c>
      <c r="D48" s="13">
        <v>100</v>
      </c>
    </row>
    <row r="49" spans="2:22" ht="24.75" customHeight="1" x14ac:dyDescent="0.2">
      <c r="B49" s="7" t="s">
        <v>8</v>
      </c>
      <c r="C49" s="11">
        <v>1196</v>
      </c>
      <c r="D49" s="13">
        <f>C49*100/C48</f>
        <v>43.506729719898146</v>
      </c>
      <c r="E49" s="12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8</v>
      </c>
      <c r="D50" s="13">
        <f t="shared" ref="D50" si="3">C50*100/C49</f>
        <v>0.66889632107023411</v>
      </c>
    </row>
    <row r="51" spans="2:22" ht="24.75" customHeight="1" x14ac:dyDescent="0.2">
      <c r="B51" s="6" t="s">
        <v>3</v>
      </c>
      <c r="C51" s="12">
        <v>14</v>
      </c>
      <c r="D51" s="13">
        <f>C51*100/C49</f>
        <v>1.1705685618729098</v>
      </c>
    </row>
    <row r="52" spans="2:22" ht="24.75" customHeight="1" x14ac:dyDescent="0.2">
      <c r="B52" s="7" t="s">
        <v>10</v>
      </c>
      <c r="C52" s="16">
        <v>289</v>
      </c>
      <c r="D52" s="13">
        <f>C52*100/($C$52+$C$53)</f>
        <v>24.616695059625211</v>
      </c>
    </row>
    <row r="53" spans="2:22" ht="24.75" customHeight="1" x14ac:dyDescent="0.2">
      <c r="B53" s="23" t="s">
        <v>11</v>
      </c>
      <c r="C53" s="24">
        <v>885</v>
      </c>
      <c r="D53" s="13">
        <f>C53*100/($C$52+$C$53)</f>
        <v>75.383304940374785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6" t="s">
        <v>47</v>
      </c>
      <c r="D58" s="47"/>
    </row>
    <row r="59" spans="2:22" ht="24.75" customHeight="1" x14ac:dyDescent="0.2">
      <c r="B59" s="10" t="s">
        <v>7</v>
      </c>
      <c r="C59" s="43">
        <v>2007</v>
      </c>
      <c r="D59" s="49"/>
    </row>
    <row r="60" spans="2:22" ht="24.75" customHeight="1" x14ac:dyDescent="0.2">
      <c r="B60" s="41" t="s">
        <v>0</v>
      </c>
      <c r="C60" s="45">
        <v>45333</v>
      </c>
      <c r="D60" s="50"/>
    </row>
    <row r="61" spans="2:22" ht="24.75" customHeight="1" x14ac:dyDescent="0.2">
      <c r="B61" s="42"/>
      <c r="C61" s="15" t="s">
        <v>4</v>
      </c>
      <c r="D61" s="15" t="s">
        <v>5</v>
      </c>
    </row>
    <row r="62" spans="2:22" ht="24.75" customHeight="1" x14ac:dyDescent="0.2">
      <c r="B62" s="6" t="s">
        <v>1</v>
      </c>
      <c r="C62" s="11">
        <v>1282</v>
      </c>
      <c r="D62" s="13">
        <v>100</v>
      </c>
    </row>
    <row r="63" spans="2:22" ht="24.75" customHeight="1" x14ac:dyDescent="0.2">
      <c r="B63" s="7" t="s">
        <v>8</v>
      </c>
      <c r="C63" s="11">
        <v>461</v>
      </c>
      <c r="D63" s="13">
        <f>C63*100/C62</f>
        <v>35.959438377535101</v>
      </c>
      <c r="E63" s="12"/>
    </row>
    <row r="64" spans="2:22" ht="24.75" customHeight="1" x14ac:dyDescent="0.2">
      <c r="B64" s="7" t="s">
        <v>2</v>
      </c>
      <c r="C64" s="11">
        <v>4</v>
      </c>
      <c r="D64" s="13">
        <f t="shared" ref="D64" si="4">C64*100/C63</f>
        <v>0.86767895878524948</v>
      </c>
    </row>
    <row r="65" spans="2:22" ht="24.75" customHeight="1" x14ac:dyDescent="0.2">
      <c r="B65" s="6" t="s">
        <v>3</v>
      </c>
      <c r="C65" s="12">
        <v>5</v>
      </c>
      <c r="D65" s="13">
        <f>C65*100/C63</f>
        <v>1.0845986984815619</v>
      </c>
    </row>
    <row r="66" spans="2:22" ht="24.75" customHeight="1" x14ac:dyDescent="0.2">
      <c r="B66" s="7" t="s">
        <v>10</v>
      </c>
      <c r="C66" s="16">
        <v>113</v>
      </c>
      <c r="D66" s="13">
        <f>C66*100/($C$66+$C$67)</f>
        <v>25</v>
      </c>
    </row>
    <row r="67" spans="2:22" ht="24.75" customHeight="1" x14ac:dyDescent="0.2">
      <c r="B67" s="23" t="s">
        <v>11</v>
      </c>
      <c r="C67" s="24">
        <v>339</v>
      </c>
      <c r="D67" s="13">
        <f>C67*100/($C$66+$C$67)</f>
        <v>75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95" customHeight="1" x14ac:dyDescent="0.2"/>
    <row r="73" spans="2:22" ht="24.95" customHeight="1" x14ac:dyDescent="0.2"/>
    <row r="74" spans="2:22" ht="24.95" customHeight="1" x14ac:dyDescent="0.2"/>
    <row r="75" spans="2:22" ht="24.95" customHeight="1" x14ac:dyDescent="0.2"/>
    <row r="76" spans="2:22" ht="24.95" customHeight="1" x14ac:dyDescent="0.2"/>
    <row r="77" spans="2:22" ht="24.95" customHeight="1" x14ac:dyDescent="0.2"/>
    <row r="78" spans="2:22" ht="24.95" customHeight="1" x14ac:dyDescent="0.2"/>
    <row r="79" spans="2:22" ht="24.95" customHeight="1" x14ac:dyDescent="0.2"/>
    <row r="80" spans="2:22" ht="24.95" customHeight="1" x14ac:dyDescent="0.2"/>
    <row r="81" spans="4:4" ht="24.95" customHeight="1" x14ac:dyDescent="0.2"/>
    <row r="82" spans="4:4" ht="24.95" customHeight="1" x14ac:dyDescent="0.2"/>
    <row r="83" spans="4:4" ht="24.95" customHeight="1" x14ac:dyDescent="0.2"/>
    <row r="84" spans="4:4" ht="24.95" customHeight="1" x14ac:dyDescent="0.2"/>
    <row r="85" spans="4:4" ht="24.95" customHeight="1" x14ac:dyDescent="0.2"/>
    <row r="86" spans="4:4" ht="24.95" customHeight="1" x14ac:dyDescent="0.2"/>
    <row r="87" spans="4:4" ht="24.95" customHeight="1" x14ac:dyDescent="0.2">
      <c r="D87" s="1" t="s">
        <v>6</v>
      </c>
    </row>
    <row r="88" spans="4:4" ht="24.75" customHeight="1" x14ac:dyDescent="0.2"/>
    <row r="89" spans="4:4" ht="26.25" customHeight="1" x14ac:dyDescent="0.2"/>
    <row r="90" spans="4:4" ht="5.0999999999999996" customHeight="1" x14ac:dyDescent="0.2"/>
    <row r="91" spans="4:4" ht="0.75" customHeight="1" x14ac:dyDescent="0.2"/>
    <row r="92" spans="4:4" ht="14.25" customHeight="1" x14ac:dyDescent="0.2"/>
    <row r="93" spans="4:4" ht="20.25" customHeight="1" x14ac:dyDescent="0.2"/>
  </sheetData>
  <mergeCells count="21">
    <mergeCell ref="C2:D2"/>
    <mergeCell ref="C3:D3"/>
    <mergeCell ref="B4:B5"/>
    <mergeCell ref="C4:D4"/>
    <mergeCell ref="C16:D16"/>
    <mergeCell ref="B1:D1"/>
    <mergeCell ref="B60:B61"/>
    <mergeCell ref="C60:D60"/>
    <mergeCell ref="C44:D44"/>
    <mergeCell ref="C45:D45"/>
    <mergeCell ref="B46:B47"/>
    <mergeCell ref="C46:D46"/>
    <mergeCell ref="C58:D58"/>
    <mergeCell ref="C59:D59"/>
    <mergeCell ref="B18:B19"/>
    <mergeCell ref="C18:D18"/>
    <mergeCell ref="C30:D30"/>
    <mergeCell ref="C31:D31"/>
    <mergeCell ref="B32:B33"/>
    <mergeCell ref="C32:D32"/>
    <mergeCell ref="C17:D17"/>
  </mergeCells>
  <printOptions horizontalCentered="1"/>
  <pageMargins left="0.31496062992125984" right="0.31496062992125984" top="0.74803149606299213" bottom="0.74803149606299213" header="0.31496062992125984" footer="0.31496062992125984"/>
  <pageSetup paperSize="9" fitToHeight="3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A63D-0E94-400C-B717-A55702558D70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4" style="1" customWidth="1"/>
    <col min="3" max="4" width="23.2851562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84</v>
      </c>
      <c r="C1" s="40"/>
      <c r="D1" s="40"/>
    </row>
    <row r="2" spans="2:22" ht="24.75" customHeight="1" x14ac:dyDescent="0.2">
      <c r="B2" s="18" t="s">
        <v>15</v>
      </c>
      <c r="C2" s="46" t="s">
        <v>48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8168</v>
      </c>
      <c r="D6" s="13">
        <v>100</v>
      </c>
    </row>
    <row r="7" spans="2:22" ht="24.75" customHeight="1" x14ac:dyDescent="0.2">
      <c r="B7" s="7" t="s">
        <v>8</v>
      </c>
      <c r="C7" s="11">
        <v>3133</v>
      </c>
      <c r="D7" s="13">
        <f>C7*100/C6</f>
        <v>38.357002938295786</v>
      </c>
    </row>
    <row r="8" spans="2:22" ht="24.75" customHeight="1" x14ac:dyDescent="0.2">
      <c r="B8" s="7" t="s">
        <v>2</v>
      </c>
      <c r="C8" s="11">
        <v>22</v>
      </c>
      <c r="D8" s="13">
        <f t="shared" ref="D8" si="0">C8*100/C7</f>
        <v>0.70220236195339925</v>
      </c>
    </row>
    <row r="9" spans="2:22" ht="24.75" customHeight="1" x14ac:dyDescent="0.2">
      <c r="B9" s="6" t="s">
        <v>3</v>
      </c>
      <c r="C9" s="12">
        <v>35</v>
      </c>
      <c r="D9" s="13">
        <f>C9*100/C7</f>
        <v>1.1171401212894989</v>
      </c>
    </row>
    <row r="10" spans="2:22" ht="24.75" customHeight="1" x14ac:dyDescent="0.2">
      <c r="B10" s="7" t="s">
        <v>24</v>
      </c>
      <c r="C10" s="16">
        <v>518</v>
      </c>
      <c r="D10" s="13">
        <f>C10*100/($C$10+$C$11)</f>
        <v>16.84005201560468</v>
      </c>
    </row>
    <row r="11" spans="2:22" ht="24.75" customHeight="1" x14ac:dyDescent="0.2">
      <c r="B11" s="7" t="s">
        <v>25</v>
      </c>
      <c r="C11" s="11">
        <v>2558</v>
      </c>
      <c r="D11" s="13">
        <f>C11*100/($C$10+$C$11)</f>
        <v>83.159947984395316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91FC-A5A9-435D-B2EC-9022E53345CA}">
  <sheetPr>
    <pageSetUpPr fitToPage="1"/>
  </sheetPr>
  <dimension ref="B1:V56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2.7109375" style="1" customWidth="1"/>
    <col min="3" max="4" width="25.425781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85</v>
      </c>
      <c r="C1" s="40"/>
      <c r="D1" s="40"/>
    </row>
    <row r="2" spans="2:22" ht="24.75" customHeight="1" x14ac:dyDescent="0.2">
      <c r="B2" s="18" t="s">
        <v>15</v>
      </c>
      <c r="C2" s="46" t="s">
        <v>49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3498</v>
      </c>
      <c r="D6" s="31">
        <v>100</v>
      </c>
    </row>
    <row r="7" spans="2:22" ht="24.75" customHeight="1" x14ac:dyDescent="0.2">
      <c r="B7" s="7" t="s">
        <v>8</v>
      </c>
      <c r="C7" s="11">
        <v>1330</v>
      </c>
      <c r="D7" s="31">
        <f>C7*100/C6</f>
        <v>38.021726700971982</v>
      </c>
    </row>
    <row r="8" spans="2:22" ht="24.75" customHeight="1" x14ac:dyDescent="0.2">
      <c r="B8" s="7" t="s">
        <v>2</v>
      </c>
      <c r="C8" s="11">
        <v>8</v>
      </c>
      <c r="D8" s="31">
        <f t="shared" ref="D8" si="0">C8*100/C7</f>
        <v>0.60150375939849621</v>
      </c>
    </row>
    <row r="9" spans="2:22" ht="24.75" customHeight="1" x14ac:dyDescent="0.2">
      <c r="B9" s="6" t="s">
        <v>3</v>
      </c>
      <c r="C9" s="12">
        <v>13</v>
      </c>
      <c r="D9" s="31">
        <f>C9*100/C7</f>
        <v>0.97744360902255634</v>
      </c>
    </row>
    <row r="10" spans="2:22" ht="24.75" customHeight="1" x14ac:dyDescent="0.2">
      <c r="B10" s="7" t="s">
        <v>10</v>
      </c>
      <c r="C10" s="16">
        <v>140</v>
      </c>
      <c r="D10" s="31">
        <f>C10*100/($C$10+$C$11)</f>
        <v>10.695187165775401</v>
      </c>
    </row>
    <row r="11" spans="2:22" ht="24.75" customHeight="1" x14ac:dyDescent="0.2">
      <c r="B11" s="7" t="s">
        <v>11</v>
      </c>
      <c r="C11" s="11">
        <v>1169</v>
      </c>
      <c r="D11" s="31">
        <f>C11*100/($C$10+$C$11)</f>
        <v>89.304812834224606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50</v>
      </c>
      <c r="D16" s="47"/>
    </row>
    <row r="17" spans="2:22" ht="24.75" customHeight="1" x14ac:dyDescent="0.2">
      <c r="B17" s="10" t="s">
        <v>7</v>
      </c>
      <c r="C17" s="43">
        <v>2007</v>
      </c>
      <c r="D17" s="44"/>
    </row>
    <row r="18" spans="2:22" ht="24.75" customHeight="1" x14ac:dyDescent="0.2">
      <c r="B18" s="41" t="s">
        <v>0</v>
      </c>
      <c r="C18" s="45">
        <v>45333</v>
      </c>
      <c r="D18" s="42"/>
    </row>
    <row r="19" spans="2:22" ht="24.75" customHeight="1" x14ac:dyDescent="0.2">
      <c r="B19" s="42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551</v>
      </c>
      <c r="D20" s="31">
        <v>100</v>
      </c>
    </row>
    <row r="21" spans="2:22" ht="24.75" customHeight="1" x14ac:dyDescent="0.2">
      <c r="B21" s="7" t="s">
        <v>8</v>
      </c>
      <c r="C21" s="11">
        <v>221</v>
      </c>
      <c r="D21" s="31">
        <f>C21*100/C20</f>
        <v>40.10889292196007</v>
      </c>
    </row>
    <row r="22" spans="2:22" ht="24.75" customHeight="1" x14ac:dyDescent="0.2">
      <c r="B22" s="7" t="s">
        <v>2</v>
      </c>
      <c r="C22" s="11">
        <v>3</v>
      </c>
      <c r="D22" s="31">
        <f t="shared" ref="D22" si="1">C22*100/C21</f>
        <v>1.3574660633484164</v>
      </c>
    </row>
    <row r="23" spans="2:22" ht="24.75" customHeight="1" x14ac:dyDescent="0.2">
      <c r="B23" s="6" t="s">
        <v>3</v>
      </c>
      <c r="C23" s="12">
        <v>1</v>
      </c>
      <c r="D23" s="31">
        <f>C23*100/C21</f>
        <v>0.45248868778280543</v>
      </c>
    </row>
    <row r="24" spans="2:22" ht="24.75" customHeight="1" x14ac:dyDescent="0.2">
      <c r="B24" s="7" t="s">
        <v>10</v>
      </c>
      <c r="C24" s="16">
        <v>40</v>
      </c>
      <c r="D24" s="31">
        <f>C24*100/($C$24+$C$25)</f>
        <v>18.433179723502302</v>
      </c>
    </row>
    <row r="25" spans="2:22" ht="24.75" customHeight="1" x14ac:dyDescent="0.2">
      <c r="B25" s="21" t="s">
        <v>11</v>
      </c>
      <c r="C25" s="16">
        <v>177</v>
      </c>
      <c r="D25" s="36">
        <f>C25*100/($C$24+$C$25)</f>
        <v>81.566820276497694</v>
      </c>
    </row>
    <row r="26" spans="2:22" ht="4.5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48</v>
      </c>
      <c r="D30" s="47"/>
    </row>
    <row r="31" spans="2:22" ht="24.75" customHeight="1" x14ac:dyDescent="0.2">
      <c r="B31" s="10" t="s">
        <v>7</v>
      </c>
      <c r="C31" s="43">
        <v>2007</v>
      </c>
      <c r="D31" s="44"/>
    </row>
    <row r="32" spans="2:22" ht="24.75" customHeight="1" x14ac:dyDescent="0.2">
      <c r="B32" s="41" t="s">
        <v>0</v>
      </c>
      <c r="C32" s="45">
        <v>45333</v>
      </c>
      <c r="D32" s="42"/>
    </row>
    <row r="33" spans="2:22" ht="24.75" customHeight="1" x14ac:dyDescent="0.2">
      <c r="B33" s="42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4119</v>
      </c>
      <c r="D34" s="31">
        <v>100</v>
      </c>
    </row>
    <row r="35" spans="2:22" ht="24.75" customHeight="1" x14ac:dyDescent="0.2">
      <c r="B35" s="7" t="s">
        <v>8</v>
      </c>
      <c r="C35" s="11">
        <v>1582</v>
      </c>
      <c r="D35" s="31">
        <f>C35*100/C34</f>
        <v>38.407380432143725</v>
      </c>
    </row>
    <row r="36" spans="2:22" ht="24.75" customHeight="1" x14ac:dyDescent="0.2">
      <c r="B36" s="7" t="s">
        <v>2</v>
      </c>
      <c r="C36" s="11">
        <v>11</v>
      </c>
      <c r="D36" s="31">
        <f t="shared" ref="D36" si="2">C36*100/C35</f>
        <v>0.69532237673830599</v>
      </c>
    </row>
    <row r="37" spans="2:22" ht="24.75" customHeight="1" x14ac:dyDescent="0.2">
      <c r="B37" s="6" t="s">
        <v>3</v>
      </c>
      <c r="C37" s="12">
        <v>21</v>
      </c>
      <c r="D37" s="31">
        <f>C37*100/C35</f>
        <v>1.3274336283185841</v>
      </c>
    </row>
    <row r="38" spans="2:22" ht="24.75" customHeight="1" x14ac:dyDescent="0.2">
      <c r="B38" s="7" t="s">
        <v>10</v>
      </c>
      <c r="C38" s="16">
        <v>338</v>
      </c>
      <c r="D38" s="31">
        <f>C38*100/($C$38+$C$39)</f>
        <v>21.806451612903224</v>
      </c>
    </row>
    <row r="39" spans="2:22" ht="24.75" customHeight="1" x14ac:dyDescent="0.2">
      <c r="B39" s="7" t="s">
        <v>11</v>
      </c>
      <c r="C39" s="11">
        <v>1212</v>
      </c>
      <c r="D39" s="31">
        <f>C39*100/($C$38+$C$39)</f>
        <v>78.193548387096769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95" customHeight="1" x14ac:dyDescent="0.2"/>
    <row r="45" spans="2:22" ht="24.95" customHeight="1" x14ac:dyDescent="0.2"/>
    <row r="46" spans="2:22" ht="24.95" customHeight="1" x14ac:dyDescent="0.2"/>
    <row r="47" spans="2:22" ht="24.95" customHeight="1" x14ac:dyDescent="0.2"/>
    <row r="48" spans="2:22" ht="24.95" customHeight="1" x14ac:dyDescent="0.2"/>
    <row r="49" spans="4:4" ht="24.95" customHeight="1" x14ac:dyDescent="0.2"/>
    <row r="50" spans="4:4" ht="24.95" customHeight="1" x14ac:dyDescent="0.2">
      <c r="D50" s="1" t="s">
        <v>6</v>
      </c>
    </row>
    <row r="51" spans="4:4" ht="24.75" customHeight="1" x14ac:dyDescent="0.2"/>
    <row r="52" spans="4:4" ht="26.25" customHeight="1" x14ac:dyDescent="0.2"/>
    <row r="53" spans="4:4" ht="5.0999999999999996" customHeight="1" x14ac:dyDescent="0.2"/>
    <row r="54" spans="4:4" ht="0.75" customHeight="1" x14ac:dyDescent="0.2"/>
    <row r="55" spans="4:4" ht="14.25" customHeight="1" x14ac:dyDescent="0.2"/>
    <row r="56" spans="4:4" ht="20.25" customHeight="1" x14ac:dyDescent="0.2"/>
  </sheetData>
  <mergeCells count="13">
    <mergeCell ref="B32:B33"/>
    <mergeCell ref="C32:D32"/>
    <mergeCell ref="C17:D17"/>
    <mergeCell ref="C2:D2"/>
    <mergeCell ref="C3:D3"/>
    <mergeCell ref="B4:B5"/>
    <mergeCell ref="C4:D4"/>
    <mergeCell ref="C16:D16"/>
    <mergeCell ref="B1:D1"/>
    <mergeCell ref="B18:B19"/>
    <mergeCell ref="C18:D18"/>
    <mergeCell ref="C30:D30"/>
    <mergeCell ref="C31:D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0657-73C5-4D18-99AF-58AD7F4A739C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4.42578125" style="1" customWidth="1"/>
    <col min="3" max="4" width="22.8554687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86</v>
      </c>
      <c r="C1" s="40"/>
      <c r="D1" s="40"/>
    </row>
    <row r="2" spans="2:22" ht="24.75" customHeight="1" x14ac:dyDescent="0.2">
      <c r="B2" s="18" t="s">
        <v>15</v>
      </c>
      <c r="C2" s="46" t="s">
        <v>51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3160</v>
      </c>
      <c r="D6" s="13">
        <v>100</v>
      </c>
    </row>
    <row r="7" spans="2:22" ht="24.75" customHeight="1" x14ac:dyDescent="0.2">
      <c r="B7" s="7" t="s">
        <v>8</v>
      </c>
      <c r="C7" s="11">
        <v>1460</v>
      </c>
      <c r="D7" s="13">
        <f>C7*100/C6</f>
        <v>46.202531645569621</v>
      </c>
    </row>
    <row r="8" spans="2:22" ht="24.75" customHeight="1" x14ac:dyDescent="0.2">
      <c r="B8" s="7" t="s">
        <v>2</v>
      </c>
      <c r="C8" s="11">
        <v>15</v>
      </c>
      <c r="D8" s="13">
        <f t="shared" ref="D8" si="0">C8*100/C7</f>
        <v>1.0273972602739727</v>
      </c>
    </row>
    <row r="9" spans="2:22" ht="24.75" customHeight="1" x14ac:dyDescent="0.2">
      <c r="B9" s="6" t="s">
        <v>3</v>
      </c>
      <c r="C9" s="12">
        <v>14</v>
      </c>
      <c r="D9" s="13">
        <f>C9*100/C7</f>
        <v>0.95890410958904104</v>
      </c>
    </row>
    <row r="10" spans="2:22" ht="24.75" customHeight="1" x14ac:dyDescent="0.2">
      <c r="B10" s="7" t="s">
        <v>24</v>
      </c>
      <c r="C10" s="16">
        <v>264</v>
      </c>
      <c r="D10" s="13">
        <f>C10*100/($C$10+$C$11)</f>
        <v>18.448637316561843</v>
      </c>
    </row>
    <row r="11" spans="2:22" ht="24.75" customHeight="1" x14ac:dyDescent="0.2">
      <c r="B11" s="7" t="s">
        <v>25</v>
      </c>
      <c r="C11" s="11">
        <v>1167</v>
      </c>
      <c r="D11" s="13">
        <f>C11*100/($C$10+$C$11)</f>
        <v>81.551362683438157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79B3-A2D3-4B06-B995-6584A6F27EA4}">
  <dimension ref="B1:V67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4.42578125" style="1" customWidth="1"/>
    <col min="3" max="4" width="21.425781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87</v>
      </c>
      <c r="C1" s="40"/>
      <c r="D1" s="40"/>
    </row>
    <row r="2" spans="2:22" ht="24.75" customHeight="1" x14ac:dyDescent="0.2">
      <c r="B2" s="18" t="s">
        <v>15</v>
      </c>
      <c r="C2" s="46" t="s">
        <v>52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241</v>
      </c>
      <c r="D6" s="13">
        <v>100</v>
      </c>
    </row>
    <row r="7" spans="2:22" ht="24.75" customHeight="1" x14ac:dyDescent="0.2">
      <c r="B7" s="7" t="s">
        <v>8</v>
      </c>
      <c r="C7" s="11">
        <v>122</v>
      </c>
      <c r="D7" s="13">
        <f>C7*100/C6</f>
        <v>50.622406639004147</v>
      </c>
    </row>
    <row r="8" spans="2:22" ht="24.75" customHeight="1" x14ac:dyDescent="0.2">
      <c r="B8" s="7" t="s">
        <v>2</v>
      </c>
      <c r="C8" s="11">
        <v>2</v>
      </c>
      <c r="D8" s="13">
        <f t="shared" ref="D8" si="0">C8*100/C7</f>
        <v>1.639344262295082</v>
      </c>
    </row>
    <row r="9" spans="2:22" ht="24.75" customHeight="1" x14ac:dyDescent="0.2">
      <c r="B9" s="6" t="s">
        <v>3</v>
      </c>
      <c r="C9" s="12">
        <v>1</v>
      </c>
      <c r="D9" s="13">
        <f>C9*100/C7</f>
        <v>0.81967213114754101</v>
      </c>
    </row>
    <row r="10" spans="2:22" ht="24.75" customHeight="1" x14ac:dyDescent="0.2">
      <c r="B10" s="7" t="s">
        <v>10</v>
      </c>
      <c r="C10" s="16">
        <v>28</v>
      </c>
      <c r="D10" s="13">
        <f>C10*100/($C$10+$C$11)</f>
        <v>23.529411764705884</v>
      </c>
    </row>
    <row r="11" spans="2:22" ht="24.75" customHeight="1" x14ac:dyDescent="0.2">
      <c r="B11" s="23" t="s">
        <v>11</v>
      </c>
      <c r="C11" s="24">
        <v>91</v>
      </c>
      <c r="D11" s="13">
        <f>C11*100/($C$10+$C$11)</f>
        <v>76.470588235294116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51</v>
      </c>
      <c r="D16" s="47"/>
    </row>
    <row r="17" spans="2:22" ht="24.75" customHeight="1" x14ac:dyDescent="0.2">
      <c r="B17" s="10" t="s">
        <v>7</v>
      </c>
      <c r="C17" s="43">
        <v>2007</v>
      </c>
      <c r="D17" s="49"/>
    </row>
    <row r="18" spans="2:22" ht="24.75" customHeight="1" x14ac:dyDescent="0.2">
      <c r="B18" s="41" t="s">
        <v>0</v>
      </c>
      <c r="C18" s="45">
        <v>45333</v>
      </c>
      <c r="D18" s="50"/>
    </row>
    <row r="19" spans="2:22" ht="24.75" customHeight="1" x14ac:dyDescent="0.2">
      <c r="B19" s="42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1829</v>
      </c>
      <c r="D20" s="13">
        <v>100</v>
      </c>
    </row>
    <row r="21" spans="2:22" ht="24.75" customHeight="1" x14ac:dyDescent="0.2">
      <c r="B21" s="7" t="s">
        <v>8</v>
      </c>
      <c r="C21" s="11">
        <v>953</v>
      </c>
      <c r="D21" s="13">
        <f>C21*100/C20</f>
        <v>52.104975396391474</v>
      </c>
    </row>
    <row r="22" spans="2:22" ht="24.75" customHeight="1" x14ac:dyDescent="0.2">
      <c r="B22" s="7" t="s">
        <v>2</v>
      </c>
      <c r="C22" s="11">
        <v>10</v>
      </c>
      <c r="D22" s="13">
        <f t="shared" ref="D22" si="1">C22*100/C21</f>
        <v>1.0493179433368311</v>
      </c>
    </row>
    <row r="23" spans="2:22" ht="24.75" customHeight="1" x14ac:dyDescent="0.2">
      <c r="B23" s="6" t="s">
        <v>3</v>
      </c>
      <c r="C23" s="12">
        <v>10</v>
      </c>
      <c r="D23" s="13">
        <f>C23*100/C21</f>
        <v>1.0493179433368311</v>
      </c>
    </row>
    <row r="24" spans="2:22" ht="24.75" customHeight="1" x14ac:dyDescent="0.2">
      <c r="B24" s="7" t="s">
        <v>10</v>
      </c>
      <c r="C24" s="16">
        <v>156</v>
      </c>
      <c r="D24" s="13">
        <f>C24*100/($C$24+$C$25)</f>
        <v>16.720257234726688</v>
      </c>
    </row>
    <row r="25" spans="2:22" ht="24.75" customHeight="1" x14ac:dyDescent="0.2">
      <c r="B25" s="23" t="s">
        <v>11</v>
      </c>
      <c r="C25" s="24">
        <v>777</v>
      </c>
      <c r="D25" s="13">
        <f>C25*100/($C$24+$C$25)</f>
        <v>83.279742765273312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53</v>
      </c>
      <c r="D30" s="47"/>
    </row>
    <row r="31" spans="2:22" ht="24.75" customHeight="1" x14ac:dyDescent="0.2">
      <c r="B31" s="10" t="s">
        <v>7</v>
      </c>
      <c r="C31" s="43">
        <v>2007</v>
      </c>
      <c r="D31" s="49"/>
    </row>
    <row r="32" spans="2:22" ht="24.75" customHeight="1" x14ac:dyDescent="0.2">
      <c r="B32" s="41" t="s">
        <v>0</v>
      </c>
      <c r="C32" s="45">
        <v>45333</v>
      </c>
      <c r="D32" s="50"/>
    </row>
    <row r="33" spans="2:22" ht="24.75" customHeight="1" x14ac:dyDescent="0.2">
      <c r="B33" s="42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350</v>
      </c>
      <c r="D34" s="13">
        <v>100</v>
      </c>
    </row>
    <row r="35" spans="2:22" ht="24.75" customHeight="1" x14ac:dyDescent="0.2">
      <c r="B35" s="7" t="s">
        <v>8</v>
      </c>
      <c r="C35" s="11">
        <v>146</v>
      </c>
      <c r="D35" s="13">
        <f>C35*100/C34</f>
        <v>41.714285714285715</v>
      </c>
    </row>
    <row r="36" spans="2:22" ht="24.75" customHeight="1" x14ac:dyDescent="0.2">
      <c r="B36" s="7" t="s">
        <v>2</v>
      </c>
      <c r="C36" s="11">
        <v>2</v>
      </c>
      <c r="D36" s="13">
        <f t="shared" ref="D36" si="2">C36*100/C35</f>
        <v>1.3698630136986301</v>
      </c>
    </row>
    <row r="37" spans="2:22" ht="24.75" customHeight="1" x14ac:dyDescent="0.2">
      <c r="B37" s="6" t="s">
        <v>3</v>
      </c>
      <c r="C37" s="12">
        <v>1</v>
      </c>
      <c r="D37" s="13">
        <f>C37*100/C35</f>
        <v>0.68493150684931503</v>
      </c>
    </row>
    <row r="38" spans="2:22" ht="24.75" customHeight="1" x14ac:dyDescent="0.2">
      <c r="B38" s="7" t="s">
        <v>10</v>
      </c>
      <c r="C38" s="16">
        <v>18</v>
      </c>
      <c r="D38" s="13">
        <f>C38*100/($C$38+$C$39)</f>
        <v>12.587412587412587</v>
      </c>
    </row>
    <row r="39" spans="2:22" ht="24.75" customHeight="1" x14ac:dyDescent="0.2">
      <c r="B39" s="23" t="s">
        <v>11</v>
      </c>
      <c r="C39" s="24">
        <v>125</v>
      </c>
      <c r="D39" s="13">
        <f>C39*100/($C$38+$C$39)</f>
        <v>87.412587412587413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6" t="s">
        <v>54</v>
      </c>
      <c r="D44" s="47"/>
    </row>
    <row r="45" spans="2:22" ht="24.75" customHeight="1" x14ac:dyDescent="0.2">
      <c r="B45" s="10" t="s">
        <v>7</v>
      </c>
      <c r="C45" s="43">
        <v>2007</v>
      </c>
      <c r="D45" s="49"/>
    </row>
    <row r="46" spans="2:22" ht="24.75" customHeight="1" x14ac:dyDescent="0.2">
      <c r="B46" s="41" t="s">
        <v>0</v>
      </c>
      <c r="C46" s="45">
        <v>45333</v>
      </c>
      <c r="D46" s="50"/>
    </row>
    <row r="47" spans="2:22" ht="24.75" customHeight="1" x14ac:dyDescent="0.2">
      <c r="B47" s="42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740</v>
      </c>
      <c r="D48" s="13">
        <v>100</v>
      </c>
    </row>
    <row r="49" spans="2:22" ht="24.75" customHeight="1" x14ac:dyDescent="0.2">
      <c r="B49" s="7" t="s">
        <v>8</v>
      </c>
      <c r="C49" s="11">
        <v>239</v>
      </c>
      <c r="D49" s="13">
        <f>C49*100/C48</f>
        <v>32.297297297297298</v>
      </c>
      <c r="E49" s="12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1</v>
      </c>
      <c r="D50" s="13">
        <f t="shared" ref="D50" si="3">C50*100/C49</f>
        <v>0.41841004184100417</v>
      </c>
    </row>
    <row r="51" spans="2:22" ht="24.75" customHeight="1" x14ac:dyDescent="0.2">
      <c r="B51" s="6" t="s">
        <v>3</v>
      </c>
      <c r="C51" s="12">
        <v>2</v>
      </c>
      <c r="D51" s="13">
        <f>C51*100/C49</f>
        <v>0.83682008368200833</v>
      </c>
    </row>
    <row r="52" spans="2:22" ht="24.75" customHeight="1" x14ac:dyDescent="0.2">
      <c r="B52" s="7" t="s">
        <v>10</v>
      </c>
      <c r="C52" s="16">
        <v>62</v>
      </c>
      <c r="D52" s="13">
        <f>C52*100/($C$52+$C$53)</f>
        <v>26.271186440677965</v>
      </c>
    </row>
    <row r="53" spans="2:22" ht="24.75" customHeight="1" x14ac:dyDescent="0.2">
      <c r="B53" s="23" t="s">
        <v>11</v>
      </c>
      <c r="C53" s="24">
        <v>174</v>
      </c>
      <c r="D53" s="13">
        <f>C53*100/($C$52+$C$53)</f>
        <v>73.728813559322035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95" customHeight="1" x14ac:dyDescent="0.2"/>
    <row r="59" spans="2:22" ht="24.95" customHeight="1" x14ac:dyDescent="0.2"/>
    <row r="60" spans="2:22" ht="24.95" customHeight="1" x14ac:dyDescent="0.2"/>
    <row r="61" spans="2:22" ht="24.95" customHeight="1" x14ac:dyDescent="0.2">
      <c r="D61" s="1" t="s">
        <v>6</v>
      </c>
    </row>
    <row r="62" spans="2:22" ht="24.75" customHeight="1" x14ac:dyDescent="0.2"/>
    <row r="63" spans="2:22" ht="26.25" customHeight="1" x14ac:dyDescent="0.2"/>
    <row r="64" spans="2:22" ht="5.0999999999999996" customHeight="1" x14ac:dyDescent="0.2"/>
    <row r="65" ht="0.75" customHeight="1" x14ac:dyDescent="0.2"/>
    <row r="66" ht="14.25" customHeight="1" x14ac:dyDescent="0.2"/>
    <row r="67" ht="20.25" customHeight="1" x14ac:dyDescent="0.2"/>
  </sheetData>
  <mergeCells count="17">
    <mergeCell ref="B46:B47"/>
    <mergeCell ref="C46:D46"/>
    <mergeCell ref="B18:B19"/>
    <mergeCell ref="C18:D18"/>
    <mergeCell ref="C30:D30"/>
    <mergeCell ref="C31:D31"/>
    <mergeCell ref="B32:B33"/>
    <mergeCell ref="C32:D32"/>
    <mergeCell ref="C4:D4"/>
    <mergeCell ref="C16:D16"/>
    <mergeCell ref="B1:D1"/>
    <mergeCell ref="C44:D44"/>
    <mergeCell ref="C45:D45"/>
    <mergeCell ref="C17:D17"/>
    <mergeCell ref="C2:D2"/>
    <mergeCell ref="C3:D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4935-508E-44A0-A965-E25AFF10F18D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0.7109375" style="1" customWidth="1"/>
    <col min="3" max="4" width="26.14062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88</v>
      </c>
      <c r="C1" s="40"/>
      <c r="D1" s="40"/>
    </row>
    <row r="2" spans="2:22" ht="24.75" customHeight="1" x14ac:dyDescent="0.2">
      <c r="B2" s="18" t="s">
        <v>15</v>
      </c>
      <c r="C2" s="46" t="s">
        <v>55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12132</v>
      </c>
      <c r="D6" s="13">
        <v>100</v>
      </c>
    </row>
    <row r="7" spans="2:22" ht="24.75" customHeight="1" x14ac:dyDescent="0.2">
      <c r="B7" s="7" t="s">
        <v>8</v>
      </c>
      <c r="C7" s="11">
        <v>4719</v>
      </c>
      <c r="D7" s="13">
        <f>C7*100/C6</f>
        <v>38.897131552917905</v>
      </c>
    </row>
    <row r="8" spans="2:22" ht="24.75" customHeight="1" x14ac:dyDescent="0.2">
      <c r="B8" s="7" t="s">
        <v>2</v>
      </c>
      <c r="C8" s="11">
        <v>44</v>
      </c>
      <c r="D8" s="13">
        <f t="shared" ref="D8" si="0">C8*100/C7</f>
        <v>0.93240093240093236</v>
      </c>
    </row>
    <row r="9" spans="2:22" ht="24.75" customHeight="1" x14ac:dyDescent="0.2">
      <c r="B9" s="6" t="s">
        <v>3</v>
      </c>
      <c r="C9" s="12">
        <v>74</v>
      </c>
      <c r="D9" s="13">
        <f>C9*100/C7</f>
        <v>1.5681288408561136</v>
      </c>
    </row>
    <row r="10" spans="2:22" ht="24.75" customHeight="1" x14ac:dyDescent="0.2">
      <c r="B10" s="7" t="s">
        <v>24</v>
      </c>
      <c r="C10" s="16">
        <v>870</v>
      </c>
      <c r="D10" s="13">
        <f>C10*100/($C$10+$C$11)</f>
        <v>18.908932840686806</v>
      </c>
    </row>
    <row r="11" spans="2:22" ht="24.75" customHeight="1" x14ac:dyDescent="0.2">
      <c r="B11" s="7" t="s">
        <v>25</v>
      </c>
      <c r="C11" s="11">
        <v>3731</v>
      </c>
      <c r="D11" s="13">
        <f>C11*100/($C$10+$C$11)</f>
        <v>81.091067159313198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963C-2291-4DC0-988E-D57288E4E721}">
  <sheetPr>
    <pageSetUpPr fitToPage="1"/>
  </sheetPr>
  <dimension ref="B1:V75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0.7109375" style="1" customWidth="1"/>
    <col min="3" max="4" width="25.1406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89</v>
      </c>
      <c r="C1" s="40"/>
      <c r="D1" s="40"/>
    </row>
    <row r="2" spans="2:22" ht="24.75" customHeight="1" x14ac:dyDescent="0.2">
      <c r="B2" s="18" t="s">
        <v>15</v>
      </c>
      <c r="C2" s="46" t="s">
        <v>56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3861</v>
      </c>
      <c r="D6" s="31">
        <v>100</v>
      </c>
    </row>
    <row r="7" spans="2:22" ht="24.75" customHeight="1" x14ac:dyDescent="0.2">
      <c r="B7" s="7" t="s">
        <v>8</v>
      </c>
      <c r="C7" s="11">
        <v>1470</v>
      </c>
      <c r="D7" s="31">
        <f>C7*100/C6</f>
        <v>38.07303807303807</v>
      </c>
    </row>
    <row r="8" spans="2:22" ht="24.75" customHeight="1" x14ac:dyDescent="0.2">
      <c r="B8" s="7" t="s">
        <v>2</v>
      </c>
      <c r="C8" s="11">
        <v>12</v>
      </c>
      <c r="D8" s="31">
        <f t="shared" ref="D8" si="0">C8*100/C7</f>
        <v>0.81632653061224492</v>
      </c>
    </row>
    <row r="9" spans="2:22" ht="24.75" customHeight="1" x14ac:dyDescent="0.2">
      <c r="B9" s="6" t="s">
        <v>3</v>
      </c>
      <c r="C9" s="12">
        <v>22</v>
      </c>
      <c r="D9" s="31">
        <f>C9*100/C7</f>
        <v>1.4965986394557824</v>
      </c>
    </row>
    <row r="10" spans="2:22" ht="24.75" customHeight="1" x14ac:dyDescent="0.2">
      <c r="B10" s="7" t="s">
        <v>10</v>
      </c>
      <c r="C10" s="16">
        <v>220</v>
      </c>
      <c r="D10" s="31">
        <f>C10*100/($C$10+$C$11)</f>
        <v>15.32033426183844</v>
      </c>
    </row>
    <row r="11" spans="2:22" ht="24.75" customHeight="1" x14ac:dyDescent="0.2">
      <c r="B11" s="7" t="s">
        <v>11</v>
      </c>
      <c r="C11" s="11">
        <v>1216</v>
      </c>
      <c r="D11" s="31">
        <f>C11*100/($C$10+$C$11)</f>
        <v>84.67966573816156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55</v>
      </c>
      <c r="D16" s="47"/>
    </row>
    <row r="17" spans="2:22" ht="24.75" customHeight="1" x14ac:dyDescent="0.2">
      <c r="B17" s="10" t="s">
        <v>7</v>
      </c>
      <c r="C17" s="43">
        <v>2007</v>
      </c>
      <c r="D17" s="44"/>
    </row>
    <row r="18" spans="2:22" ht="24.75" customHeight="1" x14ac:dyDescent="0.2">
      <c r="B18" s="41" t="s">
        <v>0</v>
      </c>
      <c r="C18" s="45">
        <v>45333</v>
      </c>
      <c r="D18" s="42"/>
    </row>
    <row r="19" spans="2:22" ht="24.75" customHeight="1" x14ac:dyDescent="0.2">
      <c r="B19" s="42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5987</v>
      </c>
      <c r="D20" s="31">
        <v>100</v>
      </c>
    </row>
    <row r="21" spans="2:22" ht="24.75" customHeight="1" x14ac:dyDescent="0.2">
      <c r="B21" s="7" t="s">
        <v>8</v>
      </c>
      <c r="C21" s="11">
        <v>2448</v>
      </c>
      <c r="D21" s="31">
        <f>C21*100/C20</f>
        <v>40.888591949223319</v>
      </c>
    </row>
    <row r="22" spans="2:22" ht="24.75" customHeight="1" x14ac:dyDescent="0.2">
      <c r="B22" s="7" t="s">
        <v>2</v>
      </c>
      <c r="C22" s="11">
        <v>23</v>
      </c>
      <c r="D22" s="31">
        <f t="shared" ref="D22" si="1">C22*100/C21</f>
        <v>0.93954248366013071</v>
      </c>
    </row>
    <row r="23" spans="2:22" ht="24.75" customHeight="1" x14ac:dyDescent="0.2">
      <c r="B23" s="6" t="s">
        <v>3</v>
      </c>
      <c r="C23" s="12">
        <v>37</v>
      </c>
      <c r="D23" s="31">
        <f>C23*100/C21</f>
        <v>1.511437908496732</v>
      </c>
    </row>
    <row r="24" spans="2:22" ht="24.75" customHeight="1" x14ac:dyDescent="0.2">
      <c r="B24" s="7" t="s">
        <v>10</v>
      </c>
      <c r="C24" s="16">
        <v>491</v>
      </c>
      <c r="D24" s="31">
        <f>C24*100/($C$24+$C$25)</f>
        <v>20.561139028475711</v>
      </c>
    </row>
    <row r="25" spans="2:22" ht="24.75" customHeight="1" x14ac:dyDescent="0.2">
      <c r="B25" s="7" t="s">
        <v>11</v>
      </c>
      <c r="C25" s="11">
        <v>1897</v>
      </c>
      <c r="D25" s="31">
        <f>C25*100/($C$24+$C$25)</f>
        <v>79.438860971524292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57</v>
      </c>
      <c r="D30" s="47"/>
    </row>
    <row r="31" spans="2:22" ht="24.75" customHeight="1" x14ac:dyDescent="0.2">
      <c r="B31" s="10" t="s">
        <v>7</v>
      </c>
      <c r="C31" s="43">
        <v>2007</v>
      </c>
      <c r="D31" s="44"/>
    </row>
    <row r="32" spans="2:22" ht="24.75" customHeight="1" x14ac:dyDescent="0.2">
      <c r="B32" s="41" t="s">
        <v>0</v>
      </c>
      <c r="C32" s="45">
        <v>45333</v>
      </c>
      <c r="D32" s="42"/>
    </row>
    <row r="33" spans="2:22" ht="24.75" customHeight="1" x14ac:dyDescent="0.2">
      <c r="B33" s="42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1247</v>
      </c>
      <c r="D34" s="31">
        <v>100</v>
      </c>
    </row>
    <row r="35" spans="2:22" ht="24.75" customHeight="1" x14ac:dyDescent="0.2">
      <c r="B35" s="7" t="s">
        <v>8</v>
      </c>
      <c r="C35" s="11">
        <v>476</v>
      </c>
      <c r="D35" s="31">
        <f>C35*100/C34</f>
        <v>38.171611868484362</v>
      </c>
    </row>
    <row r="36" spans="2:22" ht="24.75" customHeight="1" x14ac:dyDescent="0.2">
      <c r="B36" s="7" t="s">
        <v>2</v>
      </c>
      <c r="C36" s="11">
        <v>6</v>
      </c>
      <c r="D36" s="31">
        <f t="shared" ref="D36" si="2">C36*100/C35</f>
        <v>1.2605042016806722</v>
      </c>
    </row>
    <row r="37" spans="2:22" ht="24.75" customHeight="1" x14ac:dyDescent="0.2">
      <c r="B37" s="6" t="s">
        <v>3</v>
      </c>
      <c r="C37" s="12">
        <v>12</v>
      </c>
      <c r="D37" s="31">
        <f>C37*100/C35</f>
        <v>2.5210084033613445</v>
      </c>
    </row>
    <row r="38" spans="2:22" ht="24.75" customHeight="1" x14ac:dyDescent="0.2">
      <c r="B38" s="7" t="s">
        <v>10</v>
      </c>
      <c r="C38" s="11">
        <v>83</v>
      </c>
      <c r="D38" s="31">
        <f>C38*100/($C$38+$C$39)</f>
        <v>18.122270742358079</v>
      </c>
    </row>
    <row r="39" spans="2:22" ht="24.75" customHeight="1" x14ac:dyDescent="0.2">
      <c r="B39" s="7" t="s">
        <v>11</v>
      </c>
      <c r="C39" s="11">
        <v>375</v>
      </c>
      <c r="D39" s="31">
        <f>C39*100/($C$38+$C$39)</f>
        <v>81.877729257641917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6" t="s">
        <v>58</v>
      </c>
      <c r="D44" s="47"/>
    </row>
    <row r="45" spans="2:22" ht="24.75" customHeight="1" x14ac:dyDescent="0.2">
      <c r="B45" s="10" t="s">
        <v>7</v>
      </c>
      <c r="C45" s="43">
        <v>2007</v>
      </c>
      <c r="D45" s="44"/>
    </row>
    <row r="46" spans="2:22" ht="24.75" customHeight="1" x14ac:dyDescent="0.2">
      <c r="B46" s="41" t="s">
        <v>0</v>
      </c>
      <c r="C46" s="45">
        <v>45333</v>
      </c>
      <c r="D46" s="42"/>
    </row>
    <row r="47" spans="2:22" ht="24.75" customHeight="1" x14ac:dyDescent="0.2">
      <c r="B47" s="42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1037</v>
      </c>
      <c r="D48" s="31">
        <v>100</v>
      </c>
    </row>
    <row r="49" spans="2:22" ht="24.75" customHeight="1" x14ac:dyDescent="0.2">
      <c r="B49" s="7" t="s">
        <v>8</v>
      </c>
      <c r="C49" s="11">
        <v>325</v>
      </c>
      <c r="D49" s="31">
        <f>C49*100/C48</f>
        <v>31.340405014464803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3</v>
      </c>
      <c r="D50" s="31">
        <f t="shared" ref="D50" si="3">C50*100/C49</f>
        <v>0.92307692307692313</v>
      </c>
    </row>
    <row r="51" spans="2:22" ht="24.75" customHeight="1" x14ac:dyDescent="0.2">
      <c r="B51" s="6" t="s">
        <v>3</v>
      </c>
      <c r="C51" s="12">
        <v>3</v>
      </c>
      <c r="D51" s="31">
        <f>C51*100/C49</f>
        <v>0.92307692307692313</v>
      </c>
    </row>
    <row r="52" spans="2:22" ht="24.75" customHeight="1" x14ac:dyDescent="0.2">
      <c r="B52" s="7" t="s">
        <v>10</v>
      </c>
      <c r="C52" s="16">
        <v>76</v>
      </c>
      <c r="D52" s="31">
        <f>C52*100/($C$52+$C$53)</f>
        <v>23.824451410658309</v>
      </c>
    </row>
    <row r="53" spans="2:22" ht="24.75" customHeight="1" x14ac:dyDescent="0.2">
      <c r="B53" s="21" t="s">
        <v>11</v>
      </c>
      <c r="C53" s="16">
        <v>243</v>
      </c>
      <c r="D53" s="36">
        <f>C53*100/($C$52+$C$53)</f>
        <v>76.175548589341687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95" customHeight="1" x14ac:dyDescent="0.2"/>
    <row r="59" spans="2:22" ht="24.95" customHeight="1" x14ac:dyDescent="0.2"/>
    <row r="60" spans="2:22" ht="24.95" customHeight="1" x14ac:dyDescent="0.2"/>
    <row r="61" spans="2:22" ht="24.95" customHeight="1" x14ac:dyDescent="0.2"/>
    <row r="62" spans="2:22" ht="24.95" customHeight="1" x14ac:dyDescent="0.2"/>
    <row r="63" spans="2:22" ht="24.95" customHeight="1" x14ac:dyDescent="0.2"/>
    <row r="64" spans="2:22" ht="24.95" customHeight="1" x14ac:dyDescent="0.2"/>
    <row r="65" spans="4:4" ht="24.95" customHeight="1" x14ac:dyDescent="0.2"/>
    <row r="66" spans="4:4" ht="24.95" customHeight="1" x14ac:dyDescent="0.2"/>
    <row r="67" spans="4:4" ht="24.95" customHeight="1" x14ac:dyDescent="0.2"/>
    <row r="68" spans="4:4" ht="24.95" customHeight="1" x14ac:dyDescent="0.2"/>
    <row r="69" spans="4:4" ht="24.95" customHeight="1" x14ac:dyDescent="0.2">
      <c r="D69" s="1" t="s">
        <v>6</v>
      </c>
    </row>
    <row r="70" spans="4:4" ht="24.75" customHeight="1" x14ac:dyDescent="0.2"/>
    <row r="71" spans="4:4" ht="26.25" customHeight="1" x14ac:dyDescent="0.2"/>
    <row r="72" spans="4:4" ht="5.0999999999999996" customHeight="1" x14ac:dyDescent="0.2"/>
    <row r="73" spans="4:4" ht="0.75" customHeight="1" x14ac:dyDescent="0.2"/>
    <row r="74" spans="4:4" ht="14.25" customHeight="1" x14ac:dyDescent="0.2"/>
    <row r="75" spans="4:4" ht="20.25" customHeight="1" x14ac:dyDescent="0.2"/>
  </sheetData>
  <mergeCells count="17">
    <mergeCell ref="B46:B47"/>
    <mergeCell ref="C46:D46"/>
    <mergeCell ref="B18:B19"/>
    <mergeCell ref="C18:D18"/>
    <mergeCell ref="C30:D30"/>
    <mergeCell ref="C31:D31"/>
    <mergeCell ref="B32:B33"/>
    <mergeCell ref="C32:D32"/>
    <mergeCell ref="C4:D4"/>
    <mergeCell ref="C16:D16"/>
    <mergeCell ref="B1:D1"/>
    <mergeCell ref="C44:D44"/>
    <mergeCell ref="C45:D45"/>
    <mergeCell ref="C17:D17"/>
    <mergeCell ref="C2:D2"/>
    <mergeCell ref="C3:D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73AD-B4DE-4206-B5FA-54BCD3F3352F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18.7109375" style="1" customWidth="1"/>
    <col min="3" max="4" width="26.14062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90</v>
      </c>
      <c r="C1" s="40"/>
      <c r="D1" s="40"/>
    </row>
    <row r="2" spans="2:22" ht="24.75" customHeight="1" x14ac:dyDescent="0.2">
      <c r="B2" s="18" t="s">
        <v>15</v>
      </c>
      <c r="C2" s="46" t="s">
        <v>59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30163</v>
      </c>
      <c r="D6" s="13">
        <v>100</v>
      </c>
    </row>
    <row r="7" spans="2:22" ht="24.75" customHeight="1" x14ac:dyDescent="0.2">
      <c r="B7" s="7" t="s">
        <v>8</v>
      </c>
      <c r="C7" s="11">
        <v>12674</v>
      </c>
      <c r="D7" s="13">
        <f>C7*100/C6</f>
        <v>42.018366873321618</v>
      </c>
    </row>
    <row r="8" spans="2:22" ht="24.75" customHeight="1" x14ac:dyDescent="0.2">
      <c r="B8" s="7" t="s">
        <v>2</v>
      </c>
      <c r="C8" s="11">
        <v>195</v>
      </c>
      <c r="D8" s="13">
        <f t="shared" ref="D8" si="0">C8*100/C7</f>
        <v>1.5385829256746095</v>
      </c>
    </row>
    <row r="9" spans="2:22" ht="24.75" customHeight="1" x14ac:dyDescent="0.2">
      <c r="B9" s="6" t="s">
        <v>3</v>
      </c>
      <c r="C9" s="12">
        <v>172</v>
      </c>
      <c r="D9" s="13">
        <f>C9*100/C7</f>
        <v>1.3571090421335017</v>
      </c>
    </row>
    <row r="10" spans="2:22" ht="24.75" customHeight="1" x14ac:dyDescent="0.2">
      <c r="B10" s="7" t="s">
        <v>24</v>
      </c>
      <c r="C10" s="11">
        <v>5187</v>
      </c>
      <c r="D10" s="13">
        <f>C10*100/($C$10+$C$11)</f>
        <v>42.146745754448688</v>
      </c>
    </row>
    <row r="11" spans="2:22" ht="24.75" customHeight="1" x14ac:dyDescent="0.2">
      <c r="B11" s="7" t="s">
        <v>25</v>
      </c>
      <c r="C11" s="11">
        <v>7120</v>
      </c>
      <c r="D11" s="13">
        <f>C11*100/($C$10+$C$11)</f>
        <v>57.853254245551312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6E8C-910A-4B18-AB77-F21402758919}">
  <dimension ref="B1:V80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18.7109375" style="1"/>
    <col min="3" max="4" width="25.710937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91</v>
      </c>
      <c r="C1" s="40"/>
      <c r="D1" s="40"/>
    </row>
    <row r="2" spans="2:22" ht="24.75" customHeight="1" x14ac:dyDescent="0.2">
      <c r="B2" s="18" t="s">
        <v>15</v>
      </c>
      <c r="C2" s="46" t="s">
        <v>60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6503</v>
      </c>
      <c r="D6" s="31">
        <v>100</v>
      </c>
    </row>
    <row r="7" spans="2:22" ht="24.75" customHeight="1" x14ac:dyDescent="0.2">
      <c r="B7" s="7" t="s">
        <v>8</v>
      </c>
      <c r="C7" s="11">
        <v>3003</v>
      </c>
      <c r="D7" s="31">
        <f>C7*100/C6</f>
        <v>46.178686759956946</v>
      </c>
    </row>
    <row r="8" spans="2:22" ht="24.75" customHeight="1" x14ac:dyDescent="0.2">
      <c r="B8" s="7" t="s">
        <v>2</v>
      </c>
      <c r="C8" s="11">
        <v>54</v>
      </c>
      <c r="D8" s="31">
        <f t="shared" ref="D8" si="0">C8*100/C7</f>
        <v>1.7982017982017982</v>
      </c>
    </row>
    <row r="9" spans="2:22" ht="24.75" customHeight="1" x14ac:dyDescent="0.2">
      <c r="B9" s="6" t="s">
        <v>3</v>
      </c>
      <c r="C9" s="12">
        <v>44</v>
      </c>
      <c r="D9" s="31">
        <f>C9*100/C7</f>
        <v>1.4652014652014651</v>
      </c>
    </row>
    <row r="10" spans="2:22" ht="24.75" customHeight="1" x14ac:dyDescent="0.2">
      <c r="B10" s="7" t="s">
        <v>10</v>
      </c>
      <c r="C10" s="11">
        <v>1076</v>
      </c>
      <c r="D10" s="31">
        <f>C10*100/($C$10+$C$11)</f>
        <v>37.039586919104991</v>
      </c>
    </row>
    <row r="11" spans="2:22" ht="24.75" customHeight="1" x14ac:dyDescent="0.2">
      <c r="B11" s="7" t="s">
        <v>11</v>
      </c>
      <c r="C11" s="11">
        <v>1829</v>
      </c>
      <c r="D11" s="31">
        <f>C11*100/($C$10+$C$11)</f>
        <v>62.960413080895009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61</v>
      </c>
      <c r="D16" s="47"/>
    </row>
    <row r="17" spans="2:22" ht="24.75" customHeight="1" x14ac:dyDescent="0.2">
      <c r="B17" s="10" t="s">
        <v>7</v>
      </c>
      <c r="C17" s="43">
        <v>2007</v>
      </c>
      <c r="D17" s="44"/>
    </row>
    <row r="18" spans="2:22" ht="24.75" customHeight="1" x14ac:dyDescent="0.2">
      <c r="B18" s="41" t="s">
        <v>0</v>
      </c>
      <c r="C18" s="45">
        <v>45333</v>
      </c>
      <c r="D18" s="42"/>
    </row>
    <row r="19" spans="2:22" ht="24.75" customHeight="1" x14ac:dyDescent="0.2">
      <c r="B19" s="42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13491</v>
      </c>
      <c r="D20" s="31">
        <v>100</v>
      </c>
    </row>
    <row r="21" spans="2:22" ht="24.75" customHeight="1" x14ac:dyDescent="0.2">
      <c r="B21" s="7" t="s">
        <v>8</v>
      </c>
      <c r="C21" s="11">
        <v>6125</v>
      </c>
      <c r="D21" s="31">
        <f>C21*100/C20</f>
        <v>45.400637462011709</v>
      </c>
    </row>
    <row r="22" spans="2:22" ht="24.75" customHeight="1" x14ac:dyDescent="0.2">
      <c r="B22" s="7" t="s">
        <v>2</v>
      </c>
      <c r="C22" s="11">
        <v>99</v>
      </c>
      <c r="D22" s="31">
        <f t="shared" ref="D22" si="1">C22*100/C21</f>
        <v>1.616326530612245</v>
      </c>
    </row>
    <row r="23" spans="2:22" ht="24.75" customHeight="1" x14ac:dyDescent="0.2">
      <c r="B23" s="6" t="s">
        <v>3</v>
      </c>
      <c r="C23" s="12">
        <v>88</v>
      </c>
      <c r="D23" s="31">
        <f>C23*100/C21</f>
        <v>1.4367346938775509</v>
      </c>
    </row>
    <row r="24" spans="2:22" ht="24.75" customHeight="1" x14ac:dyDescent="0.2">
      <c r="B24" s="7" t="s">
        <v>10</v>
      </c>
      <c r="C24" s="11">
        <v>2923</v>
      </c>
      <c r="D24" s="31">
        <f>C24*100/($C$24+$C$25)</f>
        <v>49.225328393398449</v>
      </c>
    </row>
    <row r="25" spans="2:22" ht="24.75" customHeight="1" x14ac:dyDescent="0.2">
      <c r="B25" s="7" t="s">
        <v>11</v>
      </c>
      <c r="C25" s="11">
        <v>3015</v>
      </c>
      <c r="D25" s="31">
        <f>C25*100/($C$24+$C$25)</f>
        <v>50.774671606601551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62</v>
      </c>
      <c r="D30" s="47"/>
    </row>
    <row r="31" spans="2:22" ht="24.75" customHeight="1" x14ac:dyDescent="0.2">
      <c r="B31" s="10" t="s">
        <v>7</v>
      </c>
      <c r="C31" s="43">
        <v>2007</v>
      </c>
      <c r="D31" s="44"/>
    </row>
    <row r="32" spans="2:22" ht="24.75" customHeight="1" x14ac:dyDescent="0.2">
      <c r="B32" s="41" t="s">
        <v>0</v>
      </c>
      <c r="C32" s="45">
        <v>45333</v>
      </c>
      <c r="D32" s="42"/>
    </row>
    <row r="33" spans="2:22" ht="24.75" customHeight="1" x14ac:dyDescent="0.2">
      <c r="B33" s="42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3125</v>
      </c>
      <c r="D34" s="31">
        <v>100</v>
      </c>
    </row>
    <row r="35" spans="2:22" ht="24.75" customHeight="1" x14ac:dyDescent="0.2">
      <c r="B35" s="7" t="s">
        <v>8</v>
      </c>
      <c r="C35" s="11">
        <v>1377</v>
      </c>
      <c r="D35" s="31">
        <f>C35*100/C34</f>
        <v>44.064</v>
      </c>
    </row>
    <row r="36" spans="2:22" ht="24.75" customHeight="1" x14ac:dyDescent="0.2">
      <c r="B36" s="7" t="s">
        <v>2</v>
      </c>
      <c r="C36" s="11">
        <v>11</v>
      </c>
      <c r="D36" s="31">
        <f t="shared" ref="D36" si="2">C36*100/C35</f>
        <v>0.79883805374001449</v>
      </c>
    </row>
    <row r="37" spans="2:22" ht="24.75" customHeight="1" x14ac:dyDescent="0.2">
      <c r="B37" s="6" t="s">
        <v>3</v>
      </c>
      <c r="C37" s="12">
        <v>20</v>
      </c>
      <c r="D37" s="31">
        <f>C37*100/C35</f>
        <v>1.4524328249818446</v>
      </c>
    </row>
    <row r="38" spans="2:22" ht="24.75" customHeight="1" x14ac:dyDescent="0.2">
      <c r="B38" s="7" t="s">
        <v>10</v>
      </c>
      <c r="C38" s="16">
        <v>434</v>
      </c>
      <c r="D38" s="31">
        <f>C38*100/($C$38+$C$39)</f>
        <v>32.243684992570579</v>
      </c>
    </row>
    <row r="39" spans="2:22" ht="24.75" customHeight="1" x14ac:dyDescent="0.2">
      <c r="B39" s="21" t="s">
        <v>11</v>
      </c>
      <c r="C39" s="16">
        <v>912</v>
      </c>
      <c r="D39" s="36">
        <f>C39*100/($C$38+$C$39)</f>
        <v>67.756315007429421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6" t="s">
        <v>59</v>
      </c>
      <c r="D44" s="47"/>
    </row>
    <row r="45" spans="2:22" ht="24.75" customHeight="1" x14ac:dyDescent="0.2">
      <c r="B45" s="10" t="s">
        <v>7</v>
      </c>
      <c r="C45" s="43">
        <v>2007</v>
      </c>
      <c r="D45" s="44"/>
    </row>
    <row r="46" spans="2:22" ht="24.75" customHeight="1" x14ac:dyDescent="0.2">
      <c r="B46" s="41" t="s">
        <v>0</v>
      </c>
      <c r="C46" s="45">
        <v>45333</v>
      </c>
      <c r="D46" s="42"/>
    </row>
    <row r="47" spans="2:22" ht="24.75" customHeight="1" x14ac:dyDescent="0.2">
      <c r="B47" s="42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6162</v>
      </c>
      <c r="D48" s="31">
        <v>100</v>
      </c>
    </row>
    <row r="49" spans="2:22" ht="24.75" customHeight="1" x14ac:dyDescent="0.2">
      <c r="B49" s="7" t="s">
        <v>8</v>
      </c>
      <c r="C49" s="11">
        <v>1883</v>
      </c>
      <c r="D49" s="31">
        <f>C49*100/C48</f>
        <v>30.558260305095747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30</v>
      </c>
      <c r="D50" s="31">
        <f t="shared" ref="D50" si="3">C50*100/C49</f>
        <v>1.5932023366967605</v>
      </c>
    </row>
    <row r="51" spans="2:22" ht="24.75" customHeight="1" x14ac:dyDescent="0.2">
      <c r="B51" s="6" t="s">
        <v>3</v>
      </c>
      <c r="C51" s="12">
        <v>17</v>
      </c>
      <c r="D51" s="31">
        <f>C51*100/C49</f>
        <v>0.90281465746149758</v>
      </c>
    </row>
    <row r="52" spans="2:22" ht="24.75" customHeight="1" x14ac:dyDescent="0.2">
      <c r="B52" s="7" t="s">
        <v>10</v>
      </c>
      <c r="C52" s="16">
        <v>661</v>
      </c>
      <c r="D52" s="31">
        <f>C52*100/($C$52+$C$53)</f>
        <v>36.002178649237472</v>
      </c>
    </row>
    <row r="53" spans="2:22" ht="24.75" customHeight="1" x14ac:dyDescent="0.2">
      <c r="B53" s="7" t="s">
        <v>11</v>
      </c>
      <c r="C53" s="11">
        <v>1175</v>
      </c>
      <c r="D53" s="31">
        <f>C53*100/($C$52+$C$53)</f>
        <v>63.997821350762528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6" t="s">
        <v>63</v>
      </c>
      <c r="D58" s="47"/>
    </row>
    <row r="59" spans="2:22" ht="24.75" customHeight="1" x14ac:dyDescent="0.2">
      <c r="B59" s="10" t="s">
        <v>7</v>
      </c>
      <c r="C59" s="43">
        <v>2007</v>
      </c>
      <c r="D59" s="44"/>
    </row>
    <row r="60" spans="2:22" ht="24.75" customHeight="1" x14ac:dyDescent="0.2">
      <c r="B60" s="41" t="s">
        <v>0</v>
      </c>
      <c r="C60" s="45">
        <v>45333</v>
      </c>
      <c r="D60" s="42"/>
    </row>
    <row r="61" spans="2:22" ht="24.75" customHeight="1" x14ac:dyDescent="0.2">
      <c r="B61" s="42"/>
      <c r="C61" s="15" t="s">
        <v>4</v>
      </c>
      <c r="D61" s="30" t="s">
        <v>5</v>
      </c>
    </row>
    <row r="62" spans="2:22" ht="24.75" customHeight="1" x14ac:dyDescent="0.2">
      <c r="B62" s="6" t="s">
        <v>1</v>
      </c>
      <c r="C62" s="11">
        <v>882</v>
      </c>
      <c r="D62" s="31">
        <v>100</v>
      </c>
    </row>
    <row r="63" spans="2:22" ht="24.75" customHeight="1" x14ac:dyDescent="0.2">
      <c r="B63" s="7" t="s">
        <v>8</v>
      </c>
      <c r="C63" s="11">
        <v>286</v>
      </c>
      <c r="D63" s="31">
        <f>C63*100/C62</f>
        <v>32.426303854875286</v>
      </c>
      <c r="E63" s="25"/>
    </row>
    <row r="64" spans="2:22" ht="24.75" customHeight="1" x14ac:dyDescent="0.2">
      <c r="B64" s="7" t="s">
        <v>2</v>
      </c>
      <c r="C64" s="11">
        <v>1</v>
      </c>
      <c r="D64" s="31">
        <f t="shared" ref="D64" si="4">C64*100/C63</f>
        <v>0.34965034965034963</v>
      </c>
    </row>
    <row r="65" spans="2:22" ht="24.75" customHeight="1" x14ac:dyDescent="0.2">
      <c r="B65" s="6" t="s">
        <v>3</v>
      </c>
      <c r="C65" s="12">
        <v>3</v>
      </c>
      <c r="D65" s="31">
        <f>C65*100/C63</f>
        <v>1.048951048951049</v>
      </c>
    </row>
    <row r="66" spans="2:22" ht="24.75" customHeight="1" x14ac:dyDescent="0.2">
      <c r="B66" s="7" t="s">
        <v>10</v>
      </c>
      <c r="C66" s="16">
        <v>93</v>
      </c>
      <c r="D66" s="31">
        <f>C66*100/($C$66+$C$67)</f>
        <v>32.978723404255319</v>
      </c>
    </row>
    <row r="67" spans="2:22" ht="24.75" customHeight="1" x14ac:dyDescent="0.2">
      <c r="B67" s="21" t="s">
        <v>11</v>
      </c>
      <c r="C67" s="16">
        <v>189</v>
      </c>
      <c r="D67" s="36">
        <f>C67*100/($C$66+$C$67)</f>
        <v>67.021276595744681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95" customHeight="1" x14ac:dyDescent="0.2"/>
    <row r="73" spans="2:22" ht="24.95" customHeight="1" x14ac:dyDescent="0.2"/>
    <row r="74" spans="2:22" ht="24.95" customHeight="1" x14ac:dyDescent="0.2">
      <c r="D74" s="1" t="s">
        <v>6</v>
      </c>
    </row>
    <row r="75" spans="2:22" ht="24.75" customHeight="1" x14ac:dyDescent="0.2"/>
    <row r="76" spans="2:22" ht="26.25" customHeight="1" x14ac:dyDescent="0.2"/>
    <row r="77" spans="2:22" ht="5.0999999999999996" customHeight="1" x14ac:dyDescent="0.2"/>
    <row r="78" spans="2:22" ht="0.75" customHeight="1" x14ac:dyDescent="0.2"/>
    <row r="79" spans="2:22" ht="14.25" customHeight="1" x14ac:dyDescent="0.2"/>
    <row r="80" spans="2:22" ht="20.25" customHeight="1" x14ac:dyDescent="0.2"/>
  </sheetData>
  <mergeCells count="21">
    <mergeCell ref="C2:D2"/>
    <mergeCell ref="C3:D3"/>
    <mergeCell ref="B4:B5"/>
    <mergeCell ref="C4:D4"/>
    <mergeCell ref="C16:D16"/>
    <mergeCell ref="B1:D1"/>
    <mergeCell ref="B60:B61"/>
    <mergeCell ref="C60:D60"/>
    <mergeCell ref="C44:D44"/>
    <mergeCell ref="C45:D45"/>
    <mergeCell ref="B46:B47"/>
    <mergeCell ref="C46:D46"/>
    <mergeCell ref="C58:D58"/>
    <mergeCell ref="C59:D59"/>
    <mergeCell ref="B18:B19"/>
    <mergeCell ref="C18:D18"/>
    <mergeCell ref="C30:D30"/>
    <mergeCell ref="C31:D31"/>
    <mergeCell ref="B32:B33"/>
    <mergeCell ref="C32:D32"/>
    <mergeCell ref="C17:D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F756-E8F8-48E5-81C5-5AB9854B9BF4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3.7109375" style="1" customWidth="1"/>
    <col min="3" max="4" width="23.4257812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92</v>
      </c>
      <c r="C1" s="40"/>
      <c r="D1" s="40"/>
    </row>
    <row r="2" spans="2:22" ht="24.75" customHeight="1" x14ac:dyDescent="0.2">
      <c r="B2" s="18" t="s">
        <v>15</v>
      </c>
      <c r="C2" s="46" t="s">
        <v>64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8719</v>
      </c>
      <c r="D6" s="13">
        <v>100</v>
      </c>
    </row>
    <row r="7" spans="2:22" ht="24.75" customHeight="1" x14ac:dyDescent="0.2">
      <c r="B7" s="7" t="s">
        <v>8</v>
      </c>
      <c r="C7" s="11">
        <v>3307</v>
      </c>
      <c r="D7" s="13">
        <f>C7*100/C6</f>
        <v>37.92866154375502</v>
      </c>
    </row>
    <row r="8" spans="2:22" ht="24.75" customHeight="1" x14ac:dyDescent="0.2">
      <c r="B8" s="7" t="s">
        <v>2</v>
      </c>
      <c r="C8" s="11">
        <v>40</v>
      </c>
      <c r="D8" s="13">
        <f t="shared" ref="D8" si="0">C8*100/C7</f>
        <v>1.2095554883580284</v>
      </c>
    </row>
    <row r="9" spans="2:22" ht="24.75" customHeight="1" x14ac:dyDescent="0.2">
      <c r="B9" s="6" t="s">
        <v>3</v>
      </c>
      <c r="C9" s="12">
        <v>45</v>
      </c>
      <c r="D9" s="13">
        <f>C9*100/C7</f>
        <v>1.3607499244027821</v>
      </c>
    </row>
    <row r="10" spans="2:22" ht="24.75" customHeight="1" x14ac:dyDescent="0.2">
      <c r="B10" s="7" t="s">
        <v>24</v>
      </c>
      <c r="C10" s="16">
        <v>830</v>
      </c>
      <c r="D10" s="13">
        <f>C10*100/($C$10+$C$11)</f>
        <v>25.760397268777158</v>
      </c>
    </row>
    <row r="11" spans="2:22" ht="24.75" customHeight="1" x14ac:dyDescent="0.2">
      <c r="B11" s="7" t="s">
        <v>25</v>
      </c>
      <c r="C11" s="11">
        <v>2392</v>
      </c>
      <c r="D11" s="13">
        <f>C11*100/($C$10+$C$11)</f>
        <v>74.239602731222845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D448-881D-4D2D-8E61-C32774CB580B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9.140625" defaultRowHeight="15" x14ac:dyDescent="0.2"/>
  <cols>
    <col min="1" max="1" width="6.7109375" style="1" customWidth="1"/>
    <col min="2" max="2" width="26.42578125" style="4" customWidth="1"/>
    <col min="3" max="3" width="18.7109375" style="1" customWidth="1"/>
    <col min="4" max="4" width="28.140625" style="1" customWidth="1"/>
    <col min="5" max="5" width="6.7109375" style="1" customWidth="1"/>
    <col min="6" max="16384" width="9.140625" style="1"/>
  </cols>
  <sheetData>
    <row r="1" spans="2:22" ht="30" customHeight="1" x14ac:dyDescent="0.2">
      <c r="B1" s="39" t="s">
        <v>74</v>
      </c>
      <c r="C1" s="40"/>
      <c r="D1" s="40"/>
    </row>
    <row r="2" spans="2:22" ht="40.5" customHeight="1" x14ac:dyDescent="0.2">
      <c r="B2" s="37" t="s">
        <v>14</v>
      </c>
      <c r="C2" s="39" t="s">
        <v>76</v>
      </c>
      <c r="D2" s="40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231688</v>
      </c>
      <c r="D6" s="31">
        <v>100</v>
      </c>
    </row>
    <row r="7" spans="2:22" ht="24.75" customHeight="1" x14ac:dyDescent="0.2">
      <c r="B7" s="7" t="s">
        <v>8</v>
      </c>
      <c r="C7" s="11">
        <v>89353</v>
      </c>
      <c r="D7" s="31">
        <f>C7*100/C6</f>
        <v>38.566088878146473</v>
      </c>
    </row>
    <row r="8" spans="2:22" ht="24.75" customHeight="1" x14ac:dyDescent="0.2">
      <c r="B8" s="7" t="s">
        <v>2</v>
      </c>
      <c r="C8" s="11">
        <v>965</v>
      </c>
      <c r="D8" s="31">
        <f t="shared" ref="D8" si="0">C8*100/C7</f>
        <v>1.0799861224581155</v>
      </c>
    </row>
    <row r="9" spans="2:22" ht="24.75" customHeight="1" x14ac:dyDescent="0.2">
      <c r="B9" s="6" t="s">
        <v>3</v>
      </c>
      <c r="C9" s="11">
        <v>1095</v>
      </c>
      <c r="D9" s="31">
        <f>C9*100/C7</f>
        <v>1.2254764809239758</v>
      </c>
      <c r="I9" s="17"/>
    </row>
    <row r="10" spans="2:22" ht="24.75" customHeight="1" x14ac:dyDescent="0.2">
      <c r="B10" s="7" t="s">
        <v>24</v>
      </c>
      <c r="C10" s="11">
        <v>30169</v>
      </c>
      <c r="D10" s="31">
        <f>C10*100/($C$10+$C$11)</f>
        <v>34.560617689849131</v>
      </c>
      <c r="L10" s="1" t="s">
        <v>9</v>
      </c>
    </row>
    <row r="11" spans="2:22" ht="24.75" customHeight="1" x14ac:dyDescent="0.2">
      <c r="B11" s="7" t="s">
        <v>25</v>
      </c>
      <c r="C11" s="11">
        <v>57124</v>
      </c>
      <c r="D11" s="31">
        <f>C11*100/($C$10+$C$11)</f>
        <v>65.439382310150876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ht="14.25" x14ac:dyDescent="0.2">
      <c r="B16" s="2"/>
      <c r="C16" s="2"/>
      <c r="D16" s="2"/>
    </row>
  </sheetData>
  <mergeCells count="5">
    <mergeCell ref="B1:D1"/>
    <mergeCell ref="B4:B5"/>
    <mergeCell ref="C3:D3"/>
    <mergeCell ref="C4:D4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2F45-E540-4FFB-B342-5159BC5F528F}">
  <sheetPr>
    <pageSetUpPr fitToPage="1"/>
  </sheetPr>
  <dimension ref="B1:V100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3.140625" style="1" customWidth="1"/>
    <col min="3" max="4" width="22.57031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93</v>
      </c>
      <c r="C1" s="40"/>
      <c r="D1" s="40"/>
    </row>
    <row r="2" spans="2:22" ht="24.75" customHeight="1" x14ac:dyDescent="0.2">
      <c r="B2" s="18" t="s">
        <v>15</v>
      </c>
      <c r="C2" s="46" t="s">
        <v>73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507</v>
      </c>
      <c r="D6" s="13">
        <v>100</v>
      </c>
    </row>
    <row r="7" spans="2:22" ht="24.75" customHeight="1" x14ac:dyDescent="0.2">
      <c r="B7" s="7" t="s">
        <v>8</v>
      </c>
      <c r="C7" s="11">
        <v>227</v>
      </c>
      <c r="D7" s="13">
        <f>C7*100/C6</f>
        <v>44.773175542406314</v>
      </c>
    </row>
    <row r="8" spans="2:22" ht="24.75" customHeight="1" x14ac:dyDescent="0.2">
      <c r="B8" s="7" t="s">
        <v>2</v>
      </c>
      <c r="C8" s="11">
        <v>2</v>
      </c>
      <c r="D8" s="13">
        <f t="shared" ref="D8" si="0">C8*100/C7</f>
        <v>0.88105726872246692</v>
      </c>
    </row>
    <row r="9" spans="2:22" ht="24.75" customHeight="1" x14ac:dyDescent="0.2">
      <c r="B9" s="6" t="s">
        <v>3</v>
      </c>
      <c r="C9" s="12">
        <v>3</v>
      </c>
      <c r="D9" s="13">
        <f>C9*100/C7</f>
        <v>1.3215859030837005</v>
      </c>
    </row>
    <row r="10" spans="2:22" ht="24.75" customHeight="1" x14ac:dyDescent="0.2">
      <c r="B10" s="7" t="s">
        <v>10</v>
      </c>
      <c r="C10" s="16">
        <v>45</v>
      </c>
      <c r="D10" s="13">
        <f>C10*100/($C$10+$C$11)</f>
        <v>20.27027027027027</v>
      </c>
    </row>
    <row r="11" spans="2:22" ht="24.75" customHeight="1" x14ac:dyDescent="0.2">
      <c r="B11" s="21" t="s">
        <v>11</v>
      </c>
      <c r="C11" s="16">
        <v>177</v>
      </c>
      <c r="D11" s="22">
        <f>C11*100/($C$10+$C$11)</f>
        <v>79.729729729729726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65</v>
      </c>
      <c r="D16" s="47"/>
    </row>
    <row r="17" spans="2:22" ht="24.75" customHeight="1" x14ac:dyDescent="0.2">
      <c r="B17" s="10" t="s">
        <v>7</v>
      </c>
      <c r="C17" s="43">
        <v>2007</v>
      </c>
      <c r="D17" s="49"/>
    </row>
    <row r="18" spans="2:22" ht="24.75" customHeight="1" x14ac:dyDescent="0.2">
      <c r="B18" s="41" t="s">
        <v>0</v>
      </c>
      <c r="C18" s="45">
        <v>45333</v>
      </c>
      <c r="D18" s="50"/>
    </row>
    <row r="19" spans="2:22" ht="24.75" customHeight="1" x14ac:dyDescent="0.2">
      <c r="B19" s="42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1819</v>
      </c>
      <c r="D20" s="13">
        <v>100</v>
      </c>
    </row>
    <row r="21" spans="2:22" ht="24.75" customHeight="1" x14ac:dyDescent="0.2">
      <c r="B21" s="7" t="s">
        <v>8</v>
      </c>
      <c r="C21" s="11">
        <v>613</v>
      </c>
      <c r="D21" s="13">
        <f>C21*100/C20</f>
        <v>33.699835074216601</v>
      </c>
    </row>
    <row r="22" spans="2:22" ht="24.75" customHeight="1" x14ac:dyDescent="0.2">
      <c r="B22" s="7" t="s">
        <v>2</v>
      </c>
      <c r="C22" s="11">
        <v>8</v>
      </c>
      <c r="D22" s="13">
        <f t="shared" ref="D22" si="1">C22*100/C21</f>
        <v>1.3050570962479608</v>
      </c>
    </row>
    <row r="23" spans="2:22" ht="24.75" customHeight="1" x14ac:dyDescent="0.2">
      <c r="B23" s="6" t="s">
        <v>3</v>
      </c>
      <c r="C23" s="12">
        <v>9</v>
      </c>
      <c r="D23" s="13">
        <f>C23*100/C21</f>
        <v>1.4681892332789559</v>
      </c>
    </row>
    <row r="24" spans="2:22" ht="24.75" customHeight="1" x14ac:dyDescent="0.2">
      <c r="B24" s="7" t="s">
        <v>10</v>
      </c>
      <c r="C24" s="16">
        <v>135</v>
      </c>
      <c r="D24" s="13">
        <f>C24*100/($C$24+$C$25)</f>
        <v>22.651006711409394</v>
      </c>
    </row>
    <row r="25" spans="2:22" ht="24.75" customHeight="1" x14ac:dyDescent="0.2">
      <c r="B25" s="23" t="s">
        <v>11</v>
      </c>
      <c r="C25" s="24">
        <v>461</v>
      </c>
      <c r="D25" s="13">
        <f>C25*100/($C$24+$C$25)</f>
        <v>77.348993288590606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64</v>
      </c>
      <c r="D30" s="47"/>
    </row>
    <row r="31" spans="2:22" ht="24.75" customHeight="1" x14ac:dyDescent="0.2">
      <c r="B31" s="10" t="s">
        <v>7</v>
      </c>
      <c r="C31" s="43">
        <v>2007</v>
      </c>
      <c r="D31" s="49"/>
    </row>
    <row r="32" spans="2:22" ht="24.75" customHeight="1" x14ac:dyDescent="0.2">
      <c r="B32" s="41" t="s">
        <v>0</v>
      </c>
      <c r="C32" s="45">
        <v>45333</v>
      </c>
      <c r="D32" s="50"/>
    </row>
    <row r="33" spans="2:22" ht="24.75" customHeight="1" x14ac:dyDescent="0.2">
      <c r="B33" s="42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3545</v>
      </c>
      <c r="D34" s="13">
        <v>100</v>
      </c>
    </row>
    <row r="35" spans="2:22" ht="24.75" customHeight="1" x14ac:dyDescent="0.2">
      <c r="B35" s="7" t="s">
        <v>8</v>
      </c>
      <c r="C35" s="11">
        <v>1325</v>
      </c>
      <c r="D35" s="13">
        <f>C35*100/C34</f>
        <v>37.376586741889987</v>
      </c>
    </row>
    <row r="36" spans="2:22" ht="24.75" customHeight="1" x14ac:dyDescent="0.2">
      <c r="B36" s="7" t="s">
        <v>2</v>
      </c>
      <c r="C36" s="11">
        <v>16</v>
      </c>
      <c r="D36" s="13">
        <f t="shared" ref="D36" si="2">C36*100/C35</f>
        <v>1.2075471698113207</v>
      </c>
    </row>
    <row r="37" spans="2:22" ht="24.75" customHeight="1" x14ac:dyDescent="0.2">
      <c r="B37" s="6" t="s">
        <v>3</v>
      </c>
      <c r="C37" s="12">
        <v>22</v>
      </c>
      <c r="D37" s="13">
        <f>C37*100/C35</f>
        <v>1.6603773584905661</v>
      </c>
    </row>
    <row r="38" spans="2:22" ht="24.75" customHeight="1" x14ac:dyDescent="0.2">
      <c r="B38" s="7" t="s">
        <v>10</v>
      </c>
      <c r="C38" s="16">
        <v>409</v>
      </c>
      <c r="D38" s="13">
        <f>C38*100/($C$38+$C$39)</f>
        <v>31.77933177933178</v>
      </c>
    </row>
    <row r="39" spans="2:22" ht="24.75" customHeight="1" x14ac:dyDescent="0.2">
      <c r="B39" s="23" t="s">
        <v>11</v>
      </c>
      <c r="C39" s="24">
        <v>878</v>
      </c>
      <c r="D39" s="13">
        <f>C39*100/($C$38+$C$39)</f>
        <v>68.220668220668216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6" t="s">
        <v>66</v>
      </c>
      <c r="D44" s="47"/>
    </row>
    <row r="45" spans="2:22" ht="24.75" customHeight="1" x14ac:dyDescent="0.2">
      <c r="B45" s="10" t="s">
        <v>7</v>
      </c>
      <c r="C45" s="43">
        <v>2007</v>
      </c>
      <c r="D45" s="49"/>
    </row>
    <row r="46" spans="2:22" ht="24.75" customHeight="1" x14ac:dyDescent="0.2">
      <c r="B46" s="41" t="s">
        <v>0</v>
      </c>
      <c r="C46" s="45">
        <v>45333</v>
      </c>
      <c r="D46" s="50"/>
    </row>
    <row r="47" spans="2:22" ht="24.75" customHeight="1" x14ac:dyDescent="0.2">
      <c r="B47" s="42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1692</v>
      </c>
      <c r="D48" s="13">
        <v>100</v>
      </c>
    </row>
    <row r="49" spans="2:22" ht="24.75" customHeight="1" x14ac:dyDescent="0.2">
      <c r="B49" s="7" t="s">
        <v>8</v>
      </c>
      <c r="C49" s="11">
        <v>696</v>
      </c>
      <c r="D49" s="13">
        <f>C49*100/C48</f>
        <v>41.134751773049643</v>
      </c>
      <c r="E49" s="12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7</v>
      </c>
      <c r="D50" s="13">
        <f t="shared" ref="D50" si="3">C50*100/C49</f>
        <v>1.0057471264367817</v>
      </c>
    </row>
    <row r="51" spans="2:22" ht="24.75" customHeight="1" x14ac:dyDescent="0.2">
      <c r="B51" s="6" t="s">
        <v>3</v>
      </c>
      <c r="C51" s="12">
        <v>10</v>
      </c>
      <c r="D51" s="13">
        <f>C51*100/C49</f>
        <v>1.4367816091954022</v>
      </c>
    </row>
    <row r="52" spans="2:22" ht="24.75" customHeight="1" x14ac:dyDescent="0.2">
      <c r="B52" s="7" t="s">
        <v>10</v>
      </c>
      <c r="C52" s="16">
        <v>156</v>
      </c>
      <c r="D52" s="13">
        <f>C52*100/($C$52+$C$53)</f>
        <v>22.974963181148748</v>
      </c>
    </row>
    <row r="53" spans="2:22" ht="24.75" customHeight="1" x14ac:dyDescent="0.2">
      <c r="B53" s="23" t="s">
        <v>11</v>
      </c>
      <c r="C53" s="24">
        <v>523</v>
      </c>
      <c r="D53" s="13">
        <f>C53*100/($C$52+$C$53)</f>
        <v>77.025036818851248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6" t="s">
        <v>67</v>
      </c>
      <c r="D58" s="47"/>
    </row>
    <row r="59" spans="2:22" ht="24.75" customHeight="1" x14ac:dyDescent="0.2">
      <c r="B59" s="10" t="s">
        <v>7</v>
      </c>
      <c r="C59" s="43">
        <v>2007</v>
      </c>
      <c r="D59" s="49"/>
    </row>
    <row r="60" spans="2:22" ht="24.75" customHeight="1" x14ac:dyDescent="0.2">
      <c r="B60" s="41" t="s">
        <v>0</v>
      </c>
      <c r="C60" s="45">
        <v>45333</v>
      </c>
      <c r="D60" s="50"/>
    </row>
    <row r="61" spans="2:22" ht="24.75" customHeight="1" x14ac:dyDescent="0.2">
      <c r="B61" s="42"/>
      <c r="C61" s="15" t="s">
        <v>4</v>
      </c>
      <c r="D61" s="15" t="s">
        <v>5</v>
      </c>
    </row>
    <row r="62" spans="2:22" ht="24.75" customHeight="1" x14ac:dyDescent="0.2">
      <c r="B62" s="6" t="s">
        <v>1</v>
      </c>
      <c r="C62" s="11">
        <v>772</v>
      </c>
      <c r="D62" s="13">
        <v>100</v>
      </c>
    </row>
    <row r="63" spans="2:22" ht="24.75" customHeight="1" x14ac:dyDescent="0.2">
      <c r="B63" s="7" t="s">
        <v>8</v>
      </c>
      <c r="C63" s="11">
        <v>309</v>
      </c>
      <c r="D63" s="13">
        <f>C63*100/C62</f>
        <v>40.025906735751292</v>
      </c>
      <c r="E63" s="12"/>
    </row>
    <row r="64" spans="2:22" ht="24.75" customHeight="1" x14ac:dyDescent="0.2">
      <c r="B64" s="7" t="s">
        <v>2</v>
      </c>
      <c r="C64" s="11">
        <v>3</v>
      </c>
      <c r="D64" s="13">
        <f t="shared" ref="D64" si="4">C64*100/C63</f>
        <v>0.970873786407767</v>
      </c>
    </row>
    <row r="65" spans="2:22" ht="24.75" customHeight="1" x14ac:dyDescent="0.2">
      <c r="B65" s="6" t="s">
        <v>3</v>
      </c>
      <c r="C65" s="12">
        <v>0</v>
      </c>
      <c r="D65" s="13">
        <f>C65*100/C63</f>
        <v>0</v>
      </c>
    </row>
    <row r="66" spans="2:22" ht="24.75" customHeight="1" x14ac:dyDescent="0.2">
      <c r="B66" s="7" t="s">
        <v>10</v>
      </c>
      <c r="C66" s="16">
        <v>59</v>
      </c>
      <c r="D66" s="13">
        <f>C66*100/($C$66+$C$67)</f>
        <v>19.281045751633986</v>
      </c>
    </row>
    <row r="67" spans="2:22" ht="24.75" customHeight="1" x14ac:dyDescent="0.2">
      <c r="B67" s="23" t="s">
        <v>11</v>
      </c>
      <c r="C67" s="24">
        <v>247</v>
      </c>
      <c r="D67" s="13">
        <f>C67*100/($C$66+$C$67)</f>
        <v>80.718954248366018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75" customHeight="1" x14ac:dyDescent="0.2">
      <c r="B72" s="18" t="s">
        <v>15</v>
      </c>
      <c r="C72" s="46" t="s">
        <v>68</v>
      </c>
      <c r="D72" s="47"/>
    </row>
    <row r="73" spans="2:22" ht="24.75" customHeight="1" x14ac:dyDescent="0.2">
      <c r="B73" s="10" t="s">
        <v>7</v>
      </c>
      <c r="C73" s="43">
        <v>2007</v>
      </c>
      <c r="D73" s="49"/>
    </row>
    <row r="74" spans="2:22" ht="24.75" customHeight="1" x14ac:dyDescent="0.2">
      <c r="B74" s="41" t="s">
        <v>0</v>
      </c>
      <c r="C74" s="45">
        <v>45333</v>
      </c>
      <c r="D74" s="50"/>
    </row>
    <row r="75" spans="2:22" ht="24.75" customHeight="1" x14ac:dyDescent="0.2">
      <c r="B75" s="42"/>
      <c r="C75" s="15" t="s">
        <v>4</v>
      </c>
      <c r="D75" s="15" t="s">
        <v>5</v>
      </c>
    </row>
    <row r="76" spans="2:22" ht="24.75" customHeight="1" x14ac:dyDescent="0.2">
      <c r="B76" s="6" t="s">
        <v>1</v>
      </c>
      <c r="C76" s="11">
        <v>384</v>
      </c>
      <c r="D76" s="13">
        <v>100</v>
      </c>
    </row>
    <row r="77" spans="2:22" ht="24.75" customHeight="1" x14ac:dyDescent="0.2">
      <c r="B77" s="7" t="s">
        <v>8</v>
      </c>
      <c r="C77" s="11">
        <v>137</v>
      </c>
      <c r="D77" s="13">
        <f>C77*100/C76</f>
        <v>35.677083333333336</v>
      </c>
      <c r="E77" s="12"/>
    </row>
    <row r="78" spans="2:22" ht="24.75" customHeight="1" x14ac:dyDescent="0.2">
      <c r="B78" s="7" t="s">
        <v>2</v>
      </c>
      <c r="C78" s="11">
        <v>4</v>
      </c>
      <c r="D78" s="13">
        <f t="shared" ref="D78" si="5">C78*100/C77</f>
        <v>2.9197080291970803</v>
      </c>
    </row>
    <row r="79" spans="2:22" ht="24.75" customHeight="1" x14ac:dyDescent="0.2">
      <c r="B79" s="6" t="s">
        <v>3</v>
      </c>
      <c r="C79" s="12">
        <v>1</v>
      </c>
      <c r="D79" s="13">
        <f>C79*100/C77</f>
        <v>0.72992700729927007</v>
      </c>
    </row>
    <row r="80" spans="2:22" ht="24.75" customHeight="1" x14ac:dyDescent="0.2">
      <c r="B80" s="7" t="s">
        <v>10</v>
      </c>
      <c r="C80" s="16">
        <v>26</v>
      </c>
      <c r="D80" s="13">
        <f>C80*100/($C$80+$C$81)</f>
        <v>19.696969696969695</v>
      </c>
    </row>
    <row r="81" spans="2:22" ht="24.75" customHeight="1" x14ac:dyDescent="0.2">
      <c r="B81" s="23" t="s">
        <v>11</v>
      </c>
      <c r="C81" s="24">
        <v>106</v>
      </c>
      <c r="D81" s="13">
        <f>C81*100/($C$80+$C$81)</f>
        <v>80.303030303030297</v>
      </c>
    </row>
    <row r="82" spans="2:22" ht="5.0999999999999996" customHeight="1" x14ac:dyDescent="0.2">
      <c r="B82" s="8"/>
      <c r="C82" s="9"/>
      <c r="D82" s="9"/>
    </row>
    <row r="83" spans="2:22" ht="9.75" customHeight="1" x14ac:dyDescent="0.2">
      <c r="B83" s="5" t="s">
        <v>12</v>
      </c>
      <c r="C83" s="2"/>
      <c r="D83" s="3"/>
    </row>
    <row r="84" spans="2:22" ht="9.75" customHeight="1" x14ac:dyDescent="0.2">
      <c r="B84" s="19" t="s">
        <v>26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9.75" customHeight="1" x14ac:dyDescent="0.2"/>
    <row r="86" spans="2:22" ht="24.95" customHeight="1" x14ac:dyDescent="0.2"/>
    <row r="87" spans="2:22" ht="24.95" customHeight="1" x14ac:dyDescent="0.2"/>
    <row r="88" spans="2:22" ht="24.95" customHeight="1" x14ac:dyDescent="0.2"/>
    <row r="89" spans="2:22" ht="24.95" customHeight="1" x14ac:dyDescent="0.2"/>
    <row r="90" spans="2:22" ht="24.95" customHeight="1" x14ac:dyDescent="0.2"/>
    <row r="91" spans="2:22" ht="24.95" customHeight="1" x14ac:dyDescent="0.2"/>
    <row r="92" spans="2:22" ht="24.95" customHeight="1" x14ac:dyDescent="0.2"/>
    <row r="93" spans="2:22" ht="24.95" customHeight="1" x14ac:dyDescent="0.2"/>
    <row r="94" spans="2:22" ht="24.95" customHeight="1" x14ac:dyDescent="0.2">
      <c r="D94" s="1" t="s">
        <v>6</v>
      </c>
    </row>
    <row r="95" spans="2:22" ht="24.75" customHeight="1" x14ac:dyDescent="0.2"/>
    <row r="96" spans="2:22" ht="26.25" customHeight="1" x14ac:dyDescent="0.2"/>
    <row r="97" ht="5.0999999999999996" customHeight="1" x14ac:dyDescent="0.2"/>
    <row r="98" ht="0.75" customHeight="1" x14ac:dyDescent="0.2"/>
    <row r="99" ht="14.25" customHeight="1" x14ac:dyDescent="0.2"/>
    <row r="100" ht="20.25" customHeight="1" x14ac:dyDescent="0.2"/>
  </sheetData>
  <mergeCells count="25">
    <mergeCell ref="B74:B75"/>
    <mergeCell ref="C74:D74"/>
    <mergeCell ref="C59:D59"/>
    <mergeCell ref="B18:B19"/>
    <mergeCell ref="C18:D18"/>
    <mergeCell ref="C30:D30"/>
    <mergeCell ref="C31:D31"/>
    <mergeCell ref="B32:B33"/>
    <mergeCell ref="C32:D32"/>
    <mergeCell ref="C44:D44"/>
    <mergeCell ref="C45:D45"/>
    <mergeCell ref="B46:B47"/>
    <mergeCell ref="C46:D46"/>
    <mergeCell ref="C58:D58"/>
    <mergeCell ref="B1:D1"/>
    <mergeCell ref="B60:B61"/>
    <mergeCell ref="C60:D60"/>
    <mergeCell ref="C72:D72"/>
    <mergeCell ref="C73:D73"/>
    <mergeCell ref="C17:D17"/>
    <mergeCell ref="C2:D2"/>
    <mergeCell ref="C3:D3"/>
    <mergeCell ref="B4:B5"/>
    <mergeCell ref="C4:D4"/>
    <mergeCell ref="C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D386-66BF-45EC-90DD-5BBB2BC8EEF0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3.5703125" style="1" customWidth="1"/>
    <col min="3" max="4" width="22.14062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94</v>
      </c>
      <c r="C1" s="40"/>
      <c r="D1" s="40"/>
    </row>
    <row r="2" spans="2:22" ht="24.75" customHeight="1" x14ac:dyDescent="0.2">
      <c r="B2" s="18" t="s">
        <v>15</v>
      </c>
      <c r="C2" s="46" t="s">
        <v>69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6244</v>
      </c>
      <c r="D6" s="13">
        <v>100</v>
      </c>
    </row>
    <row r="7" spans="2:22" ht="24.75" customHeight="1" x14ac:dyDescent="0.2">
      <c r="B7" s="7" t="s">
        <v>8</v>
      </c>
      <c r="C7" s="11">
        <v>2199</v>
      </c>
      <c r="D7" s="13">
        <f>C7*100/C6</f>
        <v>35.217809096732864</v>
      </c>
    </row>
    <row r="8" spans="2:22" ht="24.75" customHeight="1" x14ac:dyDescent="0.2">
      <c r="B8" s="7" t="s">
        <v>2</v>
      </c>
      <c r="C8" s="11">
        <v>25</v>
      </c>
      <c r="D8" s="13">
        <f t="shared" ref="D8" si="0">C8*100/C7</f>
        <v>1.1368804001819008</v>
      </c>
    </row>
    <row r="9" spans="2:22" ht="24.75" customHeight="1" x14ac:dyDescent="0.2">
      <c r="B9" s="6" t="s">
        <v>3</v>
      </c>
      <c r="C9" s="12">
        <v>31</v>
      </c>
      <c r="D9" s="13">
        <f>C9*100/C7</f>
        <v>1.4097316962255571</v>
      </c>
    </row>
    <row r="10" spans="2:22" ht="24.75" customHeight="1" x14ac:dyDescent="0.2">
      <c r="B10" s="7" t="s">
        <v>24</v>
      </c>
      <c r="C10" s="16">
        <v>551</v>
      </c>
      <c r="D10" s="13">
        <f>C10*100/($C$10+$C$11)</f>
        <v>25.711619225384975</v>
      </c>
    </row>
    <row r="11" spans="2:22" ht="24.75" customHeight="1" x14ac:dyDescent="0.2">
      <c r="B11" s="7" t="s">
        <v>25</v>
      </c>
      <c r="C11" s="11">
        <v>1592</v>
      </c>
      <c r="D11" s="13">
        <f>C11*100/($C$10+$C$11)</f>
        <v>74.288380774615021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CABB-FED4-4C14-A1D8-E3187FB37EB9}">
  <sheetPr>
    <pageSetUpPr fitToPage="1"/>
  </sheetPr>
  <dimension ref="B1:V56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0.5703125" style="1" customWidth="1"/>
    <col min="3" max="4" width="25.285156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95</v>
      </c>
      <c r="C1" s="40"/>
      <c r="D1" s="40"/>
    </row>
    <row r="2" spans="2:22" ht="24.75" customHeight="1" x14ac:dyDescent="0.2">
      <c r="B2" s="18" t="s">
        <v>15</v>
      </c>
      <c r="C2" s="46" t="s">
        <v>70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1617</v>
      </c>
      <c r="D6" s="31">
        <v>100</v>
      </c>
    </row>
    <row r="7" spans="2:22" ht="24.75" customHeight="1" x14ac:dyDescent="0.2">
      <c r="B7" s="7" t="s">
        <v>8</v>
      </c>
      <c r="C7" s="11">
        <v>571</v>
      </c>
      <c r="D7" s="31">
        <f>C7*100/C6</f>
        <v>35.312306740878171</v>
      </c>
    </row>
    <row r="8" spans="2:22" ht="24.75" customHeight="1" x14ac:dyDescent="0.2">
      <c r="B8" s="7" t="s">
        <v>2</v>
      </c>
      <c r="C8" s="11">
        <v>1</v>
      </c>
      <c r="D8" s="31">
        <f t="shared" ref="D8" si="0">C8*100/C7</f>
        <v>0.17513134851138354</v>
      </c>
    </row>
    <row r="9" spans="2:22" ht="24.75" customHeight="1" x14ac:dyDescent="0.2">
      <c r="B9" s="6" t="s">
        <v>3</v>
      </c>
      <c r="C9" s="12">
        <v>11</v>
      </c>
      <c r="D9" s="31">
        <f>C9*100/C7</f>
        <v>1.9264448336252189</v>
      </c>
    </row>
    <row r="10" spans="2:22" ht="24.75" customHeight="1" x14ac:dyDescent="0.2">
      <c r="B10" s="7" t="s">
        <v>10</v>
      </c>
      <c r="C10" s="16">
        <v>90</v>
      </c>
      <c r="D10" s="31">
        <f>C10*100/($C$10+$C$11)</f>
        <v>16.100178890876567</v>
      </c>
    </row>
    <row r="11" spans="2:22" ht="24.75" customHeight="1" x14ac:dyDescent="0.2">
      <c r="B11" s="21" t="s">
        <v>11</v>
      </c>
      <c r="C11" s="16">
        <v>469</v>
      </c>
      <c r="D11" s="36">
        <f>C11*100/($C$10+$C$11)</f>
        <v>83.899821109123437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71</v>
      </c>
      <c r="D16" s="47"/>
    </row>
    <row r="17" spans="2:22" ht="24.75" customHeight="1" x14ac:dyDescent="0.2">
      <c r="B17" s="10" t="s">
        <v>7</v>
      </c>
      <c r="C17" s="43">
        <v>2007</v>
      </c>
      <c r="D17" s="44"/>
    </row>
    <row r="18" spans="2:22" ht="24.75" customHeight="1" x14ac:dyDescent="0.2">
      <c r="B18" s="41" t="s">
        <v>0</v>
      </c>
      <c r="C18" s="45">
        <v>45333</v>
      </c>
      <c r="D18" s="42"/>
    </row>
    <row r="19" spans="2:22" ht="24.75" customHeight="1" x14ac:dyDescent="0.2">
      <c r="B19" s="42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1382</v>
      </c>
      <c r="D20" s="31">
        <v>100</v>
      </c>
    </row>
    <row r="21" spans="2:22" ht="24.75" customHeight="1" x14ac:dyDescent="0.2">
      <c r="B21" s="7" t="s">
        <v>8</v>
      </c>
      <c r="C21" s="11">
        <v>495</v>
      </c>
      <c r="D21" s="31">
        <f>C21*100/C20</f>
        <v>35.817655571635314</v>
      </c>
    </row>
    <row r="22" spans="2:22" ht="24.75" customHeight="1" x14ac:dyDescent="0.2">
      <c r="B22" s="7" t="s">
        <v>2</v>
      </c>
      <c r="C22" s="11">
        <v>8</v>
      </c>
      <c r="D22" s="31">
        <f t="shared" ref="D22" si="1">C22*100/C21</f>
        <v>1.6161616161616161</v>
      </c>
    </row>
    <row r="23" spans="2:22" ht="24.75" customHeight="1" x14ac:dyDescent="0.2">
      <c r="B23" s="6" t="s">
        <v>3</v>
      </c>
      <c r="C23" s="12">
        <v>6</v>
      </c>
      <c r="D23" s="31">
        <f>C23*100/C21</f>
        <v>1.2121212121212122</v>
      </c>
    </row>
    <row r="24" spans="2:22" ht="24.75" customHeight="1" x14ac:dyDescent="0.2">
      <c r="B24" s="7" t="s">
        <v>10</v>
      </c>
      <c r="C24" s="16">
        <v>121</v>
      </c>
      <c r="D24" s="31">
        <f>C24*100/($C$24+$C$25)</f>
        <v>25.155925155925157</v>
      </c>
    </row>
    <row r="25" spans="2:22" ht="24.75" customHeight="1" x14ac:dyDescent="0.2">
      <c r="B25" s="21" t="s">
        <v>11</v>
      </c>
      <c r="C25" s="16">
        <v>360</v>
      </c>
      <c r="D25" s="36">
        <f>C25*100/($C$24+$C$25)</f>
        <v>74.844074844074839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69</v>
      </c>
      <c r="D30" s="47"/>
    </row>
    <row r="31" spans="2:22" ht="24.75" customHeight="1" x14ac:dyDescent="0.2">
      <c r="B31" s="10" t="s">
        <v>7</v>
      </c>
      <c r="C31" s="43">
        <v>2007</v>
      </c>
      <c r="D31" s="44"/>
    </row>
    <row r="32" spans="2:22" ht="24.75" customHeight="1" x14ac:dyDescent="0.2">
      <c r="B32" s="41" t="s">
        <v>0</v>
      </c>
      <c r="C32" s="45">
        <v>45333</v>
      </c>
      <c r="D32" s="42"/>
    </row>
    <row r="33" spans="2:22" ht="24.75" customHeight="1" x14ac:dyDescent="0.2">
      <c r="B33" s="42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3245</v>
      </c>
      <c r="D34" s="31">
        <v>100</v>
      </c>
    </row>
    <row r="35" spans="2:22" ht="24.75" customHeight="1" x14ac:dyDescent="0.2">
      <c r="B35" s="7" t="s">
        <v>8</v>
      </c>
      <c r="C35" s="11">
        <v>1133</v>
      </c>
      <c r="D35" s="31">
        <f>C35*100/C34</f>
        <v>34.915254237288138</v>
      </c>
    </row>
    <row r="36" spans="2:22" ht="24.75" customHeight="1" x14ac:dyDescent="0.2">
      <c r="B36" s="7" t="s">
        <v>2</v>
      </c>
      <c r="C36" s="11">
        <v>16</v>
      </c>
      <c r="D36" s="31">
        <f t="shared" ref="D36" si="2">C36*100/C35</f>
        <v>1.4121800529567521</v>
      </c>
    </row>
    <row r="37" spans="2:22" ht="24.75" customHeight="1" x14ac:dyDescent="0.2">
      <c r="B37" s="6" t="s">
        <v>3</v>
      </c>
      <c r="C37" s="12">
        <v>14</v>
      </c>
      <c r="D37" s="31">
        <f>C37*100/C35</f>
        <v>1.235657546337158</v>
      </c>
    </row>
    <row r="38" spans="2:22" ht="24.75" customHeight="1" x14ac:dyDescent="0.2">
      <c r="B38" s="7" t="s">
        <v>10</v>
      </c>
      <c r="C38" s="16">
        <v>340</v>
      </c>
      <c r="D38" s="31">
        <f>C38*100/($C$38+$C$39)</f>
        <v>30.825022665457841</v>
      </c>
    </row>
    <row r="39" spans="2:22" ht="24.75" customHeight="1" x14ac:dyDescent="0.2">
      <c r="B39" s="21" t="s">
        <v>11</v>
      </c>
      <c r="C39" s="16">
        <v>763</v>
      </c>
      <c r="D39" s="36">
        <f>C39*100/($C$38+$C$39)</f>
        <v>69.174977334542163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95" customHeight="1" x14ac:dyDescent="0.2"/>
    <row r="45" spans="2:22" ht="24.95" customHeight="1" x14ac:dyDescent="0.2"/>
    <row r="46" spans="2:22" ht="24.95" customHeight="1" x14ac:dyDescent="0.2"/>
    <row r="47" spans="2:22" ht="24.95" customHeight="1" x14ac:dyDescent="0.2"/>
    <row r="48" spans="2:22" ht="24.95" customHeight="1" x14ac:dyDescent="0.2"/>
    <row r="49" spans="4:4" ht="24.95" customHeight="1" x14ac:dyDescent="0.2"/>
    <row r="50" spans="4:4" ht="24.95" customHeight="1" x14ac:dyDescent="0.2">
      <c r="D50" s="1" t="s">
        <v>6</v>
      </c>
    </row>
    <row r="51" spans="4:4" ht="24.75" customHeight="1" x14ac:dyDescent="0.2"/>
    <row r="52" spans="4:4" ht="26.25" customHeight="1" x14ac:dyDescent="0.2"/>
    <row r="53" spans="4:4" ht="5.0999999999999996" customHeight="1" x14ac:dyDescent="0.2"/>
    <row r="54" spans="4:4" ht="0.75" customHeight="1" x14ac:dyDescent="0.2"/>
    <row r="55" spans="4:4" ht="14.25" customHeight="1" x14ac:dyDescent="0.2"/>
    <row r="56" spans="4:4" ht="20.25" customHeight="1" x14ac:dyDescent="0.2"/>
  </sheetData>
  <mergeCells count="13">
    <mergeCell ref="B32:B33"/>
    <mergeCell ref="C32:D32"/>
    <mergeCell ref="C17:D17"/>
    <mergeCell ref="C2:D2"/>
    <mergeCell ref="C3:D3"/>
    <mergeCell ref="B4:B5"/>
    <mergeCell ref="C4:D4"/>
    <mergeCell ref="C16:D16"/>
    <mergeCell ref="B1:D1"/>
    <mergeCell ref="B18:B19"/>
    <mergeCell ref="C18:D18"/>
    <mergeCell ref="C30:D30"/>
    <mergeCell ref="C31:D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AEB7-0A52-4034-A1CF-17BB9D1520DD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18.7109375" style="1" customWidth="1"/>
    <col min="3" max="4" width="28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96</v>
      </c>
      <c r="C1" s="40"/>
      <c r="D1" s="40"/>
    </row>
    <row r="2" spans="2:22" ht="24.75" customHeight="1" x14ac:dyDescent="0.2">
      <c r="B2" s="18" t="s">
        <v>15</v>
      </c>
      <c r="C2" s="46" t="s">
        <v>72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51" t="s">
        <v>0</v>
      </c>
      <c r="C4" s="52">
        <v>45333</v>
      </c>
      <c r="D4" s="53"/>
    </row>
    <row r="5" spans="2:22" ht="24.75" customHeight="1" x14ac:dyDescent="0.2">
      <c r="B5" s="50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4384</v>
      </c>
      <c r="D6" s="13">
        <v>100</v>
      </c>
    </row>
    <row r="7" spans="2:22" ht="24.75" customHeight="1" x14ac:dyDescent="0.2">
      <c r="B7" s="7" t="s">
        <v>8</v>
      </c>
      <c r="C7" s="11">
        <v>1470</v>
      </c>
      <c r="D7" s="13">
        <f>C7*100/C6</f>
        <v>33.53102189781022</v>
      </c>
    </row>
    <row r="8" spans="2:22" ht="24.75" customHeight="1" x14ac:dyDescent="0.2">
      <c r="B8" s="7" t="s">
        <v>2</v>
      </c>
      <c r="C8" s="11">
        <v>14</v>
      </c>
      <c r="D8" s="13">
        <f t="shared" ref="D8" si="0">C8*100/C7</f>
        <v>0.95238095238095233</v>
      </c>
    </row>
    <row r="9" spans="2:22" ht="24.75" customHeight="1" x14ac:dyDescent="0.2">
      <c r="B9" s="6" t="s">
        <v>3</v>
      </c>
      <c r="C9" s="12">
        <v>15</v>
      </c>
      <c r="D9" s="13">
        <f>C9*100/C7</f>
        <v>1.0204081632653061</v>
      </c>
    </row>
    <row r="10" spans="2:22" ht="24.75" customHeight="1" x14ac:dyDescent="0.2">
      <c r="B10" s="7" t="s">
        <v>24</v>
      </c>
      <c r="C10" s="16">
        <v>542</v>
      </c>
      <c r="D10" s="13">
        <f>C10*100/($C$10+$C$11)</f>
        <v>37.612768910478835</v>
      </c>
    </row>
    <row r="11" spans="2:22" ht="24.75" customHeight="1" x14ac:dyDescent="0.2">
      <c r="B11" s="23" t="s">
        <v>25</v>
      </c>
      <c r="C11" s="24">
        <v>899</v>
      </c>
      <c r="D11" s="13">
        <f>C11*100/($C$10+$C$11)</f>
        <v>62.387231089521165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720A-1B56-4E99-891D-055E5980A4C0}">
  <sheetPr>
    <pageSetUpPr fitToPage="1"/>
  </sheetPr>
  <dimension ref="B1:V30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18.7109375" style="1"/>
    <col min="3" max="4" width="27.57031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97</v>
      </c>
      <c r="C1" s="40"/>
      <c r="D1" s="40"/>
    </row>
    <row r="2" spans="2:22" ht="24.75" customHeight="1" x14ac:dyDescent="0.2">
      <c r="B2" s="18" t="s">
        <v>15</v>
      </c>
      <c r="C2" s="46" t="s">
        <v>72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4384</v>
      </c>
      <c r="D6" s="13">
        <v>100</v>
      </c>
    </row>
    <row r="7" spans="2:22" ht="24.75" customHeight="1" x14ac:dyDescent="0.2">
      <c r="B7" s="7" t="s">
        <v>8</v>
      </c>
      <c r="C7" s="11">
        <v>1470</v>
      </c>
      <c r="D7" s="13">
        <f>C7*100/C6</f>
        <v>33.53102189781022</v>
      </c>
    </row>
    <row r="8" spans="2:22" ht="24.75" customHeight="1" x14ac:dyDescent="0.2">
      <c r="B8" s="7" t="s">
        <v>2</v>
      </c>
      <c r="C8" s="11">
        <v>14</v>
      </c>
      <c r="D8" s="13">
        <f t="shared" ref="D8" si="0">C8*100/C7</f>
        <v>0.95238095238095233</v>
      </c>
    </row>
    <row r="9" spans="2:22" ht="24.75" customHeight="1" x14ac:dyDescent="0.2">
      <c r="B9" s="6" t="s">
        <v>3</v>
      </c>
      <c r="C9" s="12">
        <v>15</v>
      </c>
      <c r="D9" s="13">
        <f>C9*100/C7</f>
        <v>1.0204081632653061</v>
      </c>
    </row>
    <row r="10" spans="2:22" ht="24.75" customHeight="1" x14ac:dyDescent="0.2">
      <c r="B10" s="7" t="s">
        <v>10</v>
      </c>
      <c r="C10" s="16">
        <v>542</v>
      </c>
      <c r="D10" s="13">
        <f>C10*100/($C$10+$C$11)</f>
        <v>37.612768910478835</v>
      </c>
    </row>
    <row r="11" spans="2:22" ht="24.75" customHeight="1" x14ac:dyDescent="0.2">
      <c r="B11" s="21" t="s">
        <v>11</v>
      </c>
      <c r="C11" s="16">
        <v>899</v>
      </c>
      <c r="D11" s="22">
        <f>C11*100/($C$10+$C$11)</f>
        <v>62.387231089521165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95" customHeight="1" x14ac:dyDescent="0.2"/>
    <row r="17" spans="4:4" ht="24.95" customHeight="1" x14ac:dyDescent="0.2"/>
    <row r="18" spans="4:4" ht="24.95" customHeight="1" x14ac:dyDescent="0.2"/>
    <row r="19" spans="4:4" ht="24.95" customHeight="1" x14ac:dyDescent="0.2"/>
    <row r="20" spans="4:4" ht="24.95" customHeight="1" x14ac:dyDescent="0.2"/>
    <row r="21" spans="4:4" ht="24.95" customHeight="1" x14ac:dyDescent="0.2"/>
    <row r="22" spans="4:4" ht="24.95" customHeight="1" x14ac:dyDescent="0.2"/>
    <row r="23" spans="4:4" ht="24.95" customHeight="1" x14ac:dyDescent="0.2"/>
    <row r="24" spans="4:4" ht="24.95" customHeight="1" x14ac:dyDescent="0.2">
      <c r="D24" s="1" t="s">
        <v>6</v>
      </c>
    </row>
    <row r="25" spans="4:4" ht="24.75" customHeight="1" x14ac:dyDescent="0.2"/>
    <row r="26" spans="4:4" ht="26.25" customHeight="1" x14ac:dyDescent="0.2"/>
    <row r="27" spans="4:4" ht="5.0999999999999996" customHeight="1" x14ac:dyDescent="0.2"/>
    <row r="28" spans="4:4" ht="0.75" customHeight="1" x14ac:dyDescent="0.2"/>
    <row r="29" spans="4:4" ht="14.25" customHeight="1" x14ac:dyDescent="0.2"/>
    <row r="30" spans="4:4" ht="20.25" customHeight="1" x14ac:dyDescent="0.2"/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336E-A6DD-4D2B-8759-37119EBA21A6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9.5703125" style="1" customWidth="1"/>
    <col min="3" max="4" width="20.710937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75</v>
      </c>
      <c r="C1" s="40"/>
      <c r="D1" s="40"/>
    </row>
    <row r="2" spans="2:22" ht="30" customHeight="1" x14ac:dyDescent="0.2">
      <c r="B2" s="20" t="s">
        <v>15</v>
      </c>
      <c r="C2" s="46" t="s">
        <v>13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11227</v>
      </c>
      <c r="D6" s="31">
        <v>100</v>
      </c>
    </row>
    <row r="7" spans="2:22" ht="24.75" customHeight="1" x14ac:dyDescent="0.2">
      <c r="B7" s="7" t="s">
        <v>8</v>
      </c>
      <c r="C7" s="11">
        <v>4835</v>
      </c>
      <c r="D7" s="31">
        <f>C7*100/C6</f>
        <v>43.065823461298656</v>
      </c>
    </row>
    <row r="8" spans="2:22" ht="24.75" customHeight="1" x14ac:dyDescent="0.2">
      <c r="B8" s="7" t="s">
        <v>2</v>
      </c>
      <c r="C8" s="11">
        <v>37</v>
      </c>
      <c r="D8" s="31">
        <f t="shared" ref="D8" si="0">C8*100/C7</f>
        <v>0.76525336091003104</v>
      </c>
    </row>
    <row r="9" spans="2:22" ht="24.75" customHeight="1" x14ac:dyDescent="0.2">
      <c r="B9" s="6" t="s">
        <v>3</v>
      </c>
      <c r="C9" s="12">
        <v>48</v>
      </c>
      <c r="D9" s="31">
        <f>C9*100/C7</f>
        <v>0.99276111685625645</v>
      </c>
    </row>
    <row r="10" spans="2:22" ht="24.75" customHeight="1" x14ac:dyDescent="0.2">
      <c r="B10" s="7" t="s">
        <v>24</v>
      </c>
      <c r="C10" s="16">
        <v>830</v>
      </c>
      <c r="D10" s="31">
        <f>C10*100/($C$10+$C$11)</f>
        <v>17.473684210526315</v>
      </c>
    </row>
    <row r="11" spans="2:22" ht="24.75" customHeight="1" x14ac:dyDescent="0.2">
      <c r="B11" s="7" t="s">
        <v>25</v>
      </c>
      <c r="C11" s="11">
        <v>3920</v>
      </c>
      <c r="D11" s="31">
        <f>C11*100/($C$10+$C$11)</f>
        <v>82.526315789473685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977D-8FDE-4B8C-AABD-1C3DDABFE923}">
  <sheetPr>
    <pageSetUpPr fitToPage="1"/>
  </sheetPr>
  <dimension ref="B1:V313"/>
  <sheetViews>
    <sheetView showGridLines="0" zoomScaleNormal="100" workbookViewId="0">
      <selection activeCell="B2" sqref="B2"/>
    </sheetView>
  </sheetViews>
  <sheetFormatPr defaultColWidth="18.7109375" defaultRowHeight="14.25" x14ac:dyDescent="0.2"/>
  <cols>
    <col min="1" max="1" width="6.85546875" style="1" customWidth="1"/>
    <col min="2" max="2" width="26.85546875" style="1" customWidth="1"/>
    <col min="3" max="3" width="18.7109375" style="1"/>
    <col min="4" max="4" width="26.710937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79</v>
      </c>
      <c r="C1" s="40"/>
      <c r="D1" s="40"/>
    </row>
    <row r="2" spans="2:22" ht="24.75" customHeight="1" x14ac:dyDescent="0.2">
      <c r="B2" s="18" t="s">
        <v>15</v>
      </c>
      <c r="C2" s="46" t="s">
        <v>16</v>
      </c>
      <c r="D2" s="48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3087</v>
      </c>
      <c r="D6" s="13">
        <v>100</v>
      </c>
    </row>
    <row r="7" spans="2:22" ht="24.75" customHeight="1" x14ac:dyDescent="0.2">
      <c r="B7" s="7" t="s">
        <v>8</v>
      </c>
      <c r="C7" s="11">
        <v>1368</v>
      </c>
      <c r="D7" s="13">
        <f>C7*100/C6</f>
        <v>44.314868804664727</v>
      </c>
    </row>
    <row r="8" spans="2:22" ht="24.75" customHeight="1" x14ac:dyDescent="0.2">
      <c r="B8" s="7" t="s">
        <v>2</v>
      </c>
      <c r="C8" s="11">
        <v>13</v>
      </c>
      <c r="D8" s="13">
        <f t="shared" ref="D8" si="0">C8*100/C7</f>
        <v>0.95029239766081874</v>
      </c>
    </row>
    <row r="9" spans="2:22" ht="24.75" customHeight="1" x14ac:dyDescent="0.2">
      <c r="B9" s="6" t="s">
        <v>3</v>
      </c>
      <c r="C9" s="12">
        <v>11</v>
      </c>
      <c r="D9" s="13">
        <f>C9*100/C7</f>
        <v>0.80409356725146197</v>
      </c>
    </row>
    <row r="10" spans="2:22" ht="24.75" customHeight="1" x14ac:dyDescent="0.2">
      <c r="B10" s="7" t="s">
        <v>10</v>
      </c>
      <c r="C10" s="11">
        <v>250</v>
      </c>
      <c r="D10" s="13">
        <f>C10*100/($C$10+$C$11)</f>
        <v>18.601190476190474</v>
      </c>
    </row>
    <row r="11" spans="2:22" ht="24.75" customHeight="1" x14ac:dyDescent="0.2">
      <c r="B11" s="7" t="s">
        <v>11</v>
      </c>
      <c r="C11" s="11">
        <v>1094</v>
      </c>
      <c r="D11" s="13">
        <f>C11*100/($C$10+$C$11)</f>
        <v>81.398809523809518</v>
      </c>
    </row>
    <row r="12" spans="2:22" ht="5.0999999999999996" customHeight="1" x14ac:dyDescent="0.2">
      <c r="B12" s="8"/>
      <c r="C12" s="9"/>
      <c r="D12" s="26"/>
    </row>
    <row r="13" spans="2:22" ht="9.9499999999999993" customHeight="1" x14ac:dyDescent="0.2">
      <c r="B13" s="5" t="s">
        <v>12</v>
      </c>
      <c r="C13" s="2"/>
      <c r="D13" s="27"/>
    </row>
    <row r="14" spans="2:22" ht="12" customHeight="1" x14ac:dyDescent="0.2">
      <c r="B14" s="19" t="s">
        <v>26</v>
      </c>
      <c r="C14" s="19"/>
      <c r="D14" s="2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>
      <c r="D15" s="29"/>
    </row>
    <row r="16" spans="2:22" ht="24.75" customHeight="1" x14ac:dyDescent="0.2">
      <c r="B16" s="18" t="s">
        <v>15</v>
      </c>
      <c r="C16" s="46" t="s">
        <v>17</v>
      </c>
      <c r="D16" s="48"/>
    </row>
    <row r="17" spans="2:22" ht="24.75" customHeight="1" x14ac:dyDescent="0.2">
      <c r="B17" s="10" t="s">
        <v>7</v>
      </c>
      <c r="C17" s="43">
        <v>2007</v>
      </c>
      <c r="D17" s="49"/>
    </row>
    <row r="18" spans="2:22" ht="24.75" customHeight="1" x14ac:dyDescent="0.2">
      <c r="B18" s="41" t="s">
        <v>0</v>
      </c>
      <c r="C18" s="45">
        <v>45333</v>
      </c>
      <c r="D18" s="50"/>
    </row>
    <row r="19" spans="2:22" ht="24.75" customHeight="1" x14ac:dyDescent="0.2">
      <c r="B19" s="42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2931</v>
      </c>
      <c r="D20" s="13">
        <v>100</v>
      </c>
    </row>
    <row r="21" spans="2:22" ht="24.75" customHeight="1" x14ac:dyDescent="0.2">
      <c r="B21" s="7" t="s">
        <v>8</v>
      </c>
      <c r="C21" s="11">
        <v>1273</v>
      </c>
      <c r="D21" s="13">
        <f>C21*100/C20</f>
        <v>43.432275673831455</v>
      </c>
    </row>
    <row r="22" spans="2:22" ht="24.75" customHeight="1" x14ac:dyDescent="0.2">
      <c r="B22" s="7" t="s">
        <v>2</v>
      </c>
      <c r="C22" s="11">
        <v>9</v>
      </c>
      <c r="D22" s="13">
        <f t="shared" ref="D22" si="1">C22*100/C21</f>
        <v>0.70699135899450116</v>
      </c>
    </row>
    <row r="23" spans="2:22" ht="24.75" customHeight="1" x14ac:dyDescent="0.2">
      <c r="B23" s="6" t="s">
        <v>3</v>
      </c>
      <c r="C23" s="12">
        <v>19</v>
      </c>
      <c r="D23" s="13">
        <f>C23*100/C21</f>
        <v>1.4925373134328359</v>
      </c>
    </row>
    <row r="24" spans="2:22" ht="24.75" customHeight="1" x14ac:dyDescent="0.2">
      <c r="B24" s="7" t="s">
        <v>10</v>
      </c>
      <c r="C24" s="16">
        <v>254</v>
      </c>
      <c r="D24" s="13">
        <f>C24*100/($C$24+$C$25)</f>
        <v>20.401606425702813</v>
      </c>
    </row>
    <row r="25" spans="2:22" ht="24.75" customHeight="1" x14ac:dyDescent="0.2">
      <c r="B25" s="23" t="s">
        <v>11</v>
      </c>
      <c r="C25" s="24">
        <v>991</v>
      </c>
      <c r="D25" s="13">
        <f>C25*100/($C$24+$C$25)</f>
        <v>79.598393574297191</v>
      </c>
    </row>
    <row r="26" spans="2:22" ht="5.0999999999999996" customHeight="1" x14ac:dyDescent="0.2">
      <c r="B26" s="8"/>
      <c r="C26" s="9"/>
      <c r="D26" s="26"/>
    </row>
    <row r="27" spans="2:22" ht="9.9499999999999993" customHeight="1" x14ac:dyDescent="0.2">
      <c r="B27" s="5" t="s">
        <v>12</v>
      </c>
      <c r="C27" s="2"/>
      <c r="D27" s="27"/>
    </row>
    <row r="28" spans="2:22" ht="12" customHeight="1" x14ac:dyDescent="0.2">
      <c r="B28" s="19" t="s">
        <v>26</v>
      </c>
      <c r="C28" s="19"/>
      <c r="D28" s="2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9499999999999993" customHeight="1" x14ac:dyDescent="0.2">
      <c r="D29" s="29"/>
    </row>
    <row r="30" spans="2:22" ht="24.75" customHeight="1" x14ac:dyDescent="0.2">
      <c r="B30" s="18" t="s">
        <v>15</v>
      </c>
      <c r="C30" s="46" t="s">
        <v>18</v>
      </c>
      <c r="D30" s="48"/>
    </row>
    <row r="31" spans="2:22" ht="24.75" customHeight="1" x14ac:dyDescent="0.2">
      <c r="B31" s="10" t="s">
        <v>7</v>
      </c>
      <c r="C31" s="43">
        <v>2007</v>
      </c>
      <c r="D31" s="49"/>
    </row>
    <row r="32" spans="2:22" ht="24.75" customHeight="1" x14ac:dyDescent="0.2">
      <c r="B32" s="41" t="s">
        <v>0</v>
      </c>
      <c r="C32" s="45">
        <v>45333</v>
      </c>
      <c r="D32" s="50"/>
    </row>
    <row r="33" spans="2:22" ht="24.75" customHeight="1" x14ac:dyDescent="0.2">
      <c r="B33" s="42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1458</v>
      </c>
      <c r="D34" s="13">
        <v>100</v>
      </c>
    </row>
    <row r="35" spans="2:22" ht="24.75" customHeight="1" x14ac:dyDescent="0.2">
      <c r="B35" s="7" t="s">
        <v>8</v>
      </c>
      <c r="C35" s="11">
        <v>638</v>
      </c>
      <c r="D35" s="13">
        <f>C35*100/C34</f>
        <v>43.758573388203018</v>
      </c>
    </row>
    <row r="36" spans="2:22" ht="24.75" customHeight="1" x14ac:dyDescent="0.2">
      <c r="B36" s="7" t="s">
        <v>2</v>
      </c>
      <c r="C36" s="11">
        <v>3</v>
      </c>
      <c r="D36" s="13">
        <f t="shared" ref="D36" si="2">C36*100/C35</f>
        <v>0.47021943573667713</v>
      </c>
    </row>
    <row r="37" spans="2:22" ht="24.75" customHeight="1" x14ac:dyDescent="0.2">
      <c r="B37" s="6" t="s">
        <v>3</v>
      </c>
      <c r="C37" s="12">
        <v>8</v>
      </c>
      <c r="D37" s="13">
        <f>C37*100/C35</f>
        <v>1.2539184952978057</v>
      </c>
    </row>
    <row r="38" spans="2:22" ht="24.75" customHeight="1" x14ac:dyDescent="0.2">
      <c r="B38" s="7" t="s">
        <v>10</v>
      </c>
      <c r="C38" s="16">
        <v>64</v>
      </c>
      <c r="D38" s="13">
        <f>C38*100/($C$38+$C$39)</f>
        <v>10.207336523125997</v>
      </c>
    </row>
    <row r="39" spans="2:22" ht="24.75" customHeight="1" x14ac:dyDescent="0.2">
      <c r="B39" s="23" t="s">
        <v>11</v>
      </c>
      <c r="C39" s="24">
        <v>563</v>
      </c>
      <c r="D39" s="13">
        <f>C39*100/($C$38+$C$39)</f>
        <v>89.792663476873997</v>
      </c>
    </row>
    <row r="40" spans="2:22" ht="5.0999999999999996" customHeight="1" x14ac:dyDescent="0.2">
      <c r="B40" s="8"/>
      <c r="C40" s="9"/>
      <c r="D40" s="26"/>
    </row>
    <row r="41" spans="2:22" ht="9.9499999999999993" customHeight="1" x14ac:dyDescent="0.2">
      <c r="B41" s="5" t="s">
        <v>12</v>
      </c>
      <c r="C41" s="2"/>
      <c r="D41" s="27"/>
    </row>
    <row r="42" spans="2:22" ht="12" customHeight="1" x14ac:dyDescent="0.2">
      <c r="B42" s="19" t="s">
        <v>26</v>
      </c>
      <c r="C42" s="19"/>
      <c r="D42" s="2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9499999999999993" customHeight="1" x14ac:dyDescent="0.2">
      <c r="D43" s="29"/>
    </row>
    <row r="44" spans="2:22" ht="24.75" customHeight="1" x14ac:dyDescent="0.2">
      <c r="B44" s="18" t="s">
        <v>15</v>
      </c>
      <c r="C44" s="46" t="s">
        <v>19</v>
      </c>
      <c r="D44" s="48"/>
    </row>
    <row r="45" spans="2:22" ht="24.75" customHeight="1" x14ac:dyDescent="0.2">
      <c r="B45" s="10" t="s">
        <v>7</v>
      </c>
      <c r="C45" s="43">
        <v>2007</v>
      </c>
      <c r="D45" s="49"/>
    </row>
    <row r="46" spans="2:22" ht="24.75" customHeight="1" x14ac:dyDescent="0.2">
      <c r="B46" s="41" t="s">
        <v>0</v>
      </c>
      <c r="C46" s="45">
        <v>45333</v>
      </c>
      <c r="D46" s="50"/>
    </row>
    <row r="47" spans="2:22" ht="24.75" customHeight="1" x14ac:dyDescent="0.2">
      <c r="B47" s="42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1097</v>
      </c>
      <c r="D48" s="13">
        <v>100</v>
      </c>
    </row>
    <row r="49" spans="2:22" ht="24.75" customHeight="1" x14ac:dyDescent="0.2">
      <c r="B49" s="7" t="s">
        <v>8</v>
      </c>
      <c r="C49" s="11">
        <v>404</v>
      </c>
      <c r="D49" s="13">
        <f>C49*100/C48</f>
        <v>36.827711941659068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2</v>
      </c>
      <c r="D50" s="13">
        <f t="shared" ref="D50" si="3">C50*100/C49</f>
        <v>0.49504950495049505</v>
      </c>
    </row>
    <row r="51" spans="2:22" ht="24.75" customHeight="1" x14ac:dyDescent="0.2">
      <c r="B51" s="6" t="s">
        <v>3</v>
      </c>
      <c r="C51" s="12">
        <v>1</v>
      </c>
      <c r="D51" s="13">
        <f>C51*100/C49</f>
        <v>0.24752475247524752</v>
      </c>
    </row>
    <row r="52" spans="2:22" ht="24.75" customHeight="1" x14ac:dyDescent="0.2">
      <c r="B52" s="7" t="s">
        <v>10</v>
      </c>
      <c r="C52" s="16">
        <v>65</v>
      </c>
      <c r="D52" s="13">
        <f>C52*100/($C$52+$C$53)</f>
        <v>16.209476309226932</v>
      </c>
    </row>
    <row r="53" spans="2:22" ht="24.75" customHeight="1" x14ac:dyDescent="0.2">
      <c r="B53" s="23" t="s">
        <v>11</v>
      </c>
      <c r="C53" s="24">
        <v>336</v>
      </c>
      <c r="D53" s="13">
        <f>C53*100/($C$52+$C$53)</f>
        <v>83.790523690773071</v>
      </c>
    </row>
    <row r="54" spans="2:22" ht="5.0999999999999996" customHeight="1" x14ac:dyDescent="0.2">
      <c r="B54" s="8"/>
      <c r="C54" s="9"/>
      <c r="D54" s="26"/>
    </row>
    <row r="55" spans="2:22" ht="9.9499999999999993" customHeight="1" x14ac:dyDescent="0.2">
      <c r="B55" s="5" t="s">
        <v>12</v>
      </c>
      <c r="C55" s="2"/>
      <c r="D55" s="27"/>
    </row>
    <row r="56" spans="2:22" ht="12" customHeight="1" x14ac:dyDescent="0.2">
      <c r="B56" s="19" t="s">
        <v>26</v>
      </c>
      <c r="C56" s="19"/>
      <c r="D56" s="2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9499999999999993" customHeight="1" x14ac:dyDescent="0.2">
      <c r="D57" s="29"/>
    </row>
    <row r="58" spans="2:22" ht="24.75" customHeight="1" x14ac:dyDescent="0.2">
      <c r="B58" s="18" t="s">
        <v>15</v>
      </c>
      <c r="C58" s="46" t="s">
        <v>20</v>
      </c>
      <c r="D58" s="48"/>
    </row>
    <row r="59" spans="2:22" ht="24.75" customHeight="1" x14ac:dyDescent="0.2">
      <c r="B59" s="10" t="s">
        <v>7</v>
      </c>
      <c r="C59" s="43">
        <v>2007</v>
      </c>
      <c r="D59" s="49"/>
    </row>
    <row r="60" spans="2:22" ht="24.75" customHeight="1" x14ac:dyDescent="0.2">
      <c r="B60" s="41" t="s">
        <v>0</v>
      </c>
      <c r="C60" s="45">
        <v>45333</v>
      </c>
      <c r="D60" s="50"/>
    </row>
    <row r="61" spans="2:22" ht="24.75" customHeight="1" x14ac:dyDescent="0.2">
      <c r="B61" s="42"/>
      <c r="C61" s="15" t="s">
        <v>4</v>
      </c>
      <c r="D61" s="15" t="s">
        <v>5</v>
      </c>
    </row>
    <row r="62" spans="2:22" ht="24.75" customHeight="1" x14ac:dyDescent="0.2">
      <c r="B62" s="6" t="s">
        <v>1</v>
      </c>
      <c r="C62" s="11">
        <v>229</v>
      </c>
      <c r="D62" s="13">
        <v>100</v>
      </c>
    </row>
    <row r="63" spans="2:22" ht="24.75" customHeight="1" x14ac:dyDescent="0.2">
      <c r="B63" s="7" t="s">
        <v>8</v>
      </c>
      <c r="C63" s="11">
        <v>127</v>
      </c>
      <c r="D63" s="13">
        <f>C63*100/C62</f>
        <v>55.458515283842793</v>
      </c>
      <c r="E63" s="25"/>
    </row>
    <row r="64" spans="2:22" ht="24.75" customHeight="1" x14ac:dyDescent="0.2">
      <c r="B64" s="7" t="s">
        <v>2</v>
      </c>
      <c r="C64" s="11">
        <v>4</v>
      </c>
      <c r="D64" s="13">
        <f t="shared" ref="D64" si="4">C64*100/C63</f>
        <v>3.1496062992125986</v>
      </c>
    </row>
    <row r="65" spans="2:22" ht="24.75" customHeight="1" x14ac:dyDescent="0.2">
      <c r="B65" s="6" t="s">
        <v>3</v>
      </c>
      <c r="C65" s="12">
        <v>3</v>
      </c>
      <c r="D65" s="13">
        <f>C65*100/C63</f>
        <v>2.3622047244094486</v>
      </c>
    </row>
    <row r="66" spans="2:22" ht="24.75" customHeight="1" x14ac:dyDescent="0.2">
      <c r="B66" s="7" t="s">
        <v>10</v>
      </c>
      <c r="C66" s="16">
        <v>47</v>
      </c>
      <c r="D66" s="13">
        <f>C66*100/($C$66+$C$67)</f>
        <v>39.166666666666664</v>
      </c>
    </row>
    <row r="67" spans="2:22" ht="24.75" customHeight="1" x14ac:dyDescent="0.2">
      <c r="B67" s="21" t="s">
        <v>11</v>
      </c>
      <c r="C67" s="16">
        <v>73</v>
      </c>
      <c r="D67" s="22">
        <f>C67*100/($C$66+$C$67)</f>
        <v>60.833333333333336</v>
      </c>
    </row>
    <row r="68" spans="2:22" ht="5.0999999999999996" customHeight="1" x14ac:dyDescent="0.2">
      <c r="B68" s="8"/>
      <c r="C68" s="9"/>
      <c r="D68" s="26"/>
    </row>
    <row r="69" spans="2:22" ht="9.9499999999999993" customHeight="1" x14ac:dyDescent="0.2">
      <c r="B69" s="5" t="s">
        <v>12</v>
      </c>
      <c r="C69" s="2"/>
      <c r="D69" s="27"/>
    </row>
    <row r="70" spans="2:22" ht="12" customHeight="1" x14ac:dyDescent="0.2">
      <c r="B70" s="19" t="s">
        <v>26</v>
      </c>
      <c r="C70" s="19"/>
      <c r="D70" s="28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9499999999999993" customHeight="1" x14ac:dyDescent="0.2">
      <c r="D71" s="29"/>
    </row>
    <row r="72" spans="2:22" ht="24.75" customHeight="1" x14ac:dyDescent="0.2">
      <c r="B72" s="18" t="s">
        <v>15</v>
      </c>
      <c r="C72" s="46" t="s">
        <v>21</v>
      </c>
      <c r="D72" s="48"/>
    </row>
    <row r="73" spans="2:22" ht="24.75" customHeight="1" x14ac:dyDescent="0.2">
      <c r="B73" s="10" t="s">
        <v>7</v>
      </c>
      <c r="C73" s="43">
        <v>2007</v>
      </c>
      <c r="D73" s="49"/>
    </row>
    <row r="74" spans="2:22" ht="24.75" customHeight="1" x14ac:dyDescent="0.2">
      <c r="B74" s="41" t="s">
        <v>0</v>
      </c>
      <c r="C74" s="45">
        <v>45333</v>
      </c>
      <c r="D74" s="50"/>
    </row>
    <row r="75" spans="2:22" ht="24.75" customHeight="1" x14ac:dyDescent="0.2">
      <c r="B75" s="42"/>
      <c r="C75" s="15" t="s">
        <v>4</v>
      </c>
      <c r="D75" s="15" t="s">
        <v>5</v>
      </c>
    </row>
    <row r="76" spans="2:22" ht="24.75" customHeight="1" x14ac:dyDescent="0.2">
      <c r="B76" s="6" t="s">
        <v>1</v>
      </c>
      <c r="C76" s="11">
        <v>657</v>
      </c>
      <c r="D76" s="13">
        <v>100</v>
      </c>
    </row>
    <row r="77" spans="2:22" ht="24.75" customHeight="1" x14ac:dyDescent="0.2">
      <c r="B77" s="7" t="s">
        <v>8</v>
      </c>
      <c r="C77" s="11">
        <v>257</v>
      </c>
      <c r="D77" s="13">
        <f>C77*100/C76</f>
        <v>39.117199391171994</v>
      </c>
    </row>
    <row r="78" spans="2:22" ht="24.75" customHeight="1" x14ac:dyDescent="0.2">
      <c r="B78" s="7" t="s">
        <v>2</v>
      </c>
      <c r="C78" s="11">
        <v>3</v>
      </c>
      <c r="D78" s="13">
        <f t="shared" ref="D78" si="5">C78*100/C77</f>
        <v>1.1673151750972763</v>
      </c>
    </row>
    <row r="79" spans="2:22" ht="24.75" customHeight="1" x14ac:dyDescent="0.2">
      <c r="B79" s="6" t="s">
        <v>3</v>
      </c>
      <c r="C79" s="12">
        <v>1</v>
      </c>
      <c r="D79" s="13">
        <f>C79*100/C77</f>
        <v>0.38910505836575876</v>
      </c>
    </row>
    <row r="80" spans="2:22" ht="24.75" customHeight="1" x14ac:dyDescent="0.2">
      <c r="B80" s="7" t="s">
        <v>10</v>
      </c>
      <c r="C80" s="16">
        <v>52</v>
      </c>
      <c r="D80" s="13">
        <f>C80*100/($C$80+$C$81)</f>
        <v>20.553359683794465</v>
      </c>
    </row>
    <row r="81" spans="2:22" ht="24.75" customHeight="1" x14ac:dyDescent="0.2">
      <c r="B81" s="23" t="s">
        <v>11</v>
      </c>
      <c r="C81" s="24">
        <v>201</v>
      </c>
      <c r="D81" s="13">
        <f>C81*100/($C$80+$C$81)</f>
        <v>79.446640316205531</v>
      </c>
    </row>
    <row r="82" spans="2:22" ht="5.0999999999999996" customHeight="1" x14ac:dyDescent="0.2">
      <c r="B82" s="8"/>
      <c r="C82" s="9"/>
      <c r="D82" s="26"/>
    </row>
    <row r="83" spans="2:22" ht="9.9499999999999993" customHeight="1" x14ac:dyDescent="0.2">
      <c r="B83" s="5" t="s">
        <v>12</v>
      </c>
      <c r="C83" s="2"/>
      <c r="D83" s="27"/>
    </row>
    <row r="84" spans="2:22" ht="12" customHeight="1" x14ac:dyDescent="0.2">
      <c r="B84" s="19" t="s">
        <v>26</v>
      </c>
      <c r="C84" s="19"/>
      <c r="D84" s="2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9.9499999999999993" customHeight="1" x14ac:dyDescent="0.2">
      <c r="D85" s="29"/>
    </row>
    <row r="86" spans="2:22" ht="24.75" customHeight="1" x14ac:dyDescent="0.2">
      <c r="B86" s="18" t="s">
        <v>15</v>
      </c>
      <c r="C86" s="46" t="s">
        <v>22</v>
      </c>
      <c r="D86" s="48"/>
    </row>
    <row r="87" spans="2:22" ht="24.75" customHeight="1" x14ac:dyDescent="0.2">
      <c r="B87" s="10" t="s">
        <v>7</v>
      </c>
      <c r="C87" s="43">
        <v>2007</v>
      </c>
      <c r="D87" s="49"/>
    </row>
    <row r="88" spans="2:22" ht="24.75" customHeight="1" x14ac:dyDescent="0.2">
      <c r="B88" s="41" t="s">
        <v>0</v>
      </c>
      <c r="C88" s="45">
        <v>45333</v>
      </c>
      <c r="D88" s="50"/>
    </row>
    <row r="89" spans="2:22" ht="24.75" customHeight="1" x14ac:dyDescent="0.2">
      <c r="B89" s="42"/>
      <c r="C89" s="15" t="s">
        <v>4</v>
      </c>
      <c r="D89" s="15" t="s">
        <v>5</v>
      </c>
    </row>
    <row r="90" spans="2:22" ht="24.75" customHeight="1" x14ac:dyDescent="0.2">
      <c r="B90" s="6" t="s">
        <v>1</v>
      </c>
      <c r="C90" s="11">
        <v>1100</v>
      </c>
      <c r="D90" s="13">
        <v>100</v>
      </c>
      <c r="E90" s="25"/>
      <c r="F90" s="13"/>
      <c r="G90" s="12"/>
      <c r="H90" s="13"/>
      <c r="I90" s="12"/>
      <c r="J90" s="13"/>
      <c r="K90" s="12"/>
      <c r="L90" s="13"/>
      <c r="M90" s="13"/>
      <c r="N90" s="13"/>
    </row>
    <row r="91" spans="2:22" ht="24.75" customHeight="1" x14ac:dyDescent="0.2">
      <c r="B91" s="7" t="s">
        <v>8</v>
      </c>
      <c r="C91" s="11">
        <v>461</v>
      </c>
      <c r="D91" s="13">
        <f>C91*100/C90</f>
        <v>41.909090909090907</v>
      </c>
    </row>
    <row r="92" spans="2:22" ht="24.75" customHeight="1" x14ac:dyDescent="0.2">
      <c r="B92" s="7" t="s">
        <v>2</v>
      </c>
      <c r="C92" s="11">
        <v>1</v>
      </c>
      <c r="D92" s="13">
        <f t="shared" ref="D92" si="6">C92*100/C91</f>
        <v>0.21691973969631237</v>
      </c>
    </row>
    <row r="93" spans="2:22" ht="24.75" customHeight="1" x14ac:dyDescent="0.2">
      <c r="B93" s="6" t="s">
        <v>3</v>
      </c>
      <c r="C93" s="12">
        <v>5</v>
      </c>
      <c r="D93" s="13">
        <f>C93*100/C91</f>
        <v>1.0845986984815619</v>
      </c>
    </row>
    <row r="94" spans="2:22" ht="24.75" customHeight="1" x14ac:dyDescent="0.2">
      <c r="B94" s="7" t="s">
        <v>10</v>
      </c>
      <c r="C94" s="16">
        <v>58</v>
      </c>
      <c r="D94" s="13">
        <f>C94*100/($C$94+$C$95)</f>
        <v>12.747252747252746</v>
      </c>
    </row>
    <row r="95" spans="2:22" ht="24.75" customHeight="1" x14ac:dyDescent="0.2">
      <c r="B95" s="23" t="s">
        <v>11</v>
      </c>
      <c r="C95" s="24">
        <v>397</v>
      </c>
      <c r="D95" s="13">
        <f>C95*100/($C$94+$C$95)</f>
        <v>87.252747252747255</v>
      </c>
    </row>
    <row r="96" spans="2:22" ht="5.0999999999999996" customHeight="1" x14ac:dyDescent="0.2">
      <c r="B96" s="8"/>
      <c r="C96" s="9"/>
      <c r="D96" s="26"/>
    </row>
    <row r="97" spans="2:22" ht="9.9499999999999993" customHeight="1" x14ac:dyDescent="0.2">
      <c r="B97" s="5" t="s">
        <v>12</v>
      </c>
      <c r="C97" s="2"/>
      <c r="D97" s="27"/>
    </row>
    <row r="98" spans="2:22" ht="12" customHeight="1" x14ac:dyDescent="0.2">
      <c r="B98" s="19" t="s">
        <v>26</v>
      </c>
      <c r="C98" s="19"/>
      <c r="D98" s="28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2:22" ht="9.9499999999999993" customHeight="1" x14ac:dyDescent="0.2">
      <c r="D99" s="29"/>
    </row>
    <row r="100" spans="2:22" ht="24.75" customHeight="1" x14ac:dyDescent="0.2">
      <c r="B100" s="18" t="s">
        <v>15</v>
      </c>
      <c r="C100" s="46" t="s">
        <v>23</v>
      </c>
      <c r="D100" s="48"/>
    </row>
    <row r="101" spans="2:22" ht="24.75" customHeight="1" x14ac:dyDescent="0.2">
      <c r="B101" s="10" t="s">
        <v>7</v>
      </c>
      <c r="C101" s="43">
        <v>2007</v>
      </c>
      <c r="D101" s="49"/>
    </row>
    <row r="102" spans="2:22" ht="24.75" customHeight="1" x14ac:dyDescent="0.2">
      <c r="B102" s="41" t="s">
        <v>0</v>
      </c>
      <c r="C102" s="45">
        <v>45333</v>
      </c>
      <c r="D102" s="50"/>
    </row>
    <row r="103" spans="2:22" ht="24.75" customHeight="1" x14ac:dyDescent="0.2">
      <c r="B103" s="42"/>
      <c r="C103" s="15" t="s">
        <v>4</v>
      </c>
      <c r="D103" s="15" t="s">
        <v>5</v>
      </c>
    </row>
    <row r="104" spans="2:22" ht="24.75" customHeight="1" x14ac:dyDescent="0.2">
      <c r="B104" s="6" t="s">
        <v>1</v>
      </c>
      <c r="C104" s="11">
        <v>668</v>
      </c>
      <c r="D104" s="13">
        <v>100</v>
      </c>
    </row>
    <row r="105" spans="2:22" ht="24.75" customHeight="1" x14ac:dyDescent="0.2">
      <c r="B105" s="7" t="s">
        <v>8</v>
      </c>
      <c r="C105" s="11">
        <v>307</v>
      </c>
      <c r="D105" s="13">
        <f>C105*100/C104</f>
        <v>45.958083832335326</v>
      </c>
    </row>
    <row r="106" spans="2:22" ht="24.75" customHeight="1" x14ac:dyDescent="0.2">
      <c r="B106" s="7" t="s">
        <v>2</v>
      </c>
      <c r="C106" s="11">
        <v>2</v>
      </c>
      <c r="D106" s="13">
        <f t="shared" ref="D106" si="7">C106*100/C105</f>
        <v>0.65146579804560256</v>
      </c>
    </row>
    <row r="107" spans="2:22" ht="24.75" customHeight="1" x14ac:dyDescent="0.2">
      <c r="B107" s="6" t="s">
        <v>3</v>
      </c>
      <c r="C107" s="12">
        <v>0</v>
      </c>
      <c r="D107" s="13">
        <f>C107*100/C105</f>
        <v>0</v>
      </c>
    </row>
    <row r="108" spans="2:22" ht="24.75" customHeight="1" x14ac:dyDescent="0.2">
      <c r="B108" s="7" t="s">
        <v>10</v>
      </c>
      <c r="C108" s="16">
        <v>40</v>
      </c>
      <c r="D108" s="13">
        <f>C108*100/($C$108+$C$109)</f>
        <v>13.114754098360656</v>
      </c>
    </row>
    <row r="109" spans="2:22" ht="24.75" customHeight="1" x14ac:dyDescent="0.2">
      <c r="B109" s="23" t="s">
        <v>11</v>
      </c>
      <c r="C109" s="24">
        <v>265</v>
      </c>
      <c r="D109" s="13">
        <f>C109*100/($C$108+$C$109)</f>
        <v>86.885245901639351</v>
      </c>
    </row>
    <row r="110" spans="2:22" ht="5.0999999999999996" customHeight="1" x14ac:dyDescent="0.2">
      <c r="B110" s="8"/>
      <c r="C110" s="9"/>
      <c r="D110" s="9"/>
    </row>
    <row r="111" spans="2:22" ht="9.9499999999999993" customHeight="1" x14ac:dyDescent="0.2">
      <c r="B111" s="5" t="s">
        <v>12</v>
      </c>
      <c r="C111" s="2"/>
      <c r="D111" s="3"/>
    </row>
    <row r="112" spans="2:22" ht="12" customHeight="1" x14ac:dyDescent="0.2">
      <c r="B112" s="19" t="s">
        <v>26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ht="9.9499999999999993" customHeight="1" x14ac:dyDescent="0.2"/>
    <row r="114" ht="24.95" customHeight="1" x14ac:dyDescent="0.2"/>
    <row r="115" ht="24.95" customHeight="1" x14ac:dyDescent="0.2"/>
    <row r="116" ht="24.75" customHeight="1" x14ac:dyDescent="0.2"/>
    <row r="117" ht="25.5" customHeight="1" x14ac:dyDescent="0.2"/>
    <row r="118" ht="5.0999999999999996" customHeight="1" x14ac:dyDescent="0.2"/>
    <row r="119" ht="14.25" customHeight="1" x14ac:dyDescent="0.2"/>
    <row r="120" ht="20.25" customHeight="1" x14ac:dyDescent="0.2"/>
    <row r="122" ht="14.25" customHeight="1" x14ac:dyDescent="0.2"/>
    <row r="123" ht="30" customHeight="1" x14ac:dyDescent="0.2"/>
    <row r="124" ht="15" customHeight="1" x14ac:dyDescent="0.2"/>
    <row r="125" ht="15" customHeight="1" x14ac:dyDescent="0.2"/>
    <row r="126" ht="1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75" customHeight="1" x14ac:dyDescent="0.2"/>
    <row r="155" ht="27" customHeight="1" x14ac:dyDescent="0.2"/>
    <row r="156" ht="5.0999999999999996" customHeight="1" x14ac:dyDescent="0.2"/>
    <row r="157" ht="14.25" customHeight="1" x14ac:dyDescent="0.2"/>
    <row r="158" ht="20.25" customHeight="1" x14ac:dyDescent="0.2"/>
    <row r="160" ht="14.25" customHeight="1" x14ac:dyDescent="0.2"/>
    <row r="161" ht="30" customHeight="1" x14ac:dyDescent="0.2"/>
    <row r="162" ht="15" customHeight="1" x14ac:dyDescent="0.2"/>
    <row r="163" ht="15" customHeight="1" x14ac:dyDescent="0.2"/>
    <row r="164" ht="1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75" customHeight="1" x14ac:dyDescent="0.2"/>
    <row r="193" ht="25.5" customHeight="1" x14ac:dyDescent="0.2"/>
    <row r="194" ht="5.0999999999999996" customHeight="1" x14ac:dyDescent="0.2"/>
    <row r="195" ht="14.25" customHeight="1" x14ac:dyDescent="0.2"/>
    <row r="196" ht="20.25" customHeight="1" x14ac:dyDescent="0.2"/>
    <row r="198" ht="14.25" customHeight="1" x14ac:dyDescent="0.2"/>
    <row r="199" ht="30" customHeight="1" x14ac:dyDescent="0.2"/>
    <row r="200" ht="15" customHeight="1" x14ac:dyDescent="0.2"/>
    <row r="201" ht="15" customHeight="1" x14ac:dyDescent="0.2"/>
    <row r="202" ht="1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75" customHeight="1" x14ac:dyDescent="0.2"/>
    <row r="231" ht="25.5" customHeight="1" x14ac:dyDescent="0.2"/>
    <row r="232" ht="5.0999999999999996" customHeight="1" x14ac:dyDescent="0.2"/>
    <row r="233" ht="0.75" customHeight="1" x14ac:dyDescent="0.2"/>
    <row r="234" ht="14.25" customHeight="1" x14ac:dyDescent="0.2"/>
    <row r="235" ht="20.25" customHeight="1" x14ac:dyDescent="0.2"/>
    <row r="237" ht="14.25" customHeight="1" x14ac:dyDescent="0.2"/>
    <row r="238" ht="30" customHeight="1" x14ac:dyDescent="0.2"/>
    <row r="239" ht="15" customHeight="1" x14ac:dyDescent="0.2"/>
    <row r="240" ht="15" customHeight="1" x14ac:dyDescent="0.2"/>
    <row r="241" ht="1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75" customHeight="1" x14ac:dyDescent="0.2"/>
    <row r="270" ht="21" customHeight="1" x14ac:dyDescent="0.2"/>
    <row r="271" ht="5.0999999999999996" customHeight="1" x14ac:dyDescent="0.2"/>
    <row r="272" ht="0.75" customHeight="1" x14ac:dyDescent="0.2"/>
    <row r="273" ht="14.25" customHeight="1" x14ac:dyDescent="0.2"/>
    <row r="274" ht="20.25" customHeight="1" x14ac:dyDescent="0.2"/>
    <row r="276" ht="14.25" customHeight="1" x14ac:dyDescent="0.2"/>
    <row r="277" ht="30" customHeight="1" x14ac:dyDescent="0.2"/>
    <row r="278" ht="15" customHeight="1" x14ac:dyDescent="0.2"/>
    <row r="279" ht="15" customHeight="1" x14ac:dyDescent="0.2"/>
    <row r="280" ht="1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spans="4:4" ht="24.95" customHeight="1" x14ac:dyDescent="0.2"/>
    <row r="306" spans="4:4" ht="24.95" customHeight="1" x14ac:dyDescent="0.2"/>
    <row r="307" spans="4:4" ht="24.95" customHeight="1" x14ac:dyDescent="0.2">
      <c r="D307" s="1" t="s">
        <v>6</v>
      </c>
    </row>
    <row r="308" spans="4:4" ht="24.75" customHeight="1" x14ac:dyDescent="0.2"/>
    <row r="309" spans="4:4" ht="26.25" customHeight="1" x14ac:dyDescent="0.2"/>
    <row r="310" spans="4:4" ht="5.0999999999999996" customHeight="1" x14ac:dyDescent="0.2"/>
    <row r="311" spans="4:4" ht="0.75" customHeight="1" x14ac:dyDescent="0.2"/>
    <row r="312" spans="4:4" ht="14.25" customHeight="1" x14ac:dyDescent="0.2"/>
    <row r="313" spans="4:4" ht="20.25" customHeight="1" x14ac:dyDescent="0.2"/>
  </sheetData>
  <mergeCells count="33">
    <mergeCell ref="B32:B33"/>
    <mergeCell ref="C32:D32"/>
    <mergeCell ref="C44:D44"/>
    <mergeCell ref="C45:D45"/>
    <mergeCell ref="B46:B47"/>
    <mergeCell ref="C46:D46"/>
    <mergeCell ref="B4:B5"/>
    <mergeCell ref="C4:D4"/>
    <mergeCell ref="C16:D16"/>
    <mergeCell ref="C17:D17"/>
    <mergeCell ref="B18:B19"/>
    <mergeCell ref="C18:D18"/>
    <mergeCell ref="C31:D31"/>
    <mergeCell ref="C58:D58"/>
    <mergeCell ref="C59:D59"/>
    <mergeCell ref="C2:D2"/>
    <mergeCell ref="C3:D3"/>
    <mergeCell ref="B1:D1"/>
    <mergeCell ref="C100:D100"/>
    <mergeCell ref="C101:D101"/>
    <mergeCell ref="B102:B103"/>
    <mergeCell ref="C102:D102"/>
    <mergeCell ref="C30:D30"/>
    <mergeCell ref="B60:B61"/>
    <mergeCell ref="C60:D60"/>
    <mergeCell ref="C72:D72"/>
    <mergeCell ref="C73:D73"/>
    <mergeCell ref="B74:B75"/>
    <mergeCell ref="C74:D74"/>
    <mergeCell ref="C86:D86"/>
    <mergeCell ref="C87:D87"/>
    <mergeCell ref="B88:B89"/>
    <mergeCell ref="C88:D88"/>
  </mergeCells>
  <printOptions horizontalCentered="1"/>
  <pageMargins left="0.31496062992125984" right="0.31496062992125984" top="0.35433070866141736" bottom="0.74803149606299213" header="0.31496062992125984" footer="0.31496062992125984"/>
  <pageSetup paperSize="9" fitToHeight="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50C9-F153-4872-90E3-58C89E3EFA03}">
  <sheetPr>
    <pageSetUpPr fitToPage="1"/>
  </sheetPr>
  <dimension ref="B1:V16"/>
  <sheetViews>
    <sheetView showGridLines="0" zoomScaleNormal="100" workbookViewId="0">
      <selection activeCell="B2" sqref="B2"/>
    </sheetView>
  </sheetViews>
  <sheetFormatPr defaultColWidth="25.42578125" defaultRowHeight="14.25" x14ac:dyDescent="0.2"/>
  <cols>
    <col min="1" max="1" width="6.7109375" style="1" customWidth="1"/>
    <col min="2" max="2" width="25.28515625" style="1" customWidth="1"/>
    <col min="3" max="4" width="20.4257812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77</v>
      </c>
      <c r="C1" s="40"/>
      <c r="D1" s="40"/>
    </row>
    <row r="2" spans="2:22" ht="24.75" customHeight="1" x14ac:dyDescent="0.2">
      <c r="B2" s="18" t="s">
        <v>15</v>
      </c>
      <c r="C2" s="46" t="s">
        <v>27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27349</v>
      </c>
      <c r="D6" s="31">
        <v>100</v>
      </c>
    </row>
    <row r="7" spans="2:22" ht="24.75" customHeight="1" x14ac:dyDescent="0.2">
      <c r="B7" s="7" t="s">
        <v>8</v>
      </c>
      <c r="C7" s="11">
        <v>11378</v>
      </c>
      <c r="D7" s="31">
        <f>C7*100/C6</f>
        <v>41.602983655709529</v>
      </c>
    </row>
    <row r="8" spans="2:22" ht="24.75" customHeight="1" x14ac:dyDescent="0.2">
      <c r="B8" s="7" t="s">
        <v>2</v>
      </c>
      <c r="C8" s="11">
        <v>66</v>
      </c>
      <c r="D8" s="31">
        <f t="shared" ref="D8" si="0">C8*100/C7</f>
        <v>0.58006679557039897</v>
      </c>
    </row>
    <row r="9" spans="2:22" ht="24.75" customHeight="1" x14ac:dyDescent="0.2">
      <c r="B9" s="6" t="s">
        <v>3</v>
      </c>
      <c r="C9" s="11">
        <v>142</v>
      </c>
      <c r="D9" s="31">
        <f>C9*100/C7</f>
        <v>1.2480224995605556</v>
      </c>
    </row>
    <row r="10" spans="2:22" ht="24.75" customHeight="1" x14ac:dyDescent="0.2">
      <c r="B10" s="7" t="s">
        <v>24</v>
      </c>
      <c r="C10" s="11">
        <v>1771</v>
      </c>
      <c r="D10" s="31">
        <f>C10*100/($C$10+$C$11)</f>
        <v>15.85496866606983</v>
      </c>
    </row>
    <row r="11" spans="2:22" ht="24.75" customHeight="1" x14ac:dyDescent="0.2">
      <c r="B11" s="7" t="s">
        <v>25</v>
      </c>
      <c r="C11" s="11">
        <v>9399</v>
      </c>
      <c r="D11" s="31">
        <f>C11*100/($C$10+$C$11)</f>
        <v>84.145031333930177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216F-69C0-42C7-8637-4BACC2641C90}">
  <sheetPr>
    <pageSetUpPr fitToPage="1"/>
  </sheetPr>
  <dimension ref="B1:V183"/>
  <sheetViews>
    <sheetView showGridLines="0" zoomScaleNormal="100" workbookViewId="0">
      <selection activeCell="B2" sqref="B2"/>
    </sheetView>
  </sheetViews>
  <sheetFormatPr defaultColWidth="18.7109375" defaultRowHeight="14.25" x14ac:dyDescent="0.2"/>
  <cols>
    <col min="1" max="1" width="6.7109375" style="1" customWidth="1"/>
    <col min="2" max="2" width="23.7109375" style="1" customWidth="1"/>
    <col min="3" max="4" width="21.285156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78</v>
      </c>
      <c r="C1" s="40"/>
      <c r="D1" s="40"/>
    </row>
    <row r="2" spans="2:22" ht="24.75" customHeight="1" x14ac:dyDescent="0.2">
      <c r="B2" s="18" t="s">
        <v>15</v>
      </c>
      <c r="C2" s="46" t="s">
        <v>27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12839</v>
      </c>
      <c r="D6" s="31">
        <v>100</v>
      </c>
    </row>
    <row r="7" spans="2:22" ht="24.75" customHeight="1" x14ac:dyDescent="0.2">
      <c r="B7" s="7" t="s">
        <v>8</v>
      </c>
      <c r="C7" s="11">
        <v>5055</v>
      </c>
      <c r="D7" s="31">
        <f>C7*100/C6</f>
        <v>39.372225251187785</v>
      </c>
    </row>
    <row r="8" spans="2:22" ht="24.75" customHeight="1" x14ac:dyDescent="0.2">
      <c r="B8" s="7" t="s">
        <v>2</v>
      </c>
      <c r="C8" s="11">
        <v>32</v>
      </c>
      <c r="D8" s="31">
        <f t="shared" ref="D8" si="0">C8*100/C7</f>
        <v>0.63303659742828877</v>
      </c>
    </row>
    <row r="9" spans="2:22" ht="24.75" customHeight="1" x14ac:dyDescent="0.2">
      <c r="B9" s="6" t="s">
        <v>3</v>
      </c>
      <c r="C9" s="12">
        <v>47</v>
      </c>
      <c r="D9" s="31">
        <f>C9*100/C7</f>
        <v>0.92977250247279919</v>
      </c>
    </row>
    <row r="10" spans="2:22" ht="24.75" customHeight="1" x14ac:dyDescent="0.2">
      <c r="B10" s="7" t="s">
        <v>10</v>
      </c>
      <c r="C10" s="11">
        <v>1014</v>
      </c>
      <c r="D10" s="31">
        <f>C10*100/($C$10+$C$11)</f>
        <v>20.377813504823152</v>
      </c>
    </row>
    <row r="11" spans="2:22" ht="24.75" customHeight="1" x14ac:dyDescent="0.2">
      <c r="B11" s="32" t="s">
        <v>11</v>
      </c>
      <c r="C11" s="33">
        <v>3962</v>
      </c>
      <c r="D11" s="34">
        <f>C11*100/($C$10+$C$11)</f>
        <v>79.622186495176848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28</v>
      </c>
      <c r="D16" s="47"/>
    </row>
    <row r="17" spans="2:22" ht="24.75" customHeight="1" x14ac:dyDescent="0.2">
      <c r="B17" s="10" t="s">
        <v>7</v>
      </c>
      <c r="C17" s="43">
        <v>2007</v>
      </c>
      <c r="D17" s="44"/>
    </row>
    <row r="18" spans="2:22" ht="24.75" customHeight="1" x14ac:dyDescent="0.2">
      <c r="B18" s="41" t="s">
        <v>0</v>
      </c>
      <c r="C18" s="45">
        <v>45333</v>
      </c>
      <c r="D18" s="42"/>
    </row>
    <row r="19" spans="2:22" ht="24.75" customHeight="1" x14ac:dyDescent="0.2">
      <c r="B19" s="42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1859</v>
      </c>
      <c r="D20" s="31">
        <v>100</v>
      </c>
    </row>
    <row r="21" spans="2:22" ht="24.75" customHeight="1" x14ac:dyDescent="0.2">
      <c r="B21" s="7" t="s">
        <v>8</v>
      </c>
      <c r="C21" s="11">
        <v>496</v>
      </c>
      <c r="D21" s="31">
        <f>C21*100/C20</f>
        <v>26.681011296395912</v>
      </c>
    </row>
    <row r="22" spans="2:22" ht="24.75" customHeight="1" x14ac:dyDescent="0.2">
      <c r="B22" s="7" t="s">
        <v>2</v>
      </c>
      <c r="C22" s="11">
        <v>4</v>
      </c>
      <c r="D22" s="31">
        <f t="shared" ref="D22" si="1">C22*100/C21</f>
        <v>0.80645161290322576</v>
      </c>
    </row>
    <row r="23" spans="2:22" ht="24.75" customHeight="1" x14ac:dyDescent="0.2">
      <c r="B23" s="6" t="s">
        <v>3</v>
      </c>
      <c r="C23" s="12">
        <v>15</v>
      </c>
      <c r="D23" s="31">
        <f>C23*100/C21</f>
        <v>3.024193548387097</v>
      </c>
    </row>
    <row r="24" spans="2:22" ht="24.75" customHeight="1" x14ac:dyDescent="0.2">
      <c r="B24" s="7" t="s">
        <v>10</v>
      </c>
      <c r="C24" s="16">
        <v>68</v>
      </c>
      <c r="D24" s="31">
        <f>C24*100/($C$24+$C$25)</f>
        <v>14.255765199161425</v>
      </c>
    </row>
    <row r="25" spans="2:22" ht="24.75" customHeight="1" x14ac:dyDescent="0.2">
      <c r="B25" s="32" t="s">
        <v>11</v>
      </c>
      <c r="C25" s="35">
        <v>409</v>
      </c>
      <c r="D25" s="34">
        <f>C25*100/($C$24+$C$25)</f>
        <v>85.744234800838569</v>
      </c>
    </row>
    <row r="26" spans="2:22" ht="5.0999999999999996" customHeight="1" x14ac:dyDescent="0.2">
      <c r="B26" s="8"/>
      <c r="C26" s="9"/>
      <c r="D26" s="9"/>
    </row>
    <row r="27" spans="2:22" ht="9.9499999999999993" customHeight="1" x14ac:dyDescent="0.2">
      <c r="B27" s="5" t="s">
        <v>12</v>
      </c>
      <c r="C27" s="2"/>
      <c r="D27" s="3"/>
    </row>
    <row r="28" spans="2:22" ht="12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9499999999999993" customHeight="1" x14ac:dyDescent="0.2"/>
    <row r="30" spans="2:22" ht="24.75" customHeight="1" x14ac:dyDescent="0.2">
      <c r="B30" s="18" t="s">
        <v>15</v>
      </c>
      <c r="C30" s="46" t="s">
        <v>29</v>
      </c>
      <c r="D30" s="47"/>
    </row>
    <row r="31" spans="2:22" ht="24.75" customHeight="1" x14ac:dyDescent="0.2">
      <c r="B31" s="10" t="s">
        <v>7</v>
      </c>
      <c r="C31" s="43">
        <v>2007</v>
      </c>
      <c r="D31" s="44"/>
    </row>
    <row r="32" spans="2:22" ht="24.75" customHeight="1" x14ac:dyDescent="0.2">
      <c r="B32" s="41" t="s">
        <v>0</v>
      </c>
      <c r="C32" s="45">
        <v>45333</v>
      </c>
      <c r="D32" s="42"/>
    </row>
    <row r="33" spans="2:22" ht="24.75" customHeight="1" x14ac:dyDescent="0.2">
      <c r="B33" s="42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7908</v>
      </c>
      <c r="D34" s="31">
        <v>100</v>
      </c>
    </row>
    <row r="35" spans="2:22" ht="24.75" customHeight="1" x14ac:dyDescent="0.2">
      <c r="B35" s="7" t="s">
        <v>8</v>
      </c>
      <c r="C35" s="11">
        <v>3830</v>
      </c>
      <c r="D35" s="31">
        <f>C35*100/C34</f>
        <v>48.431967627718763</v>
      </c>
    </row>
    <row r="36" spans="2:22" ht="24.75" customHeight="1" x14ac:dyDescent="0.2">
      <c r="B36" s="7" t="s">
        <v>2</v>
      </c>
      <c r="C36" s="11">
        <v>20</v>
      </c>
      <c r="D36" s="31">
        <f t="shared" ref="D36" si="2">C36*100/C35</f>
        <v>0.52219321148825071</v>
      </c>
    </row>
    <row r="37" spans="2:22" ht="24.75" customHeight="1" x14ac:dyDescent="0.2">
      <c r="B37" s="6" t="s">
        <v>3</v>
      </c>
      <c r="C37" s="12">
        <v>46</v>
      </c>
      <c r="D37" s="31">
        <f>C37*100/C35</f>
        <v>1.2010443864229765</v>
      </c>
    </row>
    <row r="38" spans="2:22" ht="24.75" customHeight="1" x14ac:dyDescent="0.2">
      <c r="B38" s="7" t="s">
        <v>10</v>
      </c>
      <c r="C38" s="16">
        <v>437</v>
      </c>
      <c r="D38" s="31">
        <f>C38*100/($C$38+$C$39)</f>
        <v>11.609989373007439</v>
      </c>
    </row>
    <row r="39" spans="2:22" ht="24.75" customHeight="1" x14ac:dyDescent="0.2">
      <c r="B39" s="32" t="s">
        <v>11</v>
      </c>
      <c r="C39" s="33">
        <v>3327</v>
      </c>
      <c r="D39" s="34">
        <f>C39*100/($C$38+$C$39)</f>
        <v>88.390010626992563</v>
      </c>
    </row>
    <row r="40" spans="2:22" ht="5.0999999999999996" customHeight="1" x14ac:dyDescent="0.2">
      <c r="B40" s="8"/>
      <c r="C40" s="9"/>
      <c r="D40" s="9"/>
    </row>
    <row r="41" spans="2:22" ht="9.9499999999999993" customHeight="1" x14ac:dyDescent="0.2">
      <c r="B41" s="5" t="s">
        <v>12</v>
      </c>
      <c r="C41" s="2"/>
      <c r="D41" s="3"/>
    </row>
    <row r="42" spans="2:22" ht="12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9499999999999993" customHeight="1" x14ac:dyDescent="0.2"/>
    <row r="44" spans="2:22" ht="24.75" customHeight="1" x14ac:dyDescent="0.2">
      <c r="B44" s="18" t="s">
        <v>15</v>
      </c>
      <c r="C44" s="46" t="s">
        <v>30</v>
      </c>
      <c r="D44" s="47"/>
    </row>
    <row r="45" spans="2:22" ht="24.75" customHeight="1" x14ac:dyDescent="0.2">
      <c r="B45" s="10" t="s">
        <v>7</v>
      </c>
      <c r="C45" s="43">
        <v>2007</v>
      </c>
      <c r="D45" s="44"/>
    </row>
    <row r="46" spans="2:22" ht="24.75" customHeight="1" x14ac:dyDescent="0.2">
      <c r="B46" s="41" t="s">
        <v>0</v>
      </c>
      <c r="C46" s="45">
        <v>45333</v>
      </c>
      <c r="D46" s="42"/>
    </row>
    <row r="47" spans="2:22" ht="24.75" customHeight="1" x14ac:dyDescent="0.2">
      <c r="B47" s="42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1858</v>
      </c>
      <c r="D48" s="31">
        <v>100</v>
      </c>
    </row>
    <row r="49" spans="2:22" ht="24.75" customHeight="1" x14ac:dyDescent="0.2">
      <c r="B49" s="7" t="s">
        <v>8</v>
      </c>
      <c r="C49" s="11">
        <v>776</v>
      </c>
      <c r="D49" s="31">
        <f>C49*100/C48</f>
        <v>41.765339074273413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5</v>
      </c>
      <c r="D50" s="31">
        <f t="shared" ref="D50" si="3">C50*100/C49</f>
        <v>0.64432989690721654</v>
      </c>
    </row>
    <row r="51" spans="2:22" ht="24.75" customHeight="1" x14ac:dyDescent="0.2">
      <c r="B51" s="6" t="s">
        <v>3</v>
      </c>
      <c r="C51" s="12">
        <v>10</v>
      </c>
      <c r="D51" s="31">
        <f>C51*100/C49</f>
        <v>1.2886597938144331</v>
      </c>
    </row>
    <row r="52" spans="2:22" ht="24.75" customHeight="1" x14ac:dyDescent="0.2">
      <c r="B52" s="7" t="s">
        <v>10</v>
      </c>
      <c r="C52" s="16">
        <v>128</v>
      </c>
      <c r="D52" s="31">
        <f>C52*100/($C$52+$C$53)</f>
        <v>16.819973718791065</v>
      </c>
    </row>
    <row r="53" spans="2:22" ht="24.75" customHeight="1" x14ac:dyDescent="0.2">
      <c r="B53" s="32" t="s">
        <v>11</v>
      </c>
      <c r="C53" s="35">
        <v>633</v>
      </c>
      <c r="D53" s="34">
        <f>C53*100/($C$52+$C$53)</f>
        <v>83.180026281208939</v>
      </c>
    </row>
    <row r="54" spans="2:22" ht="5.0999999999999996" customHeight="1" x14ac:dyDescent="0.2">
      <c r="B54" s="8"/>
      <c r="C54" s="9"/>
      <c r="D54" s="9"/>
    </row>
    <row r="55" spans="2:22" ht="9.9499999999999993" customHeight="1" x14ac:dyDescent="0.2">
      <c r="B55" s="5" t="s">
        <v>12</v>
      </c>
      <c r="C55" s="2"/>
      <c r="D55" s="3"/>
    </row>
    <row r="56" spans="2:22" ht="12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9499999999999993" customHeight="1" x14ac:dyDescent="0.2"/>
    <row r="58" spans="2:22" ht="24.75" customHeight="1" x14ac:dyDescent="0.2">
      <c r="B58" s="18" t="s">
        <v>15</v>
      </c>
      <c r="C58" s="46" t="s">
        <v>31</v>
      </c>
      <c r="D58" s="47"/>
    </row>
    <row r="59" spans="2:22" ht="24.75" customHeight="1" x14ac:dyDescent="0.2">
      <c r="B59" s="10" t="s">
        <v>7</v>
      </c>
      <c r="C59" s="43">
        <v>2007</v>
      </c>
      <c r="D59" s="44"/>
    </row>
    <row r="60" spans="2:22" ht="24.75" customHeight="1" x14ac:dyDescent="0.2">
      <c r="B60" s="41" t="s">
        <v>0</v>
      </c>
      <c r="C60" s="45">
        <v>45333</v>
      </c>
      <c r="D60" s="42"/>
    </row>
    <row r="61" spans="2:22" ht="24.75" customHeight="1" x14ac:dyDescent="0.2">
      <c r="B61" s="42"/>
      <c r="C61" s="15" t="s">
        <v>4</v>
      </c>
      <c r="D61" s="30" t="s">
        <v>5</v>
      </c>
    </row>
    <row r="62" spans="2:22" ht="24.75" customHeight="1" x14ac:dyDescent="0.2">
      <c r="B62" s="6" t="s">
        <v>1</v>
      </c>
      <c r="C62" s="11">
        <v>2885</v>
      </c>
      <c r="D62" s="31">
        <v>100</v>
      </c>
    </row>
    <row r="63" spans="2:22" ht="24.75" customHeight="1" x14ac:dyDescent="0.2">
      <c r="B63" s="7" t="s">
        <v>8</v>
      </c>
      <c r="C63" s="11">
        <v>1221</v>
      </c>
      <c r="D63" s="31">
        <f>C63*100/C62</f>
        <v>42.322357019064128</v>
      </c>
      <c r="E63" s="25"/>
    </row>
    <row r="64" spans="2:22" ht="24.75" customHeight="1" x14ac:dyDescent="0.2">
      <c r="B64" s="7" t="s">
        <v>2</v>
      </c>
      <c r="C64" s="11">
        <v>5</v>
      </c>
      <c r="D64" s="31">
        <f t="shared" ref="D64" si="4">C64*100/C63</f>
        <v>0.4095004095004095</v>
      </c>
    </row>
    <row r="65" spans="2:22" ht="24.75" customHeight="1" x14ac:dyDescent="0.2">
      <c r="B65" s="6" t="s">
        <v>3</v>
      </c>
      <c r="C65" s="12">
        <v>24</v>
      </c>
      <c r="D65" s="31">
        <f>C65*100/C63</f>
        <v>1.9656019656019657</v>
      </c>
    </row>
    <row r="66" spans="2:22" ht="24.75" customHeight="1" x14ac:dyDescent="0.2">
      <c r="B66" s="7" t="s">
        <v>10</v>
      </c>
      <c r="C66" s="16">
        <v>124</v>
      </c>
      <c r="D66" s="31">
        <f>C66*100/($C$66+$C$67)</f>
        <v>10.40268456375839</v>
      </c>
    </row>
    <row r="67" spans="2:22" ht="24.75" customHeight="1" x14ac:dyDescent="0.2">
      <c r="B67" s="32" t="s">
        <v>11</v>
      </c>
      <c r="C67" s="33">
        <v>1068</v>
      </c>
      <c r="D67" s="34">
        <f>C67*100/($C$66+$C$67)</f>
        <v>89.597315436241615</v>
      </c>
    </row>
    <row r="68" spans="2:22" ht="5.0999999999999996" customHeight="1" x14ac:dyDescent="0.2">
      <c r="B68" s="8"/>
      <c r="C68" s="9"/>
      <c r="D68" s="9"/>
    </row>
    <row r="69" spans="2:22" ht="9.9499999999999993" customHeight="1" x14ac:dyDescent="0.2">
      <c r="B69" s="5" t="s">
        <v>12</v>
      </c>
      <c r="C69" s="2"/>
      <c r="D69" s="3"/>
    </row>
    <row r="70" spans="2:22" ht="12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9499999999999993" customHeight="1" x14ac:dyDescent="0.2"/>
    <row r="72" spans="2:22" ht="15" customHeight="1" x14ac:dyDescent="0.2"/>
    <row r="73" spans="2:22" ht="24.95" customHeight="1" x14ac:dyDescent="0.2"/>
    <row r="74" spans="2:22" ht="24.95" customHeight="1" x14ac:dyDescent="0.2"/>
    <row r="75" spans="2:22" ht="24.95" customHeight="1" x14ac:dyDescent="0.2"/>
    <row r="76" spans="2:22" ht="24.95" customHeight="1" x14ac:dyDescent="0.2"/>
    <row r="77" spans="2:22" ht="24.95" customHeight="1" x14ac:dyDescent="0.2"/>
    <row r="78" spans="2:22" ht="24.95" customHeight="1" x14ac:dyDescent="0.2"/>
    <row r="79" spans="2:22" ht="24.95" customHeight="1" x14ac:dyDescent="0.2"/>
    <row r="80" spans="2:22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75" customHeight="1" x14ac:dyDescent="0.2"/>
    <row r="101" ht="25.5" customHeight="1" x14ac:dyDescent="0.2"/>
    <row r="102" ht="5.0999999999999996" customHeight="1" x14ac:dyDescent="0.2"/>
    <row r="103" ht="0.75" customHeight="1" x14ac:dyDescent="0.2"/>
    <row r="104" ht="14.25" customHeight="1" x14ac:dyDescent="0.2"/>
    <row r="105" ht="20.25" customHeight="1" x14ac:dyDescent="0.2"/>
    <row r="107" ht="14.25" customHeight="1" x14ac:dyDescent="0.2"/>
    <row r="108" ht="30" customHeight="1" x14ac:dyDescent="0.2"/>
    <row r="109" ht="15" customHeight="1" x14ac:dyDescent="0.2"/>
    <row r="110" ht="15" customHeight="1" x14ac:dyDescent="0.2"/>
    <row r="111" ht="1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75" customHeight="1" x14ac:dyDescent="0.2"/>
    <row r="140" ht="21" customHeight="1" x14ac:dyDescent="0.2"/>
    <row r="141" ht="5.0999999999999996" customHeight="1" x14ac:dyDescent="0.2"/>
    <row r="142" ht="0.75" customHeight="1" x14ac:dyDescent="0.2"/>
    <row r="143" ht="14.25" customHeight="1" x14ac:dyDescent="0.2"/>
    <row r="144" ht="20.25" customHeight="1" x14ac:dyDescent="0.2"/>
    <row r="146" ht="14.25" customHeight="1" x14ac:dyDescent="0.2"/>
    <row r="147" ht="30" customHeight="1" x14ac:dyDescent="0.2"/>
    <row r="148" ht="15" customHeight="1" x14ac:dyDescent="0.2"/>
    <row r="149" ht="15" customHeight="1" x14ac:dyDescent="0.2"/>
    <row r="150" ht="1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spans="4:4" ht="24.95" customHeight="1" x14ac:dyDescent="0.2">
      <c r="D177" s="1" t="s">
        <v>6</v>
      </c>
    </row>
    <row r="178" spans="4:4" ht="24.75" customHeight="1" x14ac:dyDescent="0.2"/>
    <row r="179" spans="4:4" ht="26.25" customHeight="1" x14ac:dyDescent="0.2"/>
    <row r="180" spans="4:4" ht="5.0999999999999996" customHeight="1" x14ac:dyDescent="0.2"/>
    <row r="181" spans="4:4" ht="0.75" customHeight="1" x14ac:dyDescent="0.2"/>
    <row r="182" spans="4:4" ht="14.25" customHeight="1" x14ac:dyDescent="0.2"/>
    <row r="183" spans="4:4" ht="20.25" customHeight="1" x14ac:dyDescent="0.2"/>
  </sheetData>
  <mergeCells count="21">
    <mergeCell ref="C2:D2"/>
    <mergeCell ref="C3:D3"/>
    <mergeCell ref="B4:B5"/>
    <mergeCell ref="C4:D4"/>
    <mergeCell ref="C16:D16"/>
    <mergeCell ref="B1:D1"/>
    <mergeCell ref="B60:B61"/>
    <mergeCell ref="C60:D60"/>
    <mergeCell ref="C44:D44"/>
    <mergeCell ref="C45:D45"/>
    <mergeCell ref="B46:B47"/>
    <mergeCell ref="C46:D46"/>
    <mergeCell ref="C58:D58"/>
    <mergeCell ref="C59:D59"/>
    <mergeCell ref="B18:B19"/>
    <mergeCell ref="C18:D18"/>
    <mergeCell ref="C30:D30"/>
    <mergeCell ref="C31:D31"/>
    <mergeCell ref="B32:B33"/>
    <mergeCell ref="C32:D32"/>
    <mergeCell ref="C17:D17"/>
  </mergeCells>
  <printOptions horizontalCentered="1"/>
  <pageMargins left="0.31496062992125984" right="0.31496062992125984" top="0.74803149606299213" bottom="0.74803149606299213" header="0.31496062992125984" footer="0.31496062992125984"/>
  <pageSetup paperSize="9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91C0-1BD1-45A2-A13A-3674089247E2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9.140625" style="1" customWidth="1"/>
    <col min="3" max="4" width="20.8554687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80</v>
      </c>
      <c r="C1" s="40"/>
      <c r="D1" s="40"/>
    </row>
    <row r="2" spans="2:22" ht="24.75" customHeight="1" x14ac:dyDescent="0.2">
      <c r="B2" s="18" t="s">
        <v>15</v>
      </c>
      <c r="C2" s="46" t="s">
        <v>32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100282</v>
      </c>
      <c r="D6" s="31">
        <v>100</v>
      </c>
    </row>
    <row r="7" spans="2:22" ht="24.75" customHeight="1" x14ac:dyDescent="0.2">
      <c r="B7" s="7" t="s">
        <v>8</v>
      </c>
      <c r="C7" s="11">
        <v>37300</v>
      </c>
      <c r="D7" s="31">
        <f>C7*100/C6</f>
        <v>37.195109790391101</v>
      </c>
    </row>
    <row r="8" spans="2:22" ht="24.75" customHeight="1" x14ac:dyDescent="0.2">
      <c r="B8" s="7" t="s">
        <v>2</v>
      </c>
      <c r="C8" s="11">
        <v>452</v>
      </c>
      <c r="D8" s="31">
        <f t="shared" ref="D8" si="0">C8*100/C7</f>
        <v>1.2117962466487935</v>
      </c>
    </row>
    <row r="9" spans="2:22" ht="24.75" customHeight="1" x14ac:dyDescent="0.2">
      <c r="B9" s="6" t="s">
        <v>3</v>
      </c>
      <c r="C9" s="12">
        <v>462</v>
      </c>
      <c r="D9" s="31">
        <f>C9*100/C7</f>
        <v>1.2386058981233243</v>
      </c>
    </row>
    <row r="10" spans="2:22" ht="24.75" customHeight="1" x14ac:dyDescent="0.2">
      <c r="B10" s="7" t="s">
        <v>24</v>
      </c>
      <c r="C10" s="11">
        <v>16373</v>
      </c>
      <c r="D10" s="31">
        <f>C10*100/($C$10+$C$11)</f>
        <v>44.998076183147361</v>
      </c>
    </row>
    <row r="11" spans="2:22" ht="24.75" customHeight="1" x14ac:dyDescent="0.2">
      <c r="B11" s="7" t="s">
        <v>25</v>
      </c>
      <c r="C11" s="11">
        <v>20013</v>
      </c>
      <c r="D11" s="31">
        <f>C11*100/($C$10+$C$11)</f>
        <v>55.001923816852639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866D-FDD5-4170-8F9C-D84C71A8F565}">
  <sheetPr>
    <pageSetUpPr fitToPage="1"/>
  </sheetPr>
  <dimension ref="B1:V183"/>
  <sheetViews>
    <sheetView showGridLines="0" zoomScaleNormal="100" workbookViewId="0">
      <selection activeCell="B2" sqref="B2"/>
    </sheetView>
  </sheetViews>
  <sheetFormatPr defaultColWidth="18.7109375" defaultRowHeight="14.25" x14ac:dyDescent="0.2"/>
  <cols>
    <col min="1" max="1" width="6.7109375" style="1" customWidth="1"/>
    <col min="2" max="2" width="25.7109375" style="1" customWidth="1"/>
    <col min="3" max="4" width="21.42578125" style="1" customWidth="1"/>
    <col min="5" max="5" width="6.7109375" style="1" customWidth="1"/>
    <col min="6" max="16384" width="18.7109375" style="1"/>
  </cols>
  <sheetData>
    <row r="1" spans="2:22" ht="30" customHeight="1" x14ac:dyDescent="0.2">
      <c r="B1" s="39" t="s">
        <v>81</v>
      </c>
      <c r="C1" s="40"/>
      <c r="D1" s="40"/>
    </row>
    <row r="2" spans="2:22" ht="24.75" customHeight="1" x14ac:dyDescent="0.2">
      <c r="B2" s="18" t="s">
        <v>15</v>
      </c>
      <c r="C2" s="46" t="s">
        <v>33</v>
      </c>
      <c r="D2" s="47"/>
    </row>
    <row r="3" spans="2:22" ht="24.75" customHeight="1" x14ac:dyDescent="0.2">
      <c r="B3" s="10" t="s">
        <v>7</v>
      </c>
      <c r="C3" s="43">
        <v>2007</v>
      </c>
      <c r="D3" s="44"/>
    </row>
    <row r="4" spans="2:22" ht="24.75" customHeight="1" x14ac:dyDescent="0.2">
      <c r="B4" s="41" t="s">
        <v>0</v>
      </c>
      <c r="C4" s="45">
        <v>45333</v>
      </c>
      <c r="D4" s="42"/>
    </row>
    <row r="5" spans="2:22" ht="24.75" customHeight="1" x14ac:dyDescent="0.2">
      <c r="B5" s="42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6633</v>
      </c>
      <c r="D6" s="31">
        <v>100</v>
      </c>
    </row>
    <row r="7" spans="2:22" ht="24.75" customHeight="1" x14ac:dyDescent="0.2">
      <c r="B7" s="7" t="s">
        <v>8</v>
      </c>
      <c r="C7" s="11">
        <v>2293</v>
      </c>
      <c r="D7" s="31">
        <f>C7*100/C6</f>
        <v>34.569576360621134</v>
      </c>
    </row>
    <row r="8" spans="2:22" ht="24.75" customHeight="1" x14ac:dyDescent="0.2">
      <c r="B8" s="7" t="s">
        <v>2</v>
      </c>
      <c r="C8" s="11">
        <v>24</v>
      </c>
      <c r="D8" s="31">
        <f t="shared" ref="D8" si="0">C8*100/C7</f>
        <v>1.0466637592673353</v>
      </c>
    </row>
    <row r="9" spans="2:22" ht="24.75" customHeight="1" x14ac:dyDescent="0.2">
      <c r="B9" s="6" t="s">
        <v>3</v>
      </c>
      <c r="C9" s="12">
        <v>17</v>
      </c>
      <c r="D9" s="31">
        <f>C9*100/C7</f>
        <v>0.74138682948102919</v>
      </c>
    </row>
    <row r="10" spans="2:22" ht="24.75" customHeight="1" x14ac:dyDescent="0.2">
      <c r="B10" s="7" t="s">
        <v>10</v>
      </c>
      <c r="C10" s="11">
        <v>1053</v>
      </c>
      <c r="D10" s="31">
        <f>C10*100/($C$10+$C$11)</f>
        <v>46.758436944937834</v>
      </c>
    </row>
    <row r="11" spans="2:22" ht="24.75" customHeight="1" x14ac:dyDescent="0.2">
      <c r="B11" s="7" t="s">
        <v>11</v>
      </c>
      <c r="C11" s="11">
        <v>1199</v>
      </c>
      <c r="D11" s="31">
        <f>C11*100/($C$10+$C$11)</f>
        <v>53.241563055062166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6" t="s">
        <v>34</v>
      </c>
      <c r="D16" s="47"/>
    </row>
    <row r="17" spans="2:22" ht="24.75" customHeight="1" x14ac:dyDescent="0.2">
      <c r="B17" s="10" t="s">
        <v>7</v>
      </c>
      <c r="C17" s="43">
        <v>2007</v>
      </c>
      <c r="D17" s="44"/>
    </row>
    <row r="18" spans="2:22" ht="24.75" customHeight="1" x14ac:dyDescent="0.2">
      <c r="B18" s="41" t="s">
        <v>0</v>
      </c>
      <c r="C18" s="45">
        <v>45333</v>
      </c>
      <c r="D18" s="42"/>
    </row>
    <row r="19" spans="2:22" ht="24.75" customHeight="1" x14ac:dyDescent="0.2">
      <c r="B19" s="42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6687</v>
      </c>
      <c r="D20" s="31">
        <v>100</v>
      </c>
    </row>
    <row r="21" spans="2:22" ht="24.75" customHeight="1" x14ac:dyDescent="0.2">
      <c r="B21" s="7" t="s">
        <v>8</v>
      </c>
      <c r="C21" s="11">
        <v>2253</v>
      </c>
      <c r="D21" s="31">
        <f>C21*100/C20</f>
        <v>33.692238672050244</v>
      </c>
    </row>
    <row r="22" spans="2:22" ht="24.75" customHeight="1" x14ac:dyDescent="0.2">
      <c r="B22" s="7" t="s">
        <v>2</v>
      </c>
      <c r="C22" s="11">
        <v>29</v>
      </c>
      <c r="D22" s="31">
        <f t="shared" ref="D22" si="1">C22*100/C21</f>
        <v>1.2871726586773191</v>
      </c>
    </row>
    <row r="23" spans="2:22" ht="24.75" customHeight="1" x14ac:dyDescent="0.2">
      <c r="B23" s="6" t="s">
        <v>3</v>
      </c>
      <c r="C23" s="12">
        <v>23</v>
      </c>
      <c r="D23" s="31">
        <f>C23*100/C21</f>
        <v>1.020861074123391</v>
      </c>
    </row>
    <row r="24" spans="2:22" ht="24.75" customHeight="1" x14ac:dyDescent="0.2">
      <c r="B24" s="7" t="s">
        <v>10</v>
      </c>
      <c r="C24" s="16">
        <v>941</v>
      </c>
      <c r="D24" s="31">
        <f>C24*100/($C$24+$C$25)</f>
        <v>42.753293957292136</v>
      </c>
    </row>
    <row r="25" spans="2:22" ht="24.75" customHeight="1" x14ac:dyDescent="0.2">
      <c r="B25" s="7" t="s">
        <v>11</v>
      </c>
      <c r="C25" s="11">
        <v>1260</v>
      </c>
      <c r="D25" s="31">
        <f>C25*100/($C$24+$C$25)</f>
        <v>57.246706042707864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6" t="s">
        <v>35</v>
      </c>
      <c r="D30" s="47"/>
    </row>
    <row r="31" spans="2:22" ht="24.75" customHeight="1" x14ac:dyDescent="0.2">
      <c r="B31" s="10" t="s">
        <v>7</v>
      </c>
      <c r="C31" s="43">
        <v>2007</v>
      </c>
      <c r="D31" s="44"/>
    </row>
    <row r="32" spans="2:22" ht="24.75" customHeight="1" x14ac:dyDescent="0.2">
      <c r="B32" s="41" t="s">
        <v>0</v>
      </c>
      <c r="C32" s="45">
        <v>45333</v>
      </c>
      <c r="D32" s="42"/>
    </row>
    <row r="33" spans="2:22" ht="24.75" customHeight="1" x14ac:dyDescent="0.2">
      <c r="B33" s="42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5975</v>
      </c>
      <c r="D34" s="31">
        <v>100</v>
      </c>
    </row>
    <row r="35" spans="2:22" ht="24.75" customHeight="1" x14ac:dyDescent="0.2">
      <c r="B35" s="7" t="s">
        <v>8</v>
      </c>
      <c r="C35" s="11">
        <v>2373</v>
      </c>
      <c r="D35" s="31">
        <f>C35*100/C34</f>
        <v>39.71548117154812</v>
      </c>
    </row>
    <row r="36" spans="2:22" ht="24.75" customHeight="1" x14ac:dyDescent="0.2">
      <c r="B36" s="7" t="s">
        <v>2</v>
      </c>
      <c r="C36" s="11">
        <v>15</v>
      </c>
      <c r="D36" s="31">
        <f t="shared" ref="D36" si="2">C36*100/C35</f>
        <v>0.63211125158027814</v>
      </c>
    </row>
    <row r="37" spans="2:22" ht="24.75" customHeight="1" x14ac:dyDescent="0.2">
      <c r="B37" s="6" t="s">
        <v>3</v>
      </c>
      <c r="C37" s="12">
        <v>23</v>
      </c>
      <c r="D37" s="31">
        <f>C37*100/C35</f>
        <v>0.96923725242309311</v>
      </c>
    </row>
    <row r="38" spans="2:22" ht="24.75" customHeight="1" x14ac:dyDescent="0.2">
      <c r="B38" s="7" t="s">
        <v>10</v>
      </c>
      <c r="C38" s="11">
        <v>1028</v>
      </c>
      <c r="D38" s="31">
        <f>C38*100/($C$38+$C$39)</f>
        <v>44.025695931477514</v>
      </c>
    </row>
    <row r="39" spans="2:22" ht="24.75" customHeight="1" x14ac:dyDescent="0.2">
      <c r="B39" s="7" t="s">
        <v>11</v>
      </c>
      <c r="C39" s="11">
        <v>1307</v>
      </c>
      <c r="D39" s="31">
        <f>C39*100/($C$38+$C$39)</f>
        <v>55.974304068522486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6" t="s">
        <v>36</v>
      </c>
      <c r="D44" s="47"/>
    </row>
    <row r="45" spans="2:22" ht="24.75" customHeight="1" x14ac:dyDescent="0.2">
      <c r="B45" s="10" t="s">
        <v>7</v>
      </c>
      <c r="C45" s="43">
        <v>2007</v>
      </c>
      <c r="D45" s="44"/>
    </row>
    <row r="46" spans="2:22" ht="24.75" customHeight="1" x14ac:dyDescent="0.2">
      <c r="B46" s="41" t="s">
        <v>0</v>
      </c>
      <c r="C46" s="45">
        <v>45333</v>
      </c>
      <c r="D46" s="42"/>
    </row>
    <row r="47" spans="2:22" ht="24.75" customHeight="1" x14ac:dyDescent="0.2">
      <c r="B47" s="42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14369</v>
      </c>
      <c r="D48" s="31">
        <v>100</v>
      </c>
    </row>
    <row r="49" spans="2:22" ht="24.75" customHeight="1" x14ac:dyDescent="0.2">
      <c r="B49" s="7" t="s">
        <v>8</v>
      </c>
      <c r="C49" s="11">
        <v>5378</v>
      </c>
      <c r="D49" s="31">
        <f>C49*100/C48</f>
        <v>37.427795949613753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55</v>
      </c>
      <c r="D50" s="31">
        <f t="shared" ref="D50" si="3">C50*100/C49</f>
        <v>1.022685013015991</v>
      </c>
    </row>
    <row r="51" spans="2:22" ht="24.75" customHeight="1" x14ac:dyDescent="0.2">
      <c r="B51" s="6" t="s">
        <v>3</v>
      </c>
      <c r="C51" s="12">
        <v>65</v>
      </c>
      <c r="D51" s="31">
        <f>C51*100/C49</f>
        <v>1.2086277426552621</v>
      </c>
    </row>
    <row r="52" spans="2:22" ht="24.75" customHeight="1" x14ac:dyDescent="0.2">
      <c r="B52" s="7" t="s">
        <v>10</v>
      </c>
      <c r="C52" s="11">
        <v>2482</v>
      </c>
      <c r="D52" s="31">
        <f>C52*100/($C$52+$C$53)</f>
        <v>47.204260174971473</v>
      </c>
    </row>
    <row r="53" spans="2:22" ht="24.75" customHeight="1" x14ac:dyDescent="0.2">
      <c r="B53" s="7" t="s">
        <v>11</v>
      </c>
      <c r="C53" s="11">
        <v>2776</v>
      </c>
      <c r="D53" s="31">
        <f>C53*100/($C$52+$C$53)</f>
        <v>52.795739825028527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6" t="s">
        <v>37</v>
      </c>
      <c r="D58" s="47"/>
    </row>
    <row r="59" spans="2:22" ht="24.75" customHeight="1" x14ac:dyDescent="0.2">
      <c r="B59" s="10" t="s">
        <v>7</v>
      </c>
      <c r="C59" s="43">
        <v>2007</v>
      </c>
      <c r="D59" s="44"/>
    </row>
    <row r="60" spans="2:22" ht="24.75" customHeight="1" x14ac:dyDescent="0.2">
      <c r="B60" s="41" t="s">
        <v>0</v>
      </c>
      <c r="C60" s="45">
        <v>45333</v>
      </c>
      <c r="D60" s="42"/>
    </row>
    <row r="61" spans="2:22" ht="24.75" customHeight="1" x14ac:dyDescent="0.2">
      <c r="B61" s="42"/>
      <c r="C61" s="15" t="s">
        <v>4</v>
      </c>
      <c r="D61" s="30" t="s">
        <v>5</v>
      </c>
    </row>
    <row r="62" spans="2:22" ht="24.75" customHeight="1" x14ac:dyDescent="0.2">
      <c r="B62" s="6" t="s">
        <v>1</v>
      </c>
      <c r="C62" s="11">
        <v>21638</v>
      </c>
      <c r="D62" s="31">
        <v>100</v>
      </c>
    </row>
    <row r="63" spans="2:22" ht="24.75" customHeight="1" x14ac:dyDescent="0.2">
      <c r="B63" s="7" t="s">
        <v>8</v>
      </c>
      <c r="C63" s="11">
        <v>8185</v>
      </c>
      <c r="D63" s="31">
        <f>C63*100/C62</f>
        <v>37.826971069414917</v>
      </c>
      <c r="E63" s="25"/>
    </row>
    <row r="64" spans="2:22" ht="24.75" customHeight="1" x14ac:dyDescent="0.2">
      <c r="B64" s="7" t="s">
        <v>2</v>
      </c>
      <c r="C64" s="11">
        <v>104</v>
      </c>
      <c r="D64" s="31">
        <f t="shared" ref="D64" si="4">C64*100/C63</f>
        <v>1.2706169822846671</v>
      </c>
    </row>
    <row r="65" spans="2:22" ht="24.75" customHeight="1" x14ac:dyDescent="0.2">
      <c r="B65" s="6" t="s">
        <v>3</v>
      </c>
      <c r="C65" s="12">
        <v>123</v>
      </c>
      <c r="D65" s="31">
        <f>C65*100/C63</f>
        <v>1.5027489309712889</v>
      </c>
    </row>
    <row r="66" spans="2:22" ht="24.75" customHeight="1" x14ac:dyDescent="0.2">
      <c r="B66" s="7" t="s">
        <v>10</v>
      </c>
      <c r="C66" s="11">
        <v>3190</v>
      </c>
      <c r="D66" s="31">
        <f>C66*100/($C$66+$C$67)</f>
        <v>40.085448605177177</v>
      </c>
    </row>
    <row r="67" spans="2:22" ht="24.75" customHeight="1" x14ac:dyDescent="0.2">
      <c r="B67" s="7" t="s">
        <v>11</v>
      </c>
      <c r="C67" s="11">
        <v>4768</v>
      </c>
      <c r="D67" s="31">
        <f>C67*100/($C$66+$C$67)</f>
        <v>59.914551394822823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75" customHeight="1" x14ac:dyDescent="0.2">
      <c r="B72" s="18" t="s">
        <v>15</v>
      </c>
      <c r="C72" s="46" t="s">
        <v>38</v>
      </c>
      <c r="D72" s="47"/>
    </row>
    <row r="73" spans="2:22" ht="24.75" customHeight="1" x14ac:dyDescent="0.2">
      <c r="B73" s="10" t="s">
        <v>7</v>
      </c>
      <c r="C73" s="43">
        <v>2007</v>
      </c>
      <c r="D73" s="44"/>
    </row>
    <row r="74" spans="2:22" ht="24.75" customHeight="1" x14ac:dyDescent="0.2">
      <c r="B74" s="41" t="s">
        <v>0</v>
      </c>
      <c r="C74" s="45">
        <v>45333</v>
      </c>
      <c r="D74" s="42"/>
    </row>
    <row r="75" spans="2:22" ht="24.75" customHeight="1" x14ac:dyDescent="0.2">
      <c r="B75" s="42"/>
      <c r="C75" s="15" t="s">
        <v>4</v>
      </c>
      <c r="D75" s="30" t="s">
        <v>5</v>
      </c>
    </row>
    <row r="76" spans="2:22" ht="24.75" customHeight="1" x14ac:dyDescent="0.2">
      <c r="B76" s="6" t="s">
        <v>1</v>
      </c>
      <c r="C76" s="11">
        <v>6082</v>
      </c>
      <c r="D76" s="31">
        <v>100</v>
      </c>
    </row>
    <row r="77" spans="2:22" ht="24.75" customHeight="1" x14ac:dyDescent="0.2">
      <c r="B77" s="7" t="s">
        <v>8</v>
      </c>
      <c r="C77" s="11">
        <v>2084</v>
      </c>
      <c r="D77" s="31">
        <f>C77*100/C76</f>
        <v>34.265044393291682</v>
      </c>
      <c r="E77" s="25"/>
    </row>
    <row r="78" spans="2:22" ht="24.75" customHeight="1" x14ac:dyDescent="0.2">
      <c r="B78" s="7" t="s">
        <v>2</v>
      </c>
      <c r="C78" s="11">
        <v>22</v>
      </c>
      <c r="D78" s="31">
        <f t="shared" ref="D78" si="5">C78*100/C77</f>
        <v>1.0556621880998081</v>
      </c>
    </row>
    <row r="79" spans="2:22" ht="24.75" customHeight="1" x14ac:dyDescent="0.2">
      <c r="B79" s="6" t="s">
        <v>3</v>
      </c>
      <c r="C79" s="12">
        <v>37</v>
      </c>
      <c r="D79" s="31">
        <f>C79*100/C77</f>
        <v>1.7754318618042226</v>
      </c>
    </row>
    <row r="80" spans="2:22" ht="24.75" customHeight="1" x14ac:dyDescent="0.2">
      <c r="B80" s="7" t="s">
        <v>10</v>
      </c>
      <c r="C80" s="11">
        <v>946</v>
      </c>
      <c r="D80" s="31">
        <f>C80*100/($C$80+$C$81)</f>
        <v>46.716049382716051</v>
      </c>
    </row>
    <row r="81" spans="2:22" ht="24.75" customHeight="1" x14ac:dyDescent="0.2">
      <c r="B81" s="7" t="s">
        <v>11</v>
      </c>
      <c r="C81" s="11">
        <v>1079</v>
      </c>
      <c r="D81" s="31">
        <f>C81*100/($C$80+$C$81)</f>
        <v>53.283950617283949</v>
      </c>
    </row>
    <row r="82" spans="2:22" ht="5.0999999999999996" customHeight="1" x14ac:dyDescent="0.2">
      <c r="B82" s="8"/>
      <c r="C82" s="9"/>
      <c r="D82" s="9"/>
    </row>
    <row r="83" spans="2:22" ht="9.75" customHeight="1" x14ac:dyDescent="0.2">
      <c r="B83" s="5" t="s">
        <v>12</v>
      </c>
      <c r="C83" s="2"/>
      <c r="D83" s="3"/>
    </row>
    <row r="84" spans="2:22" ht="9.75" customHeight="1" x14ac:dyDescent="0.2">
      <c r="B84" s="19" t="s">
        <v>26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9.75" customHeight="1" x14ac:dyDescent="0.2"/>
    <row r="86" spans="2:22" ht="24.95" customHeight="1" x14ac:dyDescent="0.2">
      <c r="B86" s="18" t="s">
        <v>15</v>
      </c>
      <c r="C86" s="46" t="s">
        <v>39</v>
      </c>
      <c r="D86" s="47"/>
    </row>
    <row r="87" spans="2:22" ht="24.95" customHeight="1" x14ac:dyDescent="0.2">
      <c r="B87" s="10" t="s">
        <v>7</v>
      </c>
      <c r="C87" s="43">
        <v>2007</v>
      </c>
      <c r="D87" s="44"/>
    </row>
    <row r="88" spans="2:22" ht="24.95" customHeight="1" x14ac:dyDescent="0.2">
      <c r="B88" s="41" t="s">
        <v>0</v>
      </c>
      <c r="C88" s="45">
        <v>45333</v>
      </c>
      <c r="D88" s="42"/>
    </row>
    <row r="89" spans="2:22" ht="24.95" customHeight="1" x14ac:dyDescent="0.2">
      <c r="B89" s="42"/>
      <c r="C89" s="15" t="s">
        <v>4</v>
      </c>
      <c r="D89" s="30" t="s">
        <v>5</v>
      </c>
    </row>
    <row r="90" spans="2:22" ht="24.95" customHeight="1" x14ac:dyDescent="0.2">
      <c r="B90" s="6" t="s">
        <v>1</v>
      </c>
      <c r="C90" s="11">
        <v>19979</v>
      </c>
      <c r="D90" s="31">
        <v>100</v>
      </c>
    </row>
    <row r="91" spans="2:22" ht="24.95" customHeight="1" x14ac:dyDescent="0.2">
      <c r="B91" s="7" t="s">
        <v>8</v>
      </c>
      <c r="C91" s="11">
        <v>7850</v>
      </c>
      <c r="D91" s="31">
        <f>C91*100/C90</f>
        <v>39.291255818609542</v>
      </c>
    </row>
    <row r="92" spans="2:22" ht="24.95" customHeight="1" x14ac:dyDescent="0.2">
      <c r="B92" s="7" t="s">
        <v>2</v>
      </c>
      <c r="C92" s="11">
        <v>100</v>
      </c>
      <c r="D92" s="31">
        <f t="shared" ref="D92" si="6">C92*100/C91</f>
        <v>1.2738853503184713</v>
      </c>
    </row>
    <row r="93" spans="2:22" ht="24.95" customHeight="1" x14ac:dyDescent="0.2">
      <c r="B93" s="6" t="s">
        <v>3</v>
      </c>
      <c r="C93" s="12">
        <v>86</v>
      </c>
      <c r="D93" s="31">
        <f>C93*100/C91</f>
        <v>1.0955414012738853</v>
      </c>
    </row>
    <row r="94" spans="2:22" ht="24.95" customHeight="1" x14ac:dyDescent="0.2">
      <c r="B94" s="7" t="s">
        <v>10</v>
      </c>
      <c r="C94" s="11">
        <v>3602</v>
      </c>
      <c r="D94" s="31">
        <f>C94*100/($C$94+$C$95)</f>
        <v>46.99895615866388</v>
      </c>
    </row>
    <row r="95" spans="2:22" ht="24.95" customHeight="1" x14ac:dyDescent="0.2">
      <c r="B95" s="7" t="s">
        <v>11</v>
      </c>
      <c r="C95" s="11">
        <v>4062</v>
      </c>
      <c r="D95" s="31">
        <f>C95*100/($C$94+$C$95)</f>
        <v>53.00104384133612</v>
      </c>
    </row>
    <row r="96" spans="2:22" ht="5.0999999999999996" customHeight="1" x14ac:dyDescent="0.2">
      <c r="B96" s="8"/>
      <c r="C96" s="9"/>
      <c r="D96" s="9"/>
    </row>
    <row r="97" spans="2:4" ht="9.75" customHeight="1" x14ac:dyDescent="0.2">
      <c r="B97" s="5" t="s">
        <v>12</v>
      </c>
      <c r="C97" s="2"/>
      <c r="D97" s="3"/>
    </row>
    <row r="98" spans="2:4" ht="9.75" customHeight="1" x14ac:dyDescent="0.2">
      <c r="B98" s="19" t="s">
        <v>26</v>
      </c>
      <c r="C98" s="19"/>
      <c r="D98" s="19"/>
    </row>
    <row r="99" spans="2:4" ht="9.75" customHeight="1" x14ac:dyDescent="0.2"/>
    <row r="100" spans="2:4" ht="24.95" customHeight="1" x14ac:dyDescent="0.2">
      <c r="B100" s="18" t="s">
        <v>15</v>
      </c>
      <c r="C100" s="46" t="s">
        <v>40</v>
      </c>
      <c r="D100" s="47"/>
    </row>
    <row r="101" spans="2:4" ht="24.95" customHeight="1" x14ac:dyDescent="0.2">
      <c r="B101" s="10" t="s">
        <v>7</v>
      </c>
      <c r="C101" s="43">
        <v>2007</v>
      </c>
      <c r="D101" s="44"/>
    </row>
    <row r="102" spans="2:4" ht="24.95" customHeight="1" x14ac:dyDescent="0.2">
      <c r="B102" s="41" t="s">
        <v>0</v>
      </c>
      <c r="C102" s="45">
        <v>45333</v>
      </c>
      <c r="D102" s="42"/>
    </row>
    <row r="103" spans="2:4" ht="24.95" customHeight="1" x14ac:dyDescent="0.2">
      <c r="B103" s="42"/>
      <c r="C103" s="15" t="s">
        <v>4</v>
      </c>
      <c r="D103" s="30" t="s">
        <v>5</v>
      </c>
    </row>
    <row r="104" spans="2:4" ht="24.95" customHeight="1" x14ac:dyDescent="0.2">
      <c r="B104" s="6" t="s">
        <v>1</v>
      </c>
      <c r="C104" s="11">
        <v>7698</v>
      </c>
      <c r="D104" s="31">
        <v>100</v>
      </c>
    </row>
    <row r="105" spans="2:4" ht="24.95" customHeight="1" x14ac:dyDescent="0.2">
      <c r="B105" s="7" t="s">
        <v>8</v>
      </c>
      <c r="C105" s="11">
        <v>2616</v>
      </c>
      <c r="D105" s="31">
        <f>C105*100/C104</f>
        <v>33.98285268901013</v>
      </c>
    </row>
    <row r="106" spans="2:4" ht="24.95" customHeight="1" x14ac:dyDescent="0.2">
      <c r="B106" s="7" t="s">
        <v>2</v>
      </c>
      <c r="C106" s="11">
        <v>36</v>
      </c>
      <c r="D106" s="31">
        <f t="shared" ref="D106" si="7">C106*100/C105</f>
        <v>1.3761467889908257</v>
      </c>
    </row>
    <row r="107" spans="2:4" ht="24.95" customHeight="1" x14ac:dyDescent="0.2">
      <c r="B107" s="6" t="s">
        <v>3</v>
      </c>
      <c r="C107" s="12">
        <v>33</v>
      </c>
      <c r="D107" s="31">
        <f>C107*100/C105</f>
        <v>1.261467889908257</v>
      </c>
    </row>
    <row r="108" spans="2:4" ht="24.95" customHeight="1" x14ac:dyDescent="0.2">
      <c r="B108" s="7" t="s">
        <v>10</v>
      </c>
      <c r="C108" s="11">
        <v>1233</v>
      </c>
      <c r="D108" s="31">
        <f>C108*100/($C$108+$C$109)</f>
        <v>48.409893992932865</v>
      </c>
    </row>
    <row r="109" spans="2:4" ht="24.95" customHeight="1" x14ac:dyDescent="0.2">
      <c r="B109" s="7" t="s">
        <v>11</v>
      </c>
      <c r="C109" s="11">
        <v>1314</v>
      </c>
      <c r="D109" s="31">
        <f>C109*100/($C$108+$C$109)</f>
        <v>51.590106007067135</v>
      </c>
    </row>
    <row r="110" spans="2:4" ht="5.0999999999999996" customHeight="1" x14ac:dyDescent="0.2">
      <c r="B110" s="8"/>
      <c r="C110" s="9"/>
      <c r="D110" s="9"/>
    </row>
    <row r="111" spans="2:4" ht="9.75" customHeight="1" x14ac:dyDescent="0.2">
      <c r="B111" s="5" t="s">
        <v>12</v>
      </c>
      <c r="C111" s="2"/>
      <c r="D111" s="3"/>
    </row>
    <row r="112" spans="2:4" ht="9.75" customHeight="1" x14ac:dyDescent="0.2">
      <c r="B112" s="19" t="s">
        <v>26</v>
      </c>
      <c r="C112" s="19"/>
      <c r="D112" s="19"/>
    </row>
    <row r="113" spans="2:4" ht="9.75" customHeight="1" x14ac:dyDescent="0.2"/>
    <row r="114" spans="2:4" ht="24.95" customHeight="1" x14ac:dyDescent="0.2">
      <c r="B114" s="18" t="s">
        <v>15</v>
      </c>
      <c r="C114" s="46" t="s">
        <v>41</v>
      </c>
      <c r="D114" s="47"/>
    </row>
    <row r="115" spans="2:4" ht="24.95" customHeight="1" x14ac:dyDescent="0.2">
      <c r="B115" s="10" t="s">
        <v>7</v>
      </c>
      <c r="C115" s="43">
        <v>2007</v>
      </c>
      <c r="D115" s="44"/>
    </row>
    <row r="116" spans="2:4" ht="24.95" customHeight="1" x14ac:dyDescent="0.2">
      <c r="B116" s="41" t="s">
        <v>0</v>
      </c>
      <c r="C116" s="45">
        <v>45333</v>
      </c>
      <c r="D116" s="42"/>
    </row>
    <row r="117" spans="2:4" ht="24.95" customHeight="1" x14ac:dyDescent="0.2">
      <c r="B117" s="42"/>
      <c r="C117" s="15" t="s">
        <v>4</v>
      </c>
      <c r="D117" s="30" t="s">
        <v>5</v>
      </c>
    </row>
    <row r="118" spans="2:4" ht="24.95" customHeight="1" x14ac:dyDescent="0.2">
      <c r="B118" s="6" t="s">
        <v>1</v>
      </c>
      <c r="C118" s="11">
        <v>8583</v>
      </c>
      <c r="D118" s="31">
        <v>100</v>
      </c>
    </row>
    <row r="119" spans="2:4" ht="24.95" customHeight="1" x14ac:dyDescent="0.2">
      <c r="B119" s="7" t="s">
        <v>8</v>
      </c>
      <c r="C119" s="11">
        <v>3210</v>
      </c>
      <c r="D119" s="31">
        <f>C119*100/C118</f>
        <v>37.399510660608179</v>
      </c>
    </row>
    <row r="120" spans="2:4" ht="24.95" customHeight="1" x14ac:dyDescent="0.2">
      <c r="B120" s="7" t="s">
        <v>2</v>
      </c>
      <c r="C120" s="11">
        <v>54</v>
      </c>
      <c r="D120" s="31">
        <f t="shared" ref="D120" si="8">C120*100/C119</f>
        <v>1.6822429906542056</v>
      </c>
    </row>
    <row r="121" spans="2:4" ht="24.95" customHeight="1" x14ac:dyDescent="0.2">
      <c r="B121" s="6" t="s">
        <v>3</v>
      </c>
      <c r="C121" s="12">
        <v>45</v>
      </c>
      <c r="D121" s="31">
        <f>C121*100/C119</f>
        <v>1.4018691588785046</v>
      </c>
    </row>
    <row r="122" spans="2:4" ht="24.95" customHeight="1" x14ac:dyDescent="0.2">
      <c r="B122" s="7" t="s">
        <v>10</v>
      </c>
      <c r="C122" s="11">
        <v>1434</v>
      </c>
      <c r="D122" s="31">
        <f>C122*100/($C$122+$C$123)</f>
        <v>46.094503375120539</v>
      </c>
    </row>
    <row r="123" spans="2:4" ht="24.95" customHeight="1" x14ac:dyDescent="0.2">
      <c r="B123" s="7" t="s">
        <v>11</v>
      </c>
      <c r="C123" s="11">
        <v>1677</v>
      </c>
      <c r="D123" s="31">
        <f>C123*100/($C$122+$C$123)</f>
        <v>53.905496624879461</v>
      </c>
    </row>
    <row r="124" spans="2:4" ht="5.0999999999999996" customHeight="1" x14ac:dyDescent="0.2">
      <c r="B124" s="8"/>
      <c r="C124" s="9"/>
      <c r="D124" s="9"/>
    </row>
    <row r="125" spans="2:4" ht="9.75" customHeight="1" x14ac:dyDescent="0.2">
      <c r="B125" s="5" t="s">
        <v>12</v>
      </c>
      <c r="C125" s="2"/>
      <c r="D125" s="3"/>
    </row>
    <row r="126" spans="2:4" ht="9.75" customHeight="1" x14ac:dyDescent="0.2">
      <c r="B126" s="19" t="s">
        <v>26</v>
      </c>
      <c r="C126" s="19"/>
      <c r="D126" s="19"/>
    </row>
    <row r="127" spans="2:4" ht="9.75" customHeight="1" x14ac:dyDescent="0.2"/>
    <row r="128" spans="2:4" ht="24.95" customHeight="1" x14ac:dyDescent="0.2">
      <c r="B128" s="18" t="s">
        <v>15</v>
      </c>
      <c r="C128" s="46" t="s">
        <v>42</v>
      </c>
      <c r="D128" s="47"/>
    </row>
    <row r="129" spans="2:4" ht="24.95" customHeight="1" x14ac:dyDescent="0.2">
      <c r="B129" s="10" t="s">
        <v>7</v>
      </c>
      <c r="C129" s="43">
        <v>2007</v>
      </c>
      <c r="D129" s="44"/>
    </row>
    <row r="130" spans="2:4" ht="24.95" customHeight="1" x14ac:dyDescent="0.2">
      <c r="B130" s="41" t="s">
        <v>0</v>
      </c>
      <c r="C130" s="45">
        <v>45333</v>
      </c>
      <c r="D130" s="42"/>
    </row>
    <row r="131" spans="2:4" ht="24.95" customHeight="1" x14ac:dyDescent="0.2">
      <c r="B131" s="42"/>
      <c r="C131" s="15" t="s">
        <v>4</v>
      </c>
      <c r="D131" s="30" t="s">
        <v>5</v>
      </c>
    </row>
    <row r="132" spans="2:4" ht="24.95" customHeight="1" x14ac:dyDescent="0.2">
      <c r="B132" s="6" t="s">
        <v>1</v>
      </c>
      <c r="C132" s="11">
        <v>2638</v>
      </c>
      <c r="D132" s="31">
        <v>100</v>
      </c>
    </row>
    <row r="133" spans="2:4" ht="24.95" customHeight="1" x14ac:dyDescent="0.2">
      <c r="B133" s="7" t="s">
        <v>8</v>
      </c>
      <c r="C133" s="11">
        <v>1058</v>
      </c>
      <c r="D133" s="31">
        <f>C133*100/C132</f>
        <v>40.106141015921153</v>
      </c>
    </row>
    <row r="134" spans="2:4" ht="24.95" customHeight="1" x14ac:dyDescent="0.2">
      <c r="B134" s="7" t="s">
        <v>2</v>
      </c>
      <c r="C134" s="11">
        <v>13</v>
      </c>
      <c r="D134" s="31">
        <f t="shared" ref="D134" si="9">C134*100/C133</f>
        <v>1.2287334593572778</v>
      </c>
    </row>
    <row r="135" spans="2:4" ht="24.95" customHeight="1" x14ac:dyDescent="0.2">
      <c r="B135" s="6" t="s">
        <v>3</v>
      </c>
      <c r="C135" s="12">
        <v>10</v>
      </c>
      <c r="D135" s="31">
        <f>C135*100/C133</f>
        <v>0.94517958412098302</v>
      </c>
    </row>
    <row r="136" spans="2:4" ht="24.95" customHeight="1" x14ac:dyDescent="0.2">
      <c r="B136" s="7" t="s">
        <v>10</v>
      </c>
      <c r="C136" s="16">
        <v>464</v>
      </c>
      <c r="D136" s="31">
        <f>C136*100/($C$136+$C$137)</f>
        <v>44.830917874396135</v>
      </c>
    </row>
    <row r="137" spans="2:4" ht="24.95" customHeight="1" x14ac:dyDescent="0.2">
      <c r="B137" s="21" t="s">
        <v>11</v>
      </c>
      <c r="C137" s="16">
        <v>571</v>
      </c>
      <c r="D137" s="36">
        <f>C137*100/($C$136+$C$137)</f>
        <v>55.169082125603865</v>
      </c>
    </row>
    <row r="138" spans="2:4" ht="5.0999999999999996" customHeight="1" x14ac:dyDescent="0.2">
      <c r="B138" s="8"/>
      <c r="C138" s="9"/>
      <c r="D138" s="9"/>
    </row>
    <row r="139" spans="2:4" ht="9.75" customHeight="1" x14ac:dyDescent="0.2">
      <c r="B139" s="5" t="s">
        <v>12</v>
      </c>
      <c r="C139" s="2"/>
      <c r="D139" s="3"/>
    </row>
    <row r="140" spans="2:4" ht="9.75" customHeight="1" x14ac:dyDescent="0.2">
      <c r="B140" s="19" t="s">
        <v>26</v>
      </c>
      <c r="C140" s="19"/>
      <c r="D140" s="19"/>
    </row>
    <row r="141" spans="2:4" ht="9.75" customHeight="1" x14ac:dyDescent="0.2"/>
    <row r="142" spans="2:4" ht="0.75" customHeight="1" x14ac:dyDescent="0.2"/>
    <row r="143" spans="2:4" ht="14.25" customHeight="1" x14ac:dyDescent="0.2"/>
    <row r="144" spans="2:4" ht="20.25" customHeight="1" x14ac:dyDescent="0.2"/>
    <row r="146" ht="14.25" customHeight="1" x14ac:dyDescent="0.2"/>
    <row r="147" ht="30" customHeight="1" x14ac:dyDescent="0.2"/>
    <row r="148" ht="15" customHeight="1" x14ac:dyDescent="0.2"/>
    <row r="149" ht="15" customHeight="1" x14ac:dyDescent="0.2"/>
    <row r="150" ht="1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spans="4:4" ht="24.95" customHeight="1" x14ac:dyDescent="0.2">
      <c r="D177" s="1" t="s">
        <v>6</v>
      </c>
    </row>
    <row r="178" spans="4:4" ht="24.75" customHeight="1" x14ac:dyDescent="0.2"/>
    <row r="179" spans="4:4" ht="26.25" customHeight="1" x14ac:dyDescent="0.2"/>
    <row r="180" spans="4:4" ht="5.0999999999999996" customHeight="1" x14ac:dyDescent="0.2"/>
    <row r="181" spans="4:4" ht="0.75" customHeight="1" x14ac:dyDescent="0.2"/>
    <row r="182" spans="4:4" ht="14.25" customHeight="1" x14ac:dyDescent="0.2"/>
    <row r="183" spans="4:4" ht="20.25" customHeight="1" x14ac:dyDescent="0.2"/>
  </sheetData>
  <mergeCells count="41">
    <mergeCell ref="C2:D2"/>
    <mergeCell ref="C3:D3"/>
    <mergeCell ref="B4:B5"/>
    <mergeCell ref="C4:D4"/>
    <mergeCell ref="C16:D16"/>
    <mergeCell ref="C58:D58"/>
    <mergeCell ref="B74:B75"/>
    <mergeCell ref="C74:D74"/>
    <mergeCell ref="C86:D86"/>
    <mergeCell ref="C17:D17"/>
    <mergeCell ref="B32:B33"/>
    <mergeCell ref="C32:D32"/>
    <mergeCell ref="C44:D44"/>
    <mergeCell ref="C45:D45"/>
    <mergeCell ref="B46:B47"/>
    <mergeCell ref="C46:D46"/>
    <mergeCell ref="C87:D87"/>
    <mergeCell ref="B88:B89"/>
    <mergeCell ref="C88:D88"/>
    <mergeCell ref="B1:D1"/>
    <mergeCell ref="C128:D128"/>
    <mergeCell ref="C101:D101"/>
    <mergeCell ref="B60:B61"/>
    <mergeCell ref="C60:D60"/>
    <mergeCell ref="C72:D72"/>
    <mergeCell ref="C73:D73"/>
    <mergeCell ref="C100:D100"/>
    <mergeCell ref="C59:D59"/>
    <mergeCell ref="B18:B19"/>
    <mergeCell ref="C18:D18"/>
    <mergeCell ref="C30:D30"/>
    <mergeCell ref="C31:D31"/>
    <mergeCell ref="C129:D129"/>
    <mergeCell ref="B130:B131"/>
    <mergeCell ref="C130:D130"/>
    <mergeCell ref="B102:B103"/>
    <mergeCell ref="C102:D102"/>
    <mergeCell ref="C114:D114"/>
    <mergeCell ref="C115:D115"/>
    <mergeCell ref="B116:B117"/>
    <mergeCell ref="C116:D116"/>
  </mergeCells>
  <printOptions horizontalCentered="1"/>
  <pageMargins left="0.51181102362204722" right="0.51181102362204722" top="0.74803149606299213" bottom="0.74803149606299213" header="0.31496062992125984" footer="0.31496062992125984"/>
  <pageSetup paperSize="9" fitToHeight="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F28E-67BF-4520-B830-86F83E629316}">
  <sheetPr>
    <pageSetUpPr fitToPage="1"/>
  </sheetPr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4" style="1" customWidth="1"/>
    <col min="3" max="4" width="23.7109375" style="1" customWidth="1"/>
    <col min="5" max="5" width="6.7109375" style="1" customWidth="1"/>
    <col min="6" max="16384" width="25.42578125" style="1"/>
  </cols>
  <sheetData>
    <row r="1" spans="2:22" ht="30" customHeight="1" x14ac:dyDescent="0.2">
      <c r="B1" s="39" t="s">
        <v>82</v>
      </c>
      <c r="C1" s="40"/>
      <c r="D1" s="40"/>
    </row>
    <row r="2" spans="2:22" ht="24.75" customHeight="1" x14ac:dyDescent="0.2">
      <c r="B2" s="18" t="s">
        <v>15</v>
      </c>
      <c r="C2" s="46" t="s">
        <v>43</v>
      </c>
      <c r="D2" s="47"/>
    </row>
    <row r="3" spans="2:22" ht="24.75" customHeight="1" x14ac:dyDescent="0.2">
      <c r="B3" s="10" t="s">
        <v>7</v>
      </c>
      <c r="C3" s="43">
        <v>2007</v>
      </c>
      <c r="D3" s="49"/>
    </row>
    <row r="4" spans="2:22" ht="24.75" customHeight="1" x14ac:dyDescent="0.2">
      <c r="B4" s="41" t="s">
        <v>0</v>
      </c>
      <c r="C4" s="45">
        <v>45333</v>
      </c>
      <c r="D4" s="50"/>
    </row>
    <row r="5" spans="2:22" ht="24.75" customHeight="1" x14ac:dyDescent="0.2">
      <c r="B5" s="42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19860</v>
      </c>
      <c r="D6" s="13">
        <v>100</v>
      </c>
    </row>
    <row r="7" spans="2:22" ht="24.75" customHeight="1" x14ac:dyDescent="0.2">
      <c r="B7" s="7" t="s">
        <v>8</v>
      </c>
      <c r="C7" s="11">
        <v>6878</v>
      </c>
      <c r="D7" s="13">
        <f>C7*100/C6</f>
        <v>34.632426988922454</v>
      </c>
    </row>
    <row r="8" spans="2:22" ht="24.75" customHeight="1" x14ac:dyDescent="0.2">
      <c r="B8" s="7" t="s">
        <v>2</v>
      </c>
      <c r="C8" s="11">
        <v>55</v>
      </c>
      <c r="D8" s="13">
        <f t="shared" ref="D8" si="0">C8*100/C7</f>
        <v>0.79965106135504505</v>
      </c>
    </row>
    <row r="9" spans="2:22" ht="24.75" customHeight="1" x14ac:dyDescent="0.2">
      <c r="B9" s="6" t="s">
        <v>3</v>
      </c>
      <c r="C9" s="12">
        <v>57</v>
      </c>
      <c r="D9" s="13">
        <f>C9*100/C7</f>
        <v>0.82872928176795579</v>
      </c>
    </row>
    <row r="10" spans="2:22" ht="24.75" customHeight="1" x14ac:dyDescent="0.2">
      <c r="B10" s="7" t="s">
        <v>24</v>
      </c>
      <c r="C10" s="11">
        <v>2433</v>
      </c>
      <c r="D10" s="13">
        <f>C10*100/($C$10+$C$11)</f>
        <v>35.959207803724503</v>
      </c>
    </row>
    <row r="11" spans="2:22" ht="24.75" customHeight="1" x14ac:dyDescent="0.2">
      <c r="B11" s="7" t="s">
        <v>25</v>
      </c>
      <c r="C11" s="11">
        <v>4333</v>
      </c>
      <c r="D11" s="13">
        <f>C11*100/($C$10+$C$11)</f>
        <v>64.04079219627549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23</vt:i4>
      </vt:variant>
    </vt:vector>
  </HeadingPairs>
  <TitlesOfParts>
    <vt:vector size="47" baseType="lpstr">
      <vt:lpstr>Indice</vt:lpstr>
      <vt:lpstr>TOTAL_REG</vt:lpstr>
      <vt:lpstr>CALHETA_MUN</vt:lpstr>
      <vt:lpstr>CALHETA_FREG</vt:lpstr>
      <vt:lpstr>CÂMARA DE LOBOS_MUN</vt:lpstr>
      <vt:lpstr>CÂMARA DE LOBOS_FREG</vt:lpstr>
      <vt:lpstr>FUNCHAL_MUN </vt:lpstr>
      <vt:lpstr>FUNCHAL_FREG</vt:lpstr>
      <vt:lpstr>MACHICO_MUN</vt:lpstr>
      <vt:lpstr>MACHICO_FREG</vt:lpstr>
      <vt:lpstr>PONTA DO SOL_MUN</vt:lpstr>
      <vt:lpstr>PONTA DO SOL_FREG</vt:lpstr>
      <vt:lpstr>PORTO MONIZ_MUN</vt:lpstr>
      <vt:lpstr>PORTO MONIZ_FREG</vt:lpstr>
      <vt:lpstr>RIBEIRA BRAVA_MUN</vt:lpstr>
      <vt:lpstr>RIBEIRA BRAVA_FREG</vt:lpstr>
      <vt:lpstr>SANTA CRUZ_MUN</vt:lpstr>
      <vt:lpstr>SANTA CRUZ_FREG</vt:lpstr>
      <vt:lpstr>SANTANA_MUN</vt:lpstr>
      <vt:lpstr>SANTANA_FREG</vt:lpstr>
      <vt:lpstr>SÃO VICENTE_MUN</vt:lpstr>
      <vt:lpstr>SÃO VICENTE_FREG</vt:lpstr>
      <vt:lpstr>PORTO SANTO_MUN</vt:lpstr>
      <vt:lpstr>PORTO SANTO_FREG</vt:lpstr>
      <vt:lpstr>CALHETA_FREG!Área_de_Impressão</vt:lpstr>
      <vt:lpstr>CALHETA_MUN!Área_de_Impressão</vt:lpstr>
      <vt:lpstr>'CÂMARA DE LOBOS_FREG'!Área_de_Impressão</vt:lpstr>
      <vt:lpstr>'CÂMARA DE LOBOS_MUN'!Área_de_Impressão</vt:lpstr>
      <vt:lpstr>FUNCHAL_FREG!Área_de_Impressão</vt:lpstr>
      <vt:lpstr>'FUNCHAL_MUN '!Área_de_Impressão</vt:lpstr>
      <vt:lpstr>MACHICO_FREG!Área_de_Impressão</vt:lpstr>
      <vt:lpstr>MACHICO_MUN!Área_de_Impressão</vt:lpstr>
      <vt:lpstr>'PONTA DO SOL_FREG'!Área_de_Impressão</vt:lpstr>
      <vt:lpstr>'PONTA DO SOL_MUN'!Área_de_Impressão</vt:lpstr>
      <vt:lpstr>'PORTO MONIZ_FREG'!Área_de_Impressão</vt:lpstr>
      <vt:lpstr>'PORTO MONIZ_MUN'!Área_de_Impressão</vt:lpstr>
      <vt:lpstr>'PORTO SANTO_FREG'!Área_de_Impressão</vt:lpstr>
      <vt:lpstr>'PORTO SANTO_MUN'!Área_de_Impressão</vt:lpstr>
      <vt:lpstr>'RIBEIRA BRAVA_FREG'!Área_de_Impressão</vt:lpstr>
      <vt:lpstr>'RIBEIRA BRAVA_MUN'!Área_de_Impressão</vt:lpstr>
      <vt:lpstr>'SANTA CRUZ_FREG'!Área_de_Impressão</vt:lpstr>
      <vt:lpstr>'SANTA CRUZ_MUN'!Área_de_Impressão</vt:lpstr>
      <vt:lpstr>SANTANA_FREG!Área_de_Impressão</vt:lpstr>
      <vt:lpstr>SANTANA_MUN!Área_de_Impressão</vt:lpstr>
      <vt:lpstr>'SÃO VICENTE_FREG'!Área_de_Impressão</vt:lpstr>
      <vt:lpstr>'SÃO VICENTE_MUN'!Área_de_Impressão</vt:lpstr>
      <vt:lpstr>TOTAL_REG!Área_de_Impressão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2024-10-17T15:27:49Z</cp:lastPrinted>
  <dcterms:created xsi:type="dcterms:W3CDTF">2022-08-23T15:44:33Z</dcterms:created>
  <dcterms:modified xsi:type="dcterms:W3CDTF">2024-10-18T13:38:39Z</dcterms:modified>
</cp:coreProperties>
</file>