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EsteLivro"/>
  <bookViews>
    <workbookView xWindow="-120" yWindow="-120" windowWidth="20730" windowHeight="11160" tabRatio="776"/>
  </bookViews>
  <sheets>
    <sheet name="ÍNDICE" sheetId="1" r:id="rId1"/>
    <sheet name="1" sheetId="2" r:id="rId2"/>
    <sheet name="2" sheetId="3" r:id="rId3"/>
    <sheet name="3" sheetId="4" r:id="rId4"/>
    <sheet name="4" sheetId="6" r:id="rId5"/>
    <sheet name="5" sheetId="7" r:id="rId6"/>
    <sheet name="6" sheetId="8" r:id="rId7"/>
    <sheet name="7" sheetId="18" r:id="rId8"/>
    <sheet name="8" sheetId="19" r:id="rId9"/>
    <sheet name="9" sheetId="20" r:id="rId10"/>
    <sheet name="10" sheetId="21" r:id="rId11"/>
    <sheet name="11" sheetId="9" r:id="rId12"/>
    <sheet name="12" sheetId="10" r:id="rId13"/>
    <sheet name="13" sheetId="11" r:id="rId14"/>
    <sheet name="14" sheetId="12" r:id="rId15"/>
    <sheet name="15" sheetId="13" r:id="rId16"/>
    <sheet name="16" sheetId="14" r:id="rId17"/>
    <sheet name="17" sheetId="15" r:id="rId18"/>
    <sheet name="18" sheetId="16" r:id="rId19"/>
    <sheet name="19" sheetId="34" r:id="rId20"/>
    <sheet name="20" sheetId="17" r:id="rId21"/>
    <sheet name="21" sheetId="22" r:id="rId22"/>
    <sheet name="22" sheetId="23" r:id="rId23"/>
    <sheet name="23" sheetId="24" r:id="rId24"/>
    <sheet name="24" sheetId="25" r:id="rId25"/>
    <sheet name="25" sheetId="26" r:id="rId26"/>
    <sheet name="26" sheetId="27" r:id="rId27"/>
    <sheet name="27" sheetId="28" r:id="rId28"/>
    <sheet name="28" sheetId="29" r:id="rId29"/>
    <sheet name="29" sheetId="30" r:id="rId30"/>
    <sheet name="30" sheetId="32" r:id="rId31"/>
  </sheets>
  <externalReferences>
    <externalReference r:id="rId32"/>
    <externalReference r:id="rId33"/>
    <externalReference r:id="rId34"/>
    <externalReference r:id="rId35"/>
    <externalReference r:id="rId36"/>
  </externalReferences>
  <definedNames>
    <definedName name="année" localSheetId="19">[1]Dialog!$H$20</definedName>
    <definedName name="année">[1]Dialog!$H$20</definedName>
    <definedName name="Annex_III_TableIIIB_GNFR_Codes" localSheetId="19">#REF!</definedName>
    <definedName name="Annex_III_TableIIIB_GNFR_Codes">#REF!</definedName>
    <definedName name="Ano" localSheetId="19">#REF!</definedName>
    <definedName name="Ano">#REF!</definedName>
    <definedName name="_xlnm.Print_Area" localSheetId="24">'24'!$A$1:$CW$27</definedName>
    <definedName name="CRF_InventoryYear">[2]Sheet1!$C$6</definedName>
    <definedName name="CRF_Submission">[2]Sheet1!$C$30</definedName>
    <definedName name="d" localSheetId="19">#REF!</definedName>
    <definedName name="d">#REF!</definedName>
    <definedName name="dsa" localSheetId="19">#REF!</definedName>
    <definedName name="dsa">#REF!</definedName>
    <definedName name="e" localSheetId="19">#REF!</definedName>
    <definedName name="e">#REF!</definedName>
    <definedName name="er" localSheetId="19">#REF!</definedName>
    <definedName name="er">#REF!</definedName>
    <definedName name="ert" localSheetId="19">#REF!</definedName>
    <definedName name="ert">#REF!</definedName>
    <definedName name="euro" localSheetId="19">#REF!</definedName>
    <definedName name="euro">#REF!</definedName>
    <definedName name="ew" localSheetId="19">#REF!</definedName>
    <definedName name="ew">#REF!</definedName>
    <definedName name="f" localSheetId="19">#REF!</definedName>
    <definedName name="f">#REF!</definedName>
    <definedName name="fg" localSheetId="19">#REF!</definedName>
    <definedName name="fg">#REF!</definedName>
    <definedName name="FID_1">[3]AGR_Fuels!$A$2</definedName>
    <definedName name="gg" localSheetId="19">#REF!</definedName>
    <definedName name="gg">#REF!</definedName>
    <definedName name="gh" localSheetId="19">#REF!</definedName>
    <definedName name="gh">#REF!</definedName>
    <definedName name="gj" localSheetId="19">#REF!</definedName>
    <definedName name="gj">#REF!</definedName>
    <definedName name="h" localSheetId="19">#REF!</definedName>
    <definedName name="h">#REF!</definedName>
    <definedName name="HighwayShapeLength" localSheetId="19">#REF!</definedName>
    <definedName name="HighwayShapeLength">#REF!</definedName>
    <definedName name="HTML1_1" hidden="1">"'[SICN.XLS]1.2.1 SEC_SINTESE'!$A$1:$D$59"</definedName>
    <definedName name="HTML1_10" hidden="1">""</definedName>
    <definedName name="HTML1_11" hidden="1">1</definedName>
    <definedName name="HTML1_12" hidden="1">"C:\TRABALHO\FILIPE\x.htm"</definedName>
    <definedName name="HTML1_2" hidden="1">1</definedName>
    <definedName name="HTML1_3" hidden="1">"SICN"</definedName>
    <definedName name="HTML1_4" hidden="1">"1.2.1 SEC_SINTESE"</definedName>
    <definedName name="HTML1_5" hidden="1">""</definedName>
    <definedName name="HTML1_6" hidden="1">-4146</definedName>
    <definedName name="HTML1_7" hidden="1">-4146</definedName>
    <definedName name="HTML1_8" hidden="1">"15-10-1997"</definedName>
    <definedName name="HTML1_9" hidden="1">"INSTITUTO NACIONAL ESTATÍSTICA"</definedName>
    <definedName name="HTML2_1" hidden="1">"'[SICN.XLS]1. REALIZAÇÃO'!$A$1:$D$31"</definedName>
    <definedName name="HTML2_10" hidden="1">""</definedName>
    <definedName name="HTML2_11" hidden="1">1</definedName>
    <definedName name="HTML2_12" hidden="1">"C:\TRABALHO\FILIPE\xxxxxxxx.htm"</definedName>
    <definedName name="HTML2_2" hidden="1">1</definedName>
    <definedName name="HTML2_3" hidden="1">"SICN"</definedName>
    <definedName name="HTML2_4" hidden="1">"1. REALIZAÇÃO"</definedName>
    <definedName name="HTML2_5" hidden="1">""</definedName>
    <definedName name="HTML2_6" hidden="1">-4146</definedName>
    <definedName name="HTML2_7" hidden="1">-4146</definedName>
    <definedName name="HTML2_8" hidden="1">"15-10-1997"</definedName>
    <definedName name="HTML2_9" hidden="1">"INSTITUTO NACIONAL ESTATÍSTICA"</definedName>
    <definedName name="HTMLCount" hidden="1">2</definedName>
    <definedName name="j" localSheetId="19">#REF!</definedName>
    <definedName name="j">#REF!</definedName>
    <definedName name="jj" localSheetId="19">#REF!</definedName>
    <definedName name="jj">#REF!</definedName>
    <definedName name="lg" localSheetId="19">[4]Textes!$B$1</definedName>
    <definedName name="lg">[4]Textes!$B$1</definedName>
    <definedName name="lib3c">[5]Início!$A$135:$A$138</definedName>
    <definedName name="liberta2i">[5]Início!$A$128:$A$133</definedName>
    <definedName name="lista2h">[5]Início!$A$123:$A$126</definedName>
    <definedName name="OLE_LINK3" localSheetId="3">'3'!$A$2</definedName>
    <definedName name="p" localSheetId="19">[1]Textes!$A$7:$X$176</definedName>
    <definedName name="p">[1]Textes!$A$7:$X$176</definedName>
    <definedName name="pays" localSheetId="19">[1]Textes!$A$201:$Y$228</definedName>
    <definedName name="pays">[1]Textes!$A$201:$Y$228</definedName>
    <definedName name="Prod" localSheetId="19">[4]Textes!$A$7:$X$176</definedName>
    <definedName name="Prod">[4]Textes!$A$7:$X$176</definedName>
    <definedName name="q" localSheetId="19">[1]Textes!$B$1</definedName>
    <definedName name="q">[1]Textes!$B$1</definedName>
    <definedName name="re" localSheetId="19">#REF!</definedName>
    <definedName name="re">#REF!</definedName>
    <definedName name="rt" localSheetId="19">#REF!</definedName>
    <definedName name="rt">#REF!</definedName>
    <definedName name="ry" localSheetId="19">#REF!</definedName>
    <definedName name="ry">#REF!</definedName>
    <definedName name="s" localSheetId="19">#REF!</definedName>
    <definedName name="s">#REF!</definedName>
    <definedName name="tipo">[5]Início!$A$113:$A$121</definedName>
    <definedName name="tipo2">[5]Início!$A$120:$A$121</definedName>
    <definedName name="titres" localSheetId="19">[4]Textes!$A$179:$Z$197</definedName>
    <definedName name="titres">[4]Textes!$A$179:$Z$197</definedName>
    <definedName name="tr" localSheetId="19">#REF!</definedName>
    <definedName name="tr">#REF!</definedName>
    <definedName name="v" localSheetId="19">#REF!</definedName>
    <definedName name="v">#REF!</definedName>
    <definedName name="vb" localSheetId="19">#REF!</definedName>
    <definedName name="vb">#REF!</definedName>
    <definedName name="weh" localSheetId="19">#REF!</definedName>
    <definedName name="weh">#REF!</definedName>
    <definedName name="wer" localSheetId="19">#REF!</definedName>
    <definedName name="wer">#REF!</definedName>
    <definedName name="wq" localSheetId="19">#REF!</definedName>
    <definedName name="wq">#REF!</definedName>
    <definedName name="xc" localSheetId="19">#REF!</definedName>
    <definedName name="xc">#REF!</definedName>
    <definedName name="ytu" localSheetId="19">#REF!</definedName>
    <definedName name="ytu">#REF!</definedName>
    <definedName name="yu" localSheetId="19">#REF!</definedName>
    <definedName name="yu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I20" i="34" l="1"/>
  <c r="CH20" i="34"/>
  <c r="CD20" i="34"/>
  <c r="BZ20" i="34"/>
  <c r="BV20" i="34"/>
  <c r="BR20" i="34"/>
  <c r="BQ20" i="34"/>
  <c r="BM20" i="34"/>
  <c r="BI20" i="34"/>
  <c r="BE20" i="34"/>
  <c r="BA20" i="34"/>
  <c r="AZ20" i="34"/>
  <c r="AV20" i="34"/>
  <c r="AR20" i="34"/>
  <c r="AN20" i="34"/>
  <c r="AJ20" i="34"/>
  <c r="AI20" i="34"/>
  <c r="AE20" i="34"/>
  <c r="AA20" i="34"/>
  <c r="W20" i="34"/>
  <c r="S20" i="34"/>
  <c r="R20" i="34"/>
  <c r="N20" i="34"/>
  <c r="J20" i="34"/>
  <c r="F20" i="34"/>
  <c r="CI19" i="34"/>
  <c r="CH19" i="34"/>
  <c r="CD19" i="34"/>
  <c r="BZ19" i="34"/>
  <c r="BV19" i="34"/>
  <c r="BR19" i="34"/>
  <c r="BQ19" i="34"/>
  <c r="BM19" i="34"/>
  <c r="BI19" i="34"/>
  <c r="BE19" i="34"/>
  <c r="BA19" i="34"/>
  <c r="AZ19" i="34"/>
  <c r="AV19" i="34"/>
  <c r="AR19" i="34"/>
  <c r="AN19" i="34"/>
  <c r="AJ19" i="34"/>
  <c r="AI19" i="34"/>
  <c r="AE19" i="34"/>
  <c r="AA19" i="34"/>
  <c r="W19" i="34"/>
  <c r="S19" i="34"/>
  <c r="R19" i="34"/>
  <c r="N19" i="34"/>
  <c r="J19" i="34"/>
  <c r="F19" i="34"/>
  <c r="CI18" i="34"/>
  <c r="CH18" i="34"/>
  <c r="CD18" i="34"/>
  <c r="BZ18" i="34"/>
  <c r="BV18" i="34"/>
  <c r="BR18" i="34"/>
  <c r="BQ18" i="34"/>
  <c r="BM18" i="34"/>
  <c r="BI18" i="34"/>
  <c r="BE18" i="34"/>
  <c r="BA18" i="34"/>
  <c r="AZ18" i="34"/>
  <c r="AV18" i="34"/>
  <c r="AR18" i="34"/>
  <c r="AN18" i="34"/>
  <c r="AJ18" i="34"/>
  <c r="AI18" i="34"/>
  <c r="AE18" i="34"/>
  <c r="AA18" i="34"/>
  <c r="W18" i="34"/>
  <c r="S18" i="34"/>
  <c r="R18" i="34"/>
  <c r="N18" i="34"/>
  <c r="J18" i="34"/>
  <c r="F18" i="34"/>
  <c r="CI16" i="34"/>
  <c r="CH16" i="34"/>
  <c r="CD16" i="34"/>
  <c r="BZ16" i="34"/>
  <c r="BV16" i="34"/>
  <c r="BR16" i="34"/>
  <c r="BQ16" i="34"/>
  <c r="BM16" i="34"/>
  <c r="BI16" i="34"/>
  <c r="BE16" i="34"/>
  <c r="BA16" i="34"/>
  <c r="AZ16" i="34"/>
  <c r="AV16" i="34"/>
  <c r="AR16" i="34"/>
  <c r="AN16" i="34"/>
  <c r="CI15" i="34"/>
  <c r="CH15" i="34"/>
  <c r="CD15" i="34"/>
  <c r="BZ15" i="34"/>
  <c r="BV15" i="34"/>
  <c r="BR15" i="34"/>
  <c r="BQ15" i="34"/>
  <c r="BM15" i="34"/>
  <c r="BI15" i="34"/>
  <c r="BE15" i="34"/>
  <c r="BA15" i="34"/>
  <c r="AZ15" i="34"/>
  <c r="AV15" i="34"/>
  <c r="AR15" i="34"/>
  <c r="AN15" i="34"/>
  <c r="CI14" i="34"/>
  <c r="CH14" i="34"/>
  <c r="CD14" i="34"/>
  <c r="BZ14" i="34"/>
  <c r="BV14" i="34"/>
  <c r="BR14" i="34"/>
  <c r="BQ14" i="34"/>
  <c r="BM14" i="34"/>
  <c r="BI14" i="34"/>
  <c r="BE14" i="34"/>
  <c r="BA14" i="34"/>
  <c r="AZ14" i="34"/>
  <c r="AV14" i="34"/>
  <c r="AR14" i="34"/>
  <c r="AN14" i="34"/>
  <c r="AJ14" i="34"/>
  <c r="AI14" i="34"/>
  <c r="AE14" i="34"/>
  <c r="AA14" i="34"/>
  <c r="W14" i="34"/>
  <c r="S14" i="34"/>
  <c r="R14" i="34"/>
  <c r="N14" i="34"/>
  <c r="J14" i="34"/>
  <c r="F14" i="34"/>
  <c r="CI10" i="34"/>
  <c r="CH10" i="34"/>
  <c r="CH6" i="34" s="1"/>
  <c r="CD10" i="34"/>
  <c r="BZ10" i="34"/>
  <c r="BZ6" i="34" s="1"/>
  <c r="BV10" i="34"/>
  <c r="BR10" i="34"/>
  <c r="BR6" i="34" s="1"/>
  <c r="BQ10" i="34"/>
  <c r="BM10" i="34"/>
  <c r="BM6" i="34" s="1"/>
  <c r="BI10" i="34"/>
  <c r="BE10" i="34"/>
  <c r="BE6" i="34" s="1"/>
  <c r="BA10" i="34"/>
  <c r="AZ10" i="34"/>
  <c r="AZ6" i="34" s="1"/>
  <c r="AV10" i="34"/>
  <c r="AR10" i="34"/>
  <c r="AR6" i="34" s="1"/>
  <c r="AN10" i="34"/>
  <c r="CI9" i="34"/>
  <c r="CI5" i="34" s="1"/>
  <c r="CH9" i="34"/>
  <c r="CD9" i="34"/>
  <c r="BZ9" i="34"/>
  <c r="BV9" i="34"/>
  <c r="BR9" i="34"/>
  <c r="BQ9" i="34"/>
  <c r="BQ5" i="34" s="1"/>
  <c r="BM9" i="34"/>
  <c r="BI9" i="34"/>
  <c r="BI5" i="34" s="1"/>
  <c r="BE9" i="34"/>
  <c r="BA9" i="34"/>
  <c r="BA5" i="34" s="1"/>
  <c r="AZ9" i="34"/>
  <c r="AV9" i="34"/>
  <c r="AV5" i="34" s="1"/>
  <c r="AR9" i="34"/>
  <c r="AN9" i="34"/>
  <c r="AN5" i="34" s="1"/>
  <c r="CI8" i="34"/>
  <c r="CH8" i="34"/>
  <c r="CH4" i="34" s="1"/>
  <c r="CD8" i="34"/>
  <c r="BZ8" i="34"/>
  <c r="BZ4" i="34" s="1"/>
  <c r="BV8" i="34"/>
  <c r="BR8" i="34"/>
  <c r="BR4" i="34" s="1"/>
  <c r="BQ8" i="34"/>
  <c r="BM8" i="34"/>
  <c r="BI8" i="34"/>
  <c r="BE8" i="34"/>
  <c r="BA8" i="34"/>
  <c r="AZ8" i="34"/>
  <c r="AZ4" i="34" s="1"/>
  <c r="AV8" i="34"/>
  <c r="AR8" i="34"/>
  <c r="AR4" i="34" s="1"/>
  <c r="AN8" i="34"/>
  <c r="AJ8" i="34"/>
  <c r="AJ4" i="34" s="1"/>
  <c r="AI8" i="34"/>
  <c r="AE8" i="34"/>
  <c r="AE4" i="34" s="1"/>
  <c r="AA8" i="34"/>
  <c r="W8" i="34"/>
  <c r="W4" i="34" s="1"/>
  <c r="S8" i="34"/>
  <c r="R8" i="34"/>
  <c r="R4" i="34" s="1"/>
  <c r="N8" i="34"/>
  <c r="J8" i="34"/>
  <c r="J4" i="34" s="1"/>
  <c r="F8" i="34"/>
  <c r="CI6" i="34"/>
  <c r="CG6" i="34"/>
  <c r="CF6" i="34"/>
  <c r="CE6" i="34"/>
  <c r="CD6" i="34"/>
  <c r="CC6" i="34"/>
  <c r="CB6" i="34"/>
  <c r="CA6" i="34"/>
  <c r="BY6" i="34"/>
  <c r="BX6" i="34"/>
  <c r="BW6" i="34"/>
  <c r="BV6" i="34"/>
  <c r="BU6" i="34"/>
  <c r="BT6" i="34"/>
  <c r="BS6" i="34"/>
  <c r="BQ6" i="34"/>
  <c r="BP6" i="34"/>
  <c r="BO6" i="34"/>
  <c r="BN6" i="34"/>
  <c r="BL6" i="34"/>
  <c r="BK6" i="34"/>
  <c r="BJ6" i="34"/>
  <c r="BI6" i="34"/>
  <c r="BH6" i="34"/>
  <c r="BG6" i="34"/>
  <c r="BF6" i="34"/>
  <c r="BD6" i="34"/>
  <c r="BC6" i="34"/>
  <c r="BB6" i="34"/>
  <c r="BA6" i="34"/>
  <c r="AY6" i="34"/>
  <c r="AX6" i="34"/>
  <c r="AW6" i="34"/>
  <c r="AV6" i="34"/>
  <c r="AU6" i="34"/>
  <c r="AT6" i="34"/>
  <c r="AS6" i="34"/>
  <c r="AQ6" i="34"/>
  <c r="AP6" i="34"/>
  <c r="AO6" i="34"/>
  <c r="AN6" i="34"/>
  <c r="AM6" i="34"/>
  <c r="AL6" i="34"/>
  <c r="AK6" i="34"/>
  <c r="CH5" i="34"/>
  <c r="CG5" i="34"/>
  <c r="CF5" i="34"/>
  <c r="CE5" i="34"/>
  <c r="CD5" i="34"/>
  <c r="CC5" i="34"/>
  <c r="CB5" i="34"/>
  <c r="CA5" i="34"/>
  <c r="BZ5" i="34"/>
  <c r="BY5" i="34"/>
  <c r="BX5" i="34"/>
  <c r="BW5" i="34"/>
  <c r="BV5" i="34"/>
  <c r="BU5" i="34"/>
  <c r="BT5" i="34"/>
  <c r="BS5" i="34"/>
  <c r="BR5" i="34"/>
  <c r="BP5" i="34"/>
  <c r="BO5" i="34"/>
  <c r="BN5" i="34"/>
  <c r="BM5" i="34"/>
  <c r="BL5" i="34"/>
  <c r="BK5" i="34"/>
  <c r="BJ5" i="34"/>
  <c r="BH5" i="34"/>
  <c r="BG5" i="34"/>
  <c r="BF5" i="34"/>
  <c r="BE5" i="34"/>
  <c r="BD5" i="34"/>
  <c r="BC5" i="34"/>
  <c r="BB5" i="34"/>
  <c r="AZ5" i="34"/>
  <c r="AY5" i="34"/>
  <c r="AX5" i="34"/>
  <c r="AW5" i="34"/>
  <c r="AU5" i="34"/>
  <c r="AT5" i="34"/>
  <c r="AS5" i="34"/>
  <c r="AR5" i="34"/>
  <c r="AQ5" i="34"/>
  <c r="AP5" i="34"/>
  <c r="AO5" i="34"/>
  <c r="AM5" i="34"/>
  <c r="AL5" i="34"/>
  <c r="AK5" i="34"/>
  <c r="CI4" i="34"/>
  <c r="CG4" i="34"/>
  <c r="CF4" i="34"/>
  <c r="CE4" i="34"/>
  <c r="CD4" i="34"/>
  <c r="CC4" i="34"/>
  <c r="CB4" i="34"/>
  <c r="CA4" i="34"/>
  <c r="BY4" i="34"/>
  <c r="BX4" i="34"/>
  <c r="BW4" i="34"/>
  <c r="BV4" i="34"/>
  <c r="BU4" i="34"/>
  <c r="BT4" i="34"/>
  <c r="BS4" i="34"/>
  <c r="BQ4" i="34"/>
  <c r="BP4" i="34"/>
  <c r="BO4" i="34"/>
  <c r="BN4" i="34"/>
  <c r="BM4" i="34"/>
  <c r="BL4" i="34"/>
  <c r="BK4" i="34"/>
  <c r="BJ4" i="34"/>
  <c r="BI4" i="34"/>
  <c r="BH4" i="34"/>
  <c r="BG4" i="34"/>
  <c r="BF4" i="34"/>
  <c r="BE4" i="34"/>
  <c r="BD4" i="34"/>
  <c r="BC4" i="34"/>
  <c r="BB4" i="34"/>
  <c r="BA4" i="34"/>
  <c r="AY4" i="34"/>
  <c r="AX4" i="34"/>
  <c r="AW4" i="34"/>
  <c r="AV4" i="34"/>
  <c r="AU4" i="34"/>
  <c r="AT4" i="34"/>
  <c r="AS4" i="34"/>
  <c r="AQ4" i="34"/>
  <c r="AP4" i="34"/>
  <c r="AO4" i="34"/>
  <c r="AN4" i="34"/>
  <c r="AM4" i="34"/>
  <c r="AL4" i="34"/>
  <c r="AK4" i="34"/>
  <c r="AI4" i="34"/>
  <c r="AH4" i="34"/>
  <c r="AG4" i="34"/>
  <c r="AF4" i="34"/>
  <c r="AD4" i="34"/>
  <c r="AC4" i="34"/>
  <c r="AB4" i="34"/>
  <c r="AA4" i="34"/>
  <c r="Z4" i="34"/>
  <c r="Y4" i="34"/>
  <c r="X4" i="34"/>
  <c r="V4" i="34"/>
  <c r="U4" i="34"/>
  <c r="T4" i="34"/>
  <c r="S4" i="34"/>
  <c r="Q4" i="34"/>
  <c r="P4" i="34"/>
  <c r="O4" i="34"/>
  <c r="N4" i="34"/>
  <c r="M4" i="34"/>
  <c r="L4" i="34"/>
  <c r="K4" i="34"/>
  <c r="I4" i="34"/>
  <c r="H4" i="34"/>
  <c r="G4" i="34"/>
  <c r="F4" i="34"/>
  <c r="E4" i="34"/>
  <c r="D4" i="34"/>
  <c r="C4" i="34"/>
  <c r="AA10" i="32" l="1"/>
  <c r="V10" i="32"/>
  <c r="Q10" i="32"/>
  <c r="L10" i="32"/>
  <c r="G10" i="32"/>
  <c r="AA9" i="32"/>
  <c r="V9" i="32"/>
  <c r="Q9" i="32"/>
  <c r="L9" i="32"/>
  <c r="G9" i="32"/>
  <c r="AA8" i="32"/>
  <c r="V8" i="32"/>
  <c r="Q8" i="32"/>
  <c r="L8" i="32"/>
  <c r="G8" i="32"/>
  <c r="AA7" i="32"/>
  <c r="V7" i="32"/>
  <c r="Q7" i="32"/>
  <c r="L7" i="32"/>
  <c r="G7" i="32"/>
  <c r="AA6" i="32"/>
  <c r="V6" i="32"/>
  <c r="Q6" i="32"/>
  <c r="L6" i="32"/>
  <c r="G6" i="32"/>
  <c r="AA5" i="32"/>
  <c r="V5" i="32"/>
  <c r="Q5" i="32"/>
  <c r="L5" i="32"/>
  <c r="G5" i="32"/>
  <c r="CU8" i="21" l="1"/>
  <c r="CQ8" i="21"/>
  <c r="CM8" i="21"/>
  <c r="CU7" i="21"/>
  <c r="CU6" i="21"/>
  <c r="CU5" i="21"/>
  <c r="CQ7" i="21"/>
  <c r="CQ6" i="21"/>
  <c r="CQ5" i="21"/>
  <c r="CM5" i="21"/>
  <c r="CM6" i="21"/>
  <c r="CM7" i="21"/>
  <c r="CU27" i="28" l="1"/>
  <c r="CU26" i="28"/>
  <c r="CU25" i="28"/>
  <c r="CU24" i="28"/>
  <c r="CU23" i="28"/>
  <c r="CU22" i="28"/>
  <c r="CU20" i="28"/>
  <c r="CU19" i="28"/>
  <c r="CU18" i="28"/>
  <c r="CU17" i="28"/>
  <c r="CU16" i="28"/>
  <c r="CU15" i="28"/>
  <c r="CU14" i="28"/>
  <c r="CU13" i="28"/>
  <c r="CU12" i="28"/>
  <c r="CU11" i="28"/>
  <c r="CU10" i="28"/>
  <c r="CU9" i="28"/>
  <c r="CU8" i="28"/>
  <c r="CU7" i="28"/>
  <c r="CU6" i="28"/>
  <c r="CU5" i="28"/>
  <c r="CQ27" i="28"/>
  <c r="CQ26" i="28"/>
  <c r="CQ25" i="28"/>
  <c r="CQ24" i="28"/>
  <c r="CQ23" i="28"/>
  <c r="CQ22" i="28"/>
  <c r="CQ20" i="28"/>
  <c r="CQ19" i="28"/>
  <c r="CQ18" i="28"/>
  <c r="CQ17" i="28"/>
  <c r="CQ16" i="28"/>
  <c r="CQ15" i="28"/>
  <c r="CQ14" i="28"/>
  <c r="CQ13" i="28"/>
  <c r="CQ12" i="28"/>
  <c r="CQ11" i="28"/>
  <c r="CQ10" i="28"/>
  <c r="CQ9" i="28"/>
  <c r="CQ8" i="28"/>
  <c r="CQ7" i="28"/>
  <c r="CQ6" i="28"/>
  <c r="CQ5" i="28"/>
  <c r="CU21" i="28"/>
  <c r="CQ21" i="28"/>
  <c r="CM21" i="28"/>
  <c r="CU4" i="28"/>
  <c r="CQ4" i="28"/>
  <c r="CM4" i="28"/>
  <c r="CM9" i="15" l="1"/>
  <c r="CU5" i="15" l="1"/>
  <c r="CU6" i="15"/>
  <c r="CU7" i="15"/>
  <c r="CU8" i="15"/>
  <c r="CU9" i="15"/>
  <c r="CU4" i="15"/>
  <c r="CV12" i="22" l="1"/>
  <c r="CV11" i="22"/>
  <c r="CV10" i="22"/>
  <c r="CV9" i="22"/>
  <c r="CV8" i="22"/>
  <c r="CV7" i="22"/>
  <c r="CV6" i="22"/>
  <c r="CV5" i="22"/>
  <c r="CV4" i="22"/>
  <c r="CU4" i="8"/>
  <c r="CU5" i="8"/>
  <c r="CU6" i="8"/>
  <c r="CU7" i="8"/>
  <c r="CU8" i="8"/>
  <c r="CU9" i="8"/>
  <c r="CU10" i="8"/>
  <c r="CU11" i="8"/>
  <c r="CU12" i="8"/>
  <c r="CU13" i="8"/>
  <c r="CU14" i="8"/>
  <c r="CU15" i="8"/>
  <c r="CQ15" i="8" l="1"/>
  <c r="CQ14" i="8"/>
  <c r="CQ13" i="8"/>
  <c r="CQ12" i="8"/>
  <c r="CQ11" i="8"/>
  <c r="CQ10" i="8"/>
  <c r="CQ9" i="8"/>
  <c r="CQ8" i="8"/>
  <c r="CQ7" i="8"/>
  <c r="CQ6" i="8"/>
  <c r="CQ5" i="8"/>
  <c r="CQ4" i="8"/>
  <c r="CQ21" i="18" l="1"/>
  <c r="CQ20" i="18"/>
  <c r="CQ19" i="18"/>
  <c r="CQ18" i="18"/>
  <c r="CQ17" i="18"/>
  <c r="CQ16" i="18"/>
  <c r="CQ15" i="18"/>
  <c r="CQ14" i="18"/>
  <c r="CQ13" i="18"/>
  <c r="CQ12" i="18"/>
  <c r="CQ11" i="18"/>
  <c r="CQ10" i="18"/>
  <c r="CQ9" i="18"/>
  <c r="CQ8" i="18"/>
  <c r="CQ7" i="18"/>
  <c r="CQ6" i="18"/>
  <c r="CQ5" i="18"/>
  <c r="CR5" i="22" l="1"/>
  <c r="CR6" i="22"/>
  <c r="CR7" i="22"/>
  <c r="CR8" i="22"/>
  <c r="CR9" i="22"/>
  <c r="CR10" i="22"/>
  <c r="CR11" i="22"/>
  <c r="CR12" i="22"/>
  <c r="CR4" i="22"/>
  <c r="AA4" i="26" l="1"/>
  <c r="CQ6" i="15" l="1"/>
  <c r="CQ5" i="15"/>
  <c r="CQ4" i="15"/>
  <c r="CQ9" i="15" l="1"/>
  <c r="CQ8" i="15"/>
  <c r="AA18" i="18" l="1"/>
  <c r="AE18" i="18"/>
  <c r="AI18" i="18"/>
  <c r="AA19" i="18"/>
  <c r="AE19" i="18"/>
  <c r="AI19" i="18"/>
  <c r="W18" i="18"/>
  <c r="AJ18" i="18" s="1"/>
  <c r="W19" i="18"/>
  <c r="AJ19" i="18" l="1"/>
  <c r="CH14" i="21"/>
  <c r="CD14" i="21"/>
  <c r="BZ14" i="21"/>
  <c r="BV14" i="21"/>
  <c r="BQ14" i="21"/>
  <c r="BM14" i="21"/>
  <c r="BI14" i="21"/>
  <c r="BE14" i="21"/>
  <c r="AZ14" i="21"/>
  <c r="AV14" i="21"/>
  <c r="AR14" i="21"/>
  <c r="AN14" i="21"/>
  <c r="AI14" i="21"/>
  <c r="AE14" i="21"/>
  <c r="AA14" i="21"/>
  <c r="W14" i="21"/>
  <c r="R14" i="21"/>
  <c r="N14" i="21"/>
  <c r="J14" i="21"/>
  <c r="F14" i="21"/>
  <c r="CI13" i="21"/>
  <c r="BR13" i="21"/>
  <c r="BA13" i="21"/>
  <c r="AJ13" i="21"/>
  <c r="S13" i="21"/>
  <c r="CI12" i="21"/>
  <c r="BR12" i="21"/>
  <c r="BA12" i="21"/>
  <c r="AJ12" i="21"/>
  <c r="S12" i="21"/>
  <c r="CI11" i="21"/>
  <c r="BR11" i="21"/>
  <c r="BA11" i="21"/>
  <c r="AJ11" i="21"/>
  <c r="S11" i="21"/>
  <c r="CI10" i="21"/>
  <c r="BR10" i="21"/>
  <c r="BA10" i="21"/>
  <c r="AJ10" i="21"/>
  <c r="S10" i="21"/>
  <c r="CH8" i="21"/>
  <c r="CD8" i="21"/>
  <c r="BZ8" i="21"/>
  <c r="BV8" i="21"/>
  <c r="BQ8" i="21"/>
  <c r="BM8" i="21"/>
  <c r="BI8" i="21"/>
  <c r="BE8" i="21"/>
  <c r="AZ8" i="21"/>
  <c r="AV8" i="21"/>
  <c r="AR8" i="21"/>
  <c r="AN8" i="21"/>
  <c r="AI8" i="21"/>
  <c r="AE8" i="21"/>
  <c r="AA8" i="21"/>
  <c r="W8" i="21"/>
  <c r="R8" i="21"/>
  <c r="N8" i="21"/>
  <c r="J8" i="21"/>
  <c r="F8" i="21"/>
  <c r="CH7" i="21"/>
  <c r="CD7" i="21"/>
  <c r="BZ7" i="21"/>
  <c r="CI7" i="21" s="1"/>
  <c r="BV7" i="21"/>
  <c r="BQ7" i="21"/>
  <c r="BM7" i="21"/>
  <c r="BI7" i="21"/>
  <c r="BE7" i="21"/>
  <c r="AZ7" i="21"/>
  <c r="AV7" i="21"/>
  <c r="AR7" i="21"/>
  <c r="AN7" i="21"/>
  <c r="AI7" i="21"/>
  <c r="AE7" i="21"/>
  <c r="AA7" i="21"/>
  <c r="W7" i="21"/>
  <c r="R7" i="21"/>
  <c r="N7" i="21"/>
  <c r="J7" i="21"/>
  <c r="S7" i="21" s="1"/>
  <c r="F7" i="21"/>
  <c r="CH6" i="21"/>
  <c r="CD6" i="21"/>
  <c r="BZ6" i="21"/>
  <c r="BV6" i="21"/>
  <c r="BQ6" i="21"/>
  <c r="BM6" i="21"/>
  <c r="BI6" i="21"/>
  <c r="BE6" i="21"/>
  <c r="AZ6" i="21"/>
  <c r="AV6" i="21"/>
  <c r="AR6" i="21"/>
  <c r="BA6" i="21" s="1"/>
  <c r="AN6" i="21"/>
  <c r="AI6" i="21"/>
  <c r="AE6" i="21"/>
  <c r="AA6" i="21"/>
  <c r="W6" i="21"/>
  <c r="R6" i="21"/>
  <c r="N6" i="21"/>
  <c r="J6" i="21"/>
  <c r="F6" i="21"/>
  <c r="CH5" i="21"/>
  <c r="CD5" i="21"/>
  <c r="BZ5" i="21"/>
  <c r="CI5" i="21" s="1"/>
  <c r="BV5" i="21"/>
  <c r="BQ5" i="21"/>
  <c r="BM5" i="21"/>
  <c r="BI5" i="21"/>
  <c r="BE5" i="21"/>
  <c r="AZ5" i="21"/>
  <c r="AV5" i="21"/>
  <c r="AR5" i="21"/>
  <c r="AN5" i="21"/>
  <c r="AI5" i="21"/>
  <c r="AE5" i="21"/>
  <c r="AA5" i="21"/>
  <c r="W5" i="21"/>
  <c r="R5" i="21"/>
  <c r="N5" i="21"/>
  <c r="J5" i="21"/>
  <c r="S5" i="21" s="1"/>
  <c r="F5" i="21"/>
  <c r="BA5" i="21" l="1"/>
  <c r="BR5" i="21"/>
  <c r="S6" i="21"/>
  <c r="AJ6" i="21"/>
  <c r="CI6" i="21"/>
  <c r="BA7" i="21"/>
  <c r="BR7" i="21"/>
  <c r="S8" i="21"/>
  <c r="AJ8" i="21"/>
  <c r="CI8" i="21"/>
  <c r="AJ5" i="21"/>
  <c r="BR6" i="21"/>
  <c r="AJ7" i="21"/>
  <c r="BA8" i="21"/>
  <c r="BR8" i="21"/>
  <c r="BF4" i="22"/>
  <c r="CN5" i="22"/>
  <c r="CN12" i="22"/>
  <c r="CN11" i="22"/>
  <c r="CN10" i="22"/>
  <c r="CN9" i="22"/>
  <c r="CN8" i="22"/>
  <c r="CN7" i="22"/>
  <c r="CN6" i="22"/>
  <c r="CN4" i="22"/>
  <c r="CI12" i="22"/>
  <c r="CI11" i="22"/>
  <c r="CI10" i="22"/>
  <c r="CI9" i="22"/>
  <c r="CI8" i="22"/>
  <c r="CI7" i="22"/>
  <c r="CI6" i="22"/>
  <c r="CI5" i="22"/>
  <c r="CI4" i="22"/>
  <c r="CE12" i="22"/>
  <c r="CE11" i="22"/>
  <c r="CE10" i="22"/>
  <c r="CE9" i="22"/>
  <c r="CE8" i="22"/>
  <c r="CE7" i="22"/>
  <c r="CE6" i="22"/>
  <c r="CE5" i="22"/>
  <c r="CE4" i="22"/>
  <c r="CA12" i="22"/>
  <c r="CA11" i="22"/>
  <c r="CA10" i="22"/>
  <c r="CA9" i="22"/>
  <c r="CA8" i="22"/>
  <c r="CA7" i="22"/>
  <c r="CA6" i="22"/>
  <c r="CA5" i="22"/>
  <c r="CA4" i="22"/>
  <c r="BW12" i="22"/>
  <c r="BW11" i="22"/>
  <c r="BW10" i="22"/>
  <c r="BW9" i="22"/>
  <c r="BW8" i="22"/>
  <c r="BW7" i="22"/>
  <c r="BW6" i="22"/>
  <c r="BW5" i="22"/>
  <c r="BW4" i="22"/>
  <c r="BR12" i="22"/>
  <c r="BR11" i="22"/>
  <c r="BR10" i="22"/>
  <c r="BR9" i="22"/>
  <c r="BR8" i="22"/>
  <c r="BR7" i="22"/>
  <c r="BR6" i="22"/>
  <c r="BR5" i="22"/>
  <c r="BR4" i="22"/>
  <c r="BN12" i="22"/>
  <c r="BN11" i="22"/>
  <c r="BN10" i="22"/>
  <c r="BN9" i="22"/>
  <c r="BN8" i="22"/>
  <c r="BN7" i="22"/>
  <c r="BN6" i="22"/>
  <c r="BN5" i="22"/>
  <c r="BN4" i="22"/>
  <c r="BJ12" i="22"/>
  <c r="BJ11" i="22"/>
  <c r="BJ10" i="22"/>
  <c r="BJ9" i="22"/>
  <c r="BJ8" i="22"/>
  <c r="BJ7" i="22"/>
  <c r="BJ6" i="22"/>
  <c r="BJ5" i="22"/>
  <c r="BJ4" i="22"/>
  <c r="BF12" i="22"/>
  <c r="BF11" i="22"/>
  <c r="BF10" i="22"/>
  <c r="BF9" i="22"/>
  <c r="BF8" i="22"/>
  <c r="BF7" i="22"/>
  <c r="BF6" i="22"/>
  <c r="BF5" i="22"/>
  <c r="BA12" i="22"/>
  <c r="BA11" i="22"/>
  <c r="BA10" i="22"/>
  <c r="BA9" i="22"/>
  <c r="BA8" i="22"/>
  <c r="BA7" i="22"/>
  <c r="BA6" i="22"/>
  <c r="BA5" i="22"/>
  <c r="BA4" i="22"/>
  <c r="AW12" i="22"/>
  <c r="AW11" i="22"/>
  <c r="AW10" i="22"/>
  <c r="AW9" i="22"/>
  <c r="AW8" i="22"/>
  <c r="AW7" i="22"/>
  <c r="AW6" i="22"/>
  <c r="AW5" i="22"/>
  <c r="AW4" i="22"/>
  <c r="AS12" i="22"/>
  <c r="AS11" i="22"/>
  <c r="AS10" i="22"/>
  <c r="AS9" i="22"/>
  <c r="AS8" i="22"/>
  <c r="AS7" i="22"/>
  <c r="AS6" i="22"/>
  <c r="AS5" i="22"/>
  <c r="AS4" i="22"/>
  <c r="AO12" i="22"/>
  <c r="AO11" i="22"/>
  <c r="AO10" i="22"/>
  <c r="AO9" i="22"/>
  <c r="AO8" i="22"/>
  <c r="AO7" i="22"/>
  <c r="AO6" i="22"/>
  <c r="AO5" i="22"/>
  <c r="AO4" i="22"/>
  <c r="AJ12" i="22"/>
  <c r="AJ11" i="22"/>
  <c r="AJ10" i="22"/>
  <c r="AJ9" i="22"/>
  <c r="AJ8" i="22"/>
  <c r="AJ7" i="22"/>
  <c r="AJ6" i="22"/>
  <c r="AJ5" i="22"/>
  <c r="AJ4" i="22"/>
  <c r="AF12" i="22"/>
  <c r="AF11" i="22"/>
  <c r="AF10" i="22"/>
  <c r="AF9" i="22"/>
  <c r="AF8" i="22"/>
  <c r="AF7" i="22"/>
  <c r="AF6" i="22"/>
  <c r="AF5" i="22"/>
  <c r="AF4" i="22"/>
  <c r="AB12" i="22"/>
  <c r="AB11" i="22"/>
  <c r="AB10" i="22"/>
  <c r="AB9" i="22"/>
  <c r="AB8" i="22"/>
  <c r="AB7" i="22"/>
  <c r="AB6" i="22"/>
  <c r="AB5" i="22"/>
  <c r="AB4" i="22"/>
  <c r="X12" i="22"/>
  <c r="X11" i="22"/>
  <c r="X10" i="22"/>
  <c r="X9" i="22"/>
  <c r="X8" i="22"/>
  <c r="X7" i="22"/>
  <c r="X6" i="22"/>
  <c r="X5" i="22"/>
  <c r="X4" i="22"/>
  <c r="S12" i="22"/>
  <c r="S11" i="22"/>
  <c r="S10" i="22"/>
  <c r="S9" i="22"/>
  <c r="S8" i="22"/>
  <c r="S7" i="22"/>
  <c r="S6" i="22"/>
  <c r="S5" i="22"/>
  <c r="S4" i="22"/>
  <c r="O12" i="22"/>
  <c r="O11" i="22"/>
  <c r="O10" i="22"/>
  <c r="O9" i="22"/>
  <c r="O8" i="22"/>
  <c r="O7" i="22"/>
  <c r="O6" i="22"/>
  <c r="O5" i="22"/>
  <c r="O4" i="22"/>
  <c r="K12" i="22"/>
  <c r="K11" i="22"/>
  <c r="K10" i="22"/>
  <c r="K9" i="22"/>
  <c r="K8" i="22"/>
  <c r="K7" i="22"/>
  <c r="K6" i="22"/>
  <c r="K5" i="22"/>
  <c r="K4" i="22"/>
  <c r="G12" i="22"/>
  <c r="G11" i="22"/>
  <c r="G10" i="22"/>
  <c r="G9" i="22"/>
  <c r="G8" i="22"/>
  <c r="G7" i="22"/>
  <c r="G6" i="22"/>
  <c r="G5" i="22"/>
  <c r="G4" i="22"/>
  <c r="F6" i="15"/>
  <c r="F5" i="15"/>
  <c r="F4" i="15"/>
  <c r="J6" i="15"/>
  <c r="J5" i="15"/>
  <c r="J4" i="15"/>
  <c r="N6" i="15"/>
  <c r="N5" i="15"/>
  <c r="N4" i="15"/>
  <c r="R6" i="15"/>
  <c r="R5" i="15"/>
  <c r="R4" i="15"/>
  <c r="W6" i="15"/>
  <c r="W5" i="15"/>
  <c r="W4" i="15"/>
  <c r="AA6" i="15"/>
  <c r="AA5" i="15"/>
  <c r="AA4" i="15"/>
  <c r="AE6" i="15"/>
  <c r="AE5" i="15"/>
  <c r="AE4" i="15"/>
  <c r="AI7" i="15"/>
  <c r="AI6" i="15"/>
  <c r="AI5" i="15"/>
  <c r="AI4" i="15"/>
  <c r="AN9" i="15"/>
  <c r="AN8" i="15"/>
  <c r="AN7" i="15"/>
  <c r="AN6" i="15"/>
  <c r="AN5" i="15"/>
  <c r="AN4" i="15"/>
  <c r="AR9" i="15"/>
  <c r="AR8" i="15"/>
  <c r="AR7" i="15"/>
  <c r="AR6" i="15"/>
  <c r="AR5" i="15"/>
  <c r="AR4" i="15"/>
  <c r="AV9" i="15"/>
  <c r="AV8" i="15"/>
  <c r="AV7" i="15"/>
  <c r="AV6" i="15"/>
  <c r="AV5" i="15"/>
  <c r="AV4" i="15"/>
  <c r="AZ9" i="15"/>
  <c r="AZ8" i="15"/>
  <c r="AZ7" i="15"/>
  <c r="AZ6" i="15"/>
  <c r="AZ5" i="15"/>
  <c r="AZ4" i="15"/>
  <c r="BE9" i="15"/>
  <c r="BE8" i="15"/>
  <c r="BE7" i="15"/>
  <c r="BE6" i="15"/>
  <c r="BE5" i="15"/>
  <c r="BE4" i="15"/>
  <c r="BI9" i="15"/>
  <c r="BI8" i="15"/>
  <c r="BI7" i="15"/>
  <c r="BI6" i="15"/>
  <c r="BI5" i="15"/>
  <c r="BI4" i="15"/>
  <c r="BM9" i="15"/>
  <c r="BM8" i="15"/>
  <c r="BM7" i="15"/>
  <c r="BM6" i="15"/>
  <c r="BM5" i="15"/>
  <c r="BM4" i="15"/>
  <c r="BQ9" i="15"/>
  <c r="BQ8" i="15"/>
  <c r="BQ7" i="15"/>
  <c r="BQ6" i="15"/>
  <c r="BQ5" i="15"/>
  <c r="BQ4" i="15"/>
  <c r="BV9" i="15"/>
  <c r="BV8" i="15"/>
  <c r="BV7" i="15"/>
  <c r="BV6" i="15"/>
  <c r="BV5" i="15"/>
  <c r="BV4" i="15"/>
  <c r="BZ9" i="15"/>
  <c r="BZ8" i="15"/>
  <c r="BZ7" i="15"/>
  <c r="BZ6" i="15"/>
  <c r="BZ5" i="15"/>
  <c r="BZ4" i="15"/>
  <c r="CD9" i="15"/>
  <c r="CD8" i="15"/>
  <c r="CD7" i="15"/>
  <c r="CD6" i="15"/>
  <c r="CD5" i="15"/>
  <c r="CD4" i="15"/>
  <c r="CH9" i="15"/>
  <c r="CH8" i="15"/>
  <c r="CH7" i="15"/>
  <c r="CH6" i="15"/>
  <c r="CH5" i="15"/>
  <c r="CH4" i="15"/>
  <c r="CM8" i="15"/>
  <c r="CM7" i="15"/>
  <c r="CM6" i="15"/>
  <c r="CM5" i="15"/>
  <c r="CM4" i="15"/>
  <c r="G6" i="3" l="1"/>
  <c r="G5" i="3"/>
  <c r="G4" i="3"/>
  <c r="L6" i="3"/>
  <c r="L5" i="3"/>
  <c r="L4" i="3"/>
  <c r="Q5" i="3" l="1"/>
  <c r="Q4" i="3"/>
  <c r="BA14" i="8" l="1"/>
  <c r="BA12" i="8"/>
  <c r="BA10" i="8"/>
  <c r="BA8" i="8"/>
  <c r="BA6" i="8"/>
  <c r="AJ15" i="8"/>
  <c r="AJ13" i="8"/>
  <c r="AJ11" i="8"/>
  <c r="AJ9" i="8"/>
  <c r="AJ7" i="8"/>
  <c r="AJ5" i="8"/>
  <c r="CM15" i="8"/>
  <c r="CM14" i="8"/>
  <c r="CM13" i="8"/>
  <c r="CM12" i="8"/>
  <c r="CM11" i="8"/>
  <c r="CM10" i="8"/>
  <c r="CM9" i="8"/>
  <c r="CM8" i="8"/>
  <c r="CM7" i="8"/>
  <c r="CM6" i="8"/>
  <c r="CM5" i="8"/>
  <c r="CM4" i="8"/>
  <c r="CH15" i="8"/>
  <c r="CI15" i="8" s="1"/>
  <c r="CH14" i="8"/>
  <c r="CI14" i="8" s="1"/>
  <c r="CH13" i="8"/>
  <c r="CI13" i="8" s="1"/>
  <c r="CH12" i="8"/>
  <c r="CI12" i="8" s="1"/>
  <c r="CH11" i="8"/>
  <c r="CI11" i="8" s="1"/>
  <c r="CH10" i="8"/>
  <c r="CI10" i="8" s="1"/>
  <c r="CH9" i="8"/>
  <c r="CI9" i="8" s="1"/>
  <c r="CH8" i="8"/>
  <c r="CI8" i="8" s="1"/>
  <c r="CH7" i="8"/>
  <c r="CI7" i="8" s="1"/>
  <c r="CH6" i="8"/>
  <c r="CI6" i="8" s="1"/>
  <c r="CH5" i="8"/>
  <c r="CI5" i="8" s="1"/>
  <c r="CH4" i="8"/>
  <c r="CI4" i="8" s="1"/>
  <c r="CD15" i="8"/>
  <c r="CD14" i="8"/>
  <c r="CD13" i="8"/>
  <c r="CD12" i="8"/>
  <c r="CD11" i="8"/>
  <c r="CD10" i="8"/>
  <c r="CD9" i="8"/>
  <c r="CD8" i="8"/>
  <c r="CD7" i="8"/>
  <c r="CD6" i="8"/>
  <c r="CD5" i="8"/>
  <c r="CD4" i="8"/>
  <c r="BZ15" i="8"/>
  <c r="BZ14" i="8"/>
  <c r="BZ13" i="8"/>
  <c r="BZ12" i="8"/>
  <c r="BZ11" i="8"/>
  <c r="BZ10" i="8"/>
  <c r="BZ9" i="8"/>
  <c r="BZ8" i="8"/>
  <c r="BZ7" i="8"/>
  <c r="BZ6" i="8"/>
  <c r="BZ5" i="8"/>
  <c r="BZ4" i="8"/>
  <c r="BV15" i="8"/>
  <c r="BV14" i="8"/>
  <c r="BV13" i="8"/>
  <c r="BV12" i="8"/>
  <c r="BV11" i="8"/>
  <c r="BV10" i="8"/>
  <c r="BV9" i="8"/>
  <c r="BV8" i="8"/>
  <c r="BV7" i="8"/>
  <c r="BV6" i="8"/>
  <c r="BV5" i="8"/>
  <c r="BV4" i="8"/>
  <c r="BQ15" i="8"/>
  <c r="BR15" i="8" s="1"/>
  <c r="BQ14" i="8"/>
  <c r="BR14" i="8" s="1"/>
  <c r="BQ13" i="8"/>
  <c r="BR13" i="8" s="1"/>
  <c r="BQ12" i="8"/>
  <c r="BR12" i="8" s="1"/>
  <c r="BQ11" i="8"/>
  <c r="BR11" i="8" s="1"/>
  <c r="BQ10" i="8"/>
  <c r="BR10" i="8" s="1"/>
  <c r="BQ9" i="8"/>
  <c r="BR9" i="8" s="1"/>
  <c r="BQ8" i="8"/>
  <c r="BR8" i="8" s="1"/>
  <c r="BQ7" i="8"/>
  <c r="BR7" i="8" s="1"/>
  <c r="BQ6" i="8"/>
  <c r="BR6" i="8" s="1"/>
  <c r="BQ5" i="8"/>
  <c r="BR5" i="8" s="1"/>
  <c r="BM15" i="8"/>
  <c r="BM14" i="8"/>
  <c r="BM13" i="8"/>
  <c r="BM12" i="8"/>
  <c r="BM11" i="8"/>
  <c r="BM10" i="8"/>
  <c r="BM9" i="8"/>
  <c r="BM8" i="8"/>
  <c r="BM7" i="8"/>
  <c r="BM6" i="8"/>
  <c r="BM5" i="8"/>
  <c r="BI15" i="8"/>
  <c r="BI14" i="8"/>
  <c r="BI13" i="8"/>
  <c r="BI12" i="8"/>
  <c r="BI11" i="8"/>
  <c r="BI10" i="8"/>
  <c r="BI9" i="8"/>
  <c r="BI8" i="8"/>
  <c r="BI7" i="8"/>
  <c r="BI6" i="8"/>
  <c r="BI5" i="8"/>
  <c r="BE15" i="8"/>
  <c r="BE14" i="8"/>
  <c r="BE13" i="8"/>
  <c r="BE12" i="8"/>
  <c r="BE11" i="8"/>
  <c r="BE10" i="8"/>
  <c r="BE9" i="8"/>
  <c r="BE8" i="8"/>
  <c r="BE7" i="8"/>
  <c r="BE6" i="8"/>
  <c r="BE5" i="8"/>
  <c r="AZ15" i="8"/>
  <c r="BA15" i="8" s="1"/>
  <c r="AZ14" i="8"/>
  <c r="AZ13" i="8"/>
  <c r="BA13" i="8" s="1"/>
  <c r="AZ12" i="8"/>
  <c r="AZ11" i="8"/>
  <c r="BA11" i="8" s="1"/>
  <c r="AZ10" i="8"/>
  <c r="AZ9" i="8"/>
  <c r="BA9" i="8" s="1"/>
  <c r="AZ8" i="8"/>
  <c r="AZ7" i="8"/>
  <c r="BA7" i="8" s="1"/>
  <c r="AZ6" i="8"/>
  <c r="AZ5" i="8"/>
  <c r="BA5" i="8" s="1"/>
  <c r="AV15" i="8"/>
  <c r="AV14" i="8"/>
  <c r="AV13" i="8"/>
  <c r="AV12" i="8"/>
  <c r="AV11" i="8"/>
  <c r="AV10" i="8"/>
  <c r="AV9" i="8"/>
  <c r="AV8" i="8"/>
  <c r="AV7" i="8"/>
  <c r="AV6" i="8"/>
  <c r="AV5" i="8"/>
  <c r="AR15" i="8"/>
  <c r="AR14" i="8"/>
  <c r="AR13" i="8"/>
  <c r="AR12" i="8"/>
  <c r="AR11" i="8"/>
  <c r="AR10" i="8"/>
  <c r="AR9" i="8"/>
  <c r="AR8" i="8"/>
  <c r="AR7" i="8"/>
  <c r="AR6" i="8"/>
  <c r="AR5" i="8"/>
  <c r="AN15" i="8"/>
  <c r="AN14" i="8"/>
  <c r="AN13" i="8"/>
  <c r="AN12" i="8"/>
  <c r="AN11" i="8"/>
  <c r="AN10" i="8"/>
  <c r="AN9" i="8"/>
  <c r="AN8" i="8"/>
  <c r="AN7" i="8"/>
  <c r="AN6" i="8"/>
  <c r="AN5" i="8"/>
  <c r="AN4" i="8" s="1"/>
  <c r="AI15" i="8"/>
  <c r="AI14" i="8"/>
  <c r="AJ14" i="8" s="1"/>
  <c r="AI13" i="8"/>
  <c r="AI12" i="8"/>
  <c r="AJ12" i="8" s="1"/>
  <c r="AI11" i="8"/>
  <c r="AI10" i="8"/>
  <c r="AJ10" i="8" s="1"/>
  <c r="AI9" i="8"/>
  <c r="AI8" i="8"/>
  <c r="AJ8" i="8" s="1"/>
  <c r="AI7" i="8"/>
  <c r="AI6" i="8"/>
  <c r="AJ6" i="8" s="1"/>
  <c r="AI5" i="8"/>
  <c r="AE15" i="8"/>
  <c r="AE14" i="8"/>
  <c r="AE13" i="8"/>
  <c r="AE12" i="8"/>
  <c r="AE11" i="8"/>
  <c r="AE10" i="8"/>
  <c r="AE9" i="8"/>
  <c r="AE8" i="8"/>
  <c r="AE7" i="8"/>
  <c r="AE6" i="8"/>
  <c r="AE5" i="8"/>
  <c r="AA15" i="8"/>
  <c r="AA14" i="8"/>
  <c r="AA13" i="8"/>
  <c r="AA12" i="8"/>
  <c r="AA11" i="8"/>
  <c r="AA10" i="8"/>
  <c r="AA9" i="8"/>
  <c r="AA8" i="8"/>
  <c r="AA7" i="8"/>
  <c r="AA6" i="8"/>
  <c r="AA5" i="8"/>
  <c r="W15" i="8"/>
  <c r="W14" i="8"/>
  <c r="W13" i="8"/>
  <c r="W12" i="8"/>
  <c r="W11" i="8"/>
  <c r="W10" i="8"/>
  <c r="W9" i="8"/>
  <c r="W8" i="8"/>
  <c r="W7" i="8"/>
  <c r="W6" i="8"/>
  <c r="W5" i="8"/>
  <c r="R15" i="8"/>
  <c r="R14" i="8"/>
  <c r="S14" i="8" s="1"/>
  <c r="R13" i="8"/>
  <c r="R12" i="8"/>
  <c r="S12" i="8" s="1"/>
  <c r="R11" i="8"/>
  <c r="R10" i="8"/>
  <c r="S10" i="8" s="1"/>
  <c r="R9" i="8"/>
  <c r="R8" i="8"/>
  <c r="S8" i="8" s="1"/>
  <c r="R7" i="8"/>
  <c r="R6" i="8"/>
  <c r="S6" i="8" s="1"/>
  <c r="R5" i="8"/>
  <c r="N15" i="8"/>
  <c r="N14" i="8"/>
  <c r="N13" i="8"/>
  <c r="N12" i="8"/>
  <c r="N11" i="8"/>
  <c r="N10" i="8"/>
  <c r="N9" i="8"/>
  <c r="N8" i="8"/>
  <c r="N7" i="8"/>
  <c r="N6" i="8"/>
  <c r="N4" i="8" s="1"/>
  <c r="N5" i="8"/>
  <c r="J15" i="8"/>
  <c r="S15" i="8" s="1"/>
  <c r="J14" i="8"/>
  <c r="J13" i="8"/>
  <c r="S13" i="8" s="1"/>
  <c r="J12" i="8"/>
  <c r="J11" i="8"/>
  <c r="S11" i="8" s="1"/>
  <c r="J10" i="8"/>
  <c r="J9" i="8"/>
  <c r="S9" i="8" s="1"/>
  <c r="J8" i="8"/>
  <c r="J7" i="8"/>
  <c r="S7" i="8" s="1"/>
  <c r="J6" i="8"/>
  <c r="J5" i="8"/>
  <c r="S5" i="8" s="1"/>
  <c r="F15" i="8"/>
  <c r="F14" i="8"/>
  <c r="F13" i="8"/>
  <c r="F12" i="8"/>
  <c r="F11" i="8"/>
  <c r="F10" i="8"/>
  <c r="F9" i="8"/>
  <c r="F8" i="8"/>
  <c r="F7" i="8"/>
  <c r="F6" i="8"/>
  <c r="F5" i="8"/>
  <c r="BP4" i="8"/>
  <c r="BO4" i="8"/>
  <c r="BQ4" i="8" s="1"/>
  <c r="BN4" i="8"/>
  <c r="BL4" i="8"/>
  <c r="BK4" i="8"/>
  <c r="BJ4" i="8"/>
  <c r="BM4" i="8" s="1"/>
  <c r="BH4" i="8"/>
  <c r="BG4" i="8"/>
  <c r="BI4" i="8" s="1"/>
  <c r="BF4" i="8"/>
  <c r="BD4" i="8"/>
  <c r="BC4" i="8"/>
  <c r="BB4" i="8"/>
  <c r="BE4" i="8" s="1"/>
  <c r="AY4" i="8"/>
  <c r="AX4" i="8"/>
  <c r="AW4" i="8"/>
  <c r="AZ4" i="8" s="1"/>
  <c r="AU4" i="8"/>
  <c r="AT4" i="8"/>
  <c r="AS4" i="8"/>
  <c r="AV4" i="8" s="1"/>
  <c r="AQ4" i="8"/>
  <c r="AP4" i="8"/>
  <c r="AO4" i="8"/>
  <c r="AR4" i="8" s="1"/>
  <c r="AM4" i="8"/>
  <c r="AL4" i="8"/>
  <c r="AK4" i="8"/>
  <c r="AH4" i="8"/>
  <c r="AG4" i="8"/>
  <c r="AI4" i="8" s="1"/>
  <c r="AF4" i="8"/>
  <c r="AD4" i="8"/>
  <c r="AC4" i="8"/>
  <c r="AB4" i="8"/>
  <c r="AE4" i="8" s="1"/>
  <c r="Z4" i="8"/>
  <c r="Y4" i="8"/>
  <c r="AA4" i="8" s="1"/>
  <c r="X4" i="8"/>
  <c r="V4" i="8"/>
  <c r="U4" i="8"/>
  <c r="T4" i="8"/>
  <c r="W4" i="8" s="1"/>
  <c r="Q4" i="8"/>
  <c r="P4" i="8"/>
  <c r="R4" i="8" s="1"/>
  <c r="O4" i="8"/>
  <c r="M4" i="8"/>
  <c r="L4" i="8"/>
  <c r="K4" i="8"/>
  <c r="I4" i="8"/>
  <c r="H4" i="8"/>
  <c r="J4" i="8" s="1"/>
  <c r="G4" i="8"/>
  <c r="E4" i="8"/>
  <c r="D4" i="8"/>
  <c r="C4" i="8"/>
  <c r="F4" i="8" s="1"/>
  <c r="S4" i="8" l="1"/>
  <c r="AJ4" i="8"/>
  <c r="BR4" i="8"/>
  <c r="BA4" i="8"/>
  <c r="R21" i="18"/>
  <c r="R20" i="18"/>
  <c r="R19" i="18"/>
  <c r="R18" i="18"/>
  <c r="R17" i="18"/>
  <c r="R16" i="18"/>
  <c r="R15" i="18"/>
  <c r="R14" i="18"/>
  <c r="R13" i="18"/>
  <c r="R12" i="18"/>
  <c r="R11" i="18"/>
  <c r="R10" i="18"/>
  <c r="R9" i="18"/>
  <c r="R8" i="18"/>
  <c r="R7" i="18"/>
  <c r="R6" i="18"/>
  <c r="R5" i="18"/>
  <c r="N21" i="18"/>
  <c r="N20" i="18"/>
  <c r="N19" i="18"/>
  <c r="N18" i="18"/>
  <c r="N17" i="18"/>
  <c r="N16" i="18"/>
  <c r="N15" i="18"/>
  <c r="N14" i="18"/>
  <c r="N13" i="18"/>
  <c r="N12" i="18"/>
  <c r="N11" i="18"/>
  <c r="N10" i="18"/>
  <c r="N9" i="18"/>
  <c r="N8" i="18"/>
  <c r="N7" i="18"/>
  <c r="N6" i="18"/>
  <c r="N5" i="18"/>
  <c r="J21" i="18"/>
  <c r="J20" i="18"/>
  <c r="J19" i="18"/>
  <c r="J18" i="18"/>
  <c r="J17" i="18"/>
  <c r="J16" i="18"/>
  <c r="J15" i="18"/>
  <c r="J14" i="18"/>
  <c r="J13" i="18"/>
  <c r="J12" i="18"/>
  <c r="J11" i="18"/>
  <c r="J10" i="18"/>
  <c r="J9" i="18"/>
  <c r="J8" i="18"/>
  <c r="J7" i="18"/>
  <c r="J6" i="18"/>
  <c r="J5" i="18"/>
  <c r="F21" i="18"/>
  <c r="S21" i="18" s="1"/>
  <c r="F20" i="18"/>
  <c r="F19" i="18"/>
  <c r="S19" i="18" s="1"/>
  <c r="F18" i="18"/>
  <c r="F17" i="18"/>
  <c r="S17" i="18" s="1"/>
  <c r="F16" i="18"/>
  <c r="F15" i="18"/>
  <c r="S15" i="18" s="1"/>
  <c r="F14" i="18"/>
  <c r="F13" i="18"/>
  <c r="S13" i="18" s="1"/>
  <c r="F12" i="18"/>
  <c r="F11" i="18"/>
  <c r="F10" i="18"/>
  <c r="F9" i="18"/>
  <c r="S9" i="18" s="1"/>
  <c r="F8" i="18"/>
  <c r="F7" i="18"/>
  <c r="S7" i="18" s="1"/>
  <c r="F6" i="18"/>
  <c r="F5" i="18"/>
  <c r="S5" i="18" s="1"/>
  <c r="W21" i="18"/>
  <c r="W20" i="18"/>
  <c r="W17" i="18"/>
  <c r="W16" i="18"/>
  <c r="W15" i="18"/>
  <c r="W14" i="18"/>
  <c r="W13" i="18"/>
  <c r="W12" i="18"/>
  <c r="W11" i="18"/>
  <c r="W10" i="18"/>
  <c r="W9" i="18"/>
  <c r="W8" i="18"/>
  <c r="W7" i="18"/>
  <c r="W6" i="18"/>
  <c r="W5" i="18"/>
  <c r="AA21" i="18"/>
  <c r="AA20" i="18"/>
  <c r="AA17" i="18"/>
  <c r="AA16" i="18"/>
  <c r="AA15" i="18"/>
  <c r="AA14" i="18"/>
  <c r="AA13" i="18"/>
  <c r="AA12" i="18"/>
  <c r="AA11" i="18"/>
  <c r="AA10" i="18"/>
  <c r="AA9" i="18"/>
  <c r="AA8" i="18"/>
  <c r="AA7" i="18"/>
  <c r="AA6" i="18"/>
  <c r="AA5" i="18"/>
  <c r="AE21" i="18"/>
  <c r="AE20" i="18"/>
  <c r="AE17" i="18"/>
  <c r="AE16" i="18"/>
  <c r="AE15" i="18"/>
  <c r="AE14" i="18"/>
  <c r="AE13" i="18"/>
  <c r="AE12" i="18"/>
  <c r="AE11" i="18"/>
  <c r="AE10" i="18"/>
  <c r="AE9" i="18"/>
  <c r="AE8" i="18"/>
  <c r="AE7" i="18"/>
  <c r="AE6" i="18"/>
  <c r="AE5" i="18"/>
  <c r="AI21" i="18"/>
  <c r="AI20" i="18"/>
  <c r="AI17" i="18"/>
  <c r="AI16" i="18"/>
  <c r="AI15" i="18"/>
  <c r="AI14" i="18"/>
  <c r="AI13" i="18"/>
  <c r="AI12" i="18"/>
  <c r="AI11" i="18"/>
  <c r="AI10" i="18"/>
  <c r="AI9" i="18"/>
  <c r="AI8" i="18"/>
  <c r="AI7" i="18"/>
  <c r="AI6" i="18"/>
  <c r="AI5" i="18"/>
  <c r="AN21" i="18"/>
  <c r="AN20" i="18"/>
  <c r="AN19" i="18"/>
  <c r="AN18" i="18"/>
  <c r="AN17" i="18"/>
  <c r="AN16" i="18"/>
  <c r="AN15" i="18"/>
  <c r="AN14" i="18"/>
  <c r="AN13" i="18"/>
  <c r="AN12" i="18"/>
  <c r="AN11" i="18"/>
  <c r="AN10" i="18"/>
  <c r="AN9" i="18"/>
  <c r="AN8" i="18"/>
  <c r="AN7" i="18"/>
  <c r="AN6" i="18"/>
  <c r="AN5" i="18"/>
  <c r="AR21" i="18"/>
  <c r="AR20" i="18"/>
  <c r="AR19" i="18"/>
  <c r="AR18" i="18"/>
  <c r="AR17" i="18"/>
  <c r="AR16" i="18"/>
  <c r="AR15" i="18"/>
  <c r="AR14" i="18"/>
  <c r="AR13" i="18"/>
  <c r="AR12" i="18"/>
  <c r="AR11" i="18"/>
  <c r="AR10" i="18"/>
  <c r="AR9" i="18"/>
  <c r="AR8" i="18"/>
  <c r="AR7" i="18"/>
  <c r="AR6" i="18"/>
  <c r="AR5" i="18"/>
  <c r="AV21" i="18"/>
  <c r="AV20" i="18"/>
  <c r="AV19" i="18"/>
  <c r="AV18" i="18"/>
  <c r="AV17" i="18"/>
  <c r="AV16" i="18"/>
  <c r="AV15" i="18"/>
  <c r="AV14" i="18"/>
  <c r="AV13" i="18"/>
  <c r="AV12" i="18"/>
  <c r="AV11" i="18"/>
  <c r="AV10" i="18"/>
  <c r="AV9" i="18"/>
  <c r="AV8" i="18"/>
  <c r="AV7" i="18"/>
  <c r="AV6" i="18"/>
  <c r="AV5" i="18"/>
  <c r="AZ21" i="18"/>
  <c r="AZ20" i="18"/>
  <c r="AZ19" i="18"/>
  <c r="AZ18" i="18"/>
  <c r="AZ17" i="18"/>
  <c r="AZ16" i="18"/>
  <c r="AZ15" i="18"/>
  <c r="AZ14" i="18"/>
  <c r="AZ13" i="18"/>
  <c r="AZ12" i="18"/>
  <c r="AZ11" i="18"/>
  <c r="AZ10" i="18"/>
  <c r="AZ9" i="18"/>
  <c r="AZ8" i="18"/>
  <c r="AZ7" i="18"/>
  <c r="AZ6" i="18"/>
  <c r="AZ5" i="18"/>
  <c r="BE21" i="18"/>
  <c r="BE20" i="18"/>
  <c r="BE19" i="18"/>
  <c r="BE18" i="18"/>
  <c r="BE17" i="18"/>
  <c r="BE16" i="18"/>
  <c r="BE15" i="18"/>
  <c r="BE14" i="18"/>
  <c r="BE13" i="18"/>
  <c r="BE12" i="18"/>
  <c r="BE11" i="18"/>
  <c r="BE10" i="18"/>
  <c r="BE9" i="18"/>
  <c r="BE8" i="18"/>
  <c r="BE7" i="18"/>
  <c r="BE6" i="18"/>
  <c r="BE5" i="18"/>
  <c r="BI21" i="18"/>
  <c r="BI20" i="18"/>
  <c r="BI19" i="18"/>
  <c r="BI18" i="18"/>
  <c r="BI17" i="18"/>
  <c r="BI16" i="18"/>
  <c r="BI15" i="18"/>
  <c r="BI14" i="18"/>
  <c r="BI13" i="18"/>
  <c r="BI12" i="18"/>
  <c r="BI11" i="18"/>
  <c r="BI10" i="18"/>
  <c r="BI9" i="18"/>
  <c r="BI8" i="18"/>
  <c r="BI7" i="18"/>
  <c r="BI6" i="18"/>
  <c r="BI5" i="18"/>
  <c r="BM21" i="18"/>
  <c r="BM20" i="18"/>
  <c r="BM19" i="18"/>
  <c r="BM18" i="18"/>
  <c r="BM17" i="18"/>
  <c r="BM16" i="18"/>
  <c r="BM15" i="18"/>
  <c r="BM14" i="18"/>
  <c r="BM13" i="18"/>
  <c r="BM12" i="18"/>
  <c r="BM11" i="18"/>
  <c r="BM10" i="18"/>
  <c r="BM9" i="18"/>
  <c r="BM8" i="18"/>
  <c r="BM7" i="18"/>
  <c r="BM6" i="18"/>
  <c r="BM5" i="18"/>
  <c r="BQ21" i="18"/>
  <c r="BQ20" i="18"/>
  <c r="BQ19" i="18"/>
  <c r="BQ18" i="18"/>
  <c r="BQ17" i="18"/>
  <c r="BQ16" i="18"/>
  <c r="BQ15" i="18"/>
  <c r="BQ14" i="18"/>
  <c r="BQ13" i="18"/>
  <c r="BQ12" i="18"/>
  <c r="BQ11" i="18"/>
  <c r="BQ10" i="18"/>
  <c r="BQ9" i="18"/>
  <c r="BQ8" i="18"/>
  <c r="BQ7" i="18"/>
  <c r="BQ6" i="18"/>
  <c r="BQ5" i="18"/>
  <c r="BV21" i="18"/>
  <c r="BV20" i="18"/>
  <c r="BV19" i="18"/>
  <c r="BV18" i="18"/>
  <c r="BV17" i="18"/>
  <c r="BV16" i="18"/>
  <c r="BV15" i="18"/>
  <c r="BV14" i="18"/>
  <c r="BV13" i="18"/>
  <c r="BV12" i="18"/>
  <c r="BV11" i="18"/>
  <c r="BV10" i="18"/>
  <c r="BV9" i="18"/>
  <c r="BV8" i="18"/>
  <c r="BV7" i="18"/>
  <c r="BV6" i="18"/>
  <c r="BV5" i="18"/>
  <c r="BZ21" i="18"/>
  <c r="BZ20" i="18"/>
  <c r="BZ19" i="18"/>
  <c r="BZ18" i="18"/>
  <c r="BZ17" i="18"/>
  <c r="BZ16" i="18"/>
  <c r="BZ15" i="18"/>
  <c r="BZ14" i="18"/>
  <c r="BZ13" i="18"/>
  <c r="BZ12" i="18"/>
  <c r="BZ11" i="18"/>
  <c r="BZ10" i="18"/>
  <c r="BZ9" i="18"/>
  <c r="BZ8" i="18"/>
  <c r="BZ7" i="18"/>
  <c r="BZ6" i="18"/>
  <c r="BZ5" i="18"/>
  <c r="CD21" i="18"/>
  <c r="CD20" i="18"/>
  <c r="CD19" i="18"/>
  <c r="CD18" i="18"/>
  <c r="CD17" i="18"/>
  <c r="CD16" i="18"/>
  <c r="CD15" i="18"/>
  <c r="CD14" i="18"/>
  <c r="CD13" i="18"/>
  <c r="CD12" i="18"/>
  <c r="CD11" i="18"/>
  <c r="CD10" i="18"/>
  <c r="CD9" i="18"/>
  <c r="CD8" i="18"/>
  <c r="CD7" i="18"/>
  <c r="CD6" i="18"/>
  <c r="CD5" i="18"/>
  <c r="CH21" i="18"/>
  <c r="CH20" i="18"/>
  <c r="CH19" i="18"/>
  <c r="CH18" i="18"/>
  <c r="CH17" i="18"/>
  <c r="CH16" i="18"/>
  <c r="CH15" i="18"/>
  <c r="CH14" i="18"/>
  <c r="CH13" i="18"/>
  <c r="CH12" i="18"/>
  <c r="CH11" i="18"/>
  <c r="CH10" i="18"/>
  <c r="CH9" i="18"/>
  <c r="CH8" i="18"/>
  <c r="CH7" i="18"/>
  <c r="CH6" i="18"/>
  <c r="CH5" i="18"/>
  <c r="CM21" i="18"/>
  <c r="CM20" i="18"/>
  <c r="CM19" i="18"/>
  <c r="CM18" i="18"/>
  <c r="CM17" i="18"/>
  <c r="CM16" i="18"/>
  <c r="CM15" i="18"/>
  <c r="CM14" i="18"/>
  <c r="CM13" i="18"/>
  <c r="CM12" i="18"/>
  <c r="CM11" i="18"/>
  <c r="CM10" i="18"/>
  <c r="CM9" i="18"/>
  <c r="CM8" i="18"/>
  <c r="CM7" i="18"/>
  <c r="CM6" i="18"/>
  <c r="CM5" i="18"/>
  <c r="S11" i="18" l="1"/>
  <c r="CI6" i="18"/>
  <c r="CI8" i="18"/>
  <c r="CI10" i="18"/>
  <c r="CI12" i="18"/>
  <c r="CI14" i="18"/>
  <c r="CI16" i="18"/>
  <c r="CI18" i="18"/>
  <c r="CI20" i="18"/>
  <c r="BR6" i="18"/>
  <c r="BR8" i="18"/>
  <c r="BR10" i="18"/>
  <c r="BR12" i="18"/>
  <c r="BR14" i="18"/>
  <c r="BR16" i="18"/>
  <c r="BR18" i="18"/>
  <c r="BR20" i="18"/>
  <c r="BA6" i="18"/>
  <c r="BA8" i="18"/>
  <c r="BA10" i="18"/>
  <c r="BA12" i="18"/>
  <c r="BA14" i="18"/>
  <c r="BA16" i="18"/>
  <c r="BA18" i="18"/>
  <c r="BA20" i="18"/>
  <c r="AJ6" i="18"/>
  <c r="AJ8" i="18"/>
  <c r="AJ10" i="18"/>
  <c r="AJ12" i="18"/>
  <c r="AJ14" i="18"/>
  <c r="AJ16" i="18"/>
  <c r="AJ20" i="18"/>
  <c r="CI5" i="18"/>
  <c r="CI7" i="18"/>
  <c r="CI9" i="18"/>
  <c r="CI11" i="18"/>
  <c r="CI13" i="18"/>
  <c r="CI15" i="18"/>
  <c r="CI17" i="18"/>
  <c r="CI19" i="18"/>
  <c r="CI21" i="18"/>
  <c r="BR5" i="18"/>
  <c r="BR7" i="18"/>
  <c r="BR9" i="18"/>
  <c r="BR11" i="18"/>
  <c r="BR13" i="18"/>
  <c r="BR15" i="18"/>
  <c r="BR17" i="18"/>
  <c r="BR19" i="18"/>
  <c r="BR21" i="18"/>
  <c r="BA5" i="18"/>
  <c r="BA7" i="18"/>
  <c r="BA9" i="18"/>
  <c r="BA11" i="18"/>
  <c r="BA13" i="18"/>
  <c r="BA15" i="18"/>
  <c r="BA17" i="18"/>
  <c r="BA19" i="18"/>
  <c r="BA21" i="18"/>
  <c r="AJ5" i="18"/>
  <c r="AJ7" i="18"/>
  <c r="AJ9" i="18"/>
  <c r="AJ11" i="18"/>
  <c r="AJ13" i="18"/>
  <c r="AJ15" i="18"/>
  <c r="AJ17" i="18"/>
  <c r="AJ21" i="18"/>
  <c r="S6" i="18"/>
  <c r="S8" i="18"/>
  <c r="S10" i="18"/>
  <c r="S12" i="18"/>
  <c r="S14" i="18"/>
  <c r="S16" i="18"/>
  <c r="S18" i="18"/>
  <c r="S20" i="18"/>
  <c r="N5" i="16"/>
  <c r="O5" i="16"/>
  <c r="P5" i="16"/>
  <c r="Q5" i="16"/>
  <c r="R5" i="16"/>
  <c r="S5" i="16"/>
  <c r="T5" i="16"/>
  <c r="U5" i="16"/>
  <c r="V5" i="16"/>
  <c r="W5" i="16"/>
  <c r="X5" i="16"/>
  <c r="Y5" i="16"/>
  <c r="Z5" i="16"/>
  <c r="AA5" i="16"/>
  <c r="N6" i="16"/>
  <c r="O6" i="16"/>
  <c r="P6" i="16"/>
  <c r="Q6" i="16"/>
  <c r="R6" i="16"/>
  <c r="S6" i="16"/>
  <c r="T6" i="16"/>
  <c r="U6" i="16"/>
  <c r="V6" i="16"/>
  <c r="W6" i="16"/>
  <c r="X6" i="16"/>
  <c r="Y6" i="16"/>
  <c r="Z6" i="16"/>
  <c r="AA6" i="16"/>
  <c r="AB6" i="16"/>
  <c r="M6" i="16"/>
  <c r="M5" i="16"/>
  <c r="T12" i="22" l="1"/>
  <c r="T11" i="22"/>
  <c r="T10" i="22"/>
  <c r="T9" i="22"/>
  <c r="T8" i="22"/>
  <c r="T7" i="22"/>
  <c r="T6" i="22"/>
  <c r="T5" i="22"/>
  <c r="AK12" i="22"/>
  <c r="AK11" i="22"/>
  <c r="AK10" i="22"/>
  <c r="AK9" i="22"/>
  <c r="AK8" i="22"/>
  <c r="AK7" i="22"/>
  <c r="AK6" i="22"/>
  <c r="AK5" i="22"/>
  <c r="BB12" i="22"/>
  <c r="BB11" i="22"/>
  <c r="BB10" i="22"/>
  <c r="BB9" i="22"/>
  <c r="BB8" i="22"/>
  <c r="BB7" i="22"/>
  <c r="BB6" i="22"/>
  <c r="BB5" i="22"/>
  <c r="BS6" i="22"/>
  <c r="BS7" i="22"/>
  <c r="BS8" i="22"/>
  <c r="BS9" i="22"/>
  <c r="BS10" i="22"/>
  <c r="BS11" i="22"/>
  <c r="BS12" i="22"/>
  <c r="BS5" i="22"/>
  <c r="CJ5" i="22"/>
  <c r="AA7" i="29" l="1"/>
  <c r="AA6" i="29"/>
  <c r="AA5" i="29"/>
  <c r="AA4" i="29"/>
  <c r="V7" i="29"/>
  <c r="V6" i="29"/>
  <c r="V5" i="29"/>
  <c r="V4" i="29"/>
  <c r="Q7" i="29"/>
  <c r="Q6" i="29"/>
  <c r="Q5" i="29"/>
  <c r="Q4" i="29"/>
  <c r="L7" i="29"/>
  <c r="L6" i="29"/>
  <c r="L5" i="29"/>
  <c r="L4" i="29"/>
  <c r="G7" i="29"/>
  <c r="G6" i="29"/>
  <c r="G5" i="29"/>
  <c r="G4" i="29"/>
  <c r="V23" i="27" l="1"/>
  <c r="V22" i="27"/>
  <c r="V21" i="27"/>
  <c r="V20" i="27"/>
  <c r="V18" i="27"/>
  <c r="V17" i="27"/>
  <c r="V16" i="27"/>
  <c r="V15" i="27"/>
  <c r="V13" i="27"/>
  <c r="V12" i="27"/>
  <c r="V11" i="27"/>
  <c r="V10" i="27"/>
  <c r="V8" i="27"/>
  <c r="V7" i="27"/>
  <c r="V6" i="27"/>
  <c r="V5" i="27"/>
  <c r="Q23" i="27"/>
  <c r="Q22" i="27"/>
  <c r="Q21" i="27"/>
  <c r="Q20" i="27"/>
  <c r="Q18" i="27"/>
  <c r="Q17" i="27"/>
  <c r="Q16" i="27"/>
  <c r="Q15" i="27"/>
  <c r="Q13" i="27"/>
  <c r="Q12" i="27"/>
  <c r="Q11" i="27"/>
  <c r="Q10" i="27"/>
  <c r="Q8" i="27"/>
  <c r="Q7" i="27"/>
  <c r="Q6" i="27"/>
  <c r="Q5" i="27"/>
  <c r="L23" i="27"/>
  <c r="L22" i="27"/>
  <c r="L21" i="27"/>
  <c r="L20" i="27"/>
  <c r="L18" i="27"/>
  <c r="L17" i="27"/>
  <c r="L16" i="27"/>
  <c r="L15" i="27"/>
  <c r="L13" i="27"/>
  <c r="L12" i="27"/>
  <c r="L11" i="27"/>
  <c r="L10" i="27"/>
  <c r="L8" i="27"/>
  <c r="L7" i="27"/>
  <c r="L6" i="27"/>
  <c r="L5" i="27"/>
  <c r="G23" i="27"/>
  <c r="G6" i="27"/>
  <c r="G7" i="27"/>
  <c r="G8" i="27"/>
  <c r="G10" i="27"/>
  <c r="G11" i="27"/>
  <c r="G12" i="27"/>
  <c r="G13" i="27"/>
  <c r="G15" i="27"/>
  <c r="G16" i="27"/>
  <c r="G17" i="27"/>
  <c r="G18" i="27"/>
  <c r="G20" i="27"/>
  <c r="G21" i="27"/>
  <c r="G22" i="27"/>
  <c r="G5" i="27"/>
  <c r="AA11" i="26" l="1"/>
  <c r="AA10" i="26"/>
  <c r="AA9" i="26"/>
  <c r="AA8" i="26"/>
  <c r="AA7" i="26"/>
  <c r="AA6" i="26"/>
  <c r="AA5" i="26"/>
  <c r="V11" i="26"/>
  <c r="V10" i="26"/>
  <c r="V9" i="26"/>
  <c r="V8" i="26"/>
  <c r="V7" i="26"/>
  <c r="V6" i="26"/>
  <c r="V5" i="26"/>
  <c r="V4" i="26"/>
  <c r="Q11" i="26"/>
  <c r="Q10" i="26"/>
  <c r="Q9" i="26"/>
  <c r="Q8" i="26"/>
  <c r="Q7" i="26"/>
  <c r="Q6" i="26"/>
  <c r="Q5" i="26"/>
  <c r="Q4" i="26"/>
  <c r="L11" i="26"/>
  <c r="L10" i="26"/>
  <c r="L9" i="26"/>
  <c r="L8" i="26"/>
  <c r="L7" i="26"/>
  <c r="L6" i="26"/>
  <c r="L5" i="26"/>
  <c r="L4" i="26"/>
  <c r="G11" i="26"/>
  <c r="G10" i="26"/>
  <c r="G9" i="26"/>
  <c r="G8" i="26"/>
  <c r="G7" i="26"/>
  <c r="G6" i="26"/>
  <c r="G5" i="26"/>
  <c r="G4" i="26"/>
  <c r="CJ12" i="22" l="1"/>
  <c r="CJ11" i="22"/>
  <c r="CJ10" i="22"/>
  <c r="CJ9" i="22"/>
  <c r="CJ8" i="22"/>
  <c r="CJ7" i="22"/>
  <c r="CJ6" i="22"/>
  <c r="AA17" i="14" l="1"/>
  <c r="AA16" i="14"/>
  <c r="AA15" i="14"/>
  <c r="AA14" i="14"/>
  <c r="AA13" i="14"/>
  <c r="AA12" i="14"/>
  <c r="AA11" i="14"/>
  <c r="AA10" i="14"/>
  <c r="AA9" i="14"/>
  <c r="AA8" i="14"/>
  <c r="AA7" i="14"/>
  <c r="AA6" i="14"/>
  <c r="AA5" i="14"/>
  <c r="V17" i="14"/>
  <c r="V16" i="14"/>
  <c r="V15" i="14"/>
  <c r="V14" i="14"/>
  <c r="V13" i="14"/>
  <c r="V12" i="14"/>
  <c r="V11" i="14"/>
  <c r="V10" i="14"/>
  <c r="V9" i="14"/>
  <c r="V8" i="14"/>
  <c r="V7" i="14"/>
  <c r="V6" i="14"/>
  <c r="V5" i="14"/>
  <c r="Q17" i="14"/>
  <c r="Q16" i="14"/>
  <c r="Q15" i="14"/>
  <c r="Q14" i="14"/>
  <c r="Q13" i="14"/>
  <c r="Q12" i="14"/>
  <c r="Q11" i="14"/>
  <c r="Q10" i="14"/>
  <c r="Q9" i="14"/>
  <c r="Q8" i="14"/>
  <c r="Q7" i="14"/>
  <c r="Q6" i="14"/>
  <c r="Q5" i="14"/>
  <c r="L17" i="14"/>
  <c r="L16" i="14"/>
  <c r="L15" i="14"/>
  <c r="L14" i="14"/>
  <c r="L13" i="14"/>
  <c r="L12" i="14"/>
  <c r="L11" i="14"/>
  <c r="L10" i="14"/>
  <c r="L9" i="14"/>
  <c r="L8" i="14"/>
  <c r="L7" i="14"/>
  <c r="L6" i="14"/>
  <c r="L5" i="14"/>
  <c r="G17" i="14"/>
  <c r="G16" i="14"/>
  <c r="G15" i="14"/>
  <c r="G14" i="14"/>
  <c r="G13" i="14"/>
  <c r="G12" i="14"/>
  <c r="G11" i="14"/>
  <c r="G10" i="14"/>
  <c r="G9" i="14"/>
  <c r="G8" i="14"/>
  <c r="G7" i="14"/>
  <c r="G6" i="14"/>
  <c r="G5" i="14"/>
  <c r="V10" i="20" l="1"/>
  <c r="V9" i="20"/>
  <c r="V8" i="20"/>
  <c r="V7" i="20"/>
  <c r="V6" i="20"/>
  <c r="V5" i="20"/>
  <c r="V4" i="20"/>
  <c r="Q10" i="20"/>
  <c r="Q9" i="20"/>
  <c r="Q8" i="20"/>
  <c r="Q7" i="20"/>
  <c r="Q6" i="20"/>
  <c r="Q5" i="20"/>
  <c r="Q4" i="20"/>
  <c r="L4" i="20"/>
  <c r="L10" i="20"/>
  <c r="L9" i="20"/>
  <c r="L8" i="20"/>
  <c r="L7" i="20"/>
  <c r="L6" i="20"/>
  <c r="L5" i="20"/>
  <c r="G10" i="20"/>
  <c r="G9" i="20"/>
  <c r="G8" i="20"/>
  <c r="G7" i="20"/>
  <c r="G6" i="20"/>
  <c r="G5" i="20"/>
  <c r="G4" i="20"/>
</calcChain>
</file>

<file path=xl/sharedStrings.xml><?xml version="1.0" encoding="utf-8"?>
<sst xmlns="http://schemas.openxmlformats.org/spreadsheetml/2006/main" count="2538" uniqueCount="423">
  <si>
    <t>Indicador Regional de Atividade Económica</t>
  </si>
  <si>
    <t>Turismo</t>
  </si>
  <si>
    <t>Nados-vivos</t>
  </si>
  <si>
    <t>HM</t>
  </si>
  <si>
    <t>H</t>
  </si>
  <si>
    <t>Óbitos</t>
  </si>
  <si>
    <t>Óbitos de menos de 1 ano</t>
  </si>
  <si>
    <t>Fetos mortos</t>
  </si>
  <si>
    <t>Saldo natural</t>
  </si>
  <si>
    <t>Casamentos</t>
  </si>
  <si>
    <t>4.ºT-18</t>
  </si>
  <si>
    <t>4.ºT-19</t>
  </si>
  <si>
    <t>Sessões efetuadas</t>
  </si>
  <si>
    <t>(N.º)</t>
  </si>
  <si>
    <t>Espetadores</t>
  </si>
  <si>
    <t>Receitas</t>
  </si>
  <si>
    <t>(€)</t>
  </si>
  <si>
    <t>1.ºT-19</t>
  </si>
  <si>
    <t>2.ºT-19</t>
  </si>
  <si>
    <t>3.ºT-19</t>
  </si>
  <si>
    <t xml:space="preserve">População total    </t>
  </si>
  <si>
    <t xml:space="preserve">População ativa                   </t>
  </si>
  <si>
    <t xml:space="preserve">População empregada </t>
  </si>
  <si>
    <t xml:space="preserve">População desempregada    </t>
  </si>
  <si>
    <t>(%)</t>
  </si>
  <si>
    <t xml:space="preserve"> </t>
  </si>
  <si>
    <t>M</t>
  </si>
  <si>
    <t xml:space="preserve">Taxa de desemprego                 </t>
  </si>
  <si>
    <t>Classes de despesa (COICOP)</t>
  </si>
  <si>
    <t>Índice</t>
  </si>
  <si>
    <t>1 - Produtos alimentares e bebidas não alcoólicas</t>
  </si>
  <si>
    <t>2 - Bebidas alcoólicas e tabaco</t>
  </si>
  <si>
    <t>3 - Vestuário e calçado</t>
  </si>
  <si>
    <t>4 - Habitação, água, eletricidade, gás e outros combustíveis</t>
  </si>
  <si>
    <t>5 - Acessórios, equipamento doméstico, e manutenção corrente da habitação</t>
  </si>
  <si>
    <t>6 - Saúde</t>
  </si>
  <si>
    <t>7 - Transportes</t>
  </si>
  <si>
    <t>8 - Comunicações</t>
  </si>
  <si>
    <t>9 - Lazer, recreação e cultura</t>
  </si>
  <si>
    <t>10 - Educação</t>
  </si>
  <si>
    <t xml:space="preserve">11 - Restaurantes e hotéis </t>
  </si>
  <si>
    <t>12 - Bens e serviços diversos</t>
  </si>
  <si>
    <t>Total</t>
  </si>
  <si>
    <t>Total exceto habitação</t>
  </si>
  <si>
    <t>Extra</t>
  </si>
  <si>
    <t>1.ª</t>
  </si>
  <si>
    <t>2.ª</t>
  </si>
  <si>
    <t>Vendida no mercado regional</t>
  </si>
  <si>
    <t>Avicultura</t>
  </si>
  <si>
    <t>Ovos</t>
  </si>
  <si>
    <t>Frango</t>
  </si>
  <si>
    <t>(t)</t>
  </si>
  <si>
    <t>Leite de vaca</t>
  </si>
  <si>
    <r>
      <t>(10</t>
    </r>
    <r>
      <rPr>
        <vertAlign val="superscript"/>
        <sz val="8"/>
        <color rgb="FF000000"/>
        <rFont val="Arial"/>
        <family val="2"/>
      </rPr>
      <t xml:space="preserve">3 </t>
    </r>
    <r>
      <rPr>
        <sz val="8"/>
        <color rgb="FF000000"/>
        <rFont val="Arial"/>
        <family val="2"/>
      </rPr>
      <t>litros)</t>
    </r>
  </si>
  <si>
    <t>Bovinos</t>
  </si>
  <si>
    <t>Atum e similares</t>
  </si>
  <si>
    <t>Cavala</t>
  </si>
  <si>
    <t>Chicharro</t>
  </si>
  <si>
    <t>Outros</t>
  </si>
  <si>
    <t>Butano</t>
  </si>
  <si>
    <t>Propano</t>
  </si>
  <si>
    <t xml:space="preserve">Gasolina s/ chumbo 95 </t>
  </si>
  <si>
    <t>Gasolina s/ chumbo 98</t>
  </si>
  <si>
    <t>Gasóleo  rodoviário</t>
  </si>
  <si>
    <t>Hídrica</t>
  </si>
  <si>
    <t>Eólica</t>
  </si>
  <si>
    <t>Fotovoltaica</t>
  </si>
  <si>
    <t>Resíduos Sólidos Urbanos</t>
  </si>
  <si>
    <t>Térmica</t>
  </si>
  <si>
    <t xml:space="preserve">      Gás Natural</t>
  </si>
  <si>
    <t>Número de edifícios</t>
  </si>
  <si>
    <t xml:space="preserve">         em construções novas </t>
  </si>
  <si>
    <t xml:space="preserve">              para habitação familiar</t>
  </si>
  <si>
    <t xml:space="preserve">Fogos </t>
  </si>
  <si>
    <t>Vendas de cimento</t>
  </si>
  <si>
    <t>Habitação</t>
  </si>
  <si>
    <t xml:space="preserve">      Portugal</t>
  </si>
  <si>
    <t xml:space="preserve">      R. A. Madeira</t>
  </si>
  <si>
    <t xml:space="preserve">Apartamentos </t>
  </si>
  <si>
    <t xml:space="preserve">Moradias </t>
  </si>
  <si>
    <t>Avaliação bancária de habitação</t>
  </si>
  <si>
    <t>Construção</t>
  </si>
  <si>
    <t xml:space="preserve"> Taxas de juro implícita </t>
  </si>
  <si>
    <t xml:space="preserve"> Capital em dívida</t>
  </si>
  <si>
    <t xml:space="preserve"> Prestação total </t>
  </si>
  <si>
    <t xml:space="preserve">Capital amortizado </t>
  </si>
  <si>
    <t xml:space="preserve">Juros totais </t>
  </si>
  <si>
    <t>Crédito à habitação</t>
  </si>
  <si>
    <t>Total alojamentos</t>
  </si>
  <si>
    <t>Número</t>
  </si>
  <si>
    <t>Valor</t>
  </si>
  <si>
    <t>Vendas de alojamentos familiares</t>
  </si>
  <si>
    <t>3.ºT-18</t>
  </si>
  <si>
    <t>Portugal</t>
  </si>
  <si>
    <t>R. A. Madeira</t>
  </si>
  <si>
    <t>Funchal</t>
  </si>
  <si>
    <t>Comércio Internacional de bens </t>
  </si>
  <si>
    <t>Importação</t>
  </si>
  <si>
    <t xml:space="preserve">   Exportação</t>
  </si>
  <si>
    <t xml:space="preserve">   Saldo da Balança Comercial</t>
  </si>
  <si>
    <t xml:space="preserve">   Chegada</t>
  </si>
  <si>
    <t xml:space="preserve">   Expedição</t>
  </si>
  <si>
    <t xml:space="preserve">   Saldo </t>
  </si>
  <si>
    <t xml:space="preserve">   Importação</t>
  </si>
  <si>
    <t>Comércio Internacional</t>
  </si>
  <si>
    <t>Vinho “Madeira” comercializado</t>
  </si>
  <si>
    <r>
      <t>(10</t>
    </r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 xml:space="preserve"> l)</t>
    </r>
  </si>
  <si>
    <t>Mercado nacional</t>
  </si>
  <si>
    <t>Mercado internacional</t>
  </si>
  <si>
    <t>Bordados, tapeçarias e artigos de guarnição</t>
  </si>
  <si>
    <t>(kg)</t>
  </si>
  <si>
    <t>Mercado regional</t>
  </si>
  <si>
    <t>Mercado externo</t>
  </si>
  <si>
    <t>Comercialização de vinho “Madeira” e de bordados</t>
  </si>
  <si>
    <t>Transportes terrestres</t>
  </si>
  <si>
    <t xml:space="preserve">Passageiros transportados por meio de autocarro </t>
  </si>
  <si>
    <t>Urbanos</t>
  </si>
  <si>
    <t xml:space="preserve">Interurbanos </t>
  </si>
  <si>
    <t>Passageiros transportados por cabo - teleféricos</t>
  </si>
  <si>
    <t>Bilhetes vendidos</t>
  </si>
  <si>
    <t xml:space="preserve">Receitas </t>
  </si>
  <si>
    <t>Registo de venda de veículos automóveis</t>
  </si>
  <si>
    <r>
      <t>Novos</t>
    </r>
    <r>
      <rPr>
        <vertAlign val="superscript"/>
        <sz val="8"/>
        <color theme="1"/>
        <rFont val="Arial"/>
        <family val="2"/>
      </rPr>
      <t>(1)</t>
    </r>
  </si>
  <si>
    <r>
      <t>Usados</t>
    </r>
    <r>
      <rPr>
        <vertAlign val="superscript"/>
        <sz val="8"/>
        <color theme="1"/>
        <rFont val="Arial"/>
        <family val="2"/>
      </rPr>
      <t>(2)</t>
    </r>
  </si>
  <si>
    <r>
      <t>Usados</t>
    </r>
    <r>
      <rPr>
        <vertAlign val="superscript"/>
        <sz val="8"/>
        <color theme="1"/>
        <rFont val="Arial"/>
        <family val="2"/>
      </rPr>
      <t xml:space="preserve">(2) </t>
    </r>
  </si>
  <si>
    <t>Tratores agrícolas</t>
  </si>
  <si>
    <t>Usados(2)</t>
  </si>
  <si>
    <t>Vítimas em acidentes de viação</t>
  </si>
  <si>
    <t>Acidentes com vitimas</t>
  </si>
  <si>
    <t>Vítimas</t>
  </si>
  <si>
    <t>Mortos</t>
  </si>
  <si>
    <t>Feridos graves</t>
  </si>
  <si>
    <t>Feridos ligeiros</t>
  </si>
  <si>
    <t>Transportes aéreos</t>
  </si>
  <si>
    <t>Aeroporto da Madeira</t>
  </si>
  <si>
    <t>Passageiros desembarcados</t>
  </si>
  <si>
    <t>Passageiros embarcados</t>
  </si>
  <si>
    <t>Passageiros em trânsito</t>
  </si>
  <si>
    <t>Aeroporto do Porto Santo</t>
  </si>
  <si>
    <t>Transportes marítimos</t>
  </si>
  <si>
    <r>
      <t xml:space="preserve">Navios de cruzeiro </t>
    </r>
    <r>
      <rPr>
        <vertAlign val="superscript"/>
        <sz val="8"/>
        <color rgb="FF000000"/>
        <rFont val="Arial"/>
        <family val="2"/>
      </rPr>
      <t>(1)</t>
    </r>
  </si>
  <si>
    <t xml:space="preserve">   Passageiros em trânsito </t>
  </si>
  <si>
    <r>
      <t xml:space="preserve">Movimento de mercadorias </t>
    </r>
    <r>
      <rPr>
        <vertAlign val="superscript"/>
        <sz val="8"/>
        <color rgb="FF000000"/>
        <rFont val="Arial"/>
        <family val="2"/>
      </rPr>
      <t>(2)</t>
    </r>
  </si>
  <si>
    <t xml:space="preserve">   Mercadorias carregadas</t>
  </si>
  <si>
    <t>Porto Santo</t>
  </si>
  <si>
    <t>Caniçal</t>
  </si>
  <si>
    <t xml:space="preserve">   Mercadorias descarregadas </t>
  </si>
  <si>
    <r>
      <t>Embarcações de recreio nas marinas</t>
    </r>
    <r>
      <rPr>
        <vertAlign val="superscript"/>
        <sz val="8"/>
        <color rgb="FF000000"/>
        <rFont val="Arial"/>
        <family val="2"/>
      </rPr>
      <t>(3)</t>
    </r>
  </si>
  <si>
    <r>
      <t>Tripulantes e passageiros nas marinas</t>
    </r>
    <r>
      <rPr>
        <vertAlign val="superscript"/>
        <sz val="8"/>
        <color rgb="FF000000"/>
        <rFont val="Arial"/>
        <family val="2"/>
      </rPr>
      <t>(3)</t>
    </r>
  </si>
  <si>
    <t>Redes e serviços de alta velocidade em local fixo (FTTH/B)</t>
  </si>
  <si>
    <t>Clientes residenciais das redes e serviços de alta velocidade em local fixo</t>
  </si>
  <si>
    <t xml:space="preserve">Alojamentos cablados com Fibra Ótica (FTTH/B) </t>
  </si>
  <si>
    <t>Alojamento Turístico</t>
  </si>
  <si>
    <t>Hóspedes entrados</t>
  </si>
  <si>
    <t>Residentes em Portugal</t>
  </si>
  <si>
    <t>Residentes no estrangeiro</t>
  </si>
  <si>
    <t>Hóspedes</t>
  </si>
  <si>
    <t>Dormidas</t>
  </si>
  <si>
    <t>Estada Média</t>
  </si>
  <si>
    <t>Estabelecimentos (média)</t>
  </si>
  <si>
    <t>Capacidade de alojamento (média)</t>
  </si>
  <si>
    <t>Taxa de ocupação-cama</t>
  </si>
  <si>
    <t>Taxa de Ocupação-Quarto</t>
  </si>
  <si>
    <t>Proveitos totais</t>
  </si>
  <si>
    <t>Proveitos de aposento</t>
  </si>
  <si>
    <t>RevPAR</t>
  </si>
  <si>
    <t>ADR</t>
  </si>
  <si>
    <t>Golfe</t>
  </si>
  <si>
    <t>Voltas realizadas</t>
  </si>
  <si>
    <t>Rendimentos totais</t>
  </si>
  <si>
    <t>Sociedades constituídas e dissolvidas</t>
  </si>
  <si>
    <t>Sociedades constituídas</t>
  </si>
  <si>
    <t>Agricultura, Silvicultura e Pesca</t>
  </si>
  <si>
    <t>Indústria, Construção, Energia e Água</t>
  </si>
  <si>
    <t>Comércio e Serviços</t>
  </si>
  <si>
    <t>Sociedades dissolvidas</t>
  </si>
  <si>
    <t>Estatísticas monetárias e financeiras</t>
  </si>
  <si>
    <t>Empréstimos concedidos a:</t>
  </si>
  <si>
    <t xml:space="preserve">Sociedades não financeiras </t>
  </si>
  <si>
    <r>
      <t>Famílias e ISFLSF</t>
    </r>
    <r>
      <rPr>
        <vertAlign val="superscript"/>
        <sz val="8"/>
        <color theme="1"/>
        <rFont val="Arial"/>
        <family val="2"/>
      </rPr>
      <t>(2)</t>
    </r>
  </si>
  <si>
    <t>Para habitação</t>
  </si>
  <si>
    <t>Para consumo e outros fins</t>
  </si>
  <si>
    <t>Rácios de empréstimos vencido de:</t>
  </si>
  <si>
    <t>Devedores :</t>
  </si>
  <si>
    <t>Percentagem de devedores com empréstimos vencidos:</t>
  </si>
  <si>
    <t>Sociedades Não Financeiras</t>
  </si>
  <si>
    <t xml:space="preserve">Famílias e ISFLSF </t>
  </si>
  <si>
    <t>Para Habitação</t>
  </si>
  <si>
    <t>Para Consumo e outros fins</t>
  </si>
  <si>
    <t>Atividade da rede Multibanco</t>
  </si>
  <si>
    <r>
      <t>Total de caixas com operações</t>
    </r>
    <r>
      <rPr>
        <vertAlign val="superscript"/>
        <sz val="8"/>
        <color theme="1"/>
        <rFont val="Arial"/>
        <family val="2"/>
      </rPr>
      <t>(1)</t>
    </r>
  </si>
  <si>
    <t>Total de operações</t>
  </si>
  <si>
    <t>Levantamentos + Compras em TPA</t>
  </si>
  <si>
    <t>Cartões nacionais</t>
  </si>
  <si>
    <t>Cartões internacionais</t>
  </si>
  <si>
    <t>Total de levantamentos</t>
  </si>
  <si>
    <t>Consultas</t>
  </si>
  <si>
    <t xml:space="preserve">Pagamentos </t>
  </si>
  <si>
    <r>
      <t>Term.  pag. autom. c/ operações</t>
    </r>
    <r>
      <rPr>
        <vertAlign val="superscript"/>
        <sz val="8"/>
        <color theme="1"/>
        <rFont val="Arial"/>
        <family val="2"/>
      </rPr>
      <t>(1)</t>
    </r>
  </si>
  <si>
    <t>Compras term. pagam. autom.(TPA)</t>
  </si>
  <si>
    <t>Dívida trimestral</t>
  </si>
  <si>
    <t>Dívida Bruta</t>
  </si>
  <si>
    <t>Empréstimos</t>
  </si>
  <si>
    <t>Títulos exceto ações</t>
  </si>
  <si>
    <t>Dívida Líquida de Depósitos</t>
  </si>
  <si>
    <t>Emprego, Remunerações e Ganhos na Administração Pública da RAM</t>
  </si>
  <si>
    <t>Subsector/Organismos</t>
  </si>
  <si>
    <t>Emprego (i)</t>
  </si>
  <si>
    <t>Administração Regional da Madeira</t>
  </si>
  <si>
    <t xml:space="preserve">(N.º) </t>
  </si>
  <si>
    <t>Órgãos do Governo Regional da Madeira</t>
  </si>
  <si>
    <t>Serviços e Fundos Autónomos da Adm. R.M.</t>
  </si>
  <si>
    <t>Órgãos de Soberania e Entidades Independentes</t>
  </si>
  <si>
    <t>Presidência do Governo Regional da Madeira</t>
  </si>
  <si>
    <t>Vice-Presidência do Governo e Assuntos Parlarmentares</t>
  </si>
  <si>
    <t>Secretaria Regional de Economia</t>
  </si>
  <si>
    <t>Secretaria Reg. de Educação, Ciência e Tecnologia</t>
  </si>
  <si>
    <t>Secretaria Regional de Saúde e Proteção Civil</t>
  </si>
  <si>
    <t>Secretaria Regional de Turismo e Cultura</t>
  </si>
  <si>
    <t>Secretaria Regional de Inclusão Social e Cidadania</t>
  </si>
  <si>
    <t>Secretaria Reg. de Ambiente, Rec. Nat. e Alt. Climáticas</t>
  </si>
  <si>
    <t>Secretaria Regional de Mar e Pescas</t>
  </si>
  <si>
    <t>Secretaria Reg. de Agricultura e Desenvolvimento Rural</t>
  </si>
  <si>
    <t>Secretaria Reg. de Equipamentos e Infraestruturas</t>
  </si>
  <si>
    <t>Empresas Públicas classificadas no per. da APR (i)</t>
  </si>
  <si>
    <t>Fundos Segurança Social da Adm. Reg. da Madeira</t>
  </si>
  <si>
    <t>Remuneração base média mensal (iii)</t>
  </si>
  <si>
    <t> (€)</t>
  </si>
  <si>
    <t>Ganho médio mensal (iii)</t>
  </si>
  <si>
    <t>Serviços</t>
  </si>
  <si>
    <t>Indústria, Construção, Energia  e Água</t>
  </si>
  <si>
    <t>Emprego</t>
  </si>
  <si>
    <t>Cinema</t>
  </si>
  <si>
    <t>Unidade</t>
  </si>
  <si>
    <r>
      <t>(10</t>
    </r>
    <r>
      <rPr>
        <vertAlign val="superscript"/>
        <sz val="8"/>
        <color rgb="FF000000"/>
        <rFont val="Arial"/>
        <family val="2"/>
      </rPr>
      <t>3</t>
    </r>
    <r>
      <rPr>
        <sz val="8"/>
        <color rgb="FF000000"/>
        <rFont val="Arial"/>
        <family val="2"/>
      </rPr>
      <t>)</t>
    </r>
  </si>
  <si>
    <t>Índice de Preços no Consumidor (Base 100=2012)</t>
  </si>
  <si>
    <t>Índice de Preços no Consumidor</t>
  </si>
  <si>
    <t>Comercialização de banana</t>
  </si>
  <si>
    <t>Produção animal e pesca</t>
  </si>
  <si>
    <t>Peixe-Espada Preto</t>
  </si>
  <si>
    <t>Total Pesca descarregada</t>
  </si>
  <si>
    <t>Total Gado abatido</t>
  </si>
  <si>
    <t>Introdução no consumo de combustíveis</t>
  </si>
  <si>
    <r>
      <t>Mix de produção de energia elétrica</t>
    </r>
    <r>
      <rPr>
        <b/>
        <vertAlign val="superscript"/>
        <sz val="10"/>
        <color rgb="FF244061"/>
        <rFont val="Arial Black"/>
        <family val="2"/>
      </rPr>
      <t>(1)</t>
    </r>
  </si>
  <si>
    <t xml:space="preserve">Fonte: Empresa de Eletricidade da Madeira, S.A.  </t>
  </si>
  <si>
    <r>
      <t>(1)</t>
    </r>
    <r>
      <rPr>
        <sz val="7"/>
        <color theme="1"/>
        <rFont val="Arial"/>
        <family val="2"/>
      </rPr>
      <t>Exclui os autoconsumos</t>
    </r>
  </si>
  <si>
    <t>(Gwh)</t>
  </si>
  <si>
    <r>
      <t>(10</t>
    </r>
    <r>
      <rPr>
        <vertAlign val="superscript"/>
        <sz val="8"/>
        <color rgb="FF000000"/>
        <rFont val="Arial"/>
        <family val="2"/>
      </rPr>
      <t xml:space="preserve">3 </t>
    </r>
    <r>
      <rPr>
        <sz val="8"/>
        <color rgb="FF000000"/>
        <rFont val="Arial"/>
        <family val="2"/>
      </rPr>
      <t>€)</t>
    </r>
  </si>
  <si>
    <t>Novos</t>
  </si>
  <si>
    <t>Existentes</t>
  </si>
  <si>
    <r>
      <t>(10</t>
    </r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 xml:space="preserve"> €)</t>
    </r>
  </si>
  <si>
    <t>Ligeiros</t>
  </si>
  <si>
    <t>Passageiros</t>
  </si>
  <si>
    <t>Mercadorias</t>
  </si>
  <si>
    <t>Tratores de espécie diversa</t>
  </si>
  <si>
    <t>Pesados</t>
  </si>
  <si>
    <t>Movimento total</t>
  </si>
  <si>
    <r>
      <t xml:space="preserve">Passageiros linha Mad-Pto.St e Mad-Portimão - Canárias </t>
    </r>
    <r>
      <rPr>
        <vertAlign val="superscript"/>
        <sz val="8"/>
        <color rgb="FF000000"/>
        <rFont val="Arial"/>
        <family val="2"/>
      </rPr>
      <t>(1)</t>
    </r>
  </si>
  <si>
    <t xml:space="preserve">  Fontes: </t>
  </si>
  <si>
    <t xml:space="preserve">  (1) APRAM – Administração dos Portos da Região Autónoma da Madeira, SA; Movimento de passageiros</t>
  </si>
  <si>
    <t xml:space="preserve">  (2) DREM – Inquérito ao Transporte Marítimo de Passageiros e Mercadorias (Diretiva Marítima)</t>
  </si>
  <si>
    <t xml:space="preserve">  (3) Alfândega do Funchal</t>
  </si>
  <si>
    <t xml:space="preserve">Fonte: Autoridade Nacional de Comunicações (ANACOM) </t>
  </si>
  <si>
    <t xml:space="preserve">Nota: A oferta do serviço por mais do que um operador na mesma região implica a possibilidade de múltipla cablagem de um mesmo alojamento. </t>
  </si>
  <si>
    <t>Isto significa que a soma dos alojamentos cablados por todos os operadores pode resultar em duplas contagens.</t>
  </si>
  <si>
    <r>
      <t>(10</t>
    </r>
    <r>
      <rPr>
        <vertAlign val="superscript"/>
        <sz val="8"/>
        <color theme="1"/>
        <rFont val="Arial"/>
        <family val="2"/>
      </rPr>
      <t xml:space="preserve">3 </t>
    </r>
    <r>
      <rPr>
        <sz val="8"/>
        <color theme="1"/>
        <rFont val="Arial"/>
        <family val="2"/>
      </rPr>
      <t>€)</t>
    </r>
  </si>
  <si>
    <t xml:space="preserve">Fonte: DREM </t>
  </si>
  <si>
    <r>
      <t>(10</t>
    </r>
    <r>
      <rPr>
        <vertAlign val="superscript"/>
        <sz val="8"/>
        <color theme="1"/>
        <rFont val="Arial"/>
        <family val="2"/>
      </rPr>
      <t xml:space="preserve">6 </t>
    </r>
    <r>
      <rPr>
        <sz val="8"/>
        <color theme="1"/>
        <rFont val="Arial"/>
        <family val="2"/>
      </rPr>
      <t>€)</t>
    </r>
  </si>
  <si>
    <t>Fonte: Banco de Portugal</t>
  </si>
  <si>
    <t xml:space="preserve">       </t>
  </si>
  <si>
    <t xml:space="preserve">   </t>
  </si>
  <si>
    <t xml:space="preserve">      </t>
  </si>
  <si>
    <t xml:space="preserve">     </t>
  </si>
  <si>
    <t xml:space="preserve">            </t>
  </si>
  <si>
    <r>
      <t xml:space="preserve">(1) </t>
    </r>
    <r>
      <rPr>
        <sz val="7"/>
        <color theme="1"/>
        <rFont val="Arial"/>
        <family val="2"/>
      </rPr>
      <t>Saldo no fim do trimestre</t>
    </r>
  </si>
  <si>
    <r>
      <t xml:space="preserve">(2) </t>
    </r>
    <r>
      <rPr>
        <sz val="7"/>
        <color theme="1"/>
        <rFont val="Arial"/>
        <family val="2"/>
      </rPr>
      <t>ISFLSF – Instituições sem Fins Lucrativos ao Serviço das Famílias</t>
    </r>
  </si>
  <si>
    <r>
      <t>(10</t>
    </r>
    <r>
      <rPr>
        <vertAlign val="superscript"/>
        <sz val="8"/>
        <color theme="1"/>
        <rFont val="Arial"/>
        <family val="2"/>
      </rPr>
      <t xml:space="preserve">3 </t>
    </r>
    <r>
      <rPr>
        <sz val="8"/>
        <color theme="1"/>
        <rFont val="Arial"/>
        <family val="2"/>
      </rPr>
      <t>)</t>
    </r>
  </si>
  <si>
    <t xml:space="preserve">Fonte: Sociedade Interbancária de Serviços (SIBS) </t>
  </si>
  <si>
    <t>Fonte: DREM, Banco de Portugal</t>
  </si>
  <si>
    <t>Fontes: DGAEP - SIOE e DGAEP/DEEP – SIEP ; VP – SITEPR</t>
  </si>
  <si>
    <t xml:space="preserve">Notas: (i) O volume de emprego refere-se ao último dia do trimestre, sendo a unidade de medida os postos de trabalho (N.º). </t>
  </si>
  <si>
    <t xml:space="preserve">(ii) Inclui todas as empresas públicas classificadas no subsector da Administração Regional da Madeira em contas nacionais (SEC 2010). </t>
  </si>
  <si>
    <t>(iii) As remunerações e os ganhos referem-se ao primeiro mês do trimestre, sendo quantificados em euros.</t>
  </si>
  <si>
    <r>
      <rPr>
        <vertAlign val="superscript"/>
        <sz val="7"/>
        <color theme="1"/>
        <rFont val="Arial"/>
        <family val="2"/>
      </rPr>
      <t>(1)</t>
    </r>
    <r>
      <rPr>
        <sz val="7"/>
        <color theme="1"/>
        <rFont val="Arial"/>
        <family val="2"/>
      </rPr>
      <t xml:space="preserve"> O acumulado no caso das caixas e dos TPA com operações corresponde a uma média anual.</t>
    </r>
  </si>
  <si>
    <t xml:space="preserve">          </t>
  </si>
  <si>
    <t>Fonte: DREM</t>
  </si>
  <si>
    <t>Fonte: ANA – Aeroportos de Portugal, SA. (Aeroportos da Madeira)</t>
  </si>
  <si>
    <t xml:space="preserve">Fonte: Comando Regional da Polícia de Segurança Pública (PSP) </t>
  </si>
  <si>
    <t>Nota: A informação recolhida pela ACAP junto do Instituto de Registo e Notariado corresponde ao n.º de veículos novos adquiridos por residentes na RAM.</t>
  </si>
  <si>
    <t xml:space="preserve"> Fonte: Instituto do Vinho, do Bordado e do Artesanato, I.P</t>
  </si>
  <si>
    <t xml:space="preserve">Fonte: DREM                </t>
  </si>
  <si>
    <t xml:space="preserve">             </t>
  </si>
  <si>
    <t>// - Não aplicável</t>
  </si>
  <si>
    <t>Pe - Valor preliminar</t>
  </si>
  <si>
    <t xml:space="preserve">  Fonte: INE     </t>
  </si>
  <si>
    <t xml:space="preserve">   Fonte: INE     </t>
  </si>
  <si>
    <t>Fonte: INE</t>
  </si>
  <si>
    <t>Fonte: DREM, Sistema de Informação das Operações Urbanísticas (SIOU) e Vendas de Cimento</t>
  </si>
  <si>
    <t>Po - Valor provisório estimado</t>
  </si>
  <si>
    <t>1.ºT-18</t>
  </si>
  <si>
    <t>2.ºT-18</t>
  </si>
  <si>
    <t>Fonte: Alfândega do Funchal</t>
  </si>
  <si>
    <t>Fonte: DREM e Direção Regional de Pescas</t>
  </si>
  <si>
    <t>Comercializada</t>
  </si>
  <si>
    <t>Expedida</t>
  </si>
  <si>
    <t>Ano</t>
  </si>
  <si>
    <t xml:space="preserve">Fonte: DREM, Índice de Preços no Consumidor </t>
  </si>
  <si>
    <t>Fonte: DREM, Estatísticas do Emprego da Região Autónoma da Madeira</t>
  </si>
  <si>
    <t>Fonte: INE/ICA, Instituto do Cinema e do Audiovisual</t>
  </si>
  <si>
    <t>Po - Valor provisório</t>
  </si>
  <si>
    <t xml:space="preserve">         </t>
  </si>
  <si>
    <t>Mix de produção de energia elétrica</t>
  </si>
  <si>
    <t xml:space="preserve">Valor mediano das vendas de alojamentos familiares	</t>
  </si>
  <si>
    <t>Redes e serviços de alta velocidade em local fixo</t>
  </si>
  <si>
    <t>ÍNDICE</t>
  </si>
  <si>
    <t>x</t>
  </si>
  <si>
    <t>(média móvel de 3 meses %)</t>
  </si>
  <si>
    <r>
      <rPr>
        <vertAlign val="superscript"/>
        <sz val="7"/>
        <color theme="1"/>
        <rFont val="Arial"/>
        <family val="2"/>
      </rPr>
      <t>Po</t>
    </r>
    <r>
      <rPr>
        <sz val="7"/>
        <color theme="1"/>
        <rFont val="Arial"/>
        <family val="2"/>
      </rPr>
      <t xml:space="preserve"> - Valor provisório           </t>
    </r>
  </si>
  <si>
    <r>
      <t xml:space="preserve">Fontes: </t>
    </r>
    <r>
      <rPr>
        <vertAlign val="superscript"/>
        <sz val="6"/>
        <color theme="1"/>
        <rFont val="Arial"/>
        <family val="2"/>
      </rPr>
      <t>(1)</t>
    </r>
    <r>
      <rPr>
        <sz val="6"/>
        <color theme="1"/>
        <rFont val="Arial"/>
        <family val="2"/>
      </rPr>
      <t xml:space="preserve"> ACAP – Associação Automóvel de Portugal</t>
    </r>
    <r>
      <rPr>
        <vertAlign val="superscript"/>
        <sz val="6"/>
        <color theme="1"/>
        <rFont val="Arial"/>
        <family val="2"/>
      </rPr>
      <t xml:space="preserve"> (2)</t>
    </r>
    <r>
      <rPr>
        <sz val="6"/>
        <color theme="1"/>
        <rFont val="Arial"/>
        <family val="2"/>
      </rPr>
      <t xml:space="preserve"> Direção Regional de Administração de Justiça (DRAJ)</t>
    </r>
  </si>
  <si>
    <t>Fonte: Direção Regional de Agricultura</t>
  </si>
  <si>
    <t>1.ºT-17</t>
  </si>
  <si>
    <t>2.ºT-17</t>
  </si>
  <si>
    <t>3.ºT-17</t>
  </si>
  <si>
    <t>4.ºT-17</t>
  </si>
  <si>
    <t>4.ºT-16</t>
  </si>
  <si>
    <t>3.ºT-16</t>
  </si>
  <si>
    <t>2.ºT-16</t>
  </si>
  <si>
    <t>1.ºT-16</t>
  </si>
  <si>
    <t>1.ºT-15</t>
  </si>
  <si>
    <t>2.ºT-15</t>
  </si>
  <si>
    <t>3.ºT-15</t>
  </si>
  <si>
    <t>4.ºT-15</t>
  </si>
  <si>
    <t>Valor (t)</t>
  </si>
  <si>
    <t>Valor (€)</t>
  </si>
  <si>
    <t>1.ºT-20</t>
  </si>
  <si>
    <t>Valor (N.º)</t>
  </si>
  <si>
    <r>
      <t>1.ºT-20</t>
    </r>
    <r>
      <rPr>
        <vertAlign val="superscript"/>
        <sz val="8"/>
        <color rgb="FF000000"/>
        <rFont val="Arial"/>
        <family val="2"/>
      </rPr>
      <t>Pe</t>
    </r>
  </si>
  <si>
    <r>
      <t>Valor (10</t>
    </r>
    <r>
      <rPr>
        <b/>
        <vertAlign val="superscript"/>
        <sz val="8"/>
        <color rgb="FF000000"/>
        <rFont val="Arial"/>
        <family val="2"/>
      </rPr>
      <t>6</t>
    </r>
    <r>
      <rPr>
        <b/>
        <sz val="8"/>
        <color rgb="FF000000"/>
        <rFont val="Arial"/>
        <family val="2"/>
      </rPr>
      <t xml:space="preserve"> €)</t>
    </r>
  </si>
  <si>
    <r>
      <t>Valor</t>
    </r>
    <r>
      <rPr>
        <b/>
        <vertAlign val="superscript"/>
        <sz val="8"/>
        <color theme="1"/>
        <rFont val="Arial"/>
        <family val="2"/>
      </rPr>
      <t>(1)</t>
    </r>
  </si>
  <si>
    <r>
      <t>(€/m</t>
    </r>
    <r>
      <rPr>
        <vertAlign val="superscript"/>
        <sz val="8"/>
        <color rgb="FF000000"/>
        <rFont val="Arial"/>
        <family val="2"/>
      </rPr>
      <t>2</t>
    </r>
    <r>
      <rPr>
        <sz val="8"/>
        <color rgb="FF000000"/>
        <rFont val="Arial"/>
        <family val="2"/>
      </rPr>
      <t>)</t>
    </r>
  </si>
  <si>
    <t>Valor (Nº)</t>
  </si>
  <si>
    <t>0</t>
  </si>
  <si>
    <t xml:space="preserve">   Passageiros desembarcados</t>
  </si>
  <si>
    <t xml:space="preserve">   Passageiros embarcados</t>
  </si>
  <si>
    <r>
      <t>1.ºT-20</t>
    </r>
    <r>
      <rPr>
        <vertAlign val="superscript"/>
        <sz val="8"/>
        <color theme="1"/>
        <rFont val="Arial"/>
        <family val="2"/>
      </rPr>
      <t>Pe</t>
    </r>
  </si>
  <si>
    <r>
      <t>mar-20</t>
    </r>
    <r>
      <rPr>
        <vertAlign val="superscript"/>
        <sz val="8"/>
        <color theme="1"/>
        <rFont val="Arial"/>
        <family val="2"/>
      </rPr>
      <t>Pe</t>
    </r>
  </si>
  <si>
    <r>
      <t>jan-20</t>
    </r>
    <r>
      <rPr>
        <vertAlign val="superscript"/>
        <sz val="8"/>
        <color theme="1"/>
        <rFont val="Arial"/>
        <family val="2"/>
      </rPr>
      <t>Pe</t>
    </r>
  </si>
  <si>
    <r>
      <t>fev-20</t>
    </r>
    <r>
      <rPr>
        <vertAlign val="superscript"/>
        <sz val="8"/>
        <color theme="1"/>
        <rFont val="Arial"/>
        <family val="2"/>
      </rPr>
      <t>Pe</t>
    </r>
  </si>
  <si>
    <t>Veículos automóveis</t>
  </si>
  <si>
    <t>Obras licenciadas</t>
  </si>
  <si>
    <t>Obras concluídas</t>
  </si>
  <si>
    <t xml:space="preserve">Demografia </t>
  </si>
  <si>
    <r>
      <t>(10</t>
    </r>
    <r>
      <rPr>
        <vertAlign val="superscript"/>
        <sz val="8"/>
        <color rgb="FF000000"/>
        <rFont val="Arial"/>
        <family val="2"/>
      </rPr>
      <t>3</t>
    </r>
    <r>
      <rPr>
        <sz val="8"/>
        <color rgb="FF000000"/>
        <rFont val="Arial"/>
        <family val="2"/>
      </rPr>
      <t xml:space="preserve"> €)</t>
    </r>
  </si>
  <si>
    <t>x - valor não disponível</t>
  </si>
  <si>
    <r>
      <t>1.ºT-20</t>
    </r>
    <r>
      <rPr>
        <vertAlign val="superscript"/>
        <sz val="8"/>
        <color rgb="FF000000"/>
        <rFont val="Arial"/>
        <family val="2"/>
      </rPr>
      <t>Po</t>
    </r>
  </si>
  <si>
    <t xml:space="preserve">Pe - Valor preliminar           </t>
  </si>
  <si>
    <t xml:space="preserve">Po - Valor provisório           </t>
  </si>
  <si>
    <r>
      <t>4.ºT-19</t>
    </r>
    <r>
      <rPr>
        <vertAlign val="superscript"/>
        <sz val="8"/>
        <color theme="1"/>
        <rFont val="Arial"/>
        <family val="2"/>
      </rPr>
      <t>Po</t>
    </r>
  </si>
  <si>
    <r>
      <t>jan-20</t>
    </r>
    <r>
      <rPr>
        <vertAlign val="superscript"/>
        <sz val="8"/>
        <color theme="1"/>
        <rFont val="Arial"/>
        <family val="2"/>
      </rPr>
      <t>Po</t>
    </r>
  </si>
  <si>
    <r>
      <t>fev-20</t>
    </r>
    <r>
      <rPr>
        <vertAlign val="superscript"/>
        <sz val="8"/>
        <color theme="1"/>
        <rFont val="Arial"/>
        <family val="2"/>
      </rPr>
      <t>Po</t>
    </r>
  </si>
  <si>
    <r>
      <t>mar-20</t>
    </r>
    <r>
      <rPr>
        <vertAlign val="superscript"/>
        <sz val="8"/>
        <color theme="1"/>
        <rFont val="Arial"/>
        <family val="2"/>
      </rPr>
      <t>Po</t>
    </r>
  </si>
  <si>
    <r>
      <t>1.ºT-20</t>
    </r>
    <r>
      <rPr>
        <vertAlign val="superscript"/>
        <sz val="8"/>
        <color theme="1"/>
        <rFont val="Arial"/>
        <family val="2"/>
      </rPr>
      <t>Po</t>
    </r>
  </si>
  <si>
    <t>(1) Corresponde ao valor mediano das observações da avaliação bancária de habitação.</t>
  </si>
  <si>
    <r>
      <t>Valor Mediano</t>
    </r>
    <r>
      <rPr>
        <vertAlign val="superscript"/>
        <sz val="8"/>
        <color theme="1"/>
        <rFont val="Arial"/>
        <family val="2"/>
      </rPr>
      <t>(1)</t>
    </r>
    <r>
      <rPr>
        <sz val="8"/>
        <color theme="1"/>
        <rFont val="Arial"/>
        <family val="2"/>
      </rPr>
      <t xml:space="preserve"> (€/m</t>
    </r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>)</t>
    </r>
  </si>
  <si>
    <r>
      <t>1.ºT-19</t>
    </r>
    <r>
      <rPr>
        <vertAlign val="superscript"/>
        <sz val="8"/>
        <color theme="1"/>
        <rFont val="Arial"/>
        <family val="2"/>
      </rPr>
      <t>Pe</t>
    </r>
  </si>
  <si>
    <r>
      <t>2.ºT-19</t>
    </r>
    <r>
      <rPr>
        <vertAlign val="superscript"/>
        <sz val="8"/>
        <color theme="1"/>
        <rFont val="Arial"/>
        <family val="2"/>
      </rPr>
      <t>Pe</t>
    </r>
  </si>
  <si>
    <r>
      <t>4.ºT-19</t>
    </r>
    <r>
      <rPr>
        <vertAlign val="superscript"/>
        <sz val="8"/>
        <color theme="1"/>
        <rFont val="Arial"/>
        <family val="2"/>
      </rPr>
      <t>Pe</t>
    </r>
  </si>
  <si>
    <r>
      <t>3.ºT-19</t>
    </r>
    <r>
      <rPr>
        <vertAlign val="superscript"/>
        <sz val="8"/>
        <color theme="1"/>
        <rFont val="Arial"/>
        <family val="2"/>
      </rPr>
      <t>Pe</t>
    </r>
  </si>
  <si>
    <r>
      <t>(10</t>
    </r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>)</t>
    </r>
  </si>
  <si>
    <r>
      <t>abr-20</t>
    </r>
    <r>
      <rPr>
        <vertAlign val="superscript"/>
        <sz val="8"/>
        <color theme="1"/>
        <rFont val="Arial"/>
        <family val="2"/>
      </rPr>
      <t>Pe</t>
    </r>
  </si>
  <si>
    <r>
      <t>mai-20</t>
    </r>
    <r>
      <rPr>
        <vertAlign val="superscript"/>
        <sz val="8"/>
        <color theme="1"/>
        <rFont val="Arial"/>
        <family val="2"/>
      </rPr>
      <t>Pe</t>
    </r>
  </si>
  <si>
    <r>
      <t>jun-20</t>
    </r>
    <r>
      <rPr>
        <vertAlign val="superscript"/>
        <sz val="8"/>
        <color theme="1"/>
        <rFont val="Arial"/>
        <family val="2"/>
      </rPr>
      <t>Pe</t>
    </r>
  </si>
  <si>
    <r>
      <t>2.ºT-20</t>
    </r>
    <r>
      <rPr>
        <vertAlign val="superscript"/>
        <sz val="8"/>
        <color theme="1"/>
        <rFont val="Arial"/>
        <family val="2"/>
      </rPr>
      <t>Pe</t>
    </r>
  </si>
  <si>
    <r>
      <t>2.ºT-20</t>
    </r>
    <r>
      <rPr>
        <vertAlign val="superscript"/>
        <sz val="8"/>
        <color rgb="FF000000"/>
        <rFont val="Arial"/>
        <family val="2"/>
      </rPr>
      <t>Po</t>
    </r>
  </si>
  <si>
    <t>2.ºT-20</t>
  </si>
  <si>
    <r>
      <t>abr-20</t>
    </r>
    <r>
      <rPr>
        <vertAlign val="superscript"/>
        <sz val="8"/>
        <color theme="1"/>
        <rFont val="Arial"/>
        <family val="2"/>
      </rPr>
      <t>Po</t>
    </r>
  </si>
  <si>
    <r>
      <t>mai-20</t>
    </r>
    <r>
      <rPr>
        <vertAlign val="superscript"/>
        <sz val="8"/>
        <color theme="1"/>
        <rFont val="Arial"/>
        <family val="2"/>
      </rPr>
      <t>Po</t>
    </r>
  </si>
  <si>
    <r>
      <t>jun-20</t>
    </r>
    <r>
      <rPr>
        <vertAlign val="superscript"/>
        <sz val="8"/>
        <color theme="1"/>
        <rFont val="Arial"/>
        <family val="2"/>
      </rPr>
      <t>Po</t>
    </r>
  </si>
  <si>
    <r>
      <t>2.ºT-20</t>
    </r>
    <r>
      <rPr>
        <vertAlign val="superscript"/>
        <sz val="8"/>
        <color theme="1"/>
        <rFont val="Arial"/>
        <family val="2"/>
      </rPr>
      <t>Po</t>
    </r>
  </si>
  <si>
    <r>
      <t>2.ºT-20</t>
    </r>
    <r>
      <rPr>
        <vertAlign val="superscript"/>
        <sz val="8"/>
        <color rgb="FF000000"/>
        <rFont val="Arial"/>
        <family val="2"/>
      </rPr>
      <t>Pe</t>
    </r>
  </si>
  <si>
    <t>75 514</t>
  </si>
  <si>
    <t>128 228</t>
  </si>
  <si>
    <r>
      <t>1.ºT-19</t>
    </r>
    <r>
      <rPr>
        <vertAlign val="superscript"/>
        <sz val="8"/>
        <color rgb="FF000000"/>
        <rFont val="Arial"/>
        <family val="2"/>
      </rPr>
      <t>Po</t>
    </r>
  </si>
  <si>
    <r>
      <t>2.ºT-19</t>
    </r>
    <r>
      <rPr>
        <vertAlign val="superscript"/>
        <sz val="8"/>
        <color rgb="FF000000"/>
        <rFont val="Arial"/>
        <family val="2"/>
      </rPr>
      <t>Po</t>
    </r>
  </si>
  <si>
    <r>
      <t>3.ºT-19</t>
    </r>
    <r>
      <rPr>
        <vertAlign val="superscript"/>
        <sz val="8"/>
        <color rgb="FF000000"/>
        <rFont val="Arial"/>
        <family val="2"/>
      </rPr>
      <t>Po</t>
    </r>
  </si>
  <si>
    <r>
      <t>4.ºT-19</t>
    </r>
    <r>
      <rPr>
        <vertAlign val="superscript"/>
        <sz val="8"/>
        <color rgb="FF000000"/>
        <rFont val="Arial"/>
        <family val="2"/>
      </rPr>
      <t>Po</t>
    </r>
  </si>
  <si>
    <r>
      <t>2019</t>
    </r>
    <r>
      <rPr>
        <vertAlign val="superscript"/>
        <sz val="8"/>
        <color rgb="FF000000"/>
        <rFont val="Arial"/>
        <family val="2"/>
      </rPr>
      <t>Po</t>
    </r>
  </si>
  <si>
    <r>
      <t>Comércio Intra-UE</t>
    </r>
    <r>
      <rPr>
        <b/>
        <sz val="8"/>
        <color rgb="FFFFFFFF"/>
        <rFont val="Arial"/>
        <family val="2"/>
      </rPr>
      <t>'</t>
    </r>
    <r>
      <rPr>
        <b/>
        <sz val="8"/>
        <color theme="1"/>
        <rFont val="Arial"/>
        <family val="2"/>
      </rPr>
      <t>27</t>
    </r>
  </si>
  <si>
    <r>
      <t>Comércio Extra-UE</t>
    </r>
    <r>
      <rPr>
        <b/>
        <sz val="8"/>
        <color rgb="FFFFFFFF"/>
        <rFont val="Arial"/>
        <family val="2"/>
      </rPr>
      <t>'</t>
    </r>
    <r>
      <rPr>
        <b/>
        <sz val="8"/>
        <color theme="1"/>
        <rFont val="Arial"/>
        <family val="2"/>
      </rPr>
      <t>27</t>
    </r>
  </si>
  <si>
    <t>BOLETIM TRIMESTRAL DE ESTATÍSTICA - 3.º Trimestre 2020</t>
  </si>
  <si>
    <t>3.ºT-20</t>
  </si>
  <si>
    <r>
      <t>2019</t>
    </r>
    <r>
      <rPr>
        <b/>
        <vertAlign val="superscript"/>
        <sz val="8"/>
        <color theme="1"/>
        <rFont val="Arial"/>
        <family val="2"/>
      </rPr>
      <t>Po</t>
    </r>
  </si>
  <si>
    <r>
      <t>3.ºT-20</t>
    </r>
    <r>
      <rPr>
        <vertAlign val="superscript"/>
        <sz val="8"/>
        <color theme="1"/>
        <rFont val="Arial"/>
        <family val="2"/>
      </rPr>
      <t>Pe</t>
    </r>
  </si>
  <si>
    <r>
      <t>jul-20</t>
    </r>
    <r>
      <rPr>
        <vertAlign val="superscript"/>
        <sz val="8"/>
        <color theme="1"/>
        <rFont val="Arial"/>
        <family val="2"/>
      </rPr>
      <t>Pe</t>
    </r>
  </si>
  <si>
    <r>
      <t>ago-20</t>
    </r>
    <r>
      <rPr>
        <vertAlign val="superscript"/>
        <sz val="8"/>
        <color theme="1"/>
        <rFont val="Arial"/>
        <family val="2"/>
      </rPr>
      <t>Pe</t>
    </r>
  </si>
  <si>
    <r>
      <t>set-20</t>
    </r>
    <r>
      <rPr>
        <vertAlign val="superscript"/>
        <sz val="8"/>
        <color theme="1"/>
        <rFont val="Arial"/>
        <family val="2"/>
      </rPr>
      <t>Pe</t>
    </r>
  </si>
  <si>
    <r>
      <t>3.ºT-20</t>
    </r>
    <r>
      <rPr>
        <vertAlign val="superscript"/>
        <sz val="8"/>
        <color rgb="FF000000"/>
        <rFont val="Arial"/>
        <family val="2"/>
      </rPr>
      <t>Po</t>
    </r>
  </si>
  <si>
    <r>
      <t>3.ºT-20</t>
    </r>
    <r>
      <rPr>
        <vertAlign val="superscript"/>
        <sz val="8"/>
        <color theme="1"/>
        <rFont val="Arial"/>
        <family val="2"/>
      </rPr>
      <t>Po</t>
    </r>
  </si>
  <si>
    <r>
      <t>jul-20</t>
    </r>
    <r>
      <rPr>
        <vertAlign val="superscript"/>
        <sz val="8"/>
        <color theme="1"/>
        <rFont val="Arial"/>
        <family val="2"/>
      </rPr>
      <t>Po</t>
    </r>
  </si>
  <si>
    <r>
      <t>ago-20</t>
    </r>
    <r>
      <rPr>
        <vertAlign val="superscript"/>
        <sz val="8"/>
        <color theme="1"/>
        <rFont val="Arial"/>
        <family val="2"/>
      </rPr>
      <t>Po</t>
    </r>
  </si>
  <si>
    <r>
      <t>set-20</t>
    </r>
    <r>
      <rPr>
        <vertAlign val="superscript"/>
        <sz val="8"/>
        <color theme="1"/>
        <rFont val="Arial"/>
        <family val="2"/>
      </rPr>
      <t>Po</t>
    </r>
  </si>
  <si>
    <r>
      <t>3.ºT-20</t>
    </r>
    <r>
      <rPr>
        <vertAlign val="superscript"/>
        <sz val="8"/>
        <color rgb="FF000000"/>
        <rFont val="Arial"/>
        <family val="2"/>
      </rPr>
      <t>Pe</t>
    </r>
  </si>
  <si>
    <t>Fonte: INE, Estatísticas Demográficas</t>
  </si>
  <si>
    <t>Taxa de atividade (15 e mais anos)</t>
  </si>
  <si>
    <t>Processos de Falência, Insolvência e Recuperação de Empresas</t>
  </si>
  <si>
    <t>Entrados</t>
  </si>
  <si>
    <t>Findos</t>
  </si>
  <si>
    <t>Pendentes</t>
  </si>
  <si>
    <t>Pessoa Coletiva</t>
  </si>
  <si>
    <t>Pessoa Singular</t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</si>
  <si>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Ministério da Justiça - Direção-Geral da Política de Justiça.</t>
    </r>
  </si>
  <si>
    <t>N.º</t>
  </si>
  <si>
    <t>Falências/Insolvências decretadas</t>
  </si>
  <si>
    <t>Tráfego Rodoviário</t>
  </si>
  <si>
    <t>Via Rápida</t>
  </si>
  <si>
    <t>Tráfego Total</t>
  </si>
  <si>
    <t>Tráfego Médio Diário</t>
  </si>
  <si>
    <t>Tráfego (distância percorrida)</t>
  </si>
  <si>
    <t>Km</t>
  </si>
  <si>
    <r>
      <rPr>
        <b/>
        <sz val="7"/>
        <color theme="1"/>
        <rFont val="Arial"/>
        <family val="2"/>
      </rPr>
      <t>Fonte:</t>
    </r>
    <r>
      <rPr>
        <sz val="7"/>
        <color theme="1"/>
        <rFont val="Arial"/>
        <family val="2"/>
      </rPr>
      <t xml:space="preserve"> Secretaria Regional de Equipamentos e Infraestruturas - Direção Regional de Estradas</t>
    </r>
  </si>
  <si>
    <t>Tráfego total</t>
  </si>
  <si>
    <r>
      <rPr>
        <b/>
        <sz val="7"/>
        <color rgb="FF000000"/>
        <rFont val="Arial"/>
        <family val="2"/>
      </rPr>
      <t>Nota:</t>
    </r>
    <r>
      <rPr>
        <sz val="7"/>
        <color rgb="FF000000"/>
        <rFont val="Arial"/>
        <family val="2"/>
      </rPr>
      <t xml:space="preserve"> Os valores constantes nos quadros dizem respeito,  a ambos os sentidos, e ao somatório dos registos dos contadores instalados na Via Expresso e na Via Rápida, pelo que o mesmo veículo pode ser contado várias vezes no percurso que realiza.Os motociclos estão incluídos nos veículos ligeiros.</t>
    </r>
  </si>
  <si>
    <t>Vias Expresso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</si>
</sst>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0">
    <numFmt numFmtId="6" formatCode="#,##0\ &quot;€&quot;;[Red]\-#,##0\ &quot;€&quot;"/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0.0"/>
    <numFmt numFmtId="165" formatCode="mmm"/>
    <numFmt numFmtId="166" formatCode="[$-816]mmm/yy;@"/>
    <numFmt numFmtId="167" formatCode="0.000000"/>
    <numFmt numFmtId="168" formatCode="0.000"/>
    <numFmt numFmtId="169" formatCode="###\ ###"/>
    <numFmt numFmtId="170" formatCode="###\ ###\ ###"/>
    <numFmt numFmtId="171" formatCode="###\ ###.#"/>
    <numFmt numFmtId="172" formatCode="###\ ###.##"/>
    <numFmt numFmtId="173" formatCode="_(&quot;€&quot;* #,##0.00_);_(&quot;€&quot;* \(#,##0.00\);_(&quot;€&quot;* &quot;-&quot;??_);_(@_)"/>
    <numFmt numFmtId="174" formatCode="0_)"/>
    <numFmt numFmtId="175" formatCode="#\ ###\ ###\ ##0"/>
    <numFmt numFmtId="176" formatCode="####\ ###"/>
    <numFmt numFmtId="177" formatCode="###\ ###\ ###\ ###"/>
    <numFmt numFmtId="178" formatCode="###.00\ ###"/>
    <numFmt numFmtId="179" formatCode="###\ ###\ ##0"/>
    <numFmt numFmtId="180" formatCode="#\ ###\ ##0"/>
  </numFmts>
  <fonts count="99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u/>
      <sz val="11"/>
      <color theme="10"/>
      <name val="Calibri"/>
      <family val="2"/>
      <scheme val="minor"/>
    </font>
    <font>
      <b/>
      <sz val="8"/>
      <color theme="1"/>
      <name val="Arial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vertAlign val="superscript"/>
      <sz val="8"/>
      <color rgb="FF000000"/>
      <name val="Arial"/>
      <family val="2"/>
    </font>
    <font>
      <sz val="8"/>
      <color rgb="FFFF0000"/>
      <name val="Arial"/>
      <family val="2"/>
    </font>
    <font>
      <sz val="8"/>
      <color rgb="FF0070C0"/>
      <name val="Arial"/>
      <family val="2"/>
    </font>
    <font>
      <b/>
      <vertAlign val="superscript"/>
      <sz val="8"/>
      <color rgb="FF000000"/>
      <name val="Arial"/>
      <family val="2"/>
    </font>
    <font>
      <sz val="8"/>
      <color rgb="FF8DB3E2"/>
      <name val="Arial"/>
      <family val="2"/>
    </font>
    <font>
      <b/>
      <sz val="8"/>
      <color rgb="FFFFFFFF"/>
      <name val="Arial"/>
      <family val="2"/>
    </font>
    <font>
      <b/>
      <sz val="10"/>
      <color rgb="FF244061"/>
      <name val="Arial Black"/>
      <family val="2"/>
    </font>
    <font>
      <sz val="8"/>
      <name val="Calibri"/>
      <family val="2"/>
      <scheme val="minor"/>
    </font>
    <font>
      <vertAlign val="superscript"/>
      <sz val="8"/>
      <color theme="1"/>
      <name val="Arial"/>
      <family val="2"/>
    </font>
    <font>
      <sz val="7"/>
      <color rgb="FF000000"/>
      <name val="Arial"/>
      <family val="2"/>
    </font>
    <font>
      <b/>
      <vertAlign val="superscript"/>
      <sz val="8"/>
      <color theme="1"/>
      <name val="Arial"/>
      <family val="2"/>
    </font>
    <font>
      <sz val="8"/>
      <color theme="1"/>
      <name val="Franklin Gothic Book"/>
      <family val="2"/>
    </font>
    <font>
      <b/>
      <vertAlign val="superscript"/>
      <sz val="10"/>
      <color rgb="FF244061"/>
      <name val="Arial Black"/>
      <family val="2"/>
    </font>
    <font>
      <sz val="7"/>
      <color theme="1"/>
      <name val="Arial"/>
      <family val="2"/>
    </font>
    <font>
      <vertAlign val="superscript"/>
      <sz val="7"/>
      <color theme="1"/>
      <name val="Arial"/>
      <family val="2"/>
    </font>
    <font>
      <sz val="7"/>
      <color theme="1"/>
      <name val="Calibri"/>
      <family val="2"/>
      <scheme val="minor"/>
    </font>
    <font>
      <sz val="6"/>
      <color theme="1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sz val="10"/>
      <name val="Arial"/>
      <family val="2"/>
    </font>
    <font>
      <vertAlign val="superscript"/>
      <sz val="6"/>
      <color theme="1"/>
      <name val="Arial"/>
      <family val="2"/>
    </font>
    <font>
      <b/>
      <sz val="8"/>
      <color theme="3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0"/>
      <color indexed="12"/>
      <name val="Arial"/>
      <family val="2"/>
    </font>
    <font>
      <sz val="10"/>
      <name val="MS Sans Serif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8"/>
      <name val="Times New Roman"/>
      <family val="1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8"/>
      <name val="Times New Roman"/>
      <family val="1"/>
    </font>
    <font>
      <sz val="10"/>
      <color indexed="8"/>
      <name val="Arial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9"/>
      <name val="UniversCondLight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2"/>
      <name val="Helv"/>
    </font>
    <font>
      <sz val="14"/>
      <color theme="1"/>
      <name val="Calibri"/>
      <family val="2"/>
      <scheme val="minor"/>
    </font>
    <font>
      <b/>
      <sz val="11"/>
      <color indexed="63"/>
      <name val="Calibri"/>
      <family val="2"/>
    </font>
    <font>
      <b/>
      <sz val="16"/>
      <name val="Times New Roman"/>
      <family val="1"/>
    </font>
    <font>
      <sz val="11"/>
      <name val="Times"/>
    </font>
    <font>
      <b/>
      <sz val="18"/>
      <color indexed="56"/>
      <name val="Cambria"/>
      <family val="2"/>
    </font>
    <font>
      <sz val="18"/>
      <color theme="3"/>
      <name val="Calibri Light"/>
      <family val="2"/>
      <scheme val="major"/>
    </font>
    <font>
      <sz val="11"/>
      <color indexed="10"/>
      <name val="Calibri"/>
      <family val="2"/>
    </font>
    <font>
      <sz val="14"/>
      <name val="ZapfHumnst BT"/>
    </font>
    <font>
      <sz val="10"/>
      <name val="Arial"/>
      <family val="2"/>
    </font>
    <font>
      <sz val="9"/>
      <name val="Tahoma"/>
      <family val="2"/>
    </font>
    <font>
      <u/>
      <sz val="10"/>
      <color indexed="58"/>
      <name val="Arial"/>
      <family val="2"/>
    </font>
    <font>
      <u/>
      <sz val="10"/>
      <color theme="10"/>
      <name val="Arial"/>
      <family val="2"/>
    </font>
    <font>
      <sz val="10"/>
      <color rgb="FF000000"/>
      <name val="Times New Roman"/>
      <family val="1"/>
    </font>
    <font>
      <sz val="10"/>
      <color theme="1"/>
      <name val="Arial"/>
      <family val="2"/>
    </font>
    <font>
      <b/>
      <sz val="18"/>
      <color indexed="62"/>
      <name val="Cambria"/>
      <family val="2"/>
    </font>
    <font>
      <sz val="10"/>
      <color rgb="FF000000"/>
      <name val="Times New Roman"/>
      <family val="1"/>
    </font>
    <font>
      <sz val="10"/>
      <name val="Arial"/>
      <family val="2"/>
    </font>
    <font>
      <u/>
      <sz val="10"/>
      <color indexed="12"/>
      <name val="MS Sans Serif"/>
      <family val="2"/>
    </font>
    <font>
      <sz val="10"/>
      <name val="Times New Roman"/>
      <family val="1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0"/>
      <name val="Arial"/>
      <family val="2"/>
    </font>
    <font>
      <sz val="8"/>
      <color theme="1"/>
      <name val="Times New Roman"/>
      <family val="1"/>
    </font>
    <font>
      <sz val="8"/>
      <color theme="3"/>
      <name val="Arial"/>
      <family val="2"/>
    </font>
    <font>
      <sz val="10"/>
      <name val="MS Sans Serif"/>
      <family val="2"/>
    </font>
    <font>
      <sz val="7"/>
      <name val="Verdana"/>
      <family val="2"/>
    </font>
    <font>
      <sz val="10"/>
      <name val="Arial"/>
      <family val="2"/>
    </font>
    <font>
      <sz val="11"/>
      <color theme="1"/>
      <name val="Times New Roman"/>
      <family val="2"/>
    </font>
    <font>
      <b/>
      <sz val="14"/>
      <color theme="1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b/>
      <sz val="8"/>
      <name val="Arial"/>
      <family val="2"/>
    </font>
    <font>
      <b/>
      <sz val="7"/>
      <color theme="1"/>
      <name val="Arial"/>
      <family val="2"/>
    </font>
    <font>
      <b/>
      <sz val="7"/>
      <color rgb="FF000000"/>
      <name val="Arial"/>
      <family val="2"/>
    </font>
  </fonts>
  <fills count="60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mediumGray"/>
    </fill>
    <fill>
      <patternFill patternType="solid">
        <fgColor indexed="54"/>
      </patternFill>
    </fill>
    <fill>
      <patternFill patternType="solid">
        <fgColor indexed="9"/>
      </patternFill>
    </fill>
  </fills>
  <borders count="41">
    <border>
      <left/>
      <right/>
      <top/>
      <bottom/>
      <diagonal/>
    </border>
    <border>
      <left/>
      <right/>
      <top style="thick">
        <color rgb="FF012B5B"/>
      </top>
      <bottom/>
      <diagonal/>
    </border>
    <border>
      <left/>
      <right/>
      <top/>
      <bottom style="thick">
        <color rgb="FF012B5B"/>
      </bottom>
      <diagonal/>
    </border>
    <border>
      <left/>
      <right/>
      <top/>
      <bottom style="medium">
        <color rgb="FFFFFFFF"/>
      </bottom>
      <diagonal/>
    </border>
    <border>
      <left/>
      <right/>
      <top style="medium">
        <color rgb="FFFFFFFF"/>
      </top>
      <bottom/>
      <diagonal/>
    </border>
    <border>
      <left/>
      <right/>
      <top/>
      <bottom style="thick">
        <color rgb="FF003366"/>
      </bottom>
      <diagonal/>
    </border>
    <border>
      <left/>
      <right/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/>
      <right/>
      <top/>
      <bottom style="thin">
        <color rgb="FF012B5B"/>
      </bottom>
      <diagonal/>
    </border>
    <border>
      <left/>
      <right/>
      <top style="thin">
        <color rgb="FF012B5B"/>
      </top>
      <bottom/>
      <diagonal/>
    </border>
    <border>
      <left/>
      <right/>
      <top/>
      <bottom style="thin">
        <color rgb="FF003366"/>
      </bottom>
      <diagonal/>
    </border>
    <border>
      <left/>
      <right style="thin">
        <color indexed="9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/>
      <top style="thin">
        <color theme="0"/>
      </top>
      <bottom style="thick">
        <color rgb="FF012B5B"/>
      </bottom>
      <diagonal/>
    </border>
    <border>
      <left/>
      <right style="thin">
        <color indexed="9"/>
      </right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rgb="FF012B5B"/>
      </top>
      <bottom style="thin">
        <color rgb="FF012B5B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n">
        <color indexed="12"/>
      </bottom>
      <diagonal/>
    </border>
    <border>
      <left/>
      <right/>
      <top/>
      <bottom style="medium">
        <color indexed="1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rgb="FF002060"/>
      </bottom>
      <diagonal/>
    </border>
  </borders>
  <cellStyleXfs count="837">
    <xf numFmtId="0" fontId="0" fillId="0" borderId="0"/>
    <xf numFmtId="0" fontId="2" fillId="0" borderId="0" applyNumberFormat="0" applyFill="0" applyBorder="0" applyAlignment="0" applyProtection="0"/>
    <xf numFmtId="0" fontId="25" fillId="0" borderId="0"/>
    <xf numFmtId="0" fontId="25" fillId="0" borderId="0"/>
    <xf numFmtId="0" fontId="43" fillId="0" borderId="0"/>
    <xf numFmtId="0" fontId="44" fillId="0" borderId="0" applyNumberFormat="0" applyFill="0" applyBorder="0" applyAlignment="0" applyProtection="0">
      <alignment vertical="top"/>
      <protection locked="0"/>
    </xf>
    <xf numFmtId="0" fontId="25" fillId="0" borderId="0"/>
    <xf numFmtId="0" fontId="25" fillId="0" borderId="0"/>
    <xf numFmtId="0" fontId="43" fillId="0" borderId="0"/>
    <xf numFmtId="0" fontId="25" fillId="0" borderId="0"/>
    <xf numFmtId="0" fontId="45" fillId="0" borderId="0"/>
    <xf numFmtId="0" fontId="46" fillId="35" borderId="0" applyNumberFormat="0" applyBorder="0" applyAlignment="0" applyProtection="0"/>
    <xf numFmtId="0" fontId="46" fillId="35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7" borderId="0" applyNumberFormat="0" applyBorder="0" applyAlignment="0" applyProtection="0"/>
    <xf numFmtId="0" fontId="46" fillId="37" borderId="0" applyNumberFormat="0" applyBorder="0" applyAlignment="0" applyProtection="0"/>
    <xf numFmtId="0" fontId="46" fillId="38" borderId="0" applyNumberFormat="0" applyBorder="0" applyAlignment="0" applyProtection="0"/>
    <xf numFmtId="0" fontId="46" fillId="38" borderId="0" applyNumberFormat="0" applyBorder="0" applyAlignment="0" applyProtection="0"/>
    <xf numFmtId="0" fontId="46" fillId="39" borderId="0" applyNumberFormat="0" applyBorder="0" applyAlignment="0" applyProtection="0"/>
    <xf numFmtId="0" fontId="46" fillId="39" borderId="0" applyNumberFormat="0" applyBorder="0" applyAlignment="0" applyProtection="0"/>
    <xf numFmtId="0" fontId="46" fillId="40" borderId="0" applyNumberFormat="0" applyBorder="0" applyAlignment="0" applyProtection="0"/>
    <xf numFmtId="0" fontId="46" fillId="40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6" borderId="0" applyNumberFormat="0" applyBorder="0" applyAlignment="0" applyProtection="0"/>
    <xf numFmtId="0" fontId="28" fillId="16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8" borderId="0" applyNumberFormat="0" applyBorder="0" applyAlignment="0" applyProtection="0"/>
    <xf numFmtId="0" fontId="28" fillId="28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46" fillId="41" borderId="0" applyNumberFormat="0" applyBorder="0" applyAlignment="0" applyProtection="0"/>
    <xf numFmtId="0" fontId="46" fillId="41" borderId="0" applyNumberFormat="0" applyBorder="0" applyAlignment="0" applyProtection="0"/>
    <xf numFmtId="0" fontId="46" fillId="42" borderId="0" applyNumberFormat="0" applyBorder="0" applyAlignment="0" applyProtection="0"/>
    <xf numFmtId="0" fontId="46" fillId="42" borderId="0" applyNumberFormat="0" applyBorder="0" applyAlignment="0" applyProtection="0"/>
    <xf numFmtId="0" fontId="46" fillId="43" borderId="0" applyNumberFormat="0" applyBorder="0" applyAlignment="0" applyProtection="0"/>
    <xf numFmtId="0" fontId="46" fillId="43" borderId="0" applyNumberFormat="0" applyBorder="0" applyAlignment="0" applyProtection="0"/>
    <xf numFmtId="0" fontId="46" fillId="38" borderId="0" applyNumberFormat="0" applyBorder="0" applyAlignment="0" applyProtection="0"/>
    <xf numFmtId="0" fontId="46" fillId="38" borderId="0" applyNumberFormat="0" applyBorder="0" applyAlignment="0" applyProtection="0"/>
    <xf numFmtId="0" fontId="46" fillId="41" borderId="0" applyNumberFormat="0" applyBorder="0" applyAlignment="0" applyProtection="0"/>
    <xf numFmtId="0" fontId="46" fillId="41" borderId="0" applyNumberFormat="0" applyBorder="0" applyAlignment="0" applyProtection="0"/>
    <xf numFmtId="0" fontId="46" fillId="44" borderId="0" applyNumberFormat="0" applyBorder="0" applyAlignment="0" applyProtection="0"/>
    <xf numFmtId="0" fontId="46" fillId="44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7" borderId="0" applyNumberFormat="0" applyBorder="0" applyAlignment="0" applyProtection="0"/>
    <xf numFmtId="0" fontId="28" fillId="17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5" borderId="0" applyNumberFormat="0" applyBorder="0" applyAlignment="0" applyProtection="0"/>
    <xf numFmtId="0" fontId="28" fillId="25" borderId="0" applyNumberFormat="0" applyBorder="0" applyAlignment="0" applyProtection="0"/>
    <xf numFmtId="0" fontId="28" fillId="29" borderId="0" applyNumberFormat="0" applyBorder="0" applyAlignment="0" applyProtection="0"/>
    <xf numFmtId="0" fontId="28" fillId="29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47" fillId="45" borderId="0" applyNumberFormat="0" applyBorder="0" applyAlignment="0" applyProtection="0"/>
    <xf numFmtId="0" fontId="47" fillId="45" borderId="0" applyNumberFormat="0" applyBorder="0" applyAlignment="0" applyProtection="0"/>
    <xf numFmtId="0" fontId="47" fillId="42" borderId="0" applyNumberFormat="0" applyBorder="0" applyAlignment="0" applyProtection="0"/>
    <xf numFmtId="0" fontId="47" fillId="42" borderId="0" applyNumberFormat="0" applyBorder="0" applyAlignment="0" applyProtection="0"/>
    <xf numFmtId="0" fontId="47" fillId="43" borderId="0" applyNumberFormat="0" applyBorder="0" applyAlignment="0" applyProtection="0"/>
    <xf numFmtId="0" fontId="47" fillId="43" borderId="0" applyNumberFormat="0" applyBorder="0" applyAlignment="0" applyProtection="0"/>
    <xf numFmtId="0" fontId="47" fillId="46" borderId="0" applyNumberFormat="0" applyBorder="0" applyAlignment="0" applyProtection="0"/>
    <xf numFmtId="0" fontId="47" fillId="46" borderId="0" applyNumberFormat="0" applyBorder="0" applyAlignment="0" applyProtection="0"/>
    <xf numFmtId="0" fontId="47" fillId="47" borderId="0" applyNumberFormat="0" applyBorder="0" applyAlignment="0" applyProtection="0"/>
    <xf numFmtId="0" fontId="47" fillId="47" borderId="0" applyNumberFormat="0" applyBorder="0" applyAlignment="0" applyProtection="0"/>
    <xf numFmtId="0" fontId="47" fillId="48" borderId="0" applyNumberFormat="0" applyBorder="0" applyAlignment="0" applyProtection="0"/>
    <xf numFmtId="0" fontId="47" fillId="48" borderId="0" applyNumberFormat="0" applyBorder="0" applyAlignment="0" applyProtection="0"/>
    <xf numFmtId="0" fontId="42" fillId="14" borderId="0" applyNumberFormat="0" applyBorder="0" applyAlignment="0" applyProtection="0"/>
    <xf numFmtId="0" fontId="42" fillId="14" borderId="0" applyNumberFormat="0" applyBorder="0" applyAlignment="0" applyProtection="0"/>
    <xf numFmtId="0" fontId="42" fillId="18" borderId="0" applyNumberFormat="0" applyBorder="0" applyAlignment="0" applyProtection="0"/>
    <xf numFmtId="0" fontId="42" fillId="18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30" borderId="0" applyNumberFormat="0" applyBorder="0" applyAlignment="0" applyProtection="0"/>
    <xf numFmtId="0" fontId="42" fillId="30" borderId="0" applyNumberFormat="0" applyBorder="0" applyAlignment="0" applyProtection="0"/>
    <xf numFmtId="0" fontId="42" fillId="34" borderId="0" applyNumberFormat="0" applyBorder="0" applyAlignment="0" applyProtection="0"/>
    <xf numFmtId="0" fontId="42" fillId="34" borderId="0" applyNumberFormat="0" applyBorder="0" applyAlignment="0" applyProtection="0"/>
    <xf numFmtId="0" fontId="47" fillId="49" borderId="0" applyNumberFormat="0" applyBorder="0" applyAlignment="0" applyProtection="0"/>
    <xf numFmtId="0" fontId="47" fillId="49" borderId="0" applyNumberFormat="0" applyBorder="0" applyAlignment="0" applyProtection="0"/>
    <xf numFmtId="0" fontId="47" fillId="50" borderId="0" applyNumberFormat="0" applyBorder="0" applyAlignment="0" applyProtection="0"/>
    <xf numFmtId="0" fontId="47" fillId="50" borderId="0" applyNumberFormat="0" applyBorder="0" applyAlignment="0" applyProtection="0"/>
    <xf numFmtId="0" fontId="47" fillId="51" borderId="0" applyNumberFormat="0" applyBorder="0" applyAlignment="0" applyProtection="0"/>
    <xf numFmtId="0" fontId="47" fillId="51" borderId="0" applyNumberFormat="0" applyBorder="0" applyAlignment="0" applyProtection="0"/>
    <xf numFmtId="0" fontId="47" fillId="46" borderId="0" applyNumberFormat="0" applyBorder="0" applyAlignment="0" applyProtection="0"/>
    <xf numFmtId="0" fontId="47" fillId="46" borderId="0" applyNumberFormat="0" applyBorder="0" applyAlignment="0" applyProtection="0"/>
    <xf numFmtId="0" fontId="47" fillId="47" borderId="0" applyNumberFormat="0" applyBorder="0" applyAlignment="0" applyProtection="0"/>
    <xf numFmtId="0" fontId="47" fillId="47" borderId="0" applyNumberFormat="0" applyBorder="0" applyAlignment="0" applyProtection="0"/>
    <xf numFmtId="0" fontId="47" fillId="52" borderId="0" applyNumberFormat="0" applyBorder="0" applyAlignment="0" applyProtection="0"/>
    <xf numFmtId="0" fontId="47" fillId="52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9" fillId="0" borderId="27" applyNumberFormat="0" applyBorder="0" applyProtection="0">
      <alignment horizontal="center"/>
    </xf>
    <xf numFmtId="0" fontId="30" fillId="0" borderId="18" applyNumberFormat="0" applyFill="0" applyAlignment="0" applyProtection="0"/>
    <xf numFmtId="0" fontId="31" fillId="0" borderId="19" applyNumberFormat="0" applyFill="0" applyAlignment="0" applyProtection="0"/>
    <xf numFmtId="0" fontId="32" fillId="0" borderId="20" applyNumberFormat="0" applyFill="0" applyAlignment="0" applyProtection="0"/>
    <xf numFmtId="0" fontId="32" fillId="0" borderId="0" applyNumberFormat="0" applyFill="0" applyBorder="0" applyAlignment="0" applyProtection="0"/>
    <xf numFmtId="0" fontId="50" fillId="53" borderId="28" applyNumberFormat="0" applyAlignment="0" applyProtection="0"/>
    <xf numFmtId="0" fontId="50" fillId="53" borderId="28" applyNumberFormat="0" applyAlignment="0" applyProtection="0"/>
    <xf numFmtId="0" fontId="37" fillId="8" borderId="21" applyNumberFormat="0" applyAlignment="0" applyProtection="0"/>
    <xf numFmtId="0" fontId="37" fillId="8" borderId="21" applyNumberFormat="0" applyAlignment="0" applyProtection="0"/>
    <xf numFmtId="0" fontId="38" fillId="0" borderId="23" applyNumberFormat="0" applyFill="0" applyAlignment="0" applyProtection="0"/>
    <xf numFmtId="0" fontId="51" fillId="54" borderId="29" applyNumberFormat="0" applyAlignment="0" applyProtection="0"/>
    <xf numFmtId="0" fontId="51" fillId="54" borderId="29" applyNumberFormat="0" applyAlignment="0" applyProtection="0"/>
    <xf numFmtId="0" fontId="42" fillId="11" borderId="0" applyNumberFormat="0" applyBorder="0" applyAlignment="0" applyProtection="0"/>
    <xf numFmtId="0" fontId="42" fillId="11" borderId="0" applyNumberFormat="0" applyBorder="0" applyAlignment="0" applyProtection="0"/>
    <xf numFmtId="0" fontId="42" fillId="15" borderId="0" applyNumberFormat="0" applyBorder="0" applyAlignment="0" applyProtection="0"/>
    <xf numFmtId="0" fontId="42" fillId="15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31" borderId="0" applyNumberFormat="0" applyBorder="0" applyAlignment="0" applyProtection="0"/>
    <xf numFmtId="0" fontId="42" fillId="31" borderId="0" applyNumberFormat="0" applyBorder="0" applyAlignment="0" applyProtection="0"/>
    <xf numFmtId="0" fontId="52" fillId="0" borderId="0" applyFill="0" applyBorder="0" applyProtection="0"/>
    <xf numFmtId="0" fontId="35" fillId="7" borderId="21" applyNumberFormat="0" applyAlignment="0" applyProtection="0"/>
    <xf numFmtId="0" fontId="53" fillId="0" borderId="0">
      <alignment vertical="top"/>
    </xf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73" fontId="25" fillId="0" borderId="0" applyFont="0" applyFill="0" applyBorder="0" applyAlignment="0" applyProtection="0"/>
    <xf numFmtId="17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5" fillId="37" borderId="0" applyNumberFormat="0" applyBorder="0" applyAlignment="0" applyProtection="0"/>
    <xf numFmtId="0" fontId="56" fillId="0" borderId="30" applyNumberFormat="0" applyFill="0" applyAlignment="0" applyProtection="0"/>
    <xf numFmtId="0" fontId="57" fillId="0" borderId="31" applyNumberFormat="0" applyFill="0" applyAlignment="0" applyProtection="0"/>
    <xf numFmtId="0" fontId="58" fillId="0" borderId="32" applyNumberFormat="0" applyFill="0" applyAlignment="0" applyProtection="0"/>
    <xf numFmtId="0" fontId="58" fillId="0" borderId="0" applyNumberFormat="0" applyFill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59" fillId="55" borderId="28" applyNumberFormat="0" applyAlignment="0" applyProtection="0"/>
    <xf numFmtId="174" fontId="60" fillId="0" borderId="33" applyNumberFormat="0" applyFont="0" applyFill="0" applyAlignment="0" applyProtection="0"/>
    <xf numFmtId="174" fontId="60" fillId="0" borderId="34" applyNumberFormat="0" applyFont="0" applyFill="0" applyAlignment="0" applyProtection="0"/>
    <xf numFmtId="0" fontId="61" fillId="0" borderId="35" applyNumberFormat="0" applyFill="0" applyAlignment="0" applyProtection="0"/>
    <xf numFmtId="0" fontId="62" fillId="55" borderId="0" applyNumberFormat="0" applyBorder="0" applyAlignment="0" applyProtection="0"/>
    <xf numFmtId="0" fontId="62" fillId="55" borderId="0" applyNumberFormat="0" applyBorder="0" applyAlignment="0" applyProtection="0"/>
    <xf numFmtId="0" fontId="34" fillId="6" borderId="0" applyNumberFormat="0" applyBorder="0" applyAlignment="0" applyProtection="0"/>
    <xf numFmtId="0" fontId="34" fillId="6" borderId="0" applyNumberFormat="0" applyBorder="0" applyAlignment="0" applyProtection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25" fillId="0" borderId="0"/>
    <xf numFmtId="0" fontId="25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64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5" fillId="0" borderId="0"/>
    <xf numFmtId="0" fontId="28" fillId="0" borderId="0"/>
    <xf numFmtId="0" fontId="28" fillId="0" borderId="0"/>
    <xf numFmtId="0" fontId="28" fillId="0" borderId="0"/>
    <xf numFmtId="0" fontId="25" fillId="0" borderId="0"/>
    <xf numFmtId="0" fontId="28" fillId="0" borderId="0"/>
    <xf numFmtId="0" fontId="2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5" fillId="0" borderId="0"/>
    <xf numFmtId="0" fontId="25" fillId="0" borderId="0"/>
    <xf numFmtId="0" fontId="28" fillId="0" borderId="0"/>
    <xf numFmtId="0" fontId="28" fillId="0" borderId="0"/>
    <xf numFmtId="0" fontId="28" fillId="0" borderId="0"/>
    <xf numFmtId="0" fontId="28" fillId="10" borderId="25" applyNumberFormat="0" applyFont="0" applyAlignment="0" applyProtection="0"/>
    <xf numFmtId="0" fontId="25" fillId="56" borderId="36" applyNumberFormat="0" applyFont="0" applyAlignment="0" applyProtection="0"/>
    <xf numFmtId="0" fontId="49" fillId="57" borderId="26" applyNumberFormat="0" applyBorder="0" applyProtection="0">
      <alignment horizontal="center"/>
    </xf>
    <xf numFmtId="0" fontId="65" fillId="53" borderId="37" applyNumberFormat="0" applyAlignment="0" applyProtection="0"/>
    <xf numFmtId="0" fontId="65" fillId="53" borderId="37" applyNumberFormat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66" fillId="0" borderId="0" applyNumberFormat="0" applyFill="0" applyProtection="0"/>
    <xf numFmtId="0" fontId="36" fillId="8" borderId="22" applyNumberFormat="0" applyAlignment="0" applyProtection="0"/>
    <xf numFmtId="0" fontId="36" fillId="8" borderId="22" applyNumberFormat="0" applyAlignment="0" applyProtection="0"/>
    <xf numFmtId="0" fontId="67" fillId="0" borderId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9" fillId="0" borderId="0" applyNumberFormat="0" applyFill="0" applyBorder="0" applyProtection="0">
      <alignment horizontal="left"/>
    </xf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9" fillId="9" borderId="24" applyNumberFormat="0" applyAlignment="0" applyProtection="0"/>
    <xf numFmtId="0" fontId="39" fillId="9" borderId="24" applyNumberFormat="0" applyAlignment="0" applyProtection="0"/>
    <xf numFmtId="0" fontId="70" fillId="0" borderId="0" applyNumberFormat="0" applyFill="0" applyBorder="0" applyAlignment="0" applyProtection="0"/>
    <xf numFmtId="174" fontId="71" fillId="0" borderId="0" applyNumberFormat="0" applyFont="0" applyFill="0" applyAlignment="0" applyProtection="0"/>
    <xf numFmtId="0" fontId="72" fillId="0" borderId="0"/>
    <xf numFmtId="0" fontId="45" fillId="0" borderId="0"/>
    <xf numFmtId="0" fontId="25" fillId="0" borderId="0"/>
    <xf numFmtId="0" fontId="49" fillId="0" borderId="27" applyNumberFormat="0" applyBorder="0" applyProtection="0">
      <alignment horizontal="center"/>
    </xf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73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74" fillId="0" borderId="0" applyNumberFormat="0" applyFill="0" applyBorder="0" applyAlignment="0" applyProtection="0">
      <alignment vertical="top"/>
      <protection locked="0"/>
    </xf>
    <xf numFmtId="0" fontId="44" fillId="0" borderId="0" applyNumberFormat="0" applyFill="0" applyBorder="0" applyAlignment="0" applyProtection="0">
      <alignment vertical="top"/>
      <protection locked="0"/>
    </xf>
    <xf numFmtId="0" fontId="75" fillId="0" borderId="0" applyNumberFormat="0" applyFill="0" applyBorder="0" applyAlignment="0" applyProtection="0">
      <alignment vertical="top"/>
      <protection locked="0"/>
    </xf>
    <xf numFmtId="0" fontId="28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72" fillId="0" borderId="0"/>
    <xf numFmtId="0" fontId="25" fillId="0" borderId="0"/>
    <xf numFmtId="0" fontId="72" fillId="0" borderId="0"/>
    <xf numFmtId="0" fontId="25" fillId="0" borderId="0"/>
    <xf numFmtId="0" fontId="72" fillId="0" borderId="0"/>
    <xf numFmtId="0" fontId="25" fillId="0" borderId="0"/>
    <xf numFmtId="0" fontId="72" fillId="0" borderId="0"/>
    <xf numFmtId="0" fontId="25" fillId="0" borderId="0"/>
    <xf numFmtId="0" fontId="72" fillId="0" borderId="0"/>
    <xf numFmtId="0" fontId="25" fillId="0" borderId="0"/>
    <xf numFmtId="0" fontId="72" fillId="0" borderId="0"/>
    <xf numFmtId="0" fontId="25" fillId="0" borderId="0"/>
    <xf numFmtId="0" fontId="25" fillId="0" borderId="0"/>
    <xf numFmtId="0" fontId="28" fillId="0" borderId="0"/>
    <xf numFmtId="0" fontId="28" fillId="0" borderId="0"/>
    <xf numFmtId="0" fontId="25" fillId="0" borderId="0"/>
    <xf numFmtId="0" fontId="28" fillId="0" borderId="0"/>
    <xf numFmtId="0" fontId="25" fillId="0" borderId="0"/>
    <xf numFmtId="0" fontId="28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25" fillId="0" borderId="0"/>
    <xf numFmtId="0" fontId="28" fillId="0" borderId="0"/>
    <xf numFmtId="0" fontId="25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28" fillId="0" borderId="0"/>
    <xf numFmtId="0" fontId="28" fillId="0" borderId="0"/>
    <xf numFmtId="0" fontId="28" fillId="0" borderId="0"/>
    <xf numFmtId="0" fontId="43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5" fillId="0" borderId="0"/>
    <xf numFmtId="0" fontId="28" fillId="0" borderId="0"/>
    <xf numFmtId="0" fontId="25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64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8" fillId="0" borderId="0"/>
    <xf numFmtId="0" fontId="25" fillId="0" borderId="0"/>
    <xf numFmtId="0" fontId="28" fillId="0" borderId="0"/>
    <xf numFmtId="0" fontId="25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8" fillId="0" borderId="0"/>
    <xf numFmtId="0" fontId="25" fillId="0" borderId="0"/>
    <xf numFmtId="0" fontId="64" fillId="0" borderId="0"/>
    <xf numFmtId="0" fontId="24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73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77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77" fillId="0" borderId="0" applyFont="0" applyFill="0" applyBorder="0" applyAlignment="0" applyProtection="0"/>
    <xf numFmtId="0" fontId="44" fillId="0" borderId="0" applyNumberFormat="0" applyFill="0" applyBorder="0" applyAlignment="0" applyProtection="0">
      <alignment vertical="top"/>
      <protection locked="0"/>
    </xf>
    <xf numFmtId="0" fontId="25" fillId="0" borderId="0"/>
    <xf numFmtId="0" fontId="25" fillId="0" borderId="0"/>
    <xf numFmtId="0" fontId="28" fillId="0" borderId="0"/>
    <xf numFmtId="0" fontId="25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5" fillId="0" borderId="0"/>
    <xf numFmtId="0" fontId="46" fillId="40" borderId="0" applyNumberFormat="0" applyBorder="0" applyAlignment="0" applyProtection="0"/>
    <xf numFmtId="0" fontId="46" fillId="42" borderId="0" applyNumberFormat="0" applyBorder="0" applyAlignment="0" applyProtection="0"/>
    <xf numFmtId="0" fontId="46" fillId="56" borderId="0" applyNumberFormat="0" applyBorder="0" applyAlignment="0" applyProtection="0"/>
    <xf numFmtId="0" fontId="46" fillId="40" borderId="0" applyNumberFormat="0" applyBorder="0" applyAlignment="0" applyProtection="0"/>
    <xf numFmtId="0" fontId="46" fillId="56" borderId="0" applyNumberFormat="0" applyBorder="0" applyAlignment="0" applyProtection="0"/>
    <xf numFmtId="0" fontId="46" fillId="53" borderId="0" applyNumberFormat="0" applyBorder="0" applyAlignment="0" applyProtection="0"/>
    <xf numFmtId="0" fontId="46" fillId="55" borderId="0" applyNumberFormat="0" applyBorder="0" applyAlignment="0" applyProtection="0"/>
    <xf numFmtId="0" fontId="46" fillId="53" borderId="0" applyNumberFormat="0" applyBorder="0" applyAlignment="0" applyProtection="0"/>
    <xf numFmtId="0" fontId="46" fillId="55" borderId="0" applyNumberFormat="0" applyBorder="0" applyAlignment="0" applyProtection="0"/>
    <xf numFmtId="0" fontId="47" fillId="47" borderId="0" applyNumberFormat="0" applyBorder="0" applyAlignment="0" applyProtection="0"/>
    <xf numFmtId="0" fontId="47" fillId="55" borderId="0" applyNumberFormat="0" applyBorder="0" applyAlignment="0" applyProtection="0"/>
    <xf numFmtId="0" fontId="47" fillId="53" borderId="0" applyNumberFormat="0" applyBorder="0" applyAlignment="0" applyProtection="0"/>
    <xf numFmtId="0" fontId="47" fillId="42" borderId="0" applyNumberFormat="0" applyBorder="0" applyAlignment="0" applyProtection="0"/>
    <xf numFmtId="0" fontId="47" fillId="47" borderId="0" applyNumberFormat="0" applyBorder="0" applyAlignment="0" applyProtection="0"/>
    <xf numFmtId="0" fontId="47" fillId="58" borderId="0" applyNumberFormat="0" applyBorder="0" applyAlignment="0" applyProtection="0"/>
    <xf numFmtId="0" fontId="47" fillId="48" borderId="0" applyNumberFormat="0" applyBorder="0" applyAlignment="0" applyProtection="0"/>
    <xf numFmtId="0" fontId="50" fillId="59" borderId="28" applyNumberFormat="0" applyAlignment="0" applyProtection="0"/>
    <xf numFmtId="0" fontId="79" fillId="0" borderId="0"/>
    <xf numFmtId="0" fontId="79" fillId="0" borderId="0"/>
    <xf numFmtId="0" fontId="65" fillId="59" borderId="37" applyNumberFormat="0" applyAlignment="0" applyProtection="0"/>
    <xf numFmtId="0" fontId="78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80" fillId="0" borderId="0"/>
    <xf numFmtId="0" fontId="81" fillId="0" borderId="0" applyNumberFormat="0" applyFill="0" applyBorder="0" applyAlignment="0" applyProtection="0">
      <alignment vertical="top"/>
      <protection locked="0"/>
    </xf>
    <xf numFmtId="0" fontId="82" fillId="0" borderId="0"/>
    <xf numFmtId="0" fontId="83" fillId="0" borderId="38" applyNumberFormat="0" applyFill="0" applyAlignment="0" applyProtection="0"/>
    <xf numFmtId="0" fontId="84" fillId="0" borderId="31" applyNumberFormat="0" applyFill="0" applyAlignment="0" applyProtection="0"/>
    <xf numFmtId="0" fontId="85" fillId="0" borderId="39" applyNumberFormat="0" applyFill="0" applyAlignment="0" applyProtection="0"/>
    <xf numFmtId="0" fontId="85" fillId="0" borderId="0" applyNumberFormat="0" applyFill="0" applyBorder="0" applyAlignment="0" applyProtection="0"/>
    <xf numFmtId="0" fontId="59" fillId="40" borderId="28" applyNumberFormat="0" applyAlignment="0" applyProtection="0"/>
    <xf numFmtId="0" fontId="28" fillId="0" borderId="0"/>
    <xf numFmtId="0" fontId="28" fillId="0" borderId="0"/>
    <xf numFmtId="0" fontId="25" fillId="56" borderId="36" applyNumberFormat="0" applyFont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0" fontId="86" fillId="0" borderId="0"/>
    <xf numFmtId="0" fontId="87" fillId="0" borderId="0"/>
    <xf numFmtId="0" fontId="87" fillId="0" borderId="0"/>
    <xf numFmtId="0" fontId="89" fillId="0" borderId="0"/>
    <xf numFmtId="0" fontId="89" fillId="0" borderId="0"/>
    <xf numFmtId="0" fontId="45" fillId="0" borderId="0"/>
    <xf numFmtId="0" fontId="45" fillId="0" borderId="0"/>
    <xf numFmtId="0" fontId="91" fillId="0" borderId="0"/>
    <xf numFmtId="0" fontId="91" fillId="0" borderId="0"/>
    <xf numFmtId="0" fontId="64" fillId="0" borderId="0"/>
    <xf numFmtId="0" fontId="64" fillId="0" borderId="0"/>
    <xf numFmtId="0" fontId="92" fillId="0" borderId="0"/>
    <xf numFmtId="0" fontId="9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</cellStyleXfs>
  <cellXfs count="623">
    <xf numFmtId="0" fontId="0" fillId="0" borderId="0" xfId="0"/>
    <xf numFmtId="0" fontId="2" fillId="0" borderId="0" xfId="1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 wrapText="1" indent="1"/>
    </xf>
    <xf numFmtId="0" fontId="4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left" vertical="center" wrapText="1" indent="1"/>
    </xf>
    <xf numFmtId="0" fontId="8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0" fillId="0" borderId="0" xfId="0" applyBorder="1"/>
    <xf numFmtId="0" fontId="4" fillId="0" borderId="0" xfId="0" applyFont="1" applyBorder="1" applyAlignment="1">
      <alignment vertical="center" wrapText="1"/>
    </xf>
    <xf numFmtId="0" fontId="0" fillId="0" borderId="0" xfId="0" applyAlignment="1">
      <alignment horizontal="center"/>
    </xf>
    <xf numFmtId="0" fontId="4" fillId="0" borderId="6" xfId="0" applyFont="1" applyBorder="1" applyAlignment="1">
      <alignment vertical="center" wrapText="1"/>
    </xf>
    <xf numFmtId="0" fontId="4" fillId="0" borderId="0" xfId="0" applyFont="1" applyAlignment="1">
      <alignment horizontal="left" vertical="center" wrapText="1" indent="2"/>
    </xf>
    <xf numFmtId="0" fontId="1" fillId="0" borderId="2" xfId="0" applyFont="1" applyBorder="1" applyAlignment="1">
      <alignment horizontal="left" vertical="center" wrapText="1" indent="2"/>
    </xf>
    <xf numFmtId="0" fontId="15" fillId="0" borderId="0" xfId="0" applyFont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164" fontId="4" fillId="0" borderId="0" xfId="0" applyNumberFormat="1" applyFont="1" applyAlignment="1">
      <alignment horizontal="right" vertical="center" wrapText="1"/>
    </xf>
    <xf numFmtId="164" fontId="4" fillId="0" borderId="2" xfId="0" applyNumberFormat="1" applyFont="1" applyBorder="1" applyAlignment="1">
      <alignment horizontal="right" vertical="center" wrapText="1"/>
    </xf>
    <xf numFmtId="164" fontId="4" fillId="0" borderId="0" xfId="0" applyNumberFormat="1" applyFont="1" applyBorder="1" applyAlignment="1">
      <alignment horizontal="right" vertical="center"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wrapText="1"/>
    </xf>
    <xf numFmtId="0" fontId="2" fillId="0" borderId="0" xfId="1" applyAlignment="1">
      <alignment horizontal="left"/>
    </xf>
    <xf numFmtId="0" fontId="4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horizontal="left" vertical="center" wrapText="1" indent="2"/>
    </xf>
    <xf numFmtId="0" fontId="4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left" vertical="center" wrapText="1" indent="1"/>
    </xf>
    <xf numFmtId="0" fontId="4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right" vertical="center" wrapText="1"/>
    </xf>
    <xf numFmtId="0" fontId="4" fillId="0" borderId="2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3" fontId="4" fillId="0" borderId="2" xfId="0" applyNumberFormat="1" applyFont="1" applyBorder="1" applyAlignment="1">
      <alignment horizontal="right" vertical="center"/>
    </xf>
    <xf numFmtId="3" fontId="1" fillId="0" borderId="2" xfId="0" applyNumberFormat="1" applyFont="1" applyBorder="1" applyAlignment="1">
      <alignment horizontal="right" vertical="center" wrapText="1"/>
    </xf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center" wrapText="1"/>
    </xf>
    <xf numFmtId="0" fontId="4" fillId="0" borderId="0" xfId="0" quotePrefix="1" applyFont="1" applyBorder="1" applyAlignment="1">
      <alignment horizontal="center" vertical="top" wrapText="1"/>
    </xf>
    <xf numFmtId="0" fontId="1" fillId="0" borderId="2" xfId="0" applyFont="1" applyBorder="1" applyAlignment="1">
      <alignment horizontal="left" vertical="center" wrapText="1" indent="1"/>
    </xf>
    <xf numFmtId="0" fontId="1" fillId="0" borderId="0" xfId="0" applyFont="1" applyBorder="1" applyAlignment="1">
      <alignment horizontal="left" vertical="center" wrapText="1" indent="1"/>
    </xf>
    <xf numFmtId="0" fontId="3" fillId="0" borderId="0" xfId="0" applyFont="1" applyBorder="1" applyAlignment="1">
      <alignment vertical="center" wrapText="1"/>
    </xf>
    <xf numFmtId="0" fontId="19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1" fillId="0" borderId="0" xfId="0" applyFont="1" applyBorder="1" applyAlignment="1">
      <alignment horizontal="right" vertical="center"/>
    </xf>
    <xf numFmtId="0" fontId="1" fillId="0" borderId="0" xfId="0" applyFont="1" applyBorder="1" applyAlignment="1">
      <alignment horizontal="left" vertical="center" wrapText="1" indent="2"/>
    </xf>
    <xf numFmtId="0" fontId="1" fillId="0" borderId="8" xfId="0" applyFont="1" applyBorder="1" applyAlignment="1">
      <alignment vertical="center" wrapText="1"/>
    </xf>
    <xf numFmtId="0" fontId="1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8" fillId="0" borderId="8" xfId="0" applyFont="1" applyBorder="1" applyAlignment="1">
      <alignment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17" fontId="4" fillId="0" borderId="8" xfId="0" applyNumberFormat="1" applyFont="1" applyBorder="1" applyAlignment="1">
      <alignment horizontal="right" vertical="center" wrapText="1"/>
    </xf>
    <xf numFmtId="0" fontId="8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 indent="1"/>
    </xf>
    <xf numFmtId="3" fontId="1" fillId="0" borderId="0" xfId="0" applyNumberFormat="1" applyFont="1" applyBorder="1" applyAlignment="1">
      <alignment horizontal="right" vertical="center"/>
    </xf>
    <xf numFmtId="3" fontId="1" fillId="0" borderId="0" xfId="0" applyNumberFormat="1" applyFont="1" applyBorder="1" applyAlignment="1">
      <alignment horizontal="right" vertical="center" wrapText="1"/>
    </xf>
    <xf numFmtId="0" fontId="4" fillId="0" borderId="10" xfId="0" applyFont="1" applyBorder="1" applyAlignment="1">
      <alignment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0" xfId="0" applyFont="1" applyAlignment="1">
      <alignment vertical="center" textRotation="90" wrapText="1"/>
    </xf>
    <xf numFmtId="0" fontId="4" fillId="0" borderId="7" xfId="0" quotePrefix="1" applyFont="1" applyBorder="1" applyAlignment="1">
      <alignment horizontal="center" vertical="top" wrapText="1"/>
    </xf>
    <xf numFmtId="0" fontId="5" fillId="0" borderId="0" xfId="0" applyFont="1" applyBorder="1" applyAlignment="1">
      <alignment horizontal="left" vertical="center" wrapText="1" indent="2"/>
    </xf>
    <xf numFmtId="0" fontId="4" fillId="0" borderId="0" xfId="0" applyFont="1" applyBorder="1" applyAlignment="1">
      <alignment horizontal="left" vertical="center" wrapText="1" indent="3"/>
    </xf>
    <xf numFmtId="0" fontId="4" fillId="0" borderId="7" xfId="0" applyFont="1" applyBorder="1" applyAlignment="1">
      <alignment horizontal="left" vertical="center" wrapText="1" indent="3"/>
    </xf>
    <xf numFmtId="0" fontId="5" fillId="0" borderId="0" xfId="0" applyFont="1" applyAlignment="1">
      <alignment horizontal="left" vertical="center" wrapText="1" indent="1"/>
    </xf>
    <xf numFmtId="0" fontId="4" fillId="0" borderId="5" xfId="0" applyFont="1" applyBorder="1" applyAlignment="1">
      <alignment horizontal="left" vertical="center" wrapText="1" indent="2"/>
    </xf>
    <xf numFmtId="6" fontId="1" fillId="0" borderId="0" xfId="0" quotePrefix="1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left" vertical="center" wrapText="1" indent="1"/>
    </xf>
    <xf numFmtId="0" fontId="19" fillId="0" borderId="0" xfId="0" applyFont="1"/>
    <xf numFmtId="0" fontId="15" fillId="0" borderId="0" xfId="0" applyFont="1" applyBorder="1" applyAlignment="1">
      <alignment horizontal="center" vertical="center" wrapText="1"/>
    </xf>
    <xf numFmtId="3" fontId="4" fillId="0" borderId="0" xfId="0" applyNumberFormat="1" applyFont="1" applyBorder="1" applyAlignment="1">
      <alignment horizontal="right" vertical="center"/>
    </xf>
    <xf numFmtId="0" fontId="4" fillId="0" borderId="8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9" xfId="0" applyFont="1" applyBorder="1" applyAlignment="1">
      <alignment vertical="center" wrapText="1"/>
    </xf>
    <xf numFmtId="0" fontId="4" fillId="0" borderId="9" xfId="0" applyFont="1" applyBorder="1" applyAlignment="1">
      <alignment horizontal="right" vertical="center" wrapText="1"/>
    </xf>
    <xf numFmtId="0" fontId="4" fillId="0" borderId="7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center" wrapText="1" indent="1"/>
    </xf>
    <xf numFmtId="0" fontId="20" fillId="0" borderId="0" xfId="0" applyFont="1" applyAlignment="1">
      <alignment horizontal="left" vertical="center" indent="1"/>
    </xf>
    <xf numFmtId="0" fontId="1" fillId="0" borderId="0" xfId="0" applyFont="1" applyBorder="1" applyAlignment="1">
      <alignment horizontal="left" vertical="center" wrapText="1"/>
    </xf>
    <xf numFmtId="3" fontId="0" fillId="0" borderId="0" xfId="0" applyNumberFormat="1"/>
    <xf numFmtId="0" fontId="4" fillId="2" borderId="8" xfId="0" applyFont="1" applyFill="1" applyBorder="1" applyAlignment="1">
      <alignment vertical="center"/>
    </xf>
    <xf numFmtId="0" fontId="4" fillId="2" borderId="0" xfId="0" applyFont="1" applyFill="1" applyBorder="1" applyAlignment="1">
      <alignment horizontal="left" vertical="center" wrapText="1" indent="1"/>
    </xf>
    <xf numFmtId="0" fontId="19" fillId="0" borderId="0" xfId="0" applyFont="1" applyAlignment="1">
      <alignment horizontal="left"/>
    </xf>
    <xf numFmtId="3" fontId="4" fillId="2" borderId="9" xfId="0" quotePrefix="1" applyNumberFormat="1" applyFont="1" applyFill="1" applyBorder="1" applyAlignment="1">
      <alignment horizontal="center" vertical="center"/>
    </xf>
    <xf numFmtId="3" fontId="4" fillId="2" borderId="0" xfId="0" quotePrefix="1" applyNumberFormat="1" applyFont="1" applyFill="1" applyBorder="1" applyAlignment="1">
      <alignment horizontal="center" vertical="center"/>
    </xf>
    <xf numFmtId="3" fontId="4" fillId="2" borderId="2" xfId="0" quotePrefix="1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0" fontId="17" fillId="0" borderId="0" xfId="0" applyFont="1" applyBorder="1" applyAlignment="1">
      <alignment horizontal="left" vertical="center" wrapText="1" indent="2"/>
    </xf>
    <xf numFmtId="0" fontId="17" fillId="0" borderId="0" xfId="0" applyFont="1" applyBorder="1" applyAlignment="1">
      <alignment horizontal="left" vertical="center" wrapText="1" indent="3"/>
    </xf>
    <xf numFmtId="0" fontId="17" fillId="0" borderId="8" xfId="0" applyFont="1" applyBorder="1" applyAlignment="1">
      <alignment horizontal="left" vertical="center" wrapText="1" indent="3"/>
    </xf>
    <xf numFmtId="0" fontId="17" fillId="0" borderId="8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textRotation="90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 indent="1"/>
    </xf>
    <xf numFmtId="0" fontId="1" fillId="0" borderId="2" xfId="0" applyFont="1" applyBorder="1" applyAlignment="1">
      <alignment horizontal="left" vertical="center" wrapText="1" indent="1"/>
    </xf>
    <xf numFmtId="0" fontId="3" fillId="0" borderId="0" xfId="0" applyFont="1" applyBorder="1" applyAlignment="1">
      <alignment vertical="center" wrapText="1"/>
    </xf>
    <xf numFmtId="0" fontId="1" fillId="0" borderId="8" xfId="0" applyFont="1" applyBorder="1" applyAlignment="1">
      <alignment horizontal="center" vertical="center" textRotation="90" wrapText="1"/>
    </xf>
    <xf numFmtId="0" fontId="4" fillId="0" borderId="8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1" fillId="0" borderId="0" xfId="0" applyFont="1"/>
    <xf numFmtId="0" fontId="22" fillId="0" borderId="0" xfId="0" applyFont="1"/>
    <xf numFmtId="0" fontId="1" fillId="0" borderId="4" xfId="0" applyFont="1" applyBorder="1" applyAlignment="1">
      <alignment horizontal="left" vertical="center" wrapText="1" inden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 indent="1"/>
    </xf>
    <xf numFmtId="0" fontId="4" fillId="0" borderId="0" xfId="0" quotePrefix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3" fillId="0" borderId="0" xfId="0" applyFont="1"/>
    <xf numFmtId="0" fontId="23" fillId="0" borderId="0" xfId="0" applyFont="1" applyBorder="1" applyAlignment="1">
      <alignment wrapText="1"/>
    </xf>
    <xf numFmtId="0" fontId="19" fillId="0" borderId="0" xfId="0" applyFont="1" applyAlignment="1">
      <alignment horizontal="center"/>
    </xf>
    <xf numFmtId="0" fontId="1" fillId="0" borderId="9" xfId="0" applyFont="1" applyBorder="1" applyAlignment="1">
      <alignment vertical="center" wrapText="1"/>
    </xf>
    <xf numFmtId="0" fontId="0" fillId="0" borderId="9" xfId="0" applyFont="1" applyBorder="1" applyAlignment="1">
      <alignment vertical="center"/>
    </xf>
    <xf numFmtId="0" fontId="0" fillId="0" borderId="9" xfId="0" applyFont="1" applyBorder="1"/>
    <xf numFmtId="0" fontId="0" fillId="0" borderId="9" xfId="0" applyFont="1" applyBorder="1" applyAlignment="1">
      <alignment vertical="center" wrapText="1"/>
    </xf>
    <xf numFmtId="0" fontId="0" fillId="0" borderId="0" xfId="0" applyFont="1" applyBorder="1" applyAlignment="1">
      <alignment vertical="center"/>
    </xf>
    <xf numFmtId="0" fontId="0" fillId="0" borderId="0" xfId="0" applyFont="1" applyAlignment="1">
      <alignment vertical="center" wrapText="1"/>
    </xf>
    <xf numFmtId="0" fontId="2" fillId="0" borderId="0" xfId="1" applyAlignment="1">
      <alignment horizontal="center"/>
    </xf>
    <xf numFmtId="0" fontId="24" fillId="3" borderId="11" xfId="2" applyFont="1" applyFill="1" applyBorder="1" applyAlignment="1">
      <alignment horizontal="center" vertical="center" wrapText="1"/>
    </xf>
    <xf numFmtId="0" fontId="24" fillId="3" borderId="12" xfId="2" applyFont="1" applyFill="1" applyBorder="1" applyAlignment="1">
      <alignment horizontal="center" vertical="center" wrapText="1"/>
    </xf>
    <xf numFmtId="164" fontId="1" fillId="4" borderId="0" xfId="2" applyNumberFormat="1" applyFont="1" applyFill="1" applyBorder="1" applyAlignment="1">
      <alignment horizontal="right" vertical="center"/>
    </xf>
    <xf numFmtId="0" fontId="24" fillId="3" borderId="0" xfId="2" applyFont="1" applyFill="1" applyBorder="1" applyAlignment="1">
      <alignment horizontal="center" vertical="center" wrapText="1"/>
    </xf>
    <xf numFmtId="0" fontId="24" fillId="3" borderId="13" xfId="2" applyFont="1" applyFill="1" applyBorder="1" applyAlignment="1">
      <alignment horizontal="center" vertical="center" wrapText="1"/>
    </xf>
    <xf numFmtId="164" fontId="1" fillId="4" borderId="2" xfId="2" applyNumberFormat="1" applyFont="1" applyFill="1" applyBorder="1" applyAlignment="1">
      <alignment horizontal="right" vertical="center"/>
    </xf>
    <xf numFmtId="0" fontId="24" fillId="3" borderId="14" xfId="2" applyFont="1" applyFill="1" applyBorder="1" applyAlignment="1">
      <alignment horizontal="center" vertical="center" wrapText="1"/>
    </xf>
    <xf numFmtId="167" fontId="1" fillId="4" borderId="0" xfId="2" applyNumberFormat="1" applyFont="1" applyFill="1" applyBorder="1" applyAlignment="1">
      <alignment horizontal="right" vertical="center"/>
    </xf>
    <xf numFmtId="165" fontId="4" fillId="0" borderId="8" xfId="0" applyNumberFormat="1" applyFont="1" applyBorder="1" applyAlignment="1">
      <alignment vertical="center" wrapText="1"/>
    </xf>
    <xf numFmtId="0" fontId="1" fillId="0" borderId="15" xfId="0" applyFont="1" applyBorder="1" applyAlignment="1">
      <alignment horizontal="center" vertical="center" wrapText="1"/>
    </xf>
    <xf numFmtId="164" fontId="1" fillId="0" borderId="0" xfId="0" applyNumberFormat="1" applyFont="1" applyBorder="1" applyAlignment="1">
      <alignment horizontal="right" vertical="center" wrapText="1"/>
    </xf>
    <xf numFmtId="0" fontId="1" fillId="0" borderId="16" xfId="0" applyFont="1" applyBorder="1" applyAlignment="1">
      <alignment horizontal="center" vertical="center" wrapText="1"/>
    </xf>
    <xf numFmtId="17" fontId="1" fillId="0" borderId="8" xfId="0" applyNumberFormat="1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wrapText="1"/>
    </xf>
    <xf numFmtId="164" fontId="1" fillId="0" borderId="9" xfId="0" applyNumberFormat="1" applyFont="1" applyBorder="1" applyAlignment="1">
      <alignment horizontal="right" wrapText="1"/>
    </xf>
    <xf numFmtId="0" fontId="1" fillId="0" borderId="0" xfId="0" applyFont="1" applyBorder="1" applyAlignment="1">
      <alignment horizontal="center" vertical="top" wrapText="1"/>
    </xf>
    <xf numFmtId="164" fontId="1" fillId="0" borderId="0" xfId="0" applyNumberFormat="1" applyFont="1" applyBorder="1" applyAlignment="1">
      <alignment horizontal="right" vertical="top" wrapText="1"/>
    </xf>
    <xf numFmtId="164" fontId="1" fillId="0" borderId="0" xfId="0" applyNumberFormat="1" applyFont="1" applyBorder="1" applyAlignment="1">
      <alignment horizontal="right" wrapText="1"/>
    </xf>
    <xf numFmtId="166" fontId="1" fillId="0" borderId="8" xfId="0" applyNumberFormat="1" applyFont="1" applyBorder="1" applyAlignment="1">
      <alignment horizontal="center" vertical="center" wrapText="1"/>
    </xf>
    <xf numFmtId="0" fontId="4" fillId="0" borderId="16" xfId="0" applyFont="1" applyBorder="1" applyAlignment="1">
      <alignment vertical="center" wrapText="1"/>
    </xf>
    <xf numFmtId="0" fontId="1" fillId="0" borderId="16" xfId="0" applyFont="1" applyBorder="1" applyAlignment="1">
      <alignment vertical="center"/>
    </xf>
    <xf numFmtId="0" fontId="24" fillId="3" borderId="2" xfId="2" applyFont="1" applyFill="1" applyBorder="1" applyAlignment="1">
      <alignment horizontal="center" vertical="center" wrapText="1"/>
    </xf>
    <xf numFmtId="0" fontId="4" fillId="0" borderId="0" xfId="0" quotePrefix="1" applyFont="1" applyBorder="1" applyAlignment="1">
      <alignment horizontal="center" wrapText="1"/>
    </xf>
    <xf numFmtId="0" fontId="4" fillId="0" borderId="8" xfId="0" quotePrefix="1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164" fontId="1" fillId="0" borderId="8" xfId="0" applyNumberFormat="1" applyFont="1" applyBorder="1" applyAlignment="1">
      <alignment horizontal="right" vertical="top" wrapText="1"/>
    </xf>
    <xf numFmtId="0" fontId="4" fillId="0" borderId="9" xfId="0" quotePrefix="1" applyFont="1" applyBorder="1" applyAlignment="1">
      <alignment horizont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right" vertical="center" wrapText="1"/>
    </xf>
    <xf numFmtId="0" fontId="4" fillId="0" borderId="8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textRotation="90" wrapText="1"/>
    </xf>
    <xf numFmtId="0" fontId="5" fillId="0" borderId="0" xfId="0" applyFont="1" applyBorder="1" applyAlignment="1">
      <alignment vertical="center"/>
    </xf>
    <xf numFmtId="0" fontId="12" fillId="0" borderId="0" xfId="0" applyFont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center" textRotation="90" wrapText="1"/>
    </xf>
    <xf numFmtId="0" fontId="4" fillId="0" borderId="8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0" fillId="0" borderId="0" xfId="0" applyAlignment="1"/>
    <xf numFmtId="0" fontId="2" fillId="0" borderId="0" xfId="1" applyAlignment="1"/>
    <xf numFmtId="0" fontId="3" fillId="0" borderId="8" xfId="0" applyFont="1" applyBorder="1" applyAlignment="1">
      <alignment vertical="center" wrapText="1"/>
    </xf>
    <xf numFmtId="1" fontId="3" fillId="0" borderId="8" xfId="0" applyNumberFormat="1" applyFont="1" applyBorder="1" applyAlignment="1">
      <alignment horizontal="center" vertical="center" wrapText="1"/>
    </xf>
    <xf numFmtId="0" fontId="2" fillId="0" borderId="0" xfId="1" applyBorder="1" applyAlignment="1">
      <alignment horizontal="center"/>
    </xf>
    <xf numFmtId="0" fontId="0" fillId="0" borderId="0" xfId="0" applyBorder="1" applyAlignment="1"/>
    <xf numFmtId="0" fontId="12" fillId="0" borderId="0" xfId="0" applyFont="1" applyBorder="1" applyAlignment="1">
      <alignment vertical="center"/>
    </xf>
    <xf numFmtId="0" fontId="1" fillId="0" borderId="16" xfId="0" applyFont="1" applyBorder="1" applyAlignment="1">
      <alignment horizontal="center" vertical="center"/>
    </xf>
    <xf numFmtId="17" fontId="4" fillId="0" borderId="0" xfId="0" applyNumberFormat="1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166" fontId="4" fillId="0" borderId="0" xfId="0" applyNumberFormat="1" applyFont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 wrapText="1"/>
    </xf>
    <xf numFmtId="0" fontId="0" fillId="0" borderId="0" xfId="0" applyFont="1" applyBorder="1"/>
    <xf numFmtId="0" fontId="1" fillId="0" borderId="0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center" vertical="center" wrapText="1"/>
    </xf>
    <xf numFmtId="0" fontId="12" fillId="0" borderId="0" xfId="0" applyFont="1" applyBorder="1" applyAlignment="1">
      <alignment vertical="center"/>
    </xf>
    <xf numFmtId="0" fontId="1" fillId="0" borderId="0" xfId="0" applyFont="1" applyBorder="1" applyAlignment="1">
      <alignment horizontal="left" vertical="center" wrapText="1" indent="1"/>
    </xf>
    <xf numFmtId="0" fontId="1" fillId="0" borderId="2" xfId="0" applyFont="1" applyBorder="1" applyAlignment="1">
      <alignment horizontal="left" vertical="center" wrapText="1" inden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168" fontId="1" fillId="0" borderId="0" xfId="0" applyNumberFormat="1" applyFont="1" applyBorder="1" applyAlignment="1">
      <alignment horizontal="right" vertical="center" wrapText="1"/>
    </xf>
    <xf numFmtId="168" fontId="1" fillId="0" borderId="2" xfId="0" applyNumberFormat="1" applyFont="1" applyBorder="1" applyAlignment="1">
      <alignment horizontal="right" vertical="center" wrapText="1"/>
    </xf>
    <xf numFmtId="0" fontId="4" fillId="0" borderId="8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164" fontId="1" fillId="0" borderId="0" xfId="0" applyNumberFormat="1" applyFont="1" applyBorder="1" applyAlignment="1">
      <alignment vertical="center" wrapText="1"/>
    </xf>
    <xf numFmtId="164" fontId="1" fillId="0" borderId="2" xfId="0" applyNumberFormat="1" applyFont="1" applyBorder="1" applyAlignment="1">
      <alignment vertical="center" wrapText="1"/>
    </xf>
    <xf numFmtId="164" fontId="1" fillId="0" borderId="2" xfId="0" applyNumberFormat="1" applyFont="1" applyBorder="1" applyAlignment="1">
      <alignment horizontal="right" vertical="center" wrapText="1"/>
    </xf>
    <xf numFmtId="168" fontId="1" fillId="0" borderId="2" xfId="0" applyNumberFormat="1" applyFont="1" applyBorder="1" applyAlignment="1">
      <alignment vertical="center" wrapText="1"/>
    </xf>
    <xf numFmtId="168" fontId="1" fillId="0" borderId="0" xfId="0" applyNumberFormat="1" applyFont="1" applyBorder="1" applyAlignment="1">
      <alignment vertical="center" wrapText="1"/>
    </xf>
    <xf numFmtId="0" fontId="1" fillId="0" borderId="0" xfId="0" applyFont="1" applyBorder="1" applyAlignment="1">
      <alignment horizontal="left" vertical="center" wrapText="1" indent="1"/>
    </xf>
    <xf numFmtId="0" fontId="3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left" vertical="center"/>
    </xf>
    <xf numFmtId="169" fontId="4" fillId="0" borderId="0" xfId="0" applyNumberFormat="1" applyFont="1" applyBorder="1" applyAlignment="1">
      <alignment horizontal="right" vertical="center" wrapText="1"/>
    </xf>
    <xf numFmtId="169" fontId="4" fillId="0" borderId="5" xfId="0" applyNumberFormat="1" applyFont="1" applyBorder="1" applyAlignment="1">
      <alignment horizontal="right" vertical="center" wrapText="1"/>
    </xf>
    <xf numFmtId="169" fontId="4" fillId="0" borderId="0" xfId="0" applyNumberFormat="1" applyFont="1" applyBorder="1" applyAlignment="1">
      <alignment horizontal="center" vertical="center" wrapText="1"/>
    </xf>
    <xf numFmtId="168" fontId="4" fillId="0" borderId="0" xfId="0" applyNumberFormat="1" applyFont="1" applyBorder="1" applyAlignment="1">
      <alignment horizontal="right" vertical="center" wrapText="1"/>
    </xf>
    <xf numFmtId="0" fontId="4" fillId="0" borderId="7" xfId="0" applyFont="1" applyBorder="1" applyAlignment="1">
      <alignment vertical="center" wrapText="1"/>
    </xf>
    <xf numFmtId="169" fontId="1" fillId="0" borderId="0" xfId="0" applyNumberFormat="1" applyFont="1" applyBorder="1" applyAlignment="1">
      <alignment horizontal="right" vertical="center"/>
    </xf>
    <xf numFmtId="169" fontId="1" fillId="0" borderId="0" xfId="0" applyNumberFormat="1" applyFont="1" applyBorder="1" applyAlignment="1">
      <alignment horizontal="right" vertical="center" wrapText="1"/>
    </xf>
    <xf numFmtId="169" fontId="3" fillId="0" borderId="0" xfId="0" applyNumberFormat="1" applyFont="1" applyBorder="1" applyAlignment="1">
      <alignment vertical="center" wrapText="1"/>
    </xf>
    <xf numFmtId="169" fontId="1" fillId="0" borderId="0" xfId="0" applyNumberFormat="1" applyFont="1" applyBorder="1" applyAlignment="1">
      <alignment horizontal="center" vertical="center" wrapText="1"/>
    </xf>
    <xf numFmtId="169" fontId="1" fillId="0" borderId="2" xfId="0" applyNumberFormat="1" applyFont="1" applyBorder="1" applyAlignment="1">
      <alignment horizontal="right" vertical="center" wrapText="1"/>
    </xf>
    <xf numFmtId="6" fontId="1" fillId="0" borderId="7" xfId="0" quotePrefix="1" applyNumberFormat="1" applyFont="1" applyBorder="1" applyAlignment="1">
      <alignment horizontal="center" vertical="center" wrapText="1"/>
    </xf>
    <xf numFmtId="169" fontId="1" fillId="0" borderId="7" xfId="0" applyNumberFormat="1" applyFont="1" applyBorder="1" applyAlignment="1">
      <alignment horizontal="right" vertical="center" wrapText="1"/>
    </xf>
    <xf numFmtId="170" fontId="1" fillId="0" borderId="0" xfId="0" applyNumberFormat="1" applyFont="1" applyBorder="1" applyAlignment="1">
      <alignment vertical="center" wrapText="1"/>
    </xf>
    <xf numFmtId="170" fontId="1" fillId="0" borderId="0" xfId="0" applyNumberFormat="1" applyFont="1" applyBorder="1" applyAlignment="1">
      <alignment horizontal="right" vertical="center" wrapText="1"/>
    </xf>
    <xf numFmtId="170" fontId="1" fillId="0" borderId="2" xfId="0" applyNumberFormat="1" applyFont="1" applyBorder="1" applyAlignment="1">
      <alignment horizontal="right" vertical="center" wrapText="1"/>
    </xf>
    <xf numFmtId="170" fontId="4" fillId="0" borderId="0" xfId="0" quotePrefix="1" applyNumberFormat="1" applyFont="1" applyBorder="1" applyAlignment="1">
      <alignment horizontal="right" vertical="center" wrapText="1"/>
    </xf>
    <xf numFmtId="170" fontId="4" fillId="0" borderId="8" xfId="0" quotePrefix="1" applyNumberFormat="1" applyFont="1" applyBorder="1" applyAlignment="1">
      <alignment horizontal="right" vertical="center" wrapText="1"/>
    </xf>
    <xf numFmtId="170" fontId="1" fillId="0" borderId="0" xfId="0" applyNumberFormat="1" applyFont="1" applyAlignment="1">
      <alignment horizontal="right" vertical="center" wrapText="1"/>
    </xf>
    <xf numFmtId="170" fontId="4" fillId="0" borderId="2" xfId="0" applyNumberFormat="1" applyFont="1" applyBorder="1" applyAlignment="1">
      <alignment horizontal="right" vertical="center" wrapText="1"/>
    </xf>
    <xf numFmtId="0" fontId="4" fillId="0" borderId="9" xfId="0" quotePrefix="1" applyFont="1" applyBorder="1" applyAlignment="1">
      <alignment vertical="center" wrapText="1"/>
    </xf>
    <xf numFmtId="0" fontId="4" fillId="0" borderId="0" xfId="0" quotePrefix="1" applyFont="1" applyBorder="1" applyAlignment="1">
      <alignment vertical="center" wrapText="1"/>
    </xf>
    <xf numFmtId="0" fontId="4" fillId="0" borderId="8" xfId="0" quotePrefix="1" applyFont="1" applyBorder="1" applyAlignment="1">
      <alignment vertical="center" wrapText="1"/>
    </xf>
    <xf numFmtId="170" fontId="4" fillId="0" borderId="9" xfId="0" quotePrefix="1" applyNumberFormat="1" applyFont="1" applyBorder="1" applyAlignment="1">
      <alignment horizontal="right" vertical="center" wrapText="1"/>
    </xf>
    <xf numFmtId="170" fontId="1" fillId="0" borderId="0" xfId="0" applyNumberFormat="1" applyFont="1" applyAlignment="1">
      <alignment horizontal="left" vertical="center" wrapText="1" indent="1"/>
    </xf>
    <xf numFmtId="170" fontId="4" fillId="0" borderId="0" xfId="0" applyNumberFormat="1" applyFont="1" applyAlignment="1">
      <alignment horizontal="center" vertical="center" textRotation="90" wrapText="1"/>
    </xf>
    <xf numFmtId="170" fontId="0" fillId="0" borderId="0" xfId="0" applyNumberFormat="1"/>
    <xf numFmtId="170" fontId="1" fillId="0" borderId="0" xfId="0" applyNumberFormat="1" applyFont="1" applyAlignment="1">
      <alignment horizontal="left" vertical="center" wrapText="1" indent="2"/>
    </xf>
    <xf numFmtId="170" fontId="1" fillId="0" borderId="2" xfId="0" applyNumberFormat="1" applyFont="1" applyBorder="1" applyAlignment="1">
      <alignment horizontal="left" vertical="center" wrapText="1" indent="2"/>
    </xf>
    <xf numFmtId="170" fontId="4" fillId="0" borderId="2" xfId="0" applyNumberFormat="1" applyFont="1" applyBorder="1" applyAlignment="1">
      <alignment horizontal="center" vertical="center" textRotation="90" wrapText="1"/>
    </xf>
    <xf numFmtId="170" fontId="4" fillId="0" borderId="0" xfId="0" applyNumberFormat="1" applyFont="1" applyAlignment="1">
      <alignment horizontal="right" vertical="center" wrapText="1"/>
    </xf>
    <xf numFmtId="0" fontId="4" fillId="0" borderId="8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left" vertical="center"/>
    </xf>
    <xf numFmtId="169" fontId="4" fillId="0" borderId="7" xfId="0" applyNumberFormat="1" applyFont="1" applyBorder="1" applyAlignment="1">
      <alignment horizontal="right" vertical="center" wrapText="1"/>
    </xf>
    <xf numFmtId="171" fontId="1" fillId="0" borderId="0" xfId="0" quotePrefix="1" applyNumberFormat="1" applyFont="1" applyBorder="1" applyAlignment="1">
      <alignment horizontal="right" vertical="center" wrapText="1"/>
    </xf>
    <xf numFmtId="0" fontId="3" fillId="0" borderId="0" xfId="0" applyFont="1" applyBorder="1" applyAlignment="1">
      <alignment horizontal="right" vertical="center" wrapText="1"/>
    </xf>
    <xf numFmtId="164" fontId="1" fillId="0" borderId="0" xfId="0" quotePrefix="1" applyNumberFormat="1" applyFont="1" applyBorder="1" applyAlignment="1">
      <alignment horizontal="right" vertical="center" wrapText="1"/>
    </xf>
    <xf numFmtId="164" fontId="1" fillId="0" borderId="7" xfId="0" applyNumberFormat="1" applyFont="1" applyBorder="1" applyAlignment="1">
      <alignment horizontal="right" vertical="center" wrapText="1"/>
    </xf>
    <xf numFmtId="170" fontId="4" fillId="0" borderId="0" xfId="0" applyNumberFormat="1" applyFont="1" applyBorder="1" applyAlignment="1">
      <alignment horizontal="right" vertical="center" wrapText="1"/>
    </xf>
    <xf numFmtId="170" fontId="1" fillId="0" borderId="0" xfId="0" quotePrefix="1" applyNumberFormat="1" applyFont="1" applyBorder="1" applyAlignment="1">
      <alignment horizontal="right" vertical="center" wrapText="1"/>
    </xf>
    <xf numFmtId="1" fontId="5" fillId="0" borderId="8" xfId="0" applyNumberFormat="1" applyFont="1" applyBorder="1" applyAlignment="1">
      <alignment horizontal="center" vertical="center" wrapText="1"/>
    </xf>
    <xf numFmtId="169" fontId="1" fillId="0" borderId="0" xfId="0" applyNumberFormat="1" applyFont="1" applyBorder="1" applyAlignment="1">
      <alignment vertical="center" wrapText="1"/>
    </xf>
    <xf numFmtId="169" fontId="1" fillId="0" borderId="2" xfId="0" applyNumberFormat="1" applyFont="1" applyBorder="1" applyAlignment="1">
      <alignment vertical="center" wrapText="1"/>
    </xf>
    <xf numFmtId="169" fontId="1" fillId="0" borderId="0" xfId="0" applyNumberFormat="1" applyFont="1" applyBorder="1" applyAlignment="1">
      <alignment horizontal="left" vertical="center" wrapText="1" indent="1"/>
    </xf>
    <xf numFmtId="169" fontId="4" fillId="0" borderId="0" xfId="0" quotePrefix="1" applyNumberFormat="1" applyFont="1" applyBorder="1" applyAlignment="1">
      <alignment vertical="center" textRotation="90" wrapText="1"/>
    </xf>
    <xf numFmtId="169" fontId="0" fillId="0" borderId="0" xfId="0" applyNumberFormat="1"/>
    <xf numFmtId="172" fontId="1" fillId="0" borderId="0" xfId="0" applyNumberFormat="1" applyFont="1" applyBorder="1" applyAlignment="1">
      <alignment horizontal="left" vertical="center" wrapText="1" indent="1"/>
    </xf>
    <xf numFmtId="172" fontId="4" fillId="0" borderId="0" xfId="0" quotePrefix="1" applyNumberFormat="1" applyFont="1" applyBorder="1" applyAlignment="1">
      <alignment horizontal="center" vertical="center" wrapText="1"/>
    </xf>
    <xf numFmtId="172" fontId="0" fillId="0" borderId="0" xfId="0" applyNumberFormat="1"/>
    <xf numFmtId="172" fontId="1" fillId="0" borderId="0" xfId="0" applyNumberFormat="1" applyFont="1" applyBorder="1" applyAlignment="1">
      <alignment horizontal="center" vertical="center" wrapText="1"/>
    </xf>
    <xf numFmtId="172" fontId="3" fillId="0" borderId="17" xfId="0" applyNumberFormat="1" applyFont="1" applyBorder="1" applyAlignment="1">
      <alignment vertical="center" wrapText="1"/>
    </xf>
    <xf numFmtId="172" fontId="4" fillId="0" borderId="17" xfId="0" applyNumberFormat="1" applyFont="1" applyBorder="1" applyAlignment="1">
      <alignment horizontal="center" vertical="center" wrapText="1"/>
    </xf>
    <xf numFmtId="172" fontId="3" fillId="0" borderId="9" xfId="0" applyNumberFormat="1" applyFont="1" applyBorder="1" applyAlignment="1">
      <alignment vertical="center" wrapText="1"/>
    </xf>
    <xf numFmtId="172" fontId="1" fillId="0" borderId="9" xfId="0" applyNumberFormat="1" applyFont="1" applyBorder="1" applyAlignment="1">
      <alignment horizontal="center" vertical="center" wrapText="1"/>
    </xf>
    <xf numFmtId="172" fontId="1" fillId="0" borderId="8" xfId="0" applyNumberFormat="1" applyFont="1" applyBorder="1" applyAlignment="1">
      <alignment horizontal="left" vertical="center" wrapText="1" indent="1"/>
    </xf>
    <xf numFmtId="172" fontId="1" fillId="0" borderId="8" xfId="0" applyNumberFormat="1" applyFont="1" applyBorder="1" applyAlignment="1">
      <alignment horizontal="center" vertical="center" wrapText="1"/>
    </xf>
    <xf numFmtId="172" fontId="1" fillId="0" borderId="0" xfId="0" applyNumberFormat="1" applyFont="1" applyBorder="1" applyAlignment="1">
      <alignment horizontal="center" wrapText="1"/>
    </xf>
    <xf numFmtId="172" fontId="4" fillId="0" borderId="0" xfId="0" quotePrefix="1" applyNumberFormat="1" applyFont="1" applyBorder="1" applyAlignment="1">
      <alignment horizontal="center" vertical="top" wrapText="1"/>
    </xf>
    <xf numFmtId="172" fontId="4" fillId="0" borderId="2" xfId="0" quotePrefix="1" applyNumberFormat="1" applyFont="1" applyBorder="1" applyAlignment="1">
      <alignment horizontal="center" vertical="top" wrapText="1"/>
    </xf>
    <xf numFmtId="0" fontId="4" fillId="0" borderId="0" xfId="0" applyFont="1" applyFill="1" applyAlignment="1">
      <alignment horizontal="right" vertical="center" wrapText="1"/>
    </xf>
    <xf numFmtId="0" fontId="1" fillId="0" borderId="0" xfId="0" applyFont="1" applyFill="1" applyAlignment="1">
      <alignment horizontal="right" vertical="center" wrapText="1"/>
    </xf>
    <xf numFmtId="0" fontId="1" fillId="0" borderId="1" xfId="0" applyFont="1" applyBorder="1" applyAlignment="1">
      <alignment horizontal="center" vertical="center" textRotation="90" wrapText="1"/>
    </xf>
    <xf numFmtId="0" fontId="27" fillId="0" borderId="9" xfId="0" applyFont="1" applyBorder="1" applyAlignment="1">
      <alignment horizontal="center" vertical="center" wrapText="1"/>
    </xf>
    <xf numFmtId="0" fontId="0" fillId="0" borderId="0" xfId="0"/>
    <xf numFmtId="17" fontId="4" fillId="0" borderId="8" xfId="0" applyNumberFormat="1" applyFont="1" applyBorder="1" applyAlignment="1">
      <alignment horizontal="center" vertical="center" wrapText="1"/>
    </xf>
    <xf numFmtId="170" fontId="4" fillId="0" borderId="0" xfId="0" applyNumberFormat="1" applyFont="1" applyAlignment="1">
      <alignment horizontal="right" vertical="center" wrapText="1"/>
    </xf>
    <xf numFmtId="175" fontId="1" fillId="0" borderId="0" xfId="0" applyNumberFormat="1" applyFont="1" applyBorder="1" applyAlignment="1">
      <alignment horizontal="right" vertical="center" wrapText="1"/>
    </xf>
    <xf numFmtId="175" fontId="1" fillId="0" borderId="0" xfId="0" applyNumberFormat="1" applyFont="1" applyAlignment="1">
      <alignment horizontal="right" vertical="center" wrapText="1"/>
    </xf>
    <xf numFmtId="170" fontId="4" fillId="0" borderId="2" xfId="0" applyNumberFormat="1" applyFont="1" applyBorder="1" applyAlignment="1">
      <alignment horizontal="right" vertical="center" wrapText="1"/>
    </xf>
    <xf numFmtId="0" fontId="5" fillId="0" borderId="0" xfId="0" applyFont="1" applyBorder="1" applyAlignment="1">
      <alignment horizontal="center" vertical="center" wrapText="1"/>
    </xf>
    <xf numFmtId="169" fontId="4" fillId="0" borderId="0" xfId="0" applyNumberFormat="1" applyFont="1" applyAlignment="1">
      <alignment horizontal="left" vertical="center" textRotation="90" wrapText="1"/>
    </xf>
    <xf numFmtId="169" fontId="0" fillId="0" borderId="0" xfId="0" applyNumberFormat="1" applyBorder="1"/>
    <xf numFmtId="169" fontId="5" fillId="0" borderId="0" xfId="0" applyNumberFormat="1" applyFont="1" applyAlignment="1">
      <alignment vertical="center" textRotation="90" wrapText="1"/>
    </xf>
    <xf numFmtId="169" fontId="4" fillId="0" borderId="5" xfId="0" applyNumberFormat="1" applyFont="1" applyBorder="1" applyAlignment="1">
      <alignment horizontal="left" vertical="center" textRotation="90" wrapText="1"/>
    </xf>
    <xf numFmtId="169" fontId="1" fillId="0" borderId="0" xfId="0" applyNumberFormat="1" applyFont="1" applyBorder="1"/>
    <xf numFmtId="169" fontId="1" fillId="0" borderId="0" xfId="0" applyNumberFormat="1" applyFont="1" applyBorder="1" applyAlignment="1">
      <alignment wrapText="1"/>
    </xf>
    <xf numFmtId="176" fontId="1" fillId="0" borderId="0" xfId="0" applyNumberFormat="1" applyFont="1" applyBorder="1" applyAlignment="1">
      <alignment horizontal="right" vertical="center"/>
    </xf>
    <xf numFmtId="176" fontId="1" fillId="0" borderId="0" xfId="0" applyNumberFormat="1" applyFont="1" applyBorder="1" applyAlignment="1">
      <alignment horizontal="right" vertical="center" wrapText="1"/>
    </xf>
    <xf numFmtId="176" fontId="23" fillId="0" borderId="0" xfId="0" applyNumberFormat="1" applyFont="1" applyBorder="1"/>
    <xf numFmtId="176" fontId="23" fillId="0" borderId="0" xfId="0" applyNumberFormat="1" applyFont="1" applyBorder="1" applyAlignment="1">
      <alignment wrapText="1"/>
    </xf>
    <xf numFmtId="176" fontId="1" fillId="0" borderId="7" xfId="0" applyNumberFormat="1" applyFont="1" applyBorder="1" applyAlignment="1">
      <alignment horizontal="right" vertical="center" wrapText="1"/>
    </xf>
    <xf numFmtId="164" fontId="1" fillId="0" borderId="0" xfId="0" applyNumberFormat="1" applyFont="1" applyFill="1" applyAlignment="1">
      <alignment horizontal="right" vertical="center" wrapText="1"/>
    </xf>
    <xf numFmtId="0" fontId="1" fillId="0" borderId="0" xfId="0" applyFont="1" applyFill="1" applyAlignment="1">
      <alignment horizontal="center" vertical="center" wrapText="1"/>
    </xf>
    <xf numFmtId="0" fontId="4" fillId="0" borderId="0" xfId="0" applyFont="1" applyBorder="1" applyAlignment="1">
      <alignment horizontal="center" vertical="center" textRotation="90" wrapText="1"/>
    </xf>
    <xf numFmtId="0" fontId="12" fillId="0" borderId="0" xfId="0" applyFont="1" applyBorder="1" applyAlignment="1">
      <alignment vertical="center"/>
    </xf>
    <xf numFmtId="0" fontId="0" fillId="0" borderId="0" xfId="0" applyFill="1" applyBorder="1"/>
    <xf numFmtId="0" fontId="0" fillId="0" borderId="0" xfId="0" applyFill="1"/>
    <xf numFmtId="169" fontId="4" fillId="0" borderId="2" xfId="0" applyNumberFormat="1" applyFont="1" applyBorder="1" applyAlignment="1">
      <alignment horizontal="center" vertical="center" wrapText="1"/>
    </xf>
    <xf numFmtId="169" fontId="1" fillId="0" borderId="0" xfId="0" applyNumberFormat="1" applyFont="1" applyAlignment="1">
      <alignment horizontal="right" vertical="center" wrapText="1"/>
    </xf>
    <xf numFmtId="170" fontId="24" fillId="0" borderId="0" xfId="2" applyNumberFormat="1" applyFont="1" applyFill="1"/>
    <xf numFmtId="170" fontId="24" fillId="0" borderId="0" xfId="2" applyNumberFormat="1" applyFont="1" applyFill="1" applyProtection="1">
      <protection hidden="1"/>
    </xf>
    <xf numFmtId="170" fontId="1" fillId="0" borderId="0" xfId="3" applyNumberFormat="1" applyFont="1" applyFill="1"/>
    <xf numFmtId="170" fontId="24" fillId="0" borderId="0" xfId="2" applyNumberFormat="1" applyFont="1"/>
    <xf numFmtId="2" fontId="24" fillId="0" borderId="0" xfId="2" applyNumberFormat="1" applyFont="1" applyFill="1"/>
    <xf numFmtId="2" fontId="1" fillId="0" borderId="0" xfId="2" applyNumberFormat="1" applyFont="1" applyFill="1" applyProtection="1">
      <protection hidden="1"/>
    </xf>
    <xf numFmtId="2" fontId="1" fillId="0" borderId="0" xfId="3" applyNumberFormat="1" applyFont="1" applyFill="1"/>
    <xf numFmtId="170" fontId="1" fillId="0" borderId="0" xfId="2" applyNumberFormat="1" applyFont="1" applyFill="1" applyProtection="1">
      <protection hidden="1"/>
    </xf>
    <xf numFmtId="164" fontId="24" fillId="0" borderId="0" xfId="2" applyNumberFormat="1" applyFont="1" applyFill="1"/>
    <xf numFmtId="164" fontId="1" fillId="0" borderId="0" xfId="2" applyNumberFormat="1" applyFont="1" applyFill="1" applyProtection="1">
      <protection hidden="1"/>
    </xf>
    <xf numFmtId="164" fontId="1" fillId="0" borderId="0" xfId="3" applyNumberFormat="1" applyFont="1" applyFill="1"/>
    <xf numFmtId="0" fontId="24" fillId="0" borderId="0" xfId="2" applyFont="1" applyFill="1" applyProtection="1">
      <protection hidden="1"/>
    </xf>
    <xf numFmtId="170" fontId="24" fillId="0" borderId="0" xfId="0" applyNumberFormat="1" applyFont="1" applyFill="1" applyBorder="1" applyAlignment="1">
      <alignment horizontal="right"/>
    </xf>
    <xf numFmtId="170" fontId="24" fillId="0" borderId="0" xfId="2" applyNumberFormat="1" applyFont="1" applyFill="1" applyBorder="1" applyAlignment="1">
      <alignment horizontal="right"/>
    </xf>
    <xf numFmtId="170" fontId="24" fillId="0" borderId="40" xfId="0" applyNumberFormat="1" applyFont="1" applyFill="1" applyBorder="1" applyAlignment="1">
      <alignment horizontal="right"/>
    </xf>
    <xf numFmtId="170" fontId="24" fillId="0" borderId="40" xfId="2" applyNumberFormat="1" applyFont="1" applyFill="1" applyBorder="1" applyAlignment="1">
      <alignment horizontal="right"/>
    </xf>
    <xf numFmtId="170" fontId="4" fillId="0" borderId="0" xfId="0" applyNumberFormat="1" applyFont="1" applyFill="1" applyBorder="1" applyAlignment="1">
      <alignment vertical="center" wrapText="1"/>
    </xf>
    <xf numFmtId="2" fontId="4" fillId="0" borderId="0" xfId="0" applyNumberFormat="1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horizontal="right" vertical="center" wrapText="1"/>
    </xf>
    <xf numFmtId="164" fontId="1" fillId="0" borderId="0" xfId="0" applyNumberFormat="1" applyFont="1" applyFill="1" applyBorder="1" applyAlignment="1">
      <alignment vertical="center" wrapText="1"/>
    </xf>
    <xf numFmtId="2" fontId="1" fillId="0" borderId="0" xfId="0" applyNumberFormat="1" applyFont="1" applyFill="1" applyBorder="1" applyAlignment="1">
      <alignment vertical="center" wrapText="1"/>
    </xf>
    <xf numFmtId="2" fontId="1" fillId="0" borderId="0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170" fontId="1" fillId="0" borderId="0" xfId="0" applyNumberFormat="1" applyFont="1" applyFill="1" applyBorder="1" applyAlignment="1">
      <alignment vertical="center" wrapText="1"/>
    </xf>
    <xf numFmtId="170" fontId="1" fillId="0" borderId="40" xfId="0" applyNumberFormat="1" applyFont="1" applyFill="1" applyBorder="1" applyAlignment="1">
      <alignment vertical="center" wrapText="1"/>
    </xf>
    <xf numFmtId="166" fontId="1" fillId="0" borderId="8" xfId="0" applyNumberFormat="1" applyFont="1" applyBorder="1" applyAlignment="1">
      <alignment horizontal="right" vertical="center" wrapText="1"/>
    </xf>
    <xf numFmtId="166" fontId="1" fillId="0" borderId="8" xfId="0" quotePrefix="1" applyNumberFormat="1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170" fontId="4" fillId="0" borderId="0" xfId="0" applyNumberFormat="1" applyFont="1" applyAlignment="1">
      <alignment horizontal="right" vertical="center"/>
    </xf>
    <xf numFmtId="168" fontId="24" fillId="0" borderId="0" xfId="0" applyNumberFormat="1" applyFont="1" applyAlignment="1">
      <alignment vertical="center"/>
    </xf>
    <xf numFmtId="2" fontId="1" fillId="0" borderId="0" xfId="0" applyNumberFormat="1" applyFont="1" applyBorder="1" applyAlignment="1">
      <alignment vertical="center" wrapText="1"/>
    </xf>
    <xf numFmtId="2" fontId="1" fillId="0" borderId="2" xfId="0" applyNumberFormat="1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169" fontId="1" fillId="0" borderId="0" xfId="0" quotePrefix="1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169" fontId="4" fillId="0" borderId="0" xfId="0" applyNumberFormat="1" applyFont="1" applyAlignment="1">
      <alignment horizontal="right" vertical="center"/>
    </xf>
    <xf numFmtId="169" fontId="4" fillId="0" borderId="0" xfId="0" applyNumberFormat="1" applyFont="1" applyAlignment="1">
      <alignment horizontal="right" vertical="center" wrapText="1"/>
    </xf>
    <xf numFmtId="169" fontId="4" fillId="0" borderId="2" xfId="0" applyNumberFormat="1" applyFont="1" applyBorder="1" applyAlignment="1">
      <alignment horizontal="right" vertical="center" wrapText="1"/>
    </xf>
    <xf numFmtId="0" fontId="3" fillId="0" borderId="16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12" fillId="0" borderId="0" xfId="0" applyFont="1" applyBorder="1" applyAlignment="1">
      <alignment vertical="center"/>
    </xf>
    <xf numFmtId="0" fontId="1" fillId="0" borderId="8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169" fontId="4" fillId="0" borderId="0" xfId="0" quotePrefix="1" applyNumberFormat="1" applyFont="1" applyBorder="1" applyAlignment="1">
      <alignment vertical="center" wrapText="1"/>
    </xf>
    <xf numFmtId="169" fontId="1" fillId="0" borderId="0" xfId="0" applyNumberFormat="1" applyFont="1" applyAlignment="1">
      <alignment vertical="center" wrapText="1"/>
    </xf>
    <xf numFmtId="169" fontId="4" fillId="0" borderId="17" xfId="0" applyNumberFormat="1" applyFont="1" applyBorder="1" applyAlignment="1">
      <alignment vertical="center" wrapText="1"/>
    </xf>
    <xf numFmtId="169" fontId="1" fillId="0" borderId="17" xfId="0" applyNumberFormat="1" applyFont="1" applyBorder="1" applyAlignment="1">
      <alignment vertical="center" wrapText="1"/>
    </xf>
    <xf numFmtId="169" fontId="1" fillId="0" borderId="9" xfId="0" applyNumberFormat="1" applyFont="1" applyBorder="1" applyAlignment="1">
      <alignment vertical="center" wrapText="1"/>
    </xf>
    <xf numFmtId="169" fontId="1" fillId="0" borderId="8" xfId="0" applyNumberFormat="1" applyFont="1" applyBorder="1" applyAlignment="1">
      <alignment vertical="center" wrapText="1"/>
    </xf>
    <xf numFmtId="169" fontId="4" fillId="0" borderId="0" xfId="0" quotePrefix="1" applyNumberFormat="1" applyFont="1" applyBorder="1" applyAlignment="1">
      <alignment vertical="top" wrapText="1"/>
    </xf>
    <xf numFmtId="169" fontId="4" fillId="0" borderId="2" xfId="0" quotePrefix="1" applyNumberFormat="1" applyFont="1" applyBorder="1" applyAlignment="1">
      <alignment vertical="top" wrapText="1"/>
    </xf>
    <xf numFmtId="0" fontId="1" fillId="0" borderId="9" xfId="0" applyFont="1" applyBorder="1" applyAlignment="1">
      <alignment horizontal="right" vertical="center" wrapText="1"/>
    </xf>
    <xf numFmtId="170" fontId="1" fillId="0" borderId="15" xfId="0" applyNumberFormat="1" applyFont="1" applyBorder="1" applyAlignment="1">
      <alignment horizontal="right" vertical="center" wrapText="1"/>
    </xf>
    <xf numFmtId="170" fontId="1" fillId="0" borderId="16" xfId="0" applyNumberFormat="1" applyFont="1" applyBorder="1" applyAlignment="1">
      <alignment horizontal="right" vertical="center" wrapText="1"/>
    </xf>
    <xf numFmtId="170" fontId="24" fillId="4" borderId="0" xfId="0" applyNumberFormat="1" applyFont="1" applyFill="1" applyBorder="1" applyAlignment="1">
      <alignment horizontal="right" vertical="center"/>
    </xf>
    <xf numFmtId="168" fontId="24" fillId="0" borderId="0" xfId="0" applyNumberFormat="1" applyFont="1" applyFill="1" applyAlignment="1">
      <alignment horizontal="right" vertical="center"/>
    </xf>
    <xf numFmtId="168" fontId="24" fillId="0" borderId="0" xfId="0" applyNumberFormat="1" applyFont="1" applyAlignment="1">
      <alignment horizontal="right" vertical="center"/>
    </xf>
    <xf numFmtId="168" fontId="1" fillId="0" borderId="0" xfId="0" applyNumberFormat="1" applyFont="1" applyFill="1" applyBorder="1" applyAlignment="1">
      <alignment horizontal="right" vertical="center" wrapText="1"/>
    </xf>
    <xf numFmtId="168" fontId="1" fillId="0" borderId="2" xfId="0" applyNumberFormat="1" applyFont="1" applyFill="1" applyBorder="1" applyAlignment="1">
      <alignment horizontal="right" vertical="center" wrapText="1"/>
    </xf>
    <xf numFmtId="2" fontId="1" fillId="0" borderId="2" xfId="0" applyNumberFormat="1" applyFont="1" applyBorder="1" applyAlignment="1">
      <alignment horizontal="right" vertical="center" wrapText="1"/>
    </xf>
    <xf numFmtId="170" fontId="88" fillId="0" borderId="0" xfId="0" applyNumberFormat="1" applyFont="1" applyFill="1" applyBorder="1" applyAlignment="1">
      <alignment vertical="center" wrapText="1"/>
    </xf>
    <xf numFmtId="170" fontId="88" fillId="0" borderId="0" xfId="2" applyNumberFormat="1" applyFont="1" applyFill="1"/>
    <xf numFmtId="2" fontId="88" fillId="0" borderId="0" xfId="0" applyNumberFormat="1" applyFont="1" applyFill="1" applyBorder="1" applyAlignment="1">
      <alignment horizontal="right" vertical="center" wrapText="1"/>
    </xf>
    <xf numFmtId="2" fontId="88" fillId="0" borderId="0" xfId="2" applyNumberFormat="1" applyFont="1" applyFill="1"/>
    <xf numFmtId="0" fontId="4" fillId="0" borderId="0" xfId="0" applyFont="1" applyFill="1" applyBorder="1" applyAlignment="1">
      <alignment vertical="center" wrapText="1"/>
    </xf>
    <xf numFmtId="164" fontId="88" fillId="0" borderId="0" xfId="2" applyNumberFormat="1" applyFont="1" applyFill="1"/>
    <xf numFmtId="0" fontId="88" fillId="0" borderId="0" xfId="2" applyFont="1" applyFill="1" applyProtection="1">
      <protection hidden="1"/>
    </xf>
    <xf numFmtId="170" fontId="88" fillId="0" borderId="0" xfId="0" applyNumberFormat="1" applyFont="1" applyFill="1" applyBorder="1" applyAlignment="1">
      <alignment horizontal="right"/>
    </xf>
    <xf numFmtId="170" fontId="24" fillId="0" borderId="0" xfId="2" applyNumberFormat="1" applyFont="1" applyFill="1" applyBorder="1"/>
    <xf numFmtId="170" fontId="88" fillId="0" borderId="40" xfId="0" applyNumberFormat="1" applyFont="1" applyFill="1" applyBorder="1" applyAlignment="1">
      <alignment vertical="center" wrapText="1"/>
    </xf>
    <xf numFmtId="170" fontId="88" fillId="0" borderId="40" xfId="0" applyNumberFormat="1" applyFont="1" applyFill="1" applyBorder="1" applyAlignment="1">
      <alignment horizontal="right"/>
    </xf>
    <xf numFmtId="170" fontId="24" fillId="0" borderId="40" xfId="2" applyNumberFormat="1" applyFont="1" applyFill="1" applyBorder="1"/>
    <xf numFmtId="0" fontId="88" fillId="0" borderId="8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164" fontId="88" fillId="0" borderId="0" xfId="0" applyNumberFormat="1" applyFont="1" applyFill="1" applyBorder="1" applyAlignment="1">
      <alignment vertical="center" wrapText="1"/>
    </xf>
    <xf numFmtId="2" fontId="88" fillId="0" borderId="0" xfId="0" applyNumberFormat="1" applyFont="1" applyFill="1" applyBorder="1" applyAlignment="1">
      <alignment vertical="center" wrapText="1"/>
    </xf>
    <xf numFmtId="2" fontId="24" fillId="0" borderId="0" xfId="2" applyNumberFormat="1" applyFont="1" applyFill="1" applyProtection="1">
      <protection hidden="1"/>
    </xf>
    <xf numFmtId="0" fontId="12" fillId="0" borderId="0" xfId="0" applyFont="1" applyBorder="1" applyAlignment="1">
      <alignment horizontal="left" vertical="center"/>
    </xf>
    <xf numFmtId="0" fontId="4" fillId="0" borderId="2" xfId="0" quotePrefix="1" applyFont="1" applyBorder="1" applyAlignment="1">
      <alignment horizontal="center" vertical="center" wrapText="1"/>
    </xf>
    <xf numFmtId="169" fontId="90" fillId="0" borderId="0" xfId="618" applyNumberFormat="1" applyFont="1"/>
    <xf numFmtId="0" fontId="1" fillId="0" borderId="0" xfId="0" applyFont="1" applyAlignment="1">
      <alignment vertical="center" wrapText="1"/>
    </xf>
    <xf numFmtId="0" fontId="4" fillId="0" borderId="8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left" vertical="center"/>
    </xf>
    <xf numFmtId="169" fontId="1" fillId="0" borderId="0" xfId="0" applyNumberFormat="1" applyFont="1" applyBorder="1" applyAlignment="1">
      <alignment horizontal="right"/>
    </xf>
    <xf numFmtId="169" fontId="1" fillId="0" borderId="7" xfId="0" applyNumberFormat="1" applyFont="1" applyBorder="1" applyAlignment="1">
      <alignment horizontal="right"/>
    </xf>
    <xf numFmtId="170" fontId="4" fillId="0" borderId="7" xfId="0" applyNumberFormat="1" applyFont="1" applyBorder="1" applyAlignment="1">
      <alignment horizontal="right" vertical="center" wrapText="1"/>
    </xf>
    <xf numFmtId="170" fontId="1" fillId="0" borderId="16" xfId="0" applyNumberFormat="1" applyFont="1" applyBorder="1" applyAlignment="1">
      <alignment vertical="center" wrapText="1"/>
    </xf>
    <xf numFmtId="17" fontId="4" fillId="0" borderId="16" xfId="0" applyNumberFormat="1" applyFont="1" applyBorder="1" applyAlignment="1">
      <alignment horizontal="center" vertical="center" wrapText="1"/>
    </xf>
    <xf numFmtId="1" fontId="4" fillId="0" borderId="0" xfId="0" applyNumberFormat="1" applyFont="1" applyAlignment="1">
      <alignment horizontal="right" vertical="center"/>
    </xf>
    <xf numFmtId="1" fontId="4" fillId="0" borderId="2" xfId="0" applyNumberFormat="1" applyFont="1" applyBorder="1" applyAlignment="1">
      <alignment horizontal="right" vertical="center"/>
    </xf>
    <xf numFmtId="1" fontId="4" fillId="0" borderId="0" xfId="0" applyNumberFormat="1" applyFont="1" applyAlignment="1">
      <alignment horizontal="right" vertical="center" wrapText="1"/>
    </xf>
    <xf numFmtId="1" fontId="4" fillId="0" borderId="0" xfId="0" applyNumberFormat="1" applyFont="1" applyBorder="1" applyAlignment="1">
      <alignment horizontal="right" vertical="center" wrapText="1"/>
    </xf>
    <xf numFmtId="1" fontId="4" fillId="0" borderId="2" xfId="0" applyNumberFormat="1" applyFont="1" applyBorder="1" applyAlignment="1">
      <alignment horizontal="right" vertical="center" wrapText="1"/>
    </xf>
    <xf numFmtId="0" fontId="1" fillId="0" borderId="0" xfId="0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right" vertical="center"/>
    </xf>
    <xf numFmtId="3" fontId="4" fillId="0" borderId="0" xfId="0" applyNumberFormat="1" applyFont="1" applyFill="1" applyAlignment="1">
      <alignment horizontal="right" vertical="center"/>
    </xf>
    <xf numFmtId="0" fontId="4" fillId="0" borderId="2" xfId="0" applyFont="1" applyFill="1" applyBorder="1" applyAlignment="1">
      <alignment horizontal="right" vertical="center"/>
    </xf>
    <xf numFmtId="0" fontId="1" fillId="0" borderId="0" xfId="0" applyFont="1" applyFill="1" applyBorder="1" applyAlignment="1">
      <alignment horizontal="right" vertical="center"/>
    </xf>
    <xf numFmtId="1" fontId="4" fillId="0" borderId="2" xfId="0" quotePrefix="1" applyNumberFormat="1" applyFont="1" applyBorder="1" applyAlignment="1">
      <alignment horizontal="right" vertical="center" wrapText="1"/>
    </xf>
    <xf numFmtId="175" fontId="1" fillId="0" borderId="9" xfId="0" applyNumberFormat="1" applyFont="1" applyBorder="1" applyAlignment="1">
      <alignment horizontal="right" vertical="center" wrapText="1"/>
    </xf>
    <xf numFmtId="170" fontId="1" fillId="0" borderId="9" xfId="0" applyNumberFormat="1" applyFont="1" applyBorder="1" applyAlignment="1">
      <alignment horizontal="right" vertical="center" wrapText="1"/>
    </xf>
    <xf numFmtId="1" fontId="1" fillId="0" borderId="2" xfId="0" quotePrefix="1" applyNumberFormat="1" applyFont="1" applyBorder="1" applyAlignment="1">
      <alignment horizontal="right" vertical="center" wrapText="1"/>
    </xf>
    <xf numFmtId="3" fontId="4" fillId="0" borderId="2" xfId="0" applyNumberFormat="1" applyFont="1" applyFill="1" applyBorder="1" applyAlignment="1">
      <alignment horizontal="right" vertical="center" wrapText="1"/>
    </xf>
    <xf numFmtId="170" fontId="4" fillId="0" borderId="0" xfId="0" applyNumberFormat="1" applyFont="1" applyFill="1" applyBorder="1" applyAlignment="1">
      <alignment horizontal="right" vertical="center" wrapText="1"/>
    </xf>
    <xf numFmtId="170" fontId="4" fillId="0" borderId="0" xfId="0" applyNumberFormat="1" applyFont="1" applyFill="1" applyAlignment="1">
      <alignment horizontal="right" vertical="center" wrapText="1"/>
    </xf>
    <xf numFmtId="170" fontId="4" fillId="0" borderId="2" xfId="0" applyNumberFormat="1" applyFont="1" applyFill="1" applyBorder="1" applyAlignment="1">
      <alignment horizontal="right" vertical="center" wrapText="1"/>
    </xf>
    <xf numFmtId="170" fontId="1" fillId="0" borderId="0" xfId="0" quotePrefix="1" applyNumberFormat="1" applyFont="1" applyFill="1" applyBorder="1" applyAlignment="1">
      <alignment horizontal="right" vertical="center" wrapText="1"/>
    </xf>
    <xf numFmtId="169" fontId="1" fillId="0" borderId="8" xfId="0" applyNumberFormat="1" applyFont="1" applyBorder="1" applyAlignment="1">
      <alignment horizontal="right" vertical="center"/>
    </xf>
    <xf numFmtId="169" fontId="1" fillId="0" borderId="9" xfId="0" applyNumberFormat="1" applyFont="1" applyBorder="1" applyAlignment="1">
      <alignment horizontal="right" vertical="center"/>
    </xf>
    <xf numFmtId="169" fontId="0" fillId="0" borderId="9" xfId="0" applyNumberFormat="1" applyFont="1" applyBorder="1" applyAlignment="1">
      <alignment vertical="center"/>
    </xf>
    <xf numFmtId="169" fontId="1" fillId="0" borderId="0" xfId="0" applyNumberFormat="1" applyFont="1" applyAlignment="1">
      <alignment horizontal="right" vertical="center"/>
    </xf>
    <xf numFmtId="169" fontId="0" fillId="0" borderId="0" xfId="0" applyNumberFormat="1" applyFont="1" applyBorder="1" applyAlignment="1">
      <alignment vertical="center"/>
    </xf>
    <xf numFmtId="169" fontId="1" fillId="0" borderId="2" xfId="0" applyNumberFormat="1" applyFont="1" applyBorder="1" applyAlignment="1">
      <alignment horizontal="right" vertical="center"/>
    </xf>
    <xf numFmtId="169" fontId="4" fillId="0" borderId="9" xfId="0" applyNumberFormat="1" applyFont="1" applyFill="1" applyBorder="1" applyAlignment="1">
      <alignment vertical="center"/>
    </xf>
    <xf numFmtId="169" fontId="4" fillId="0" borderId="0" xfId="0" applyNumberFormat="1" applyFont="1" applyFill="1" applyBorder="1" applyAlignment="1">
      <alignment vertical="center"/>
    </xf>
    <xf numFmtId="169" fontId="4" fillId="0" borderId="2" xfId="0" applyNumberFormat="1" applyFont="1" applyFill="1" applyBorder="1" applyAlignment="1">
      <alignment vertical="center"/>
    </xf>
    <xf numFmtId="1" fontId="1" fillId="0" borderId="0" xfId="0" applyNumberFormat="1" applyFont="1" applyBorder="1" applyAlignment="1">
      <alignment horizontal="right" vertical="center" wrapText="1"/>
    </xf>
    <xf numFmtId="169" fontId="4" fillId="0" borderId="0" xfId="0" applyNumberFormat="1" applyFont="1" applyBorder="1" applyAlignment="1">
      <alignment horizontal="right" vertical="center"/>
    </xf>
    <xf numFmtId="169" fontId="4" fillId="0" borderId="2" xfId="0" applyNumberFormat="1" applyFont="1" applyBorder="1" applyAlignment="1">
      <alignment horizontal="right" vertical="center"/>
    </xf>
    <xf numFmtId="1" fontId="0" fillId="0" borderId="0" xfId="0" applyNumberFormat="1"/>
    <xf numFmtId="0" fontId="0" fillId="3" borderId="0" xfId="0" applyFill="1"/>
    <xf numFmtId="0" fontId="5" fillId="0" borderId="0" xfId="0" applyFont="1" applyFill="1" applyAlignment="1">
      <alignment horizontal="left" vertical="center" wrapText="1"/>
    </xf>
    <xf numFmtId="0" fontId="8" fillId="0" borderId="0" xfId="0" applyFont="1" applyFill="1" applyBorder="1" applyAlignment="1">
      <alignment horizontal="right" vertical="center" wrapText="1"/>
    </xf>
    <xf numFmtId="169" fontId="8" fillId="0" borderId="0" xfId="0" applyNumberFormat="1" applyFont="1" applyFill="1" applyBorder="1" applyAlignment="1">
      <alignment horizontal="right" vertical="center" wrapText="1"/>
    </xf>
    <xf numFmtId="169" fontId="4" fillId="0" borderId="0" xfId="0" applyNumberFormat="1" applyFont="1" applyFill="1" applyBorder="1" applyAlignment="1">
      <alignment horizontal="right" vertical="center" wrapText="1"/>
    </xf>
    <xf numFmtId="0" fontId="4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vertical="center" wrapText="1"/>
    </xf>
    <xf numFmtId="0" fontId="1" fillId="0" borderId="0" xfId="0" applyFont="1" applyFill="1" applyBorder="1" applyAlignment="1">
      <alignment horizontal="right" vertical="center" wrapText="1"/>
    </xf>
    <xf numFmtId="169" fontId="1" fillId="0" borderId="0" xfId="0" applyNumberFormat="1" applyFont="1" applyFill="1" applyBorder="1" applyAlignment="1">
      <alignment horizontal="right" vertical="center" wrapText="1"/>
    </xf>
    <xf numFmtId="169" fontId="1" fillId="0" borderId="0" xfId="0" applyNumberFormat="1" applyFont="1" applyBorder="1" applyAlignment="1">
      <alignment horizontal="right" wrapText="1"/>
    </xf>
    <xf numFmtId="169" fontId="1" fillId="0" borderId="2" xfId="0" applyNumberFormat="1" applyFont="1" applyBorder="1" applyAlignment="1">
      <alignment vertical="top" wrapText="1"/>
    </xf>
    <xf numFmtId="169" fontId="1" fillId="0" borderId="0" xfId="0" applyNumberFormat="1" applyFont="1" applyBorder="1" applyAlignment="1">
      <alignment vertical="top" wrapText="1"/>
    </xf>
    <xf numFmtId="169" fontId="1" fillId="0" borderId="0" xfId="0" applyNumberFormat="1" applyFont="1" applyAlignment="1">
      <alignment vertical="top" wrapText="1"/>
    </xf>
    <xf numFmtId="169" fontId="4" fillId="0" borderId="0" xfId="0" quotePrefix="1" applyNumberFormat="1" applyFont="1" applyBorder="1" applyAlignment="1">
      <alignment horizontal="right" vertical="top" wrapText="1"/>
    </xf>
    <xf numFmtId="172" fontId="1" fillId="0" borderId="0" xfId="0" applyNumberFormat="1" applyFont="1" applyFill="1" applyBorder="1" applyAlignment="1">
      <alignment horizontal="center" wrapText="1"/>
    </xf>
    <xf numFmtId="169" fontId="1" fillId="0" borderId="0" xfId="0" applyNumberFormat="1" applyFont="1" applyFill="1" applyBorder="1" applyAlignment="1">
      <alignment horizontal="right" wrapText="1"/>
    </xf>
    <xf numFmtId="172" fontId="0" fillId="0" borderId="0" xfId="0" applyNumberFormat="1" applyFill="1"/>
    <xf numFmtId="172" fontId="4" fillId="0" borderId="0" xfId="0" quotePrefix="1" applyNumberFormat="1" applyFont="1" applyFill="1" applyBorder="1" applyAlignment="1">
      <alignment horizontal="center" vertical="top" wrapText="1"/>
    </xf>
    <xf numFmtId="169" fontId="4" fillId="0" borderId="0" xfId="0" quotePrefix="1" applyNumberFormat="1" applyFont="1" applyFill="1" applyBorder="1" applyAlignment="1">
      <alignment vertical="top" wrapText="1"/>
    </xf>
    <xf numFmtId="169" fontId="1" fillId="0" borderId="0" xfId="0" applyNumberFormat="1" applyFont="1" applyFill="1" applyBorder="1" applyAlignment="1">
      <alignment vertical="top" wrapText="1"/>
    </xf>
    <xf numFmtId="169" fontId="1" fillId="0" borderId="0" xfId="0" applyNumberFormat="1" applyFont="1" applyFill="1" applyAlignment="1">
      <alignment vertical="top" wrapText="1"/>
    </xf>
    <xf numFmtId="6" fontId="1" fillId="0" borderId="0" xfId="0" quotePrefix="1" applyNumberFormat="1" applyFont="1" applyBorder="1" applyAlignment="1">
      <alignment horizontal="center" wrapText="1"/>
    </xf>
    <xf numFmtId="170" fontId="1" fillId="0" borderId="0" xfId="0" quotePrefix="1" applyNumberFormat="1" applyFont="1" applyBorder="1" applyAlignment="1">
      <alignment horizontal="right" wrapText="1"/>
    </xf>
    <xf numFmtId="170" fontId="1" fillId="0" borderId="0" xfId="0" applyNumberFormat="1" applyFont="1" applyBorder="1" applyAlignment="1">
      <alignment horizontal="right" wrapText="1"/>
    </xf>
    <xf numFmtId="6" fontId="1" fillId="0" borderId="0" xfId="0" quotePrefix="1" applyNumberFormat="1" applyFont="1" applyBorder="1" applyAlignment="1">
      <alignment horizontal="center" vertical="top" wrapText="1"/>
    </xf>
    <xf numFmtId="170" fontId="1" fillId="0" borderId="0" xfId="0" quotePrefix="1" applyNumberFormat="1" applyFont="1" applyBorder="1" applyAlignment="1">
      <alignment horizontal="right" vertical="top" wrapText="1"/>
    </xf>
    <xf numFmtId="170" fontId="1" fillId="0" borderId="0" xfId="0" applyNumberFormat="1" applyFont="1" applyBorder="1" applyAlignment="1">
      <alignment horizontal="right" vertical="top" wrapText="1"/>
    </xf>
    <xf numFmtId="0" fontId="0" fillId="0" borderId="0" xfId="0" applyAlignment="1">
      <alignment vertical="top"/>
    </xf>
    <xf numFmtId="170" fontId="1" fillId="0" borderId="0" xfId="0" quotePrefix="1" applyNumberFormat="1" applyFont="1" applyFill="1" applyBorder="1" applyAlignment="1">
      <alignment horizontal="right" wrapText="1"/>
    </xf>
    <xf numFmtId="0" fontId="0" fillId="0" borderId="0" xfId="0" applyAlignment="1">
      <alignment vertical="center"/>
    </xf>
    <xf numFmtId="0" fontId="4" fillId="0" borderId="0" xfId="0" applyFont="1" applyBorder="1" applyAlignment="1">
      <alignment horizontal="center" wrapText="1"/>
    </xf>
    <xf numFmtId="170" fontId="4" fillId="0" borderId="0" xfId="0" applyNumberFormat="1" applyFont="1" applyBorder="1" applyAlignment="1">
      <alignment horizontal="right" wrapText="1"/>
    </xf>
    <xf numFmtId="6" fontId="1" fillId="0" borderId="2" xfId="0" quotePrefix="1" applyNumberFormat="1" applyFont="1" applyBorder="1" applyAlignment="1">
      <alignment horizontal="center" vertical="top" wrapText="1"/>
    </xf>
    <xf numFmtId="170" fontId="1" fillId="0" borderId="2" xfId="0" quotePrefix="1" applyNumberFormat="1" applyFont="1" applyBorder="1" applyAlignment="1">
      <alignment horizontal="right" vertical="top" wrapText="1"/>
    </xf>
    <xf numFmtId="170" fontId="1" fillId="0" borderId="2" xfId="0" applyNumberFormat="1" applyFont="1" applyBorder="1" applyAlignment="1">
      <alignment horizontal="right" vertical="top" wrapText="1"/>
    </xf>
    <xf numFmtId="170" fontId="1" fillId="0" borderId="0" xfId="0" quotePrefix="1" applyNumberFormat="1" applyFont="1" applyFill="1" applyBorder="1" applyAlignment="1">
      <alignment horizontal="right" vertical="top" wrapText="1"/>
    </xf>
    <xf numFmtId="178" fontId="0" fillId="0" borderId="0" xfId="0" applyNumberFormat="1"/>
    <xf numFmtId="169" fontId="1" fillId="0" borderId="0" xfId="0" applyNumberFormat="1" applyFont="1" applyAlignment="1">
      <alignment wrapText="1"/>
    </xf>
    <xf numFmtId="169" fontId="1" fillId="0" borderId="0" xfId="0" applyNumberFormat="1" applyFont="1" applyFill="1" applyBorder="1" applyAlignment="1">
      <alignment wrapText="1"/>
    </xf>
    <xf numFmtId="169" fontId="1" fillId="0" borderId="0" xfId="0" applyNumberFormat="1" applyFont="1" applyFill="1" applyAlignment="1">
      <alignment wrapText="1"/>
    </xf>
    <xf numFmtId="170" fontId="1" fillId="0" borderId="0" xfId="0" applyNumberFormat="1" applyFont="1" applyBorder="1" applyAlignment="1">
      <alignment horizontal="right"/>
    </xf>
    <xf numFmtId="170" fontId="1" fillId="0" borderId="8" xfId="0" applyNumberFormat="1" applyFont="1" applyBorder="1" applyAlignment="1">
      <alignment horizontal="right" vertical="center" wrapText="1"/>
    </xf>
    <xf numFmtId="170" fontId="1" fillId="0" borderId="16" xfId="0" applyNumberFormat="1" applyFont="1" applyBorder="1" applyAlignment="1">
      <alignment horizontal="right"/>
    </xf>
    <xf numFmtId="170" fontId="7" fillId="0" borderId="0" xfId="0" applyNumberFormat="1" applyFont="1" applyBorder="1" applyAlignment="1">
      <alignment horizontal="right" vertical="center" wrapText="1"/>
    </xf>
    <xf numFmtId="170" fontId="7" fillId="0" borderId="15" xfId="0" applyNumberFormat="1" applyFont="1" applyBorder="1" applyAlignment="1">
      <alignment horizontal="right" vertical="center" wrapText="1"/>
    </xf>
    <xf numFmtId="170" fontId="1" fillId="0" borderId="15" xfId="0" applyNumberFormat="1" applyFont="1" applyBorder="1" applyAlignment="1">
      <alignment horizontal="right"/>
    </xf>
    <xf numFmtId="170" fontId="1" fillId="0" borderId="7" xfId="0" applyNumberFormat="1" applyFont="1" applyBorder="1" applyAlignment="1">
      <alignment horizontal="right" vertical="center" wrapText="1"/>
    </xf>
    <xf numFmtId="170" fontId="1" fillId="0" borderId="7" xfId="0" applyNumberFormat="1" applyFont="1" applyBorder="1" applyAlignment="1">
      <alignment horizontal="right"/>
    </xf>
    <xf numFmtId="0" fontId="4" fillId="0" borderId="8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2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 applyBorder="1" applyAlignment="1">
      <alignment horizontal="center" vertical="center" textRotation="90" wrapText="1"/>
    </xf>
    <xf numFmtId="0" fontId="12" fillId="0" borderId="0" xfId="0" applyFont="1" applyBorder="1" applyAlignment="1">
      <alignment horizontal="left" vertical="center"/>
    </xf>
    <xf numFmtId="0" fontId="4" fillId="0" borderId="10" xfId="0" applyFont="1" applyBorder="1" applyAlignment="1">
      <alignment horizontal="center" vertical="center" wrapText="1"/>
    </xf>
    <xf numFmtId="17" fontId="1" fillId="0" borderId="0" xfId="0" applyNumberFormat="1" applyFont="1" applyBorder="1" applyAlignment="1">
      <alignment horizontal="center" vertical="center" wrapText="1"/>
    </xf>
    <xf numFmtId="177" fontId="24" fillId="0" borderId="0" xfId="0" applyNumberFormat="1" applyFont="1" applyFill="1" applyBorder="1" applyAlignment="1" applyProtection="1">
      <alignment horizontal="right" vertical="center"/>
      <protection locked="0"/>
    </xf>
    <xf numFmtId="17" fontId="4" fillId="0" borderId="0" xfId="0" applyNumberFormat="1" applyFont="1" applyBorder="1" applyAlignment="1">
      <alignment horizontal="center" vertical="center" wrapText="1"/>
    </xf>
    <xf numFmtId="17" fontId="4" fillId="0" borderId="0" xfId="0" applyNumberFormat="1" applyFont="1" applyBorder="1" applyAlignment="1">
      <alignment horizontal="right" vertical="center" wrapText="1"/>
    </xf>
    <xf numFmtId="0" fontId="23" fillId="0" borderId="0" xfId="0" applyFont="1" applyBorder="1"/>
    <xf numFmtId="0" fontId="27" fillId="0" borderId="0" xfId="0" applyFont="1" applyBorder="1" applyAlignment="1">
      <alignment horizontal="center" vertical="center" wrapText="1"/>
    </xf>
    <xf numFmtId="179" fontId="24" fillId="0" borderId="0" xfId="2" applyNumberFormat="1" applyFont="1" applyFill="1" applyBorder="1" applyAlignment="1">
      <alignment horizontal="right"/>
    </xf>
    <xf numFmtId="179" fontId="24" fillId="0" borderId="40" xfId="2" applyNumberFormat="1" applyFont="1" applyFill="1" applyBorder="1" applyAlignment="1">
      <alignment horizontal="right"/>
    </xf>
    <xf numFmtId="0" fontId="1" fillId="0" borderId="0" xfId="0" quotePrefix="1" applyNumberFormat="1" applyFont="1" applyAlignment="1">
      <alignment horizontal="right" vertical="center" wrapText="1"/>
    </xf>
    <xf numFmtId="0" fontId="1" fillId="0" borderId="0" xfId="0" quotePrefix="1" applyNumberFormat="1" applyFont="1" applyBorder="1" applyAlignment="1">
      <alignment horizontal="right" vertical="center" wrapText="1"/>
    </xf>
    <xf numFmtId="0" fontId="1" fillId="0" borderId="2" xfId="0" quotePrefix="1" applyNumberFormat="1" applyFont="1" applyBorder="1" applyAlignment="1">
      <alignment horizontal="right" vertical="center" wrapText="1"/>
    </xf>
    <xf numFmtId="0" fontId="4" fillId="0" borderId="0" xfId="0" quotePrefix="1" applyNumberFormat="1" applyFont="1" applyBorder="1" applyAlignment="1">
      <alignment horizontal="right" vertical="center" wrapText="1"/>
    </xf>
    <xf numFmtId="0" fontId="1" fillId="0" borderId="8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left" vertical="center"/>
    </xf>
    <xf numFmtId="0" fontId="5" fillId="0" borderId="1" xfId="0" applyFont="1" applyBorder="1" applyAlignment="1">
      <alignment vertical="center" wrapText="1"/>
    </xf>
    <xf numFmtId="0" fontId="4" fillId="0" borderId="2" xfId="0" quotePrefix="1" applyFont="1" applyBorder="1" applyAlignment="1">
      <alignment horizontal="center" vertical="top" wrapText="1"/>
    </xf>
    <xf numFmtId="0" fontId="4" fillId="0" borderId="0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180" fontId="24" fillId="4" borderId="0" xfId="0" applyNumberFormat="1" applyFont="1" applyFill="1" applyBorder="1" applyAlignment="1">
      <alignment horizontal="right" vertical="center"/>
    </xf>
    <xf numFmtId="0" fontId="1" fillId="0" borderId="8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left" vertical="center"/>
    </xf>
    <xf numFmtId="0" fontId="12" fillId="0" borderId="0" xfId="0" applyFont="1" applyBorder="1" applyAlignment="1">
      <alignment horizontal="left" vertical="center"/>
    </xf>
    <xf numFmtId="0" fontId="0" fillId="0" borderId="6" xfId="0" applyBorder="1"/>
    <xf numFmtId="0" fontId="4" fillId="0" borderId="8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2" fillId="0" borderId="0" xfId="0" applyFont="1" applyBorder="1" applyAlignment="1">
      <alignment vertical="center"/>
    </xf>
    <xf numFmtId="0" fontId="3" fillId="0" borderId="6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 applyBorder="1" applyAlignment="1">
      <alignment horizontal="center" vertical="center" textRotation="90" wrapText="1"/>
    </xf>
    <xf numFmtId="0" fontId="4" fillId="0" borderId="10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textRotation="90" wrapText="1"/>
    </xf>
    <xf numFmtId="0" fontId="3" fillId="0" borderId="6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 wrapText="1" indent="2"/>
    </xf>
    <xf numFmtId="0" fontId="4" fillId="0" borderId="7" xfId="0" applyFont="1" applyBorder="1" applyAlignment="1">
      <alignment horizontal="left" vertical="center" wrapText="1" indent="2"/>
    </xf>
    <xf numFmtId="0" fontId="4" fillId="0" borderId="8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176" fontId="1" fillId="0" borderId="7" xfId="0" applyNumberFormat="1" applyFont="1" applyBorder="1" applyAlignment="1">
      <alignment horizontal="right" vertical="center"/>
    </xf>
    <xf numFmtId="0" fontId="94" fillId="0" borderId="0" xfId="0" applyFont="1" applyBorder="1" applyAlignment="1"/>
    <xf numFmtId="0" fontId="96" fillId="0" borderId="0" xfId="323" applyFont="1" applyAlignment="1">
      <alignment horizontal="left" vertical="center"/>
    </xf>
    <xf numFmtId="0" fontId="24" fillId="0" borderId="0" xfId="323" applyFont="1" applyAlignment="1">
      <alignment horizontal="left" indent="2"/>
    </xf>
    <xf numFmtId="170" fontId="24" fillId="0" borderId="0" xfId="0" applyNumberFormat="1" applyFont="1" applyFill="1" applyBorder="1" applyAlignment="1">
      <alignment horizontal="right" vertical="center"/>
    </xf>
    <xf numFmtId="170" fontId="1" fillId="4" borderId="0" xfId="0" applyNumberFormat="1" applyFont="1" applyFill="1" applyBorder="1" applyAlignment="1">
      <alignment horizontal="right" vertical="center"/>
    </xf>
    <xf numFmtId="170" fontId="1" fillId="0" borderId="2" xfId="0" applyNumberFormat="1" applyFont="1" applyFill="1" applyBorder="1" applyAlignment="1">
      <alignment horizontal="right" vertical="center" wrapText="1"/>
    </xf>
    <xf numFmtId="0" fontId="4" fillId="0" borderId="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96" fillId="0" borderId="0" xfId="323" applyFont="1" applyAlignment="1">
      <alignment horizontal="left" vertical="center" indent="1"/>
    </xf>
    <xf numFmtId="0" fontId="24" fillId="0" borderId="0" xfId="323" applyFont="1" applyAlignment="1">
      <alignment horizontal="left" indent="3"/>
    </xf>
    <xf numFmtId="0" fontId="24" fillId="3" borderId="2" xfId="0" applyFont="1" applyFill="1" applyBorder="1" applyAlignment="1">
      <alignment horizontal="left" vertical="center" wrapText="1" indent="3"/>
    </xf>
    <xf numFmtId="0" fontId="93" fillId="0" borderId="0" xfId="0" applyFont="1" applyAlignment="1">
      <alignment horizontal="left"/>
    </xf>
    <xf numFmtId="0" fontId="1" fillId="0" borderId="0" xfId="0" applyFont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2" fillId="0" borderId="2" xfId="0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 indent="1"/>
    </xf>
    <xf numFmtId="0" fontId="1" fillId="0" borderId="3" xfId="0" applyFont="1" applyBorder="1" applyAlignment="1">
      <alignment horizontal="left" vertical="center" wrapText="1" indent="1"/>
    </xf>
    <xf numFmtId="0" fontId="1" fillId="0" borderId="1" xfId="0" applyFont="1" applyBorder="1" applyAlignment="1">
      <alignment horizontal="center" vertical="center" textRotation="90" wrapText="1"/>
    </xf>
    <xf numFmtId="0" fontId="1" fillId="0" borderId="8" xfId="0" applyFont="1" applyBorder="1" applyAlignment="1">
      <alignment horizontal="center" vertical="center" textRotation="90" wrapText="1"/>
    </xf>
    <xf numFmtId="0" fontId="3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4" fillId="3" borderId="15" xfId="0" applyFont="1" applyFill="1" applyBorder="1" applyAlignment="1">
      <alignment horizontal="left" vertical="center" wrapText="1"/>
    </xf>
    <xf numFmtId="0" fontId="24" fillId="3" borderId="0" xfId="0" applyFont="1" applyFill="1" applyBorder="1" applyAlignment="1">
      <alignment horizontal="left" vertical="center" wrapText="1"/>
    </xf>
    <xf numFmtId="0" fontId="24" fillId="3" borderId="16" xfId="0" applyFont="1" applyFill="1" applyBorder="1" applyAlignment="1">
      <alignment horizontal="left" vertical="center" wrapText="1"/>
    </xf>
    <xf numFmtId="0" fontId="24" fillId="3" borderId="0" xfId="0" applyFont="1" applyFill="1" applyAlignment="1">
      <alignment horizontal="left" vertical="center" wrapText="1"/>
    </xf>
    <xf numFmtId="0" fontId="24" fillId="3" borderId="2" xfId="0" applyFont="1" applyFill="1" applyBorder="1" applyAlignment="1">
      <alignment horizontal="left" vertical="center" wrapText="1"/>
    </xf>
    <xf numFmtId="172" fontId="1" fillId="0" borderId="0" xfId="0" applyNumberFormat="1" applyFont="1" applyBorder="1" applyAlignment="1">
      <alignment horizontal="left" vertical="center" wrapText="1" indent="1"/>
    </xf>
    <xf numFmtId="172" fontId="1" fillId="0" borderId="0" xfId="0" applyNumberFormat="1" applyFont="1" applyFill="1" applyBorder="1" applyAlignment="1">
      <alignment horizontal="left" vertical="center" wrapText="1" indent="1"/>
    </xf>
    <xf numFmtId="172" fontId="1" fillId="0" borderId="2" xfId="0" applyNumberFormat="1" applyFont="1" applyBorder="1" applyAlignment="1">
      <alignment horizontal="left" vertical="center" wrapText="1" indent="1"/>
    </xf>
    <xf numFmtId="172" fontId="3" fillId="0" borderId="0" xfId="0" applyNumberFormat="1" applyFont="1" applyBorder="1" applyAlignment="1">
      <alignment vertical="center" wrapText="1"/>
    </xf>
    <xf numFmtId="0" fontId="12" fillId="0" borderId="2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/>
    </xf>
    <xf numFmtId="0" fontId="12" fillId="0" borderId="2" xfId="0" applyFont="1" applyBorder="1" applyAlignment="1">
      <alignment horizontal="left" vertical="center"/>
    </xf>
    <xf numFmtId="0" fontId="12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4" fillId="0" borderId="9" xfId="0" applyFont="1" applyBorder="1" applyAlignment="1">
      <alignment horizontal="center" vertical="center" textRotation="90" wrapText="1"/>
    </xf>
    <xf numFmtId="0" fontId="4" fillId="0" borderId="0" xfId="0" applyFont="1" applyBorder="1" applyAlignment="1">
      <alignment horizontal="center" vertical="center" textRotation="90" wrapText="1"/>
    </xf>
    <xf numFmtId="0" fontId="4" fillId="0" borderId="2" xfId="0" applyFont="1" applyBorder="1" applyAlignment="1">
      <alignment horizontal="center" vertical="center" textRotation="90" wrapText="1"/>
    </xf>
    <xf numFmtId="0" fontId="4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textRotation="90" wrapText="1"/>
    </xf>
    <xf numFmtId="0" fontId="1" fillId="0" borderId="6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10" fillId="0" borderId="8" xfId="0" applyFont="1" applyBorder="1" applyAlignment="1">
      <alignment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textRotation="90" wrapText="1"/>
    </xf>
    <xf numFmtId="0" fontId="4" fillId="0" borderId="10" xfId="0" applyFont="1" applyBorder="1" applyAlignment="1">
      <alignment horizontal="center" vertical="center" textRotation="90" wrapText="1"/>
    </xf>
    <xf numFmtId="0" fontId="4" fillId="0" borderId="1" xfId="0" applyFont="1" applyBorder="1" applyAlignment="1">
      <alignment horizontal="center" vertical="center" textRotation="90" wrapText="1"/>
    </xf>
    <xf numFmtId="0" fontId="4" fillId="0" borderId="8" xfId="0" applyFont="1" applyBorder="1" applyAlignment="1">
      <alignment horizontal="center" vertical="center" textRotation="90" wrapText="1"/>
    </xf>
    <xf numFmtId="0" fontId="1" fillId="0" borderId="0" xfId="0" applyFont="1" applyBorder="1" applyAlignment="1">
      <alignment horizontal="left" vertical="center" wrapText="1" indent="2"/>
    </xf>
    <xf numFmtId="0" fontId="1" fillId="0" borderId="7" xfId="0" applyFont="1" applyBorder="1" applyAlignment="1">
      <alignment horizontal="left" vertical="center" wrapText="1" indent="2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 indent="1"/>
    </xf>
    <xf numFmtId="0" fontId="12" fillId="0" borderId="7" xfId="0" applyFont="1" applyBorder="1" applyAlignment="1">
      <alignment horizontal="left" vertical="center"/>
    </xf>
    <xf numFmtId="0" fontId="5" fillId="0" borderId="6" xfId="0" applyFont="1" applyBorder="1" applyAlignment="1">
      <alignment horizontal="center" vertical="center"/>
    </xf>
    <xf numFmtId="0" fontId="15" fillId="0" borderId="0" xfId="323" applyFont="1" applyAlignment="1">
      <alignment horizontal="left" vertical="top" wrapText="1"/>
    </xf>
    <xf numFmtId="0" fontId="15" fillId="0" borderId="0" xfId="323" applyFont="1" applyAlignment="1">
      <alignment horizontal="left" vertical="center" wrapText="1"/>
    </xf>
    <xf numFmtId="0" fontId="4" fillId="0" borderId="0" xfId="0" applyFont="1" applyAlignment="1">
      <alignment horizontal="center" vertical="center" textRotation="90" wrapText="1"/>
    </xf>
    <xf numFmtId="0" fontId="1" fillId="0" borderId="1" xfId="0" applyFont="1" applyBorder="1" applyAlignment="1">
      <alignment horizontal="center" textRotation="90" wrapText="1"/>
    </xf>
    <xf numFmtId="0" fontId="1" fillId="0" borderId="8" xfId="0" applyFont="1" applyBorder="1" applyAlignment="1">
      <alignment horizontal="center" textRotation="90" wrapText="1"/>
    </xf>
    <xf numFmtId="0" fontId="1" fillId="0" borderId="0" xfId="0" applyFont="1" applyBorder="1" applyAlignment="1">
      <alignment horizontal="left" vertical="center" wrapText="1" indent="1"/>
    </xf>
    <xf numFmtId="0" fontId="1" fillId="0" borderId="2" xfId="0" applyFont="1" applyBorder="1" applyAlignment="1">
      <alignment horizontal="left" vertical="center" wrapText="1" indent="1"/>
    </xf>
    <xf numFmtId="0" fontId="5" fillId="2" borderId="6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</cellXfs>
  <cellStyles count="837">
    <cellStyle name="%" xfId="257"/>
    <cellStyle name="% 3" xfId="258"/>
    <cellStyle name="% 3 2" xfId="10"/>
    <cellStyle name="% 3 2 2" xfId="627"/>
    <cellStyle name="% 3 3" xfId="628"/>
    <cellStyle name="20% - Accent1" xfId="11"/>
    <cellStyle name="20% - Accent1 2" xfId="12"/>
    <cellStyle name="20% - Accent1 3" xfId="561"/>
    <cellStyle name="20% - Accent2" xfId="13"/>
    <cellStyle name="20% - Accent2 2" xfId="14"/>
    <cellStyle name="20% - Accent2 3" xfId="562"/>
    <cellStyle name="20% - Accent3" xfId="15"/>
    <cellStyle name="20% - Accent3 2" xfId="16"/>
    <cellStyle name="20% - Accent3 3" xfId="563"/>
    <cellStyle name="20% - Accent4" xfId="17"/>
    <cellStyle name="20% - Accent4 2" xfId="18"/>
    <cellStyle name="20% - Accent4 3" xfId="564"/>
    <cellStyle name="20% - Accent5" xfId="19"/>
    <cellStyle name="20% - Accent5 2" xfId="20"/>
    <cellStyle name="20% - Accent6" xfId="21"/>
    <cellStyle name="20% - Accent6 2" xfId="22"/>
    <cellStyle name="20% - Accent6 3" xfId="565"/>
    <cellStyle name="20% - Cor1 2" xfId="23"/>
    <cellStyle name="20% - Cor1 3" xfId="24"/>
    <cellStyle name="20% - Cor2 2" xfId="25"/>
    <cellStyle name="20% - Cor2 3" xfId="26"/>
    <cellStyle name="20% - Cor3 2" xfId="27"/>
    <cellStyle name="20% - Cor3 3" xfId="28"/>
    <cellStyle name="20% - Cor4 2" xfId="29"/>
    <cellStyle name="20% - Cor4 3" xfId="30"/>
    <cellStyle name="20% - Cor5 2" xfId="31"/>
    <cellStyle name="20% - Cor5 3" xfId="32"/>
    <cellStyle name="20% - Cor6 2" xfId="33"/>
    <cellStyle name="20% - Cor6 3" xfId="34"/>
    <cellStyle name="40% - Accent1" xfId="35"/>
    <cellStyle name="40% - Accent1 2" xfId="36"/>
    <cellStyle name="40% - Accent1 3" xfId="566"/>
    <cellStyle name="40% - Accent2" xfId="37"/>
    <cellStyle name="40% - Accent2 2" xfId="38"/>
    <cellStyle name="40% - Accent3" xfId="39"/>
    <cellStyle name="40% - Accent3 2" xfId="40"/>
    <cellStyle name="40% - Accent3 3" xfId="567"/>
    <cellStyle name="40% - Accent4" xfId="41"/>
    <cellStyle name="40% - Accent4 2" xfId="42"/>
    <cellStyle name="40% - Accent4 3" xfId="568"/>
    <cellStyle name="40% - Accent5" xfId="43"/>
    <cellStyle name="40% - Accent5 2" xfId="44"/>
    <cellStyle name="40% - Accent6" xfId="45"/>
    <cellStyle name="40% - Accent6 2" xfId="46"/>
    <cellStyle name="40% - Accent6 3" xfId="569"/>
    <cellStyle name="40% - Cor1 2" xfId="47"/>
    <cellStyle name="40% - Cor1 3" xfId="48"/>
    <cellStyle name="40% - Cor2 2" xfId="49"/>
    <cellStyle name="40% - Cor2 3" xfId="50"/>
    <cellStyle name="40% - Cor3 2" xfId="51"/>
    <cellStyle name="40% - Cor3 3" xfId="52"/>
    <cellStyle name="40% - Cor4 2" xfId="53"/>
    <cellStyle name="40% - Cor4 3" xfId="54"/>
    <cellStyle name="40% - Cor5 2" xfId="55"/>
    <cellStyle name="40% - Cor5 3" xfId="56"/>
    <cellStyle name="40% - Cor6 2" xfId="57"/>
    <cellStyle name="40% - Cor6 3" xfId="58"/>
    <cellStyle name="60% - Accent1" xfId="59"/>
    <cellStyle name="60% - Accent1 2" xfId="60"/>
    <cellStyle name="60% - Accent1 3" xfId="570"/>
    <cellStyle name="60% - Accent2" xfId="61"/>
    <cellStyle name="60% - Accent2 2" xfId="62"/>
    <cellStyle name="60% - Accent3" xfId="63"/>
    <cellStyle name="60% - Accent3 2" xfId="64"/>
    <cellStyle name="60% - Accent3 3" xfId="571"/>
    <cellStyle name="60% - Accent4" xfId="65"/>
    <cellStyle name="60% - Accent4 2" xfId="66"/>
    <cellStyle name="60% - Accent4 3" xfId="572"/>
    <cellStyle name="60% - Accent5" xfId="67"/>
    <cellStyle name="60% - Accent5 2" xfId="68"/>
    <cellStyle name="60% - Accent6" xfId="69"/>
    <cellStyle name="60% - Accent6 2" xfId="70"/>
    <cellStyle name="60% - Accent6 3" xfId="573"/>
    <cellStyle name="60% - Cor1 2" xfId="71"/>
    <cellStyle name="60% - Cor1 3" xfId="72"/>
    <cellStyle name="60% - Cor2 2" xfId="73"/>
    <cellStyle name="60% - Cor2 3" xfId="74"/>
    <cellStyle name="60% - Cor3 2" xfId="75"/>
    <cellStyle name="60% - Cor3 3" xfId="76"/>
    <cellStyle name="60% - Cor4 2" xfId="77"/>
    <cellStyle name="60% - Cor4 3" xfId="78"/>
    <cellStyle name="60% - Cor5 2" xfId="79"/>
    <cellStyle name="60% - Cor5 3" xfId="80"/>
    <cellStyle name="60% - Cor6 2" xfId="81"/>
    <cellStyle name="60% - Cor6 3" xfId="82"/>
    <cellStyle name="Accent1" xfId="83"/>
    <cellStyle name="Accent1 2" xfId="84"/>
    <cellStyle name="Accent1 3" xfId="574"/>
    <cellStyle name="Accent2" xfId="85"/>
    <cellStyle name="Accent2 2" xfId="86"/>
    <cellStyle name="Accent3" xfId="87"/>
    <cellStyle name="Accent3 2" xfId="88"/>
    <cellStyle name="Accent4" xfId="89"/>
    <cellStyle name="Accent4 2" xfId="90"/>
    <cellStyle name="Accent4 3" xfId="575"/>
    <cellStyle name="Accent5" xfId="91"/>
    <cellStyle name="Accent5 2" xfId="92"/>
    <cellStyle name="Accent6" xfId="93"/>
    <cellStyle name="Accent6 2" xfId="94"/>
    <cellStyle name="Accent6 3" xfId="576"/>
    <cellStyle name="Bad" xfId="95"/>
    <cellStyle name="Bad 2" xfId="96"/>
    <cellStyle name="CABECALHO" xfId="97"/>
    <cellStyle name="Cabeçalho 1 2" xfId="98"/>
    <cellStyle name="Cabeçalho 2 2" xfId="99"/>
    <cellStyle name="Cabeçalho 3 2" xfId="100"/>
    <cellStyle name="Cabeçalho 4 2" xfId="101"/>
    <cellStyle name="CABECALHO_Publicação dos Transportes 2013" xfId="259"/>
    <cellStyle name="Calculation" xfId="102"/>
    <cellStyle name="Calculation 2" xfId="103"/>
    <cellStyle name="Calculation 3" xfId="577"/>
    <cellStyle name="Cálculo 2" xfId="104"/>
    <cellStyle name="Cálculo 3" xfId="105"/>
    <cellStyle name="Célula Ligada 2" xfId="106"/>
    <cellStyle name="Check Cell" xfId="107"/>
    <cellStyle name="Check Cell 2" xfId="108"/>
    <cellStyle name="Comma 2" xfId="260"/>
    <cellStyle name="Comma 2 2" xfId="261"/>
    <cellStyle name="Comma 2 2 2" xfId="629"/>
    <cellStyle name="Comma 2 3" xfId="630"/>
    <cellStyle name="Comma 3" xfId="262"/>
    <cellStyle name="Cor1 2" xfId="109"/>
    <cellStyle name="Cor1 3" xfId="110"/>
    <cellStyle name="Cor2 2" xfId="111"/>
    <cellStyle name="Cor2 3" xfId="112"/>
    <cellStyle name="Cor3 2" xfId="113"/>
    <cellStyle name="Cor3 3" xfId="114"/>
    <cellStyle name="Cor4 2" xfId="115"/>
    <cellStyle name="Cor4 3" xfId="116"/>
    <cellStyle name="Cor5 2" xfId="117"/>
    <cellStyle name="Cor5 3" xfId="118"/>
    <cellStyle name="Cor6 2" xfId="119"/>
    <cellStyle name="Cor6 3" xfId="120"/>
    <cellStyle name="Currency 2" xfId="263"/>
    <cellStyle name="Currency 2 2" xfId="631"/>
    <cellStyle name="DADOS" xfId="121"/>
    <cellStyle name="Entrada 2" xfId="122"/>
    <cellStyle name="Estilo 1" xfId="123"/>
    <cellStyle name="Euro" xfId="124"/>
    <cellStyle name="Euro 2" xfId="125"/>
    <cellStyle name="Euro 2 2" xfId="126"/>
    <cellStyle name="Euro 3" xfId="127"/>
    <cellStyle name="Euro 4" xfId="128"/>
    <cellStyle name="Euro 5" xfId="129"/>
    <cellStyle name="Explanatory Text" xfId="130"/>
    <cellStyle name="Explanatory Text 2" xfId="131"/>
    <cellStyle name="Good" xfId="132"/>
    <cellStyle name="Heading 1" xfId="133"/>
    <cellStyle name="Heading 1 2" xfId="601"/>
    <cellStyle name="Heading 2" xfId="134"/>
    <cellStyle name="Heading 2 2" xfId="602"/>
    <cellStyle name="Heading 3" xfId="135"/>
    <cellStyle name="Heading 3 2" xfId="603"/>
    <cellStyle name="Heading 4" xfId="136"/>
    <cellStyle name="Heading 4 2" xfId="604"/>
    <cellStyle name="Hiperligação" xfId="1" builtinId="8"/>
    <cellStyle name="Hiperligação 2" xfId="5"/>
    <cellStyle name="Hiperligação 2 2" xfId="553"/>
    <cellStyle name="Hiperligação 2 3" xfId="599"/>
    <cellStyle name="Hyperlink 2" xfId="264"/>
    <cellStyle name="Hyperlink 2 2" xfId="265"/>
    <cellStyle name="Hyperlink 3" xfId="266"/>
    <cellStyle name="Incorrecto 2" xfId="137"/>
    <cellStyle name="Incorrecto 3" xfId="138"/>
    <cellStyle name="Input" xfId="139"/>
    <cellStyle name="Input 2" xfId="605"/>
    <cellStyle name="LineBottom2" xfId="140"/>
    <cellStyle name="LineBottom3" xfId="141"/>
    <cellStyle name="Linked Cell" xfId="142"/>
    <cellStyle name="Neutral" xfId="143"/>
    <cellStyle name="Neutral 2" xfId="144"/>
    <cellStyle name="Neutro 2" xfId="145"/>
    <cellStyle name="Neutro 3" xfId="146"/>
    <cellStyle name="Normal" xfId="0" builtinId="0"/>
    <cellStyle name="Normal - Style1" xfId="147"/>
    <cellStyle name="Normal - Style2" xfId="148"/>
    <cellStyle name="Normal - Style3" xfId="149"/>
    <cellStyle name="Normal - Style4" xfId="150"/>
    <cellStyle name="Normal - Style5" xfId="151"/>
    <cellStyle name="Normal - Style6" xfId="152"/>
    <cellStyle name="Normal - Style7" xfId="153"/>
    <cellStyle name="Normal - Style8" xfId="154"/>
    <cellStyle name="Normal 10" xfId="155"/>
    <cellStyle name="Normal 10 2" xfId="3"/>
    <cellStyle name="Normal 10 2 2" xfId="554"/>
    <cellStyle name="Normal 10 3" xfId="267"/>
    <cellStyle name="Normal 10 4" xfId="268"/>
    <cellStyle name="Normal 10 4 2" xfId="632"/>
    <cellStyle name="Normal 100" xfId="269"/>
    <cellStyle name="Normal 100 2" xfId="633"/>
    <cellStyle name="Normal 101" xfId="270"/>
    <cellStyle name="Normal 101 2" xfId="634"/>
    <cellStyle name="Normal 102" xfId="271"/>
    <cellStyle name="Normal 102 2" xfId="635"/>
    <cellStyle name="Normal 103" xfId="272"/>
    <cellStyle name="Normal 103 2" xfId="636"/>
    <cellStyle name="Normal 104" xfId="273"/>
    <cellStyle name="Normal 104 2" xfId="274"/>
    <cellStyle name="Normal 104 2 2" xfId="637"/>
    <cellStyle name="Normal 104 3" xfId="638"/>
    <cellStyle name="Normal 105" xfId="275"/>
    <cellStyle name="Normal 105 2" xfId="639"/>
    <cellStyle name="Normal 106" xfId="276"/>
    <cellStyle name="Normal 106 2" xfId="640"/>
    <cellStyle name="Normal 107" xfId="277"/>
    <cellStyle name="Normal 107 2" xfId="641"/>
    <cellStyle name="Normal 108" xfId="278"/>
    <cellStyle name="Normal 108 2" xfId="642"/>
    <cellStyle name="Normal 109" xfId="279"/>
    <cellStyle name="Normal 109 2" xfId="643"/>
    <cellStyle name="Normal 11" xfId="156"/>
    <cellStyle name="Normal 11 2" xfId="280"/>
    <cellStyle name="Normal 11 2 2" xfId="644"/>
    <cellStyle name="Normal 11 3" xfId="281"/>
    <cellStyle name="Normal 11 4" xfId="282"/>
    <cellStyle name="Normal 11 4 2" xfId="645"/>
    <cellStyle name="Normal 110" xfId="283"/>
    <cellStyle name="Normal 110 2" xfId="646"/>
    <cellStyle name="Normal 111" xfId="284"/>
    <cellStyle name="Normal 111 2" xfId="285"/>
    <cellStyle name="Normal 111 2 2" xfId="647"/>
    <cellStyle name="Normal 112" xfId="286"/>
    <cellStyle name="Normal 112 2" xfId="287"/>
    <cellStyle name="Normal 112 2 2" xfId="648"/>
    <cellStyle name="Normal 113" xfId="288"/>
    <cellStyle name="Normal 113 2" xfId="289"/>
    <cellStyle name="Normal 113 2 2" xfId="649"/>
    <cellStyle name="Normal 114" xfId="290"/>
    <cellStyle name="Normal 114 2" xfId="291"/>
    <cellStyle name="Normal 114 2 2" xfId="650"/>
    <cellStyle name="Normal 115" xfId="292"/>
    <cellStyle name="Normal 115 2" xfId="293"/>
    <cellStyle name="Normal 115 2 2" xfId="651"/>
    <cellStyle name="Normal 116" xfId="294"/>
    <cellStyle name="Normal 116 2" xfId="295"/>
    <cellStyle name="Normal 116 2 2" xfId="652"/>
    <cellStyle name="Normal 117" xfId="296"/>
    <cellStyle name="Normal 117 2" xfId="653"/>
    <cellStyle name="Normal 118" xfId="297"/>
    <cellStyle name="Normal 119" xfId="298"/>
    <cellStyle name="Normal 12" xfId="157"/>
    <cellStyle name="Normal 12 2" xfId="299"/>
    <cellStyle name="Normal 12 2 2" xfId="654"/>
    <cellStyle name="Normal 12 3" xfId="300"/>
    <cellStyle name="Normal 12 4" xfId="301"/>
    <cellStyle name="Normal 12 4 2" xfId="655"/>
    <cellStyle name="Normal 120" xfId="302"/>
    <cellStyle name="Normal 121" xfId="303"/>
    <cellStyle name="Normal 122" xfId="304"/>
    <cellStyle name="Normal 123" xfId="305"/>
    <cellStyle name="Normal 124" xfId="306"/>
    <cellStyle name="Normal 125" xfId="307"/>
    <cellStyle name="Normal 126" xfId="308"/>
    <cellStyle name="Normal 127" xfId="309"/>
    <cellStyle name="Normal 128" xfId="310"/>
    <cellStyle name="Normal 129" xfId="311"/>
    <cellStyle name="Normal 13" xfId="158"/>
    <cellStyle name="Normal 13 2" xfId="312"/>
    <cellStyle name="Normal 13 2 2" xfId="656"/>
    <cellStyle name="Normal 13 3" xfId="313"/>
    <cellStyle name="Normal 13 4" xfId="314"/>
    <cellStyle name="Normal 13 4 2" xfId="657"/>
    <cellStyle name="Normal 130" xfId="315"/>
    <cellStyle name="Normal 131" xfId="316"/>
    <cellStyle name="Normal 132" xfId="317"/>
    <cellStyle name="Normal 133" xfId="318"/>
    <cellStyle name="Normal 134" xfId="319"/>
    <cellStyle name="Normal 135" xfId="320"/>
    <cellStyle name="Normal 136" xfId="321"/>
    <cellStyle name="Normal 137" xfId="322"/>
    <cellStyle name="Normal 138" xfId="323"/>
    <cellStyle name="Normal 139" xfId="560"/>
    <cellStyle name="Normal 14" xfId="159"/>
    <cellStyle name="Normal 14 10" xfId="160"/>
    <cellStyle name="Normal 14 10 2" xfId="324"/>
    <cellStyle name="Normal 14 11" xfId="161"/>
    <cellStyle name="Normal 14 11 2" xfId="325"/>
    <cellStyle name="Normal 14 12" xfId="162"/>
    <cellStyle name="Normal 14 12 2" xfId="326"/>
    <cellStyle name="Normal 14 13" xfId="163"/>
    <cellStyle name="Normal 14 13 2" xfId="327"/>
    <cellStyle name="Normal 14 14" xfId="164"/>
    <cellStyle name="Normal 14 14 2" xfId="328"/>
    <cellStyle name="Normal 14 15" xfId="165"/>
    <cellStyle name="Normal 14 15 2" xfId="329"/>
    <cellStyle name="Normal 14 16" xfId="166"/>
    <cellStyle name="Normal 14 16 2" xfId="330"/>
    <cellStyle name="Normal 14 17" xfId="167"/>
    <cellStyle name="Normal 14 17 2" xfId="331"/>
    <cellStyle name="Normal 14 18" xfId="168"/>
    <cellStyle name="Normal 14 18 2" xfId="332"/>
    <cellStyle name="Normal 14 19" xfId="333"/>
    <cellStyle name="Normal 14 19 2" xfId="334"/>
    <cellStyle name="Normal 14 2" xfId="169"/>
    <cellStyle name="Normal 14 2 2" xfId="335"/>
    <cellStyle name="Normal 14 2 3" xfId="336"/>
    <cellStyle name="Normal 14 2 3 2" xfId="658"/>
    <cellStyle name="Normal 14 20" xfId="337"/>
    <cellStyle name="Normal 14 21" xfId="338"/>
    <cellStyle name="Normal 14 21 2" xfId="659"/>
    <cellStyle name="Normal 14 3" xfId="170"/>
    <cellStyle name="Normal 14 3 2" xfId="339"/>
    <cellStyle name="Normal 14 4" xfId="171"/>
    <cellStyle name="Normal 14 4 2" xfId="340"/>
    <cellStyle name="Normal 14 5" xfId="172"/>
    <cellStyle name="Normal 14 5 2" xfId="341"/>
    <cellStyle name="Normal 14 6" xfId="173"/>
    <cellStyle name="Normal 14 6 2" xfId="174"/>
    <cellStyle name="Normal 14 6 2 2" xfId="342"/>
    <cellStyle name="Normal 14 6 3" xfId="343"/>
    <cellStyle name="Normal 14 7" xfId="175"/>
    <cellStyle name="Normal 14 7 2" xfId="344"/>
    <cellStyle name="Normal 14 8" xfId="176"/>
    <cellStyle name="Normal 14 8 2" xfId="345"/>
    <cellStyle name="Normal 14 9" xfId="177"/>
    <cellStyle name="Normal 14 9 2" xfId="346"/>
    <cellStyle name="Normal 140" xfId="582"/>
    <cellStyle name="Normal 141" xfId="583"/>
    <cellStyle name="Normal 142" xfId="584"/>
    <cellStyle name="Normal 143" xfId="585"/>
    <cellStyle name="Normal 144" xfId="586"/>
    <cellStyle name="Normal 145" xfId="587"/>
    <cellStyle name="Normal 146" xfId="588"/>
    <cellStyle name="Normal 147" xfId="589"/>
    <cellStyle name="Normal 148" xfId="590"/>
    <cellStyle name="Normal 149" xfId="591"/>
    <cellStyle name="Normal 15" xfId="178"/>
    <cellStyle name="Normal 15 2" xfId="347"/>
    <cellStyle name="Normal 15 2 2" xfId="660"/>
    <cellStyle name="Normal 15 3" xfId="348"/>
    <cellStyle name="Normal 15 4" xfId="349"/>
    <cellStyle name="Normal 15 4 2" xfId="661"/>
    <cellStyle name="Normal 150" xfId="592"/>
    <cellStyle name="Normal 151" xfId="593"/>
    <cellStyle name="Normal 152" xfId="594"/>
    <cellStyle name="Normal 153" xfId="595"/>
    <cellStyle name="Normal 154" xfId="596"/>
    <cellStyle name="Normal 155" xfId="597"/>
    <cellStyle name="Normal 156" xfId="598"/>
    <cellStyle name="Normal 157" xfId="612"/>
    <cellStyle name="Normal 158" xfId="615"/>
    <cellStyle name="Normal 159" xfId="616"/>
    <cellStyle name="Normal 16" xfId="179"/>
    <cellStyle name="Normal 16 2" xfId="350"/>
    <cellStyle name="Normal 16 2 2" xfId="662"/>
    <cellStyle name="Normal 16 3" xfId="351"/>
    <cellStyle name="Normal 16 4" xfId="352"/>
    <cellStyle name="Normal 16 4 2" xfId="663"/>
    <cellStyle name="Normal 160" xfId="617"/>
    <cellStyle name="Normal 161" xfId="618"/>
    <cellStyle name="Normal 162" xfId="619"/>
    <cellStyle name="Normal 163" xfId="620"/>
    <cellStyle name="Normal 164" xfId="624"/>
    <cellStyle name="Normal 165" xfId="625"/>
    <cellStyle name="Normal 166" xfId="626"/>
    <cellStyle name="Normal 17" xfId="180"/>
    <cellStyle name="Normal 17 2" xfId="353"/>
    <cellStyle name="Normal 17 2 2" xfId="664"/>
    <cellStyle name="Normal 17 3" xfId="354"/>
    <cellStyle name="Normal 17 4" xfId="355"/>
    <cellStyle name="Normal 17 4 2" xfId="665"/>
    <cellStyle name="Normal 18" xfId="181"/>
    <cellStyle name="Normal 18 2" xfId="356"/>
    <cellStyle name="Normal 18 2 2" xfId="666"/>
    <cellStyle name="Normal 18 3" xfId="357"/>
    <cellStyle name="Normal 18 4" xfId="358"/>
    <cellStyle name="Normal 18 4 2" xfId="667"/>
    <cellStyle name="Normal 19" xfId="182"/>
    <cellStyle name="Normal 19 2" xfId="359"/>
    <cellStyle name="Normal 19 2 2" xfId="668"/>
    <cellStyle name="Normal 19 3" xfId="360"/>
    <cellStyle name="Normal 19 4" xfId="361"/>
    <cellStyle name="Normal 19 4 2" xfId="669"/>
    <cellStyle name="Normal 2" xfId="2"/>
    <cellStyle name="Normal 2 2" xfId="6"/>
    <cellStyle name="Normal 2 2 2" xfId="362"/>
    <cellStyle name="Normal 2 2 2 2" xfId="363"/>
    <cellStyle name="Normal 2 2 2 2 2" xfId="670"/>
    <cellStyle name="Normal 2 2 2 3" xfId="671"/>
    <cellStyle name="Normal 2 2 3" xfId="364"/>
    <cellStyle name="Normal 2 2 4" xfId="365"/>
    <cellStyle name="Normal 2 2 4 2" xfId="672"/>
    <cellStyle name="Normal 2 3" xfId="183"/>
    <cellStyle name="Normal 2 3 2" xfId="578"/>
    <cellStyle name="Normal 2 4" xfId="555"/>
    <cellStyle name="Normal 2 5" xfId="613"/>
    <cellStyle name="Normal 20" xfId="184"/>
    <cellStyle name="Normal 20 2" xfId="366"/>
    <cellStyle name="Normal 20 2 2" xfId="673"/>
    <cellStyle name="Normal 20 3" xfId="367"/>
    <cellStyle name="Normal 20 4" xfId="368"/>
    <cellStyle name="Normal 20 4 2" xfId="674"/>
    <cellStyle name="Normal 21" xfId="185"/>
    <cellStyle name="Normal 21 2" xfId="369"/>
    <cellStyle name="Normal 21 2 2" xfId="675"/>
    <cellStyle name="Normal 21 3" xfId="370"/>
    <cellStyle name="Normal 21 4" xfId="371"/>
    <cellStyle name="Normal 21 4 2" xfId="676"/>
    <cellStyle name="Normal 22" xfId="186"/>
    <cellStyle name="Normal 22 2" xfId="372"/>
    <cellStyle name="Normal 22 2 2" xfId="677"/>
    <cellStyle name="Normal 22 3" xfId="373"/>
    <cellStyle name="Normal 22 4" xfId="374"/>
    <cellStyle name="Normal 22 4 2" xfId="678"/>
    <cellStyle name="Normal 23" xfId="187"/>
    <cellStyle name="Normal 23 2" xfId="375"/>
    <cellStyle name="Normal 23 2 2" xfId="679"/>
    <cellStyle name="Normal 23 3" xfId="376"/>
    <cellStyle name="Normal 23 4" xfId="377"/>
    <cellStyle name="Normal 23 4 2" xfId="680"/>
    <cellStyle name="Normal 24" xfId="188"/>
    <cellStyle name="Normal 24 2" xfId="378"/>
    <cellStyle name="Normal 24 2 2" xfId="681"/>
    <cellStyle name="Normal 24 3" xfId="379"/>
    <cellStyle name="Normal 24 4" xfId="380"/>
    <cellStyle name="Normal 24 4 2" xfId="682"/>
    <cellStyle name="Normal 25" xfId="189"/>
    <cellStyle name="Normal 25 2" xfId="381"/>
    <cellStyle name="Normal 25 2 2" xfId="683"/>
    <cellStyle name="Normal 25 3" xfId="382"/>
    <cellStyle name="Normal 25 4" xfId="383"/>
    <cellStyle name="Normal 25 4 2" xfId="684"/>
    <cellStyle name="Normal 26" xfId="190"/>
    <cellStyle name="Normal 26 2" xfId="384"/>
    <cellStyle name="Normal 26 2 2" xfId="685"/>
    <cellStyle name="Normal 26 3" xfId="385"/>
    <cellStyle name="Normal 26 4" xfId="386"/>
    <cellStyle name="Normal 26 4 2" xfId="686"/>
    <cellStyle name="Normal 27" xfId="191"/>
    <cellStyle name="Normal 27 2" xfId="387"/>
    <cellStyle name="Normal 27 2 2" xfId="687"/>
    <cellStyle name="Normal 27 3" xfId="388"/>
    <cellStyle name="Normal 27 4" xfId="389"/>
    <cellStyle name="Normal 27 4 2" xfId="688"/>
    <cellStyle name="Normal 28" xfId="192"/>
    <cellStyle name="Normal 28 2" xfId="390"/>
    <cellStyle name="Normal 28 2 2" xfId="689"/>
    <cellStyle name="Normal 28 3" xfId="391"/>
    <cellStyle name="Normal 28 4" xfId="392"/>
    <cellStyle name="Normal 28 4 2" xfId="690"/>
    <cellStyle name="Normal 29" xfId="193"/>
    <cellStyle name="Normal 29 2" xfId="393"/>
    <cellStyle name="Normal 29 2 2" xfId="691"/>
    <cellStyle name="Normal 29 3" xfId="394"/>
    <cellStyle name="Normal 29 4" xfId="395"/>
    <cellStyle name="Normal 29 4 2" xfId="692"/>
    <cellStyle name="Normal 3" xfId="4"/>
    <cellStyle name="Normal 3 2" xfId="194"/>
    <cellStyle name="Normal 3 2 2" xfId="396"/>
    <cellStyle name="Normal 3 2 2 2" xfId="607"/>
    <cellStyle name="Normal 3 2 3" xfId="606"/>
    <cellStyle name="Normal 3 3" xfId="195"/>
    <cellStyle name="Normal 3 3 2" xfId="693"/>
    <cellStyle name="Normal 3 4" xfId="397"/>
    <cellStyle name="Normal 3 5" xfId="398"/>
    <cellStyle name="Normal 3 5 2" xfId="694"/>
    <cellStyle name="Normal 3 6" xfId="399"/>
    <cellStyle name="Normal 3 7" xfId="600"/>
    <cellStyle name="Normal 3 8" xfId="614"/>
    <cellStyle name="Normal 30" xfId="196"/>
    <cellStyle name="Normal 30 2" xfId="400"/>
    <cellStyle name="Normal 30 2 2" xfId="695"/>
    <cellStyle name="Normal 30 3" xfId="401"/>
    <cellStyle name="Normal 30 4" xfId="402"/>
    <cellStyle name="Normal 30 4 2" xfId="696"/>
    <cellStyle name="Normal 31" xfId="197"/>
    <cellStyle name="Normal 31 2" xfId="403"/>
    <cellStyle name="Normal 31 2 2" xfId="697"/>
    <cellStyle name="Normal 31 3" xfId="404"/>
    <cellStyle name="Normal 31 4" xfId="405"/>
    <cellStyle name="Normal 31 4 2" xfId="698"/>
    <cellStyle name="Normal 32" xfId="198"/>
    <cellStyle name="Normal 32 2" xfId="406"/>
    <cellStyle name="Normal 32 2 2" xfId="699"/>
    <cellStyle name="Normal 32 3" xfId="407"/>
    <cellStyle name="Normal 32 4" xfId="408"/>
    <cellStyle name="Normal 32 4 2" xfId="700"/>
    <cellStyle name="Normal 33" xfId="199"/>
    <cellStyle name="Normal 33 2" xfId="200"/>
    <cellStyle name="Normal 33 2 2" xfId="701"/>
    <cellStyle name="Normal 33 3" xfId="409"/>
    <cellStyle name="Normal 33 4" xfId="410"/>
    <cellStyle name="Normal 33 4 2" xfId="702"/>
    <cellStyle name="Normal 34" xfId="201"/>
    <cellStyle name="Normal 34 2" xfId="202"/>
    <cellStyle name="Normal 34 2 2" xfId="703"/>
    <cellStyle name="Normal 34 3" xfId="411"/>
    <cellStyle name="Normal 34 4" xfId="412"/>
    <cellStyle name="Normal 34 4 2" xfId="704"/>
    <cellStyle name="Normal 35" xfId="203"/>
    <cellStyle name="Normal 35 2" xfId="204"/>
    <cellStyle name="Normal 35 2 2" xfId="205"/>
    <cellStyle name="Normal 35 2 2 2" xfId="206"/>
    <cellStyle name="Normal 35 2 2 2 2" xfId="413"/>
    <cellStyle name="Normal 35 2 2 3" xfId="207"/>
    <cellStyle name="Normal 35 2 2 3 2" xfId="414"/>
    <cellStyle name="Normal 35 2 2 4" xfId="415"/>
    <cellStyle name="Normal 35 2 3" xfId="416"/>
    <cellStyle name="Normal 35 2 4" xfId="417"/>
    <cellStyle name="Normal 35 2 4 2" xfId="705"/>
    <cellStyle name="Normal 35 3" xfId="418"/>
    <cellStyle name="Normal 35 4" xfId="419"/>
    <cellStyle name="Normal 35 4 2" xfId="706"/>
    <cellStyle name="Normal 36" xfId="208"/>
    <cellStyle name="Normal 36 2" xfId="420"/>
    <cellStyle name="Normal 36 2 2" xfId="707"/>
    <cellStyle name="Normal 36 3" xfId="556"/>
    <cellStyle name="Normal 36 4" xfId="557"/>
    <cellStyle name="Normal 37" xfId="209"/>
    <cellStyle name="Normal 37 2" xfId="421"/>
    <cellStyle name="Normal 37 2 2" xfId="708"/>
    <cellStyle name="Normal 37 3" xfId="422"/>
    <cellStyle name="Normal 37 4" xfId="423"/>
    <cellStyle name="Normal 37 4 2" xfId="709"/>
    <cellStyle name="Normal 38" xfId="210"/>
    <cellStyle name="Normal 38 2" xfId="424"/>
    <cellStyle name="Normal 38 2 2" xfId="710"/>
    <cellStyle name="Normal 38 3" xfId="425"/>
    <cellStyle name="Normal 38 4" xfId="426"/>
    <cellStyle name="Normal 38 4 2" xfId="711"/>
    <cellStyle name="Normal 39" xfId="211"/>
    <cellStyle name="Normal 39 2" xfId="427"/>
    <cellStyle name="Normal 39 2 2" xfId="712"/>
    <cellStyle name="Normal 39 3" xfId="428"/>
    <cellStyle name="Normal 39 4" xfId="429"/>
    <cellStyle name="Normal 39 4 2" xfId="713"/>
    <cellStyle name="Normal 4" xfId="212"/>
    <cellStyle name="Normal 4 2" xfId="7"/>
    <cellStyle name="Normal 4 2 2" xfId="430"/>
    <cellStyle name="Normal 4 2 3" xfId="431"/>
    <cellStyle name="Normal 4 2 3 2" xfId="714"/>
    <cellStyle name="Normal 4 2 3 3" xfId="715"/>
    <cellStyle name="Normal 4 3" xfId="432"/>
    <cellStyle name="Normal 4 4" xfId="433"/>
    <cellStyle name="Normal 40" xfId="213"/>
    <cellStyle name="Normal 40 2" xfId="434"/>
    <cellStyle name="Normal 40 2 2" xfId="716"/>
    <cellStyle name="Normal 40 3" xfId="435"/>
    <cellStyle name="Normal 40 4" xfId="436"/>
    <cellStyle name="Normal 40 4 2" xfId="717"/>
    <cellStyle name="Normal 41" xfId="214"/>
    <cellStyle name="Normal 41 2" xfId="437"/>
    <cellStyle name="Normal 41 2 2" xfId="718"/>
    <cellStyle name="Normal 41 3" xfId="438"/>
    <cellStyle name="Normal 41 4" xfId="439"/>
    <cellStyle name="Normal 41 4 2" xfId="719"/>
    <cellStyle name="Normal 42" xfId="215"/>
    <cellStyle name="Normal 42 2" xfId="440"/>
    <cellStyle name="Normal 42 2 2" xfId="720"/>
    <cellStyle name="Normal 42 3" xfId="721"/>
    <cellStyle name="Normal 43" xfId="216"/>
    <cellStyle name="Normal 43 2" xfId="441"/>
    <cellStyle name="Normal 43 2 2" xfId="722"/>
    <cellStyle name="Normal 43 3" xfId="579"/>
    <cellStyle name="Normal 44" xfId="217"/>
    <cellStyle name="Normal 44 2" xfId="442"/>
    <cellStyle name="Normal 44 2 2" xfId="723"/>
    <cellStyle name="Normal 44 3" xfId="724"/>
    <cellStyle name="Normal 45" xfId="218"/>
    <cellStyle name="Normal 45 2" xfId="443"/>
    <cellStyle name="Normal 45 2 2" xfId="725"/>
    <cellStyle name="Normal 45 3" xfId="726"/>
    <cellStyle name="Normal 46" xfId="219"/>
    <cellStyle name="Normal 46 2" xfId="444"/>
    <cellStyle name="Normal 46 2 2" xfId="727"/>
    <cellStyle name="Normal 46 3" xfId="728"/>
    <cellStyle name="Normal 47" xfId="220"/>
    <cellStyle name="Normal 47 2" xfId="445"/>
    <cellStyle name="Normal 47 2 2" xfId="729"/>
    <cellStyle name="Normal 47 3" xfId="730"/>
    <cellStyle name="Normal 48" xfId="221"/>
    <cellStyle name="Normal 48 2" xfId="446"/>
    <cellStyle name="Normal 48 2 2" xfId="731"/>
    <cellStyle name="Normal 48 3" xfId="732"/>
    <cellStyle name="Normal 49" xfId="222"/>
    <cellStyle name="Normal 49 2" xfId="447"/>
    <cellStyle name="Normal 49 2 2" xfId="733"/>
    <cellStyle name="Normal 49 3" xfId="734"/>
    <cellStyle name="Normal 5" xfId="8"/>
    <cellStyle name="Normal 5 2" xfId="448"/>
    <cellStyle name="Normal 5 2 2" xfId="735"/>
    <cellStyle name="Normal 5 3" xfId="449"/>
    <cellStyle name="Normal 5 4" xfId="450"/>
    <cellStyle name="Normal 5 4 2" xfId="736"/>
    <cellStyle name="Normal 5 5" xfId="622"/>
    <cellStyle name="Normal 50" xfId="223"/>
    <cellStyle name="Normal 50 2" xfId="451"/>
    <cellStyle name="Normal 50 2 2" xfId="737"/>
    <cellStyle name="Normal 50 3" xfId="738"/>
    <cellStyle name="Normal 51" xfId="224"/>
    <cellStyle name="Normal 51 2" xfId="452"/>
    <cellStyle name="Normal 51 2 2" xfId="739"/>
    <cellStyle name="Normal 51 3" xfId="740"/>
    <cellStyle name="Normal 52" xfId="256"/>
    <cellStyle name="Normal 52 2" xfId="453"/>
    <cellStyle name="Normal 52 2 2" xfId="741"/>
    <cellStyle name="Normal 52 3" xfId="742"/>
    <cellStyle name="Normal 53" xfId="454"/>
    <cellStyle name="Normal 53 2" xfId="455"/>
    <cellStyle name="Normal 53 2 2" xfId="743"/>
    <cellStyle name="Normal 53 3" xfId="744"/>
    <cellStyle name="Normal 54" xfId="456"/>
    <cellStyle name="Normal 54 2" xfId="457"/>
    <cellStyle name="Normal 54 2 2" xfId="745"/>
    <cellStyle name="Normal 54 3" xfId="746"/>
    <cellStyle name="Normal 55" xfId="458"/>
    <cellStyle name="Normal 55 2" xfId="459"/>
    <cellStyle name="Normal 55 2 2" xfId="747"/>
    <cellStyle name="Normal 55 3" xfId="748"/>
    <cellStyle name="Normal 56" xfId="460"/>
    <cellStyle name="Normal 56 2" xfId="461"/>
    <cellStyle name="Normal 56 2 2" xfId="749"/>
    <cellStyle name="Normal 56 3" xfId="750"/>
    <cellStyle name="Normal 57" xfId="462"/>
    <cellStyle name="Normal 57 2" xfId="463"/>
    <cellStyle name="Normal 57 2 2" xfId="751"/>
    <cellStyle name="Normal 57 3" xfId="752"/>
    <cellStyle name="Normal 58" xfId="464"/>
    <cellStyle name="Normal 58 2" xfId="465"/>
    <cellStyle name="Normal 58 2 2" xfId="753"/>
    <cellStyle name="Normal 58 3" xfId="754"/>
    <cellStyle name="Normal 59" xfId="466"/>
    <cellStyle name="Normal 59 2" xfId="467"/>
    <cellStyle name="Normal 59 2 2" xfId="755"/>
    <cellStyle name="Normal 59 3" xfId="756"/>
    <cellStyle name="Normal 6" xfId="9"/>
    <cellStyle name="Normal 6 2" xfId="225"/>
    <cellStyle name="Normal 6 2 2" xfId="757"/>
    <cellStyle name="Normal 6 3" xfId="468"/>
    <cellStyle name="Normal 6 4" xfId="469"/>
    <cellStyle name="Normal 6 4 2" xfId="758"/>
    <cellStyle name="Normal 6 5" xfId="623"/>
    <cellStyle name="Normal 60" xfId="470"/>
    <cellStyle name="Normal 60 2" xfId="471"/>
    <cellStyle name="Normal 60 2 2" xfId="759"/>
    <cellStyle name="Normal 60 3" xfId="760"/>
    <cellStyle name="Normal 61" xfId="472"/>
    <cellStyle name="Normal 61 2" xfId="473"/>
    <cellStyle name="Normal 61 2 2" xfId="761"/>
    <cellStyle name="Normal 61 3" xfId="762"/>
    <cellStyle name="Normal 62" xfId="474"/>
    <cellStyle name="Normal 62 2" xfId="475"/>
    <cellStyle name="Normal 62 2 2" xfId="763"/>
    <cellStyle name="Normal 62 3" xfId="764"/>
    <cellStyle name="Normal 63" xfId="476"/>
    <cellStyle name="Normal 63 2" xfId="477"/>
    <cellStyle name="Normal 63 2 2" xfId="765"/>
    <cellStyle name="Normal 63 3" xfId="766"/>
    <cellStyle name="Normal 64" xfId="478"/>
    <cellStyle name="Normal 64 2" xfId="479"/>
    <cellStyle name="Normal 64 2 2" xfId="767"/>
    <cellStyle name="Normal 64 3" xfId="768"/>
    <cellStyle name="Normal 65" xfId="480"/>
    <cellStyle name="Normal 65 2" xfId="481"/>
    <cellStyle name="Normal 65 2 2" xfId="769"/>
    <cellStyle name="Normal 65 3" xfId="770"/>
    <cellStyle name="Normal 66" xfId="482"/>
    <cellStyle name="Normal 66 2" xfId="483"/>
    <cellStyle name="Normal 66 2 2" xfId="771"/>
    <cellStyle name="Normal 66 3" xfId="772"/>
    <cellStyle name="Normal 67" xfId="484"/>
    <cellStyle name="Normal 67 2" xfId="485"/>
    <cellStyle name="Normal 67 2 2" xfId="773"/>
    <cellStyle name="Normal 67 3" xfId="774"/>
    <cellStyle name="Normal 68" xfId="486"/>
    <cellStyle name="Normal 68 2" xfId="487"/>
    <cellStyle name="Normal 68 2 2" xfId="775"/>
    <cellStyle name="Normal 68 3" xfId="776"/>
    <cellStyle name="Normal 69" xfId="488"/>
    <cellStyle name="Normal 69 2" xfId="489"/>
    <cellStyle name="Normal 69 2 2" xfId="777"/>
    <cellStyle name="Normal 69 3" xfId="778"/>
    <cellStyle name="Normal 7" xfId="226"/>
    <cellStyle name="Normal 7 2" xfId="490"/>
    <cellStyle name="Normal 7 2 2" xfId="779"/>
    <cellStyle name="Normal 7 3" xfId="491"/>
    <cellStyle name="Normal 7 4" xfId="492"/>
    <cellStyle name="Normal 7 4 2" xfId="780"/>
    <cellStyle name="Normal 70" xfId="493"/>
    <cellStyle name="Normal 70 2" xfId="494"/>
    <cellStyle name="Normal 70 2 2" xfId="781"/>
    <cellStyle name="Normal 70 3" xfId="782"/>
    <cellStyle name="Normal 71" xfId="495"/>
    <cellStyle name="Normal 71 2" xfId="496"/>
    <cellStyle name="Normal 71 2 2" xfId="783"/>
    <cellStyle name="Normal 71 3" xfId="784"/>
    <cellStyle name="Normal 72" xfId="497"/>
    <cellStyle name="Normal 72 2" xfId="498"/>
    <cellStyle name="Normal 72 2 2" xfId="785"/>
    <cellStyle name="Normal 72 3" xfId="786"/>
    <cellStyle name="Normal 73" xfId="499"/>
    <cellStyle name="Normal 73 2" xfId="500"/>
    <cellStyle name="Normal 73 2 2" xfId="787"/>
    <cellStyle name="Normal 73 3" xfId="788"/>
    <cellStyle name="Normal 74" xfId="501"/>
    <cellStyle name="Normal 74 2" xfId="502"/>
    <cellStyle name="Normal 74 2 2" xfId="789"/>
    <cellStyle name="Normal 74 3" xfId="790"/>
    <cellStyle name="Normal 75" xfId="503"/>
    <cellStyle name="Normal 75 2" xfId="504"/>
    <cellStyle name="Normal 75 2 2" xfId="791"/>
    <cellStyle name="Normal 75 3" xfId="792"/>
    <cellStyle name="Normal 76" xfId="505"/>
    <cellStyle name="Normal 76 2" xfId="506"/>
    <cellStyle name="Normal 76 2 2" xfId="793"/>
    <cellStyle name="Normal 76 3" xfId="794"/>
    <cellStyle name="Normal 77" xfId="507"/>
    <cellStyle name="Normal 77 2" xfId="508"/>
    <cellStyle name="Normal 77 2 2" xfId="795"/>
    <cellStyle name="Normal 77 3" xfId="796"/>
    <cellStyle name="Normal 78" xfId="509"/>
    <cellStyle name="Normal 78 2" xfId="510"/>
    <cellStyle name="Normal 78 2 2" xfId="797"/>
    <cellStyle name="Normal 78 3" xfId="798"/>
    <cellStyle name="Normal 79" xfId="511"/>
    <cellStyle name="Normal 79 2" xfId="512"/>
    <cellStyle name="Normal 79 2 2" xfId="799"/>
    <cellStyle name="Normal 79 3" xfId="800"/>
    <cellStyle name="Normal 8" xfId="227"/>
    <cellStyle name="Normal 8 2" xfId="513"/>
    <cellStyle name="Normal 8 2 2" xfId="801"/>
    <cellStyle name="Normal 8 3" xfId="514"/>
    <cellStyle name="Normal 8 4" xfId="515"/>
    <cellStyle name="Normal 8 4 2" xfId="802"/>
    <cellStyle name="Normal 8 5" xfId="621"/>
    <cellStyle name="Normal 80" xfId="516"/>
    <cellStyle name="Normal 80 2" xfId="517"/>
    <cellStyle name="Normal 80 2 2" xfId="803"/>
    <cellStyle name="Normal 80 3" xfId="804"/>
    <cellStyle name="Normal 81" xfId="518"/>
    <cellStyle name="Normal 81 2" xfId="519"/>
    <cellStyle name="Normal 81 2 2" xfId="805"/>
    <cellStyle name="Normal 81 3" xfId="806"/>
    <cellStyle name="Normal 82" xfId="520"/>
    <cellStyle name="Normal 82 2" xfId="521"/>
    <cellStyle name="Normal 82 2 2" xfId="807"/>
    <cellStyle name="Normal 82 3" xfId="808"/>
    <cellStyle name="Normal 83" xfId="522"/>
    <cellStyle name="Normal 83 2" xfId="523"/>
    <cellStyle name="Normal 83 2 2" xfId="809"/>
    <cellStyle name="Normal 83 3" xfId="810"/>
    <cellStyle name="Normal 84" xfId="524"/>
    <cellStyle name="Normal 84 2" xfId="525"/>
    <cellStyle name="Normal 84 2 2" xfId="811"/>
    <cellStyle name="Normal 84 3" xfId="812"/>
    <cellStyle name="Normal 85" xfId="526"/>
    <cellStyle name="Normal 85 2" xfId="527"/>
    <cellStyle name="Normal 85 2 2" xfId="813"/>
    <cellStyle name="Normal 85 3" xfId="814"/>
    <cellStyle name="Normal 86" xfId="528"/>
    <cellStyle name="Normal 86 2" xfId="529"/>
    <cellStyle name="Normal 86 2 2" xfId="815"/>
    <cellStyle name="Normal 86 3" xfId="816"/>
    <cellStyle name="Normal 87" xfId="530"/>
    <cellStyle name="Normal 87 2" xfId="531"/>
    <cellStyle name="Normal 87 2 2" xfId="817"/>
    <cellStyle name="Normal 87 3" xfId="818"/>
    <cellStyle name="Normal 88" xfId="532"/>
    <cellStyle name="Normal 88 2" xfId="533"/>
    <cellStyle name="Normal 88 2 2" xfId="819"/>
    <cellStyle name="Normal 88 3" xfId="820"/>
    <cellStyle name="Normal 89" xfId="534"/>
    <cellStyle name="Normal 89 2" xfId="535"/>
    <cellStyle name="Normal 89 3" xfId="821"/>
    <cellStyle name="Normal 9" xfId="228"/>
    <cellStyle name="Normal 9 2" xfId="536"/>
    <cellStyle name="Normal 9 2 2" xfId="822"/>
    <cellStyle name="Normal 9 3" xfId="537"/>
    <cellStyle name="Normal 9 4" xfId="538"/>
    <cellStyle name="Normal 9 4 2" xfId="823"/>
    <cellStyle name="Normal 90" xfId="539"/>
    <cellStyle name="Normal 90 2" xfId="540"/>
    <cellStyle name="Normal 90 3" xfId="824"/>
    <cellStyle name="Normal 91" xfId="541"/>
    <cellStyle name="Normal 91 2" xfId="825"/>
    <cellStyle name="Normal 92" xfId="542"/>
    <cellStyle name="Normal 92 2" xfId="826"/>
    <cellStyle name="Normal 93" xfId="543"/>
    <cellStyle name="Normal 93 2" xfId="827"/>
    <cellStyle name="Normal 94" xfId="544"/>
    <cellStyle name="Normal 94 2" xfId="828"/>
    <cellStyle name="Normal 95" xfId="545"/>
    <cellStyle name="Normal 95 2" xfId="829"/>
    <cellStyle name="Normal 96" xfId="546"/>
    <cellStyle name="Normal 96 2" xfId="830"/>
    <cellStyle name="Normal 97" xfId="547"/>
    <cellStyle name="Normal 97 2" xfId="831"/>
    <cellStyle name="Normal 98" xfId="548"/>
    <cellStyle name="Normal 98 2" xfId="832"/>
    <cellStyle name="Normal 99" xfId="549"/>
    <cellStyle name="Normal 99 2" xfId="833"/>
    <cellStyle name="Nota 2" xfId="229"/>
    <cellStyle name="Note" xfId="230"/>
    <cellStyle name="Note 2" xfId="608"/>
    <cellStyle name="NUMLINHA" xfId="231"/>
    <cellStyle name="Output" xfId="232"/>
    <cellStyle name="Output 2" xfId="233"/>
    <cellStyle name="Output 3" xfId="580"/>
    <cellStyle name="Percent 2" xfId="234"/>
    <cellStyle name="Percent 2 2" xfId="550"/>
    <cellStyle name="Percent 2 2 2" xfId="834"/>
    <cellStyle name="Percent 2 3" xfId="835"/>
    <cellStyle name="Percent 3" xfId="551"/>
    <cellStyle name="Percent 3 2" xfId="836"/>
    <cellStyle name="Percent 4" xfId="552"/>
    <cellStyle name="Percentagem 2" xfId="235"/>
    <cellStyle name="Percentagem 2 2" xfId="236"/>
    <cellStyle name="Percentagem 3" xfId="237"/>
    <cellStyle name="Percentagem 3 2" xfId="558"/>
    <cellStyle name="Percentagem 4" xfId="238"/>
    <cellStyle name="Porcentagem 2" xfId="559"/>
    <cellStyle name="QDTITULO" xfId="239"/>
    <cellStyle name="Saída 2" xfId="240"/>
    <cellStyle name="Saída 3" xfId="241"/>
    <cellStyle name="Standard_1.4 Crops and Forage" xfId="242"/>
    <cellStyle name="Texto de Aviso 2" xfId="243"/>
    <cellStyle name="Texto Explicativo 2" xfId="244"/>
    <cellStyle name="Texto Explicativo 3" xfId="245"/>
    <cellStyle name="TITCOLUNA" xfId="246"/>
    <cellStyle name="Title" xfId="247"/>
    <cellStyle name="Title 2" xfId="248"/>
    <cellStyle name="Title 3" xfId="581"/>
    <cellStyle name="Título 2" xfId="249"/>
    <cellStyle name="Título 2 2" xfId="250"/>
    <cellStyle name="Título 3" xfId="251"/>
    <cellStyle name="Verificar Célula 2" xfId="252"/>
    <cellStyle name="Verificar Célula 3" xfId="253"/>
    <cellStyle name="Vírgula 2" xfId="609"/>
    <cellStyle name="Vírgula 2 2" xfId="610"/>
    <cellStyle name="Vírgula 3" xfId="611"/>
    <cellStyle name="Warning Text" xfId="254"/>
    <cellStyle name="WithoutLine" xfId="255"/>
  </cellStyles>
  <dxfs count="6">
    <dxf>
      <font>
        <color theme="3"/>
      </font>
    </dxf>
    <dxf>
      <font>
        <color theme="3"/>
      </font>
    </dxf>
    <dxf>
      <font>
        <color theme="3"/>
      </font>
    </dxf>
    <dxf>
      <font>
        <color theme="3"/>
      </font>
    </dxf>
    <dxf>
      <font>
        <color theme="3"/>
      </font>
    </dxf>
    <dxf>
      <font>
        <color theme="3"/>
      </font>
    </dxf>
  </dxfs>
  <tableStyles count="1" defaultTableStyle="TableStyleMedium2" defaultPivotStyle="PivotStyleLight16">
    <tableStyle name="Estilo de Tabela 1" pivot="0" count="0"/>
  </tableStyles>
  <colors>
    <mruColors>
      <color rgb="FF012B5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2.xml"/><Relationship Id="rId38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1.xml"/><Relationship Id="rId37" Type="http://schemas.openxmlformats.org/officeDocument/2006/relationships/theme" Target="theme/theme1.xml"/><Relationship Id="rId40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EAEMG/Local%20Settings/Temporary%20Internet%20Files/OLK8/SDTT-Indices-Q-2006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hobos\SEPA\windows\TEMP\Common%20Reporting%20Format%20V1.0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olfgang\c\temphold\TMPL_RE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EAEMG/My%20Documents/NPA/A_Npa/Divulga&#231;&#227;o/Eurostat/2006/4&#186;%20envio-1&#186;%20trim%20pond%20valores/SDTT-Indices-Q-2006-1&#186;T-PTc_eur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hobos\sepa\Documents%20and%20Settings\ricardo.CLASUS\Defini&#231;&#245;es%20locais\Temporary%20Internet%20Files\OLK73\An&#225;liseAlex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alog"/>
      <sheetName val="SDTT-Input"/>
      <sheetName val="SDTT-Output"/>
      <sheetName val="SDTT-Weights"/>
      <sheetName val="Textes"/>
    </sheetNames>
    <sheetDataSet>
      <sheetData sheetId="0" refreshError="1">
        <row r="20">
          <cell r="H20">
            <v>2006</v>
          </cell>
        </row>
      </sheetData>
      <sheetData sheetId="1" refreshError="1"/>
      <sheetData sheetId="2" refreshError="1"/>
      <sheetData sheetId="3" refreshError="1"/>
      <sheetData sheetId="4" refreshError="1">
        <row r="1">
          <cell r="B1">
            <v>15</v>
          </cell>
        </row>
        <row r="7">
          <cell r="A7" t="str">
            <v>010000</v>
          </cell>
          <cell r="C7">
            <v>1</v>
          </cell>
          <cell r="D7" t="str">
            <v>A, M</v>
          </cell>
          <cell r="E7" t="str">
            <v>CEREALS (including seeds)</v>
          </cell>
          <cell r="F7" t="str">
            <v>CEREALS (including seeds)</v>
          </cell>
          <cell r="G7" t="str">
            <v>GETREIDE (einschließlich Saatgut)</v>
          </cell>
          <cell r="H7" t="str">
            <v>CEREALS (including seeds)</v>
          </cell>
          <cell r="I7" t="str">
            <v>CEREALS (including seeds)</v>
          </cell>
          <cell r="J7" t="str">
            <v>CÉRÉALES (y compris semences)</v>
          </cell>
          <cell r="K7" t="str">
            <v>CEREALS (including seeds)</v>
          </cell>
          <cell r="L7" t="str">
            <v>CEREALS (including seeds)</v>
          </cell>
          <cell r="M7" t="str">
            <v>CÉRÉALES (y compris semences)</v>
          </cell>
          <cell r="N7" t="str">
            <v>CEREALS (including seeds)</v>
          </cell>
          <cell r="O7" t="str">
            <v>CEREALS (including seeds)</v>
          </cell>
          <cell r="P7" t="str">
            <v>CEREALS (including seeds)</v>
          </cell>
          <cell r="Q7" t="str">
            <v>CEREALS (including seeds)</v>
          </cell>
          <cell r="R7" t="str">
            <v>CEREALS (including seeds)</v>
          </cell>
          <cell r="S7" t="str">
            <v>CEREALS (including seeds)</v>
          </cell>
          <cell r="T7" t="str">
            <v>CEREALS (including seeds)</v>
          </cell>
          <cell r="U7" t="str">
            <v>CEREALS (including seeds)</v>
          </cell>
          <cell r="V7" t="str">
            <v>CEREALS (including seeds)</v>
          </cell>
          <cell r="W7" t="str">
            <v>CEREALS (including seeds)</v>
          </cell>
          <cell r="X7" t="str">
            <v>CEREALS (including seeds)</v>
          </cell>
        </row>
        <row r="8">
          <cell r="A8" t="str">
            <v>011000</v>
          </cell>
          <cell r="C8">
            <v>1.1000000000000001</v>
          </cell>
          <cell r="D8" t="str">
            <v>A, M</v>
          </cell>
          <cell r="E8" t="str">
            <v>Wheat and spelt</v>
          </cell>
          <cell r="F8" t="str">
            <v>Wheat and spelt</v>
          </cell>
          <cell r="G8" t="str">
            <v>Weizen und Spelz</v>
          </cell>
          <cell r="H8" t="str">
            <v>Wheat and spelt</v>
          </cell>
          <cell r="I8" t="str">
            <v>Wheat and spelt</v>
          </cell>
          <cell r="J8" t="str">
            <v>Blé et épeautre</v>
          </cell>
          <cell r="K8" t="str">
            <v>Wheat and spelt</v>
          </cell>
          <cell r="L8" t="str">
            <v>Wheat and spelt</v>
          </cell>
          <cell r="M8" t="str">
            <v>Blé et épeautre</v>
          </cell>
          <cell r="N8" t="str">
            <v>Wheat and spelt</v>
          </cell>
          <cell r="O8" t="str">
            <v>Wheat and spelt</v>
          </cell>
          <cell r="P8" t="str">
            <v>Wheat and spelt</v>
          </cell>
          <cell r="Q8" t="str">
            <v>Wheat and spelt</v>
          </cell>
          <cell r="R8" t="str">
            <v>Wheat and spelt</v>
          </cell>
          <cell r="S8" t="str">
            <v>Wheat and spelt</v>
          </cell>
          <cell r="T8" t="str">
            <v>Wheat and spelt</v>
          </cell>
          <cell r="U8" t="str">
            <v>Wheat and spelt</v>
          </cell>
          <cell r="V8" t="str">
            <v>Wheat and spelt</v>
          </cell>
          <cell r="W8" t="str">
            <v>Wheat and spelt</v>
          </cell>
          <cell r="X8" t="str">
            <v>Wheat and spelt</v>
          </cell>
        </row>
        <row r="9">
          <cell r="A9" t="str">
            <v>011100</v>
          </cell>
          <cell r="C9" t="str">
            <v>01.1.1</v>
          </cell>
          <cell r="D9" t="str">
            <v>A, M</v>
          </cell>
          <cell r="E9" t="str">
            <v>Soft wheat and spelt</v>
          </cell>
          <cell r="F9" t="str">
            <v>Soft wheat and spelt</v>
          </cell>
          <cell r="G9" t="str">
            <v>Weichweizen und Spelz</v>
          </cell>
          <cell r="H9" t="str">
            <v>Soft wheat and spelt</v>
          </cell>
          <cell r="I9" t="str">
            <v>Soft wheat and spelt</v>
          </cell>
          <cell r="J9" t="str">
            <v>Blé tendre et épeautre</v>
          </cell>
          <cell r="K9" t="str">
            <v>Soft wheat and spelt</v>
          </cell>
          <cell r="L9" t="str">
            <v>Soft wheat and spelt</v>
          </cell>
          <cell r="M9" t="str">
            <v>Blé tendre et épeautre</v>
          </cell>
          <cell r="N9" t="str">
            <v>Soft wheat and spelt</v>
          </cell>
          <cell r="O9" t="str">
            <v>Soft wheat and spelt</v>
          </cell>
          <cell r="P9" t="str">
            <v>Soft wheat and spelt</v>
          </cell>
          <cell r="Q9" t="str">
            <v>Soft wheat and spelt</v>
          </cell>
          <cell r="R9" t="str">
            <v>Soft wheat and spelt</v>
          </cell>
          <cell r="S9" t="str">
            <v>Soft wheat and spelt</v>
          </cell>
          <cell r="T9" t="str">
            <v>Soft wheat and spelt</v>
          </cell>
          <cell r="U9" t="str">
            <v>Soft wheat and spelt</v>
          </cell>
          <cell r="V9" t="str">
            <v>Soft wheat and spelt</v>
          </cell>
          <cell r="W9" t="str">
            <v>Soft wheat and spelt</v>
          </cell>
          <cell r="X9" t="str">
            <v>Soft wheat and spelt</v>
          </cell>
        </row>
        <row r="10">
          <cell r="A10" t="str">
            <v>011200</v>
          </cell>
          <cell r="C10" t="str">
            <v>01.1.2</v>
          </cell>
          <cell r="D10" t="str">
            <v>A, M</v>
          </cell>
          <cell r="E10" t="str">
            <v>Durum wheat</v>
          </cell>
          <cell r="F10" t="str">
            <v>Durum wheat</v>
          </cell>
          <cell r="G10" t="str">
            <v>Hartweizen</v>
          </cell>
          <cell r="H10" t="str">
            <v>Durum wheat</v>
          </cell>
          <cell r="I10" t="str">
            <v>Durum wheat</v>
          </cell>
          <cell r="J10" t="str">
            <v>Blé dur</v>
          </cell>
          <cell r="K10" t="str">
            <v>Durum wheat</v>
          </cell>
          <cell r="L10" t="str">
            <v>Durum wheat</v>
          </cell>
          <cell r="M10" t="str">
            <v>Blé dur</v>
          </cell>
          <cell r="N10" t="str">
            <v>Durum wheat</v>
          </cell>
          <cell r="O10" t="str">
            <v>Durum wheat</v>
          </cell>
          <cell r="P10" t="str">
            <v>Durum wheat</v>
          </cell>
          <cell r="Q10" t="str">
            <v>Durum wheat</v>
          </cell>
          <cell r="R10" t="str">
            <v>Durum wheat</v>
          </cell>
          <cell r="S10" t="str">
            <v>Durum wheat</v>
          </cell>
          <cell r="T10" t="str">
            <v>Durum wheat</v>
          </cell>
          <cell r="U10" t="str">
            <v>Durum wheat</v>
          </cell>
          <cell r="V10" t="str">
            <v>Durum wheat</v>
          </cell>
          <cell r="W10" t="str">
            <v>Durum wheat</v>
          </cell>
          <cell r="X10" t="str">
            <v>Durum wheat</v>
          </cell>
        </row>
        <row r="11">
          <cell r="A11" t="str">
            <v>012000</v>
          </cell>
          <cell r="C11">
            <v>1.2</v>
          </cell>
          <cell r="D11" t="str">
            <v>A, M</v>
          </cell>
          <cell r="E11" t="str">
            <v>Rye and meslin</v>
          </cell>
          <cell r="F11" t="str">
            <v>Rye and meslin</v>
          </cell>
          <cell r="G11" t="str">
            <v>Roggen und Wintermenggetreide</v>
          </cell>
          <cell r="H11" t="str">
            <v>Rye and meslin</v>
          </cell>
          <cell r="I11" t="str">
            <v>Rye and meslin</v>
          </cell>
          <cell r="J11" t="str">
            <v>Seigle et méteil</v>
          </cell>
          <cell r="K11" t="str">
            <v>Rye and meslin</v>
          </cell>
          <cell r="L11" t="str">
            <v>Rye and meslin</v>
          </cell>
          <cell r="M11" t="str">
            <v>Seigle et méteil</v>
          </cell>
          <cell r="N11" t="str">
            <v>Rye and meslin</v>
          </cell>
          <cell r="O11" t="str">
            <v>Rye and meslin</v>
          </cell>
          <cell r="P11" t="str">
            <v>Rye and meslin</v>
          </cell>
          <cell r="Q11" t="str">
            <v>Rye and meslin</v>
          </cell>
          <cell r="R11" t="str">
            <v>Rye and meslin</v>
          </cell>
          <cell r="S11" t="str">
            <v>Rye and meslin</v>
          </cell>
          <cell r="T11" t="str">
            <v>Rye and meslin</v>
          </cell>
          <cell r="U11" t="str">
            <v>Rye and meslin</v>
          </cell>
          <cell r="V11" t="str">
            <v>Rye and meslin</v>
          </cell>
          <cell r="W11" t="str">
            <v>Rye and meslin</v>
          </cell>
          <cell r="X11" t="str">
            <v>Rye and meslin</v>
          </cell>
        </row>
        <row r="12">
          <cell r="A12" t="str">
            <v>013000</v>
          </cell>
          <cell r="C12">
            <v>1.3</v>
          </cell>
          <cell r="D12" t="str">
            <v>A, M</v>
          </cell>
          <cell r="E12" t="str">
            <v>Barley</v>
          </cell>
          <cell r="F12" t="str">
            <v>Barley</v>
          </cell>
          <cell r="G12" t="str">
            <v>Gerste</v>
          </cell>
          <cell r="H12" t="str">
            <v>Barley</v>
          </cell>
          <cell r="I12" t="str">
            <v>Barley</v>
          </cell>
          <cell r="J12" t="str">
            <v>Orge</v>
          </cell>
          <cell r="K12" t="str">
            <v>Barley</v>
          </cell>
          <cell r="L12" t="str">
            <v>Barley</v>
          </cell>
          <cell r="M12" t="str">
            <v>Orge</v>
          </cell>
          <cell r="N12" t="str">
            <v>Barley</v>
          </cell>
          <cell r="O12" t="str">
            <v>Barley</v>
          </cell>
          <cell r="P12" t="str">
            <v>Barley</v>
          </cell>
          <cell r="Q12" t="str">
            <v>Barley</v>
          </cell>
          <cell r="R12" t="str">
            <v>Barley</v>
          </cell>
          <cell r="S12" t="str">
            <v>Barley</v>
          </cell>
          <cell r="T12" t="str">
            <v>Barley</v>
          </cell>
          <cell r="U12" t="str">
            <v>Barley</v>
          </cell>
          <cell r="V12" t="str">
            <v>Barley</v>
          </cell>
          <cell r="W12" t="str">
            <v>Barley</v>
          </cell>
          <cell r="X12" t="str">
            <v>Barley</v>
          </cell>
        </row>
        <row r="13">
          <cell r="A13" t="str">
            <v>013100</v>
          </cell>
          <cell r="C13" t="str">
            <v>01.3.1</v>
          </cell>
          <cell r="D13" t="str">
            <v>A, M</v>
          </cell>
          <cell r="E13" t="str">
            <v>Feed barley</v>
          </cell>
          <cell r="F13" t="str">
            <v>Feed barley</v>
          </cell>
          <cell r="G13" t="str">
            <v>Futtergerste</v>
          </cell>
          <cell r="H13" t="str">
            <v>Feed barley</v>
          </cell>
          <cell r="I13" t="str">
            <v>Feed barley</v>
          </cell>
          <cell r="J13" t="str">
            <v>Orge fourragère</v>
          </cell>
          <cell r="K13" t="str">
            <v>Feed barley</v>
          </cell>
          <cell r="L13" t="str">
            <v>Feed barley</v>
          </cell>
          <cell r="M13" t="str">
            <v>Orge fourragère</v>
          </cell>
          <cell r="N13" t="str">
            <v>Feed barley</v>
          </cell>
          <cell r="O13" t="str">
            <v>Feed barley</v>
          </cell>
          <cell r="P13" t="str">
            <v>Feed barley</v>
          </cell>
          <cell r="Q13" t="str">
            <v>Feed barley</v>
          </cell>
          <cell r="R13" t="str">
            <v>Feed barley</v>
          </cell>
          <cell r="S13" t="str">
            <v>Feed barley</v>
          </cell>
          <cell r="T13" t="str">
            <v>Feed barley</v>
          </cell>
          <cell r="U13" t="str">
            <v>Feed barley</v>
          </cell>
          <cell r="V13" t="str">
            <v>Feed barley</v>
          </cell>
          <cell r="W13" t="str">
            <v>Feed barley</v>
          </cell>
          <cell r="X13" t="str">
            <v>Feed barley</v>
          </cell>
        </row>
        <row r="14">
          <cell r="A14" t="str">
            <v>013200</v>
          </cell>
          <cell r="C14" t="str">
            <v>01.3.2</v>
          </cell>
          <cell r="D14" t="str">
            <v>A, M</v>
          </cell>
          <cell r="E14" t="str">
            <v>Malting barley</v>
          </cell>
          <cell r="F14" t="str">
            <v>Malting barley</v>
          </cell>
          <cell r="G14" t="str">
            <v>Braugerste</v>
          </cell>
          <cell r="H14" t="str">
            <v>Malting barley</v>
          </cell>
          <cell r="I14" t="str">
            <v>Malting barley</v>
          </cell>
          <cell r="J14" t="str">
            <v>Orge de brasserie</v>
          </cell>
          <cell r="K14" t="str">
            <v>Malting barley</v>
          </cell>
          <cell r="L14" t="str">
            <v>Malting barley</v>
          </cell>
          <cell r="M14" t="str">
            <v>Orge de brasserie</v>
          </cell>
          <cell r="N14" t="str">
            <v>Malting barley</v>
          </cell>
          <cell r="O14" t="str">
            <v>Malting barley</v>
          </cell>
          <cell r="P14" t="str">
            <v>Malting barley</v>
          </cell>
          <cell r="Q14" t="str">
            <v>Malting barley</v>
          </cell>
          <cell r="R14" t="str">
            <v>Malting barley</v>
          </cell>
          <cell r="S14" t="str">
            <v>Malting barley</v>
          </cell>
          <cell r="T14" t="str">
            <v>Malting barley</v>
          </cell>
          <cell r="U14" t="str">
            <v>Malting barley</v>
          </cell>
          <cell r="V14" t="str">
            <v>Malting barley</v>
          </cell>
          <cell r="W14" t="str">
            <v>Malting barley</v>
          </cell>
          <cell r="X14" t="str">
            <v>Malting barley</v>
          </cell>
        </row>
        <row r="15">
          <cell r="A15" t="str">
            <v>014000</v>
          </cell>
          <cell r="C15">
            <v>1.4</v>
          </cell>
          <cell r="D15" t="str">
            <v>A, M</v>
          </cell>
          <cell r="E15" t="str">
            <v>Oats and summer cereal mixtures</v>
          </cell>
          <cell r="F15" t="str">
            <v>Oats and summer cereal mixtures</v>
          </cell>
          <cell r="G15" t="str">
            <v>Hafer und Sommermenggetreide</v>
          </cell>
          <cell r="H15" t="str">
            <v>Oats and summer cereal mixtures</v>
          </cell>
          <cell r="I15" t="str">
            <v>Oats and summer cereal mixtures</v>
          </cell>
          <cell r="J15" t="str">
            <v>Avoine et mélange de céréales d’été</v>
          </cell>
          <cell r="K15" t="str">
            <v>Oats and summer cereal mixtures</v>
          </cell>
          <cell r="L15" t="str">
            <v>Oats and summer cereal mixtures</v>
          </cell>
          <cell r="M15" t="str">
            <v>Avoine et mélange de céréales d’été</v>
          </cell>
          <cell r="N15" t="str">
            <v>Oats and summer cereal mixtures</v>
          </cell>
          <cell r="O15" t="str">
            <v>Oats and summer cereal mixtures</v>
          </cell>
          <cell r="P15" t="str">
            <v>Oats and summer cereal mixtures</v>
          </cell>
          <cell r="Q15" t="str">
            <v>Oats and summer cereal mixtures</v>
          </cell>
          <cell r="R15" t="str">
            <v>Oats and summer cereal mixtures</v>
          </cell>
          <cell r="S15" t="str">
            <v>Oats and summer cereal mixtures</v>
          </cell>
          <cell r="T15" t="str">
            <v>Oats and summer cereal mixtures</v>
          </cell>
          <cell r="U15" t="str">
            <v>Oats and summer cereal mixtures</v>
          </cell>
          <cell r="V15" t="str">
            <v>Oats and summer cereal mixtures</v>
          </cell>
          <cell r="W15" t="str">
            <v>Oats and summer cereal mixtures</v>
          </cell>
          <cell r="X15" t="str">
            <v>Oats and summer cereal mixtures</v>
          </cell>
        </row>
        <row r="16">
          <cell r="A16" t="str">
            <v>015000</v>
          </cell>
          <cell r="C16">
            <v>1.5</v>
          </cell>
          <cell r="D16" t="str">
            <v>A, M</v>
          </cell>
          <cell r="E16" t="str">
            <v>Grain maize</v>
          </cell>
          <cell r="F16" t="str">
            <v>Grain maize</v>
          </cell>
          <cell r="G16" t="str">
            <v>Körnermais</v>
          </cell>
          <cell r="H16" t="str">
            <v>Grain maize</v>
          </cell>
          <cell r="I16" t="str">
            <v>Grain maize</v>
          </cell>
          <cell r="J16" t="str">
            <v>Maïs (grains)</v>
          </cell>
          <cell r="K16" t="str">
            <v>Grain maize</v>
          </cell>
          <cell r="L16" t="str">
            <v>Grain maize</v>
          </cell>
          <cell r="M16" t="str">
            <v>Maïs (grains)</v>
          </cell>
          <cell r="N16" t="str">
            <v>Grain maize</v>
          </cell>
          <cell r="O16" t="str">
            <v>Grain maize</v>
          </cell>
          <cell r="P16" t="str">
            <v>Grain maize</v>
          </cell>
          <cell r="Q16" t="str">
            <v>Grain maize</v>
          </cell>
          <cell r="R16" t="str">
            <v>Grain maize</v>
          </cell>
          <cell r="S16" t="str">
            <v>Grain maize</v>
          </cell>
          <cell r="T16" t="str">
            <v>Grain maize</v>
          </cell>
          <cell r="U16" t="str">
            <v>Grain maize</v>
          </cell>
          <cell r="V16" t="str">
            <v>Grain maize</v>
          </cell>
          <cell r="W16" t="str">
            <v>Grain maize</v>
          </cell>
          <cell r="X16" t="str">
            <v>Grain maize</v>
          </cell>
        </row>
        <row r="17">
          <cell r="A17" t="str">
            <v>016000</v>
          </cell>
          <cell r="C17">
            <v>1.6</v>
          </cell>
          <cell r="D17" t="str">
            <v>A, M</v>
          </cell>
          <cell r="E17" t="str">
            <v>Rice</v>
          </cell>
          <cell r="F17" t="str">
            <v>Rice</v>
          </cell>
          <cell r="G17" t="str">
            <v>Reis</v>
          </cell>
          <cell r="H17" t="str">
            <v>Rice</v>
          </cell>
          <cell r="I17" t="str">
            <v>Rice</v>
          </cell>
          <cell r="J17" t="str">
            <v>Riz</v>
          </cell>
          <cell r="K17" t="str">
            <v>Rice</v>
          </cell>
          <cell r="L17" t="str">
            <v>Rice</v>
          </cell>
          <cell r="M17" t="str">
            <v>Riz</v>
          </cell>
          <cell r="N17" t="str">
            <v>Rice</v>
          </cell>
          <cell r="O17" t="str">
            <v>Rice</v>
          </cell>
          <cell r="P17" t="str">
            <v>Rice</v>
          </cell>
          <cell r="Q17" t="str">
            <v>Rice</v>
          </cell>
          <cell r="R17" t="str">
            <v>Rice</v>
          </cell>
          <cell r="S17" t="str">
            <v>Rice</v>
          </cell>
          <cell r="T17" t="str">
            <v>Rice</v>
          </cell>
          <cell r="U17" t="str">
            <v>Rice</v>
          </cell>
          <cell r="V17" t="str">
            <v>Rice</v>
          </cell>
          <cell r="W17" t="str">
            <v>Rice</v>
          </cell>
          <cell r="X17" t="str">
            <v>Rice</v>
          </cell>
        </row>
        <row r="18">
          <cell r="A18" t="str">
            <v>019000</v>
          </cell>
          <cell r="C18">
            <v>1.9</v>
          </cell>
          <cell r="D18" t="str">
            <v>A, M</v>
          </cell>
          <cell r="E18" t="str">
            <v>Other cereals</v>
          </cell>
          <cell r="F18" t="str">
            <v>Other cereals</v>
          </cell>
          <cell r="G18" t="str">
            <v>Sonstiges Getreide</v>
          </cell>
          <cell r="H18" t="str">
            <v>Other cereals</v>
          </cell>
          <cell r="I18" t="str">
            <v>Other cereals</v>
          </cell>
          <cell r="J18" t="str">
            <v>Autres céréales</v>
          </cell>
          <cell r="K18" t="str">
            <v>Other cereals</v>
          </cell>
          <cell r="L18" t="str">
            <v>Other cereals</v>
          </cell>
          <cell r="M18" t="str">
            <v>Autres céréales</v>
          </cell>
          <cell r="N18" t="str">
            <v>Other cereals</v>
          </cell>
          <cell r="O18" t="str">
            <v>Other cereals</v>
          </cell>
          <cell r="P18" t="str">
            <v>Other cereals</v>
          </cell>
          <cell r="Q18" t="str">
            <v>Other cereals</v>
          </cell>
          <cell r="R18" t="str">
            <v>Other cereals</v>
          </cell>
          <cell r="S18" t="str">
            <v>Other cereals</v>
          </cell>
          <cell r="T18" t="str">
            <v>Other cereals</v>
          </cell>
          <cell r="U18" t="str">
            <v>Other cereals</v>
          </cell>
          <cell r="V18" t="str">
            <v>Other cereals</v>
          </cell>
          <cell r="W18" t="str">
            <v>Other cereals</v>
          </cell>
          <cell r="X18" t="str">
            <v>Other cereals</v>
          </cell>
        </row>
        <row r="19">
          <cell r="A19" t="str">
            <v>020000</v>
          </cell>
          <cell r="C19">
            <v>2</v>
          </cell>
          <cell r="D19" t="str">
            <v>A, M</v>
          </cell>
          <cell r="E19" t="str">
            <v>INDUSTRIAL CROPS</v>
          </cell>
          <cell r="F19" t="str">
            <v>INDUSTRIAL CROPS</v>
          </cell>
          <cell r="G19" t="str">
            <v>HANDELSGEWÄCHSE</v>
          </cell>
          <cell r="H19" t="str">
            <v>INDUSTRIAL CROPS</v>
          </cell>
          <cell r="I19" t="str">
            <v>INDUSTRIAL CROPS</v>
          </cell>
          <cell r="J19" t="str">
            <v>PLANTES INDUSTRIELLES</v>
          </cell>
          <cell r="K19" t="str">
            <v>INDUSTRIAL CROPS</v>
          </cell>
          <cell r="L19" t="str">
            <v>INDUSTRIAL CROPS</v>
          </cell>
          <cell r="M19" t="str">
            <v>PLANTES INDUSTRIELLES</v>
          </cell>
          <cell r="N19" t="str">
            <v>INDUSTRIAL CROPS</v>
          </cell>
          <cell r="O19" t="str">
            <v>INDUSTRIAL CROPS</v>
          </cell>
          <cell r="P19" t="str">
            <v>INDUSTRIAL CROPS</v>
          </cell>
          <cell r="Q19" t="str">
            <v>INDUSTRIAL CROPS</v>
          </cell>
          <cell r="R19" t="str">
            <v>INDUSTRIAL CROPS</v>
          </cell>
          <cell r="S19" t="str">
            <v>INDUSTRIAL CROPS</v>
          </cell>
          <cell r="T19" t="str">
            <v>INDUSTRIAL CROPS</v>
          </cell>
          <cell r="U19" t="str">
            <v>INDUSTRIAL CROPS</v>
          </cell>
          <cell r="V19" t="str">
            <v>INDUSTRIAL CROPS</v>
          </cell>
          <cell r="W19" t="str">
            <v>INDUSTRIAL CROPS</v>
          </cell>
          <cell r="X19" t="str">
            <v>INDUSTRIAL CROPS</v>
          </cell>
        </row>
        <row r="20">
          <cell r="A20" t="str">
            <v>021000</v>
          </cell>
          <cell r="C20">
            <v>2.1</v>
          </cell>
          <cell r="D20" t="str">
            <v>A, M</v>
          </cell>
          <cell r="E20" t="str">
            <v>Oil seeds and oleaginous fruits (including seeds)</v>
          </cell>
          <cell r="F20" t="str">
            <v>Oil seeds and oleaginous fruits (including seeds)</v>
          </cell>
          <cell r="G20" t="str">
            <v>Ölsaaten und Ölfrüchte (einschl. Saatgut)</v>
          </cell>
          <cell r="H20" t="str">
            <v>Oil seeds and oleaginous fruits (including seeds)</v>
          </cell>
          <cell r="I20" t="str">
            <v>Oil seeds and oleaginous fruits (including seeds)</v>
          </cell>
          <cell r="J20" t="str">
            <v>Oléagineux (y compris semences)</v>
          </cell>
          <cell r="K20" t="str">
            <v>Oil seeds and oleaginous fruits (including seeds)</v>
          </cell>
          <cell r="L20" t="str">
            <v>Oil seeds and oleaginous fruits (including seeds)</v>
          </cell>
          <cell r="M20" t="str">
            <v>Oléagineux (y compris semences)</v>
          </cell>
          <cell r="N20" t="str">
            <v>Oil seeds and oleaginous fruits (including seeds)</v>
          </cell>
          <cell r="O20" t="str">
            <v>Oil seeds and oleaginous fruits (including seeds)</v>
          </cell>
          <cell r="P20" t="str">
            <v>Oil seeds and oleaginous fruits (including seeds)</v>
          </cell>
          <cell r="Q20" t="str">
            <v>Oil seeds and oleaginous fruits (including seeds)</v>
          </cell>
          <cell r="R20" t="str">
            <v>Oil seeds and oleaginous fruits (including seeds)</v>
          </cell>
          <cell r="S20" t="str">
            <v>Oil seeds and oleaginous fruits (including seeds)</v>
          </cell>
          <cell r="T20" t="str">
            <v>Oil seeds and oleaginous fruits (including seeds)</v>
          </cell>
          <cell r="U20" t="str">
            <v>Oil seeds and oleaginous fruits (including seeds)</v>
          </cell>
          <cell r="V20" t="str">
            <v>Oil seeds and oleaginous fruits (including seeds)</v>
          </cell>
          <cell r="W20" t="str">
            <v>Oil seeds and oleaginous fruits (including seeds)</v>
          </cell>
          <cell r="X20" t="str">
            <v>Oil seeds and oleaginous fruits (including seeds)</v>
          </cell>
        </row>
        <row r="21">
          <cell r="A21" t="str">
            <v>021100</v>
          </cell>
          <cell r="C21" t="str">
            <v>02.1.1</v>
          </cell>
          <cell r="D21" t="str">
            <v>A, M</v>
          </cell>
          <cell r="E21" t="str">
            <v>Rape and turnip rape seed</v>
          </cell>
          <cell r="F21" t="str">
            <v>Rape and turnip rape seed</v>
          </cell>
          <cell r="G21" t="str">
            <v>Raps und Rübsensamen</v>
          </cell>
          <cell r="H21" t="str">
            <v>Rape and turnip rape seed</v>
          </cell>
          <cell r="I21" t="str">
            <v>Rape and turnip rape seed</v>
          </cell>
          <cell r="J21" t="str">
            <v>Graines de colza et de navette</v>
          </cell>
          <cell r="K21" t="str">
            <v>Rape and turnip rape seed</v>
          </cell>
          <cell r="L21" t="str">
            <v>Rape and turnip rape seed</v>
          </cell>
          <cell r="M21" t="str">
            <v>Graines de colza et de navette</v>
          </cell>
          <cell r="N21" t="str">
            <v>Rape and turnip rape seed</v>
          </cell>
          <cell r="O21" t="str">
            <v>Rape and turnip rape seed</v>
          </cell>
          <cell r="P21" t="str">
            <v>Rape and turnip rape seed</v>
          </cell>
          <cell r="Q21" t="str">
            <v>Rape and turnip rape seed</v>
          </cell>
          <cell r="R21" t="str">
            <v>Rape and turnip rape seed</v>
          </cell>
          <cell r="S21" t="str">
            <v>Rape and turnip rape seed</v>
          </cell>
          <cell r="T21" t="str">
            <v>Rape and turnip rape seed</v>
          </cell>
          <cell r="U21" t="str">
            <v>Rape and turnip rape seed</v>
          </cell>
          <cell r="V21" t="str">
            <v>Rape and turnip rape seed</v>
          </cell>
          <cell r="W21" t="str">
            <v>Rape and turnip rape seed</v>
          </cell>
          <cell r="X21" t="str">
            <v>Rape and turnip rape seed</v>
          </cell>
        </row>
        <row r="22">
          <cell r="A22" t="str">
            <v>021200</v>
          </cell>
          <cell r="C22" t="str">
            <v>02.1.2</v>
          </cell>
          <cell r="D22" t="str">
            <v>A, M</v>
          </cell>
          <cell r="E22" t="str">
            <v>Sunflower</v>
          </cell>
          <cell r="F22" t="str">
            <v>Sunflower</v>
          </cell>
          <cell r="G22" t="str">
            <v>Sonnenblumenkerne</v>
          </cell>
          <cell r="H22" t="str">
            <v>Sunflower</v>
          </cell>
          <cell r="I22" t="str">
            <v>Sunflower</v>
          </cell>
          <cell r="J22" t="str">
            <v>Graines de tournesol</v>
          </cell>
          <cell r="K22" t="str">
            <v>Sunflower</v>
          </cell>
          <cell r="L22" t="str">
            <v>Sunflower</v>
          </cell>
          <cell r="M22" t="str">
            <v>Graines de tournesol</v>
          </cell>
          <cell r="N22" t="str">
            <v>Sunflower</v>
          </cell>
          <cell r="O22" t="str">
            <v>Sunflower</v>
          </cell>
          <cell r="P22" t="str">
            <v>Sunflower</v>
          </cell>
          <cell r="Q22" t="str">
            <v>Sunflower</v>
          </cell>
          <cell r="R22" t="str">
            <v>Sunflower</v>
          </cell>
          <cell r="S22" t="str">
            <v>Sunflower</v>
          </cell>
          <cell r="T22" t="str">
            <v>Sunflower</v>
          </cell>
          <cell r="U22" t="str">
            <v>Sunflower</v>
          </cell>
          <cell r="V22" t="str">
            <v>Sunflower</v>
          </cell>
          <cell r="W22" t="str">
            <v>Sunflower</v>
          </cell>
          <cell r="X22" t="str">
            <v>Sunflower</v>
          </cell>
        </row>
        <row r="23">
          <cell r="A23" t="str">
            <v>021300</v>
          </cell>
          <cell r="C23" t="str">
            <v>02.1.3</v>
          </cell>
          <cell r="D23" t="str">
            <v>A, M</v>
          </cell>
          <cell r="E23" t="str">
            <v>Soya</v>
          </cell>
          <cell r="F23" t="str">
            <v>Soya</v>
          </cell>
          <cell r="G23" t="str">
            <v>Sojabohnen</v>
          </cell>
          <cell r="H23" t="str">
            <v>Soya</v>
          </cell>
          <cell r="I23" t="str">
            <v>Soya</v>
          </cell>
          <cell r="J23" t="str">
            <v>Fèves de soja</v>
          </cell>
          <cell r="K23" t="str">
            <v>Soya</v>
          </cell>
          <cell r="L23" t="str">
            <v>Soya</v>
          </cell>
          <cell r="M23" t="str">
            <v>Fèves de soja</v>
          </cell>
          <cell r="N23" t="str">
            <v>Soya</v>
          </cell>
          <cell r="O23" t="str">
            <v>Soya</v>
          </cell>
          <cell r="P23" t="str">
            <v>Soya</v>
          </cell>
          <cell r="Q23" t="str">
            <v>Soya</v>
          </cell>
          <cell r="R23" t="str">
            <v>Soya</v>
          </cell>
          <cell r="S23" t="str">
            <v>Soya</v>
          </cell>
          <cell r="T23" t="str">
            <v>Soya</v>
          </cell>
          <cell r="U23" t="str">
            <v>Soya</v>
          </cell>
          <cell r="V23" t="str">
            <v>Soya</v>
          </cell>
          <cell r="W23" t="str">
            <v>Soya</v>
          </cell>
          <cell r="X23" t="str">
            <v>Soya</v>
          </cell>
        </row>
        <row r="24">
          <cell r="A24" t="str">
            <v>021900</v>
          </cell>
          <cell r="C24" t="str">
            <v>02.1.9</v>
          </cell>
          <cell r="D24" t="str">
            <v>A, M</v>
          </cell>
          <cell r="E24" t="str">
            <v>Other oleaginous products</v>
          </cell>
          <cell r="F24" t="str">
            <v>Other oleaginous products</v>
          </cell>
          <cell r="G24" t="str">
            <v>Sonstige Ölsaaten und -früchte</v>
          </cell>
          <cell r="H24" t="str">
            <v>Other oleaginous products</v>
          </cell>
          <cell r="I24" t="str">
            <v>Other oleaginous products</v>
          </cell>
          <cell r="J24" t="str">
            <v>Autres graines et fruits oléagineux</v>
          </cell>
          <cell r="K24" t="str">
            <v>Other oleaginous products</v>
          </cell>
          <cell r="L24" t="str">
            <v>Other oleaginous products</v>
          </cell>
          <cell r="M24" t="str">
            <v>Autres graines et fruits oléagineux</v>
          </cell>
          <cell r="N24" t="str">
            <v>Other oleaginous products</v>
          </cell>
          <cell r="O24" t="str">
            <v>Other oleaginous products</v>
          </cell>
          <cell r="P24" t="str">
            <v>Other oleaginous products</v>
          </cell>
          <cell r="Q24" t="str">
            <v>Other oleaginous products</v>
          </cell>
          <cell r="R24" t="str">
            <v>Other oleaginous products</v>
          </cell>
          <cell r="S24" t="str">
            <v>Other oleaginous products</v>
          </cell>
          <cell r="T24" t="str">
            <v>Other oleaginous products</v>
          </cell>
          <cell r="U24" t="str">
            <v>Other oleaginous products</v>
          </cell>
          <cell r="V24" t="str">
            <v>Other oleaginous products</v>
          </cell>
          <cell r="W24" t="str">
            <v>Other oleaginous products</v>
          </cell>
          <cell r="X24" t="str">
            <v>Other oleaginous products</v>
          </cell>
        </row>
        <row r="25">
          <cell r="A25" t="str">
            <v>022000</v>
          </cell>
          <cell r="C25">
            <v>2.2000000000000002</v>
          </cell>
          <cell r="D25" t="str">
            <v>A, M</v>
          </cell>
          <cell r="E25" t="str">
            <v>Protein crops (including seeds)</v>
          </cell>
          <cell r="F25" t="str">
            <v>Protein crops (including seeds)</v>
          </cell>
          <cell r="G25" t="str">
            <v>Eiweißpflanzen (einschl. Saatgut)</v>
          </cell>
          <cell r="H25" t="str">
            <v>Protein crops (including seeds)</v>
          </cell>
          <cell r="I25" t="str">
            <v>Protein crops (including seeds)</v>
          </cell>
          <cell r="J25" t="str">
            <v>Protéagineux (y compris semences)</v>
          </cell>
          <cell r="K25" t="str">
            <v>Protein crops (including seeds)</v>
          </cell>
          <cell r="L25" t="str">
            <v>Protein crops (including seeds)</v>
          </cell>
          <cell r="M25" t="str">
            <v>Protéagineux (y compris semences)</v>
          </cell>
          <cell r="N25" t="str">
            <v>Protein crops (including seeds)</v>
          </cell>
          <cell r="O25" t="str">
            <v>Protein crops (including seeds)</v>
          </cell>
          <cell r="P25" t="str">
            <v>Protein crops (including seeds)</v>
          </cell>
          <cell r="Q25" t="str">
            <v>Protein crops (including seeds)</v>
          </cell>
          <cell r="R25" t="str">
            <v>Protein crops (including seeds)</v>
          </cell>
          <cell r="S25" t="str">
            <v>Protein crops (including seeds)</v>
          </cell>
          <cell r="T25" t="str">
            <v>Protein crops (including seeds)</v>
          </cell>
          <cell r="U25" t="str">
            <v>Protein crops (including seeds)</v>
          </cell>
          <cell r="V25" t="str">
            <v>Protein crops (including seeds)</v>
          </cell>
          <cell r="W25" t="str">
            <v>Protein crops (including seeds)</v>
          </cell>
          <cell r="X25" t="str">
            <v>Protein crops (including seeds)</v>
          </cell>
        </row>
        <row r="26">
          <cell r="A26" t="str">
            <v>023000</v>
          </cell>
          <cell r="C26">
            <v>2.2999999999999998</v>
          </cell>
          <cell r="D26" t="str">
            <v>A, M</v>
          </cell>
          <cell r="E26" t="str">
            <v>Raw tobacco</v>
          </cell>
          <cell r="F26" t="str">
            <v>Raw tobacco</v>
          </cell>
          <cell r="G26" t="str">
            <v>Rohtabak</v>
          </cell>
          <cell r="H26" t="str">
            <v>Raw tobacco</v>
          </cell>
          <cell r="I26" t="str">
            <v>Raw tobacco</v>
          </cell>
          <cell r="J26" t="str">
            <v>Tabac brut</v>
          </cell>
          <cell r="K26" t="str">
            <v>Raw tobacco</v>
          </cell>
          <cell r="L26" t="str">
            <v>Raw tobacco</v>
          </cell>
          <cell r="M26" t="str">
            <v>Tabac brut</v>
          </cell>
          <cell r="N26" t="str">
            <v>Raw tobacco</v>
          </cell>
          <cell r="O26" t="str">
            <v>Raw tobacco</v>
          </cell>
          <cell r="P26" t="str">
            <v>Raw tobacco</v>
          </cell>
          <cell r="Q26" t="str">
            <v>Raw tobacco</v>
          </cell>
          <cell r="R26" t="str">
            <v>Raw tobacco</v>
          </cell>
          <cell r="S26" t="str">
            <v>Raw tobacco</v>
          </cell>
          <cell r="T26" t="str">
            <v>Raw tobacco</v>
          </cell>
          <cell r="U26" t="str">
            <v>Raw tobacco</v>
          </cell>
          <cell r="V26" t="str">
            <v>Raw tobacco</v>
          </cell>
          <cell r="W26" t="str">
            <v>Raw tobacco</v>
          </cell>
          <cell r="X26" t="str">
            <v>Raw tobacco</v>
          </cell>
        </row>
        <row r="27">
          <cell r="A27" t="str">
            <v>024000</v>
          </cell>
          <cell r="C27">
            <v>2.4</v>
          </cell>
          <cell r="D27" t="str">
            <v>A, M</v>
          </cell>
          <cell r="E27" t="str">
            <v>Sugar beet</v>
          </cell>
          <cell r="F27" t="str">
            <v>Sugar beet</v>
          </cell>
          <cell r="G27" t="str">
            <v>Zuckerrüben</v>
          </cell>
          <cell r="H27" t="str">
            <v>Sugar beet</v>
          </cell>
          <cell r="I27" t="str">
            <v>Sugar beet</v>
          </cell>
          <cell r="J27" t="str">
            <v>Betteraves sucrières</v>
          </cell>
          <cell r="K27" t="str">
            <v>Sugar beet</v>
          </cell>
          <cell r="L27" t="str">
            <v>Sugar beet</v>
          </cell>
          <cell r="M27" t="str">
            <v>Betteraves sucrières</v>
          </cell>
          <cell r="N27" t="str">
            <v>Sugar beet</v>
          </cell>
          <cell r="O27" t="str">
            <v>Sugar beet</v>
          </cell>
          <cell r="P27" t="str">
            <v>Sugar beet</v>
          </cell>
          <cell r="Q27" t="str">
            <v>Sugar beet</v>
          </cell>
          <cell r="R27" t="str">
            <v>Sugar beet</v>
          </cell>
          <cell r="S27" t="str">
            <v>Sugar beet</v>
          </cell>
          <cell r="T27" t="str">
            <v>Sugar beet</v>
          </cell>
          <cell r="U27" t="str">
            <v>Sugar beet</v>
          </cell>
          <cell r="V27" t="str">
            <v>Sugar beet</v>
          </cell>
          <cell r="W27" t="str">
            <v>Sugar beet</v>
          </cell>
          <cell r="X27" t="str">
            <v>Sugar beet</v>
          </cell>
        </row>
        <row r="28">
          <cell r="A28" t="str">
            <v>029000</v>
          </cell>
          <cell r="C28">
            <v>2.9</v>
          </cell>
          <cell r="D28" t="str">
            <v>A, M</v>
          </cell>
          <cell r="E28" t="str">
            <v>Other industrial crops</v>
          </cell>
          <cell r="F28" t="str">
            <v>Other industrial crops</v>
          </cell>
          <cell r="G28" t="str">
            <v>Sonstige Handelsgewächse</v>
          </cell>
          <cell r="H28" t="str">
            <v>Other industrial crops</v>
          </cell>
          <cell r="I28" t="str">
            <v>Other industrial crops</v>
          </cell>
          <cell r="J28" t="str">
            <v>Autres plantes industrielles</v>
          </cell>
          <cell r="K28" t="str">
            <v>Other industrial crops</v>
          </cell>
          <cell r="L28" t="str">
            <v>Other industrial crops</v>
          </cell>
          <cell r="M28" t="str">
            <v>Autres plantes industrielles</v>
          </cell>
          <cell r="N28" t="str">
            <v>Other industrial crops</v>
          </cell>
          <cell r="O28" t="str">
            <v>Other industrial crops</v>
          </cell>
          <cell r="P28" t="str">
            <v>Other industrial crops</v>
          </cell>
          <cell r="Q28" t="str">
            <v>Other industrial crops</v>
          </cell>
          <cell r="R28" t="str">
            <v>Other industrial crops</v>
          </cell>
          <cell r="S28" t="str">
            <v>Other industrial crops</v>
          </cell>
          <cell r="T28" t="str">
            <v>Other industrial crops</v>
          </cell>
          <cell r="U28" t="str">
            <v>Other industrial crops</v>
          </cell>
          <cell r="V28" t="str">
            <v>Other industrial crops</v>
          </cell>
          <cell r="W28" t="str">
            <v>Other industrial crops</v>
          </cell>
          <cell r="X28" t="str">
            <v>Other industrial crops</v>
          </cell>
        </row>
        <row r="29">
          <cell r="A29" t="str">
            <v>029100</v>
          </cell>
          <cell r="C29" t="str">
            <v>02.9.1</v>
          </cell>
          <cell r="D29" t="str">
            <v>A</v>
          </cell>
          <cell r="E29" t="str">
            <v>Fibre plants</v>
          </cell>
          <cell r="F29" t="str">
            <v>Fibre plants</v>
          </cell>
          <cell r="G29" t="str">
            <v>Textilpflanzen</v>
          </cell>
          <cell r="H29" t="str">
            <v>Fibre plants</v>
          </cell>
          <cell r="I29" t="str">
            <v>Fibre plants</v>
          </cell>
          <cell r="J29" t="str">
            <v>Plantes textiles</v>
          </cell>
          <cell r="K29" t="str">
            <v>Fibre plants</v>
          </cell>
          <cell r="L29" t="str">
            <v>Fibre plants</v>
          </cell>
          <cell r="M29" t="str">
            <v>Plantes textiles</v>
          </cell>
          <cell r="N29" t="str">
            <v>Fibre plants</v>
          </cell>
          <cell r="O29" t="str">
            <v>Fibre plants</v>
          </cell>
          <cell r="P29" t="str">
            <v>Fibre plants</v>
          </cell>
          <cell r="Q29" t="str">
            <v>Fibre plants</v>
          </cell>
          <cell r="R29" t="str">
            <v>Fibre plants</v>
          </cell>
          <cell r="S29" t="str">
            <v>Fibre plants</v>
          </cell>
          <cell r="T29" t="str">
            <v>Fibre plants</v>
          </cell>
          <cell r="U29" t="str">
            <v>Fibre plants</v>
          </cell>
          <cell r="V29" t="str">
            <v>Fibre plants</v>
          </cell>
          <cell r="W29" t="str">
            <v>Fibre plants</v>
          </cell>
          <cell r="X29" t="str">
            <v>Fibre plants</v>
          </cell>
        </row>
        <row r="30">
          <cell r="A30" t="str">
            <v>029200</v>
          </cell>
          <cell r="C30" t="str">
            <v>02.9.2</v>
          </cell>
          <cell r="D30" t="str">
            <v>A</v>
          </cell>
          <cell r="E30" t="str">
            <v>Hops</v>
          </cell>
          <cell r="F30" t="str">
            <v>Hops</v>
          </cell>
          <cell r="G30" t="str">
            <v>Hopfen</v>
          </cell>
          <cell r="H30" t="str">
            <v>Hops</v>
          </cell>
          <cell r="I30" t="str">
            <v>Hops</v>
          </cell>
          <cell r="J30" t="str">
            <v>Houblon</v>
          </cell>
          <cell r="K30" t="str">
            <v>Hops</v>
          </cell>
          <cell r="L30" t="str">
            <v>Hops</v>
          </cell>
          <cell r="M30" t="str">
            <v>Houblon</v>
          </cell>
          <cell r="N30" t="str">
            <v>Hops</v>
          </cell>
          <cell r="O30" t="str">
            <v>Hops</v>
          </cell>
          <cell r="P30" t="str">
            <v>Hops</v>
          </cell>
          <cell r="Q30" t="str">
            <v>Hops</v>
          </cell>
          <cell r="R30" t="str">
            <v>Hops</v>
          </cell>
          <cell r="S30" t="str">
            <v>Hops</v>
          </cell>
          <cell r="T30" t="str">
            <v>Hops</v>
          </cell>
          <cell r="U30" t="str">
            <v>Hops</v>
          </cell>
          <cell r="V30" t="str">
            <v>Hops</v>
          </cell>
          <cell r="W30" t="str">
            <v>Hops</v>
          </cell>
          <cell r="X30" t="str">
            <v>Hops</v>
          </cell>
        </row>
        <row r="31">
          <cell r="A31" t="str">
            <v>029900</v>
          </cell>
          <cell r="C31" t="str">
            <v>02.9.9</v>
          </cell>
          <cell r="D31" t="str">
            <v>A</v>
          </cell>
          <cell r="E31" t="str">
            <v>Other industrial crops: others</v>
          </cell>
          <cell r="F31" t="str">
            <v>Other industrial crops: others</v>
          </cell>
          <cell r="G31" t="str">
            <v>Sonstige Handelsgewächse: Sonstige</v>
          </cell>
          <cell r="H31" t="str">
            <v>Other industrial crops: others</v>
          </cell>
          <cell r="I31" t="str">
            <v>Other industrial crops: others</v>
          </cell>
          <cell r="J31" t="str">
            <v>Autres plantes industrielles: autres</v>
          </cell>
          <cell r="K31" t="str">
            <v>Other industrial crops: others</v>
          </cell>
          <cell r="L31" t="str">
            <v>Other industrial crops: others</v>
          </cell>
          <cell r="M31" t="str">
            <v>Autres plantes industrielles: autres</v>
          </cell>
          <cell r="N31" t="str">
            <v>Other industrial crops: others</v>
          </cell>
          <cell r="O31" t="str">
            <v>Other industrial crops: others</v>
          </cell>
          <cell r="P31" t="str">
            <v>Other industrial crops: others</v>
          </cell>
          <cell r="Q31" t="str">
            <v>Other industrial crops: others</v>
          </cell>
          <cell r="R31" t="str">
            <v>Other industrial crops: others</v>
          </cell>
          <cell r="S31" t="str">
            <v>Other industrial crops: others</v>
          </cell>
          <cell r="T31" t="str">
            <v>Other industrial crops: others</v>
          </cell>
          <cell r="U31" t="str">
            <v>Other industrial crops: others</v>
          </cell>
          <cell r="V31" t="str">
            <v>Other industrial crops: others</v>
          </cell>
          <cell r="W31" t="str">
            <v>Other industrial crops: others</v>
          </cell>
          <cell r="X31" t="str">
            <v>Other industrial crops: others</v>
          </cell>
        </row>
        <row r="32">
          <cell r="A32" t="str">
            <v>030000</v>
          </cell>
          <cell r="C32">
            <v>3</v>
          </cell>
          <cell r="D32" t="str">
            <v>A, M</v>
          </cell>
          <cell r="E32" t="str">
            <v>FORAGE PLANTS</v>
          </cell>
          <cell r="F32" t="str">
            <v>FORAGE PLANTS</v>
          </cell>
          <cell r="G32" t="str">
            <v>FUTTERPFLANZEN</v>
          </cell>
          <cell r="H32" t="str">
            <v>FORAGE PLANTS</v>
          </cell>
          <cell r="I32" t="str">
            <v>FORAGE PLANTS</v>
          </cell>
          <cell r="J32" t="str">
            <v>PLANTES FOURRAGÈRES</v>
          </cell>
          <cell r="K32" t="str">
            <v>FORAGE PLANTS</v>
          </cell>
          <cell r="L32" t="str">
            <v>FORAGE PLANTS</v>
          </cell>
          <cell r="M32" t="str">
            <v>PLANTES FOURRAGÈRES</v>
          </cell>
          <cell r="N32" t="str">
            <v>FORAGE PLANTS</v>
          </cell>
          <cell r="O32" t="str">
            <v>FORAGE PLANTS</v>
          </cell>
          <cell r="P32" t="str">
            <v>FORAGE PLANTS</v>
          </cell>
          <cell r="Q32" t="str">
            <v>FORAGE PLANTS</v>
          </cell>
          <cell r="R32" t="str">
            <v>FORAGE PLANTS</v>
          </cell>
          <cell r="S32" t="str">
            <v>FORAGE PLANTS</v>
          </cell>
          <cell r="T32" t="str">
            <v>FORAGE PLANTS</v>
          </cell>
          <cell r="U32" t="str">
            <v>FORAGE PLANTS</v>
          </cell>
          <cell r="V32" t="str">
            <v>FORAGE PLANTS</v>
          </cell>
          <cell r="W32" t="str">
            <v>FORAGE PLANTS</v>
          </cell>
          <cell r="X32" t="str">
            <v>FORAGE PLANTS</v>
          </cell>
        </row>
        <row r="33">
          <cell r="A33" t="str">
            <v>031000</v>
          </cell>
          <cell r="C33">
            <v>3.1</v>
          </cell>
          <cell r="D33" t="str">
            <v>A, M</v>
          </cell>
          <cell r="E33" t="str">
            <v>Fodder maize</v>
          </cell>
          <cell r="F33" t="str">
            <v>Fodder maize</v>
          </cell>
          <cell r="G33" t="str">
            <v>Futtermais</v>
          </cell>
          <cell r="H33" t="str">
            <v>Fodder maize</v>
          </cell>
          <cell r="I33" t="str">
            <v>Fodder maize</v>
          </cell>
          <cell r="J33" t="str">
            <v>Maïs fourrage</v>
          </cell>
          <cell r="K33" t="str">
            <v>Fodder maize</v>
          </cell>
          <cell r="L33" t="str">
            <v>Fodder maize</v>
          </cell>
          <cell r="M33" t="str">
            <v>Maïs fourrage</v>
          </cell>
          <cell r="N33" t="str">
            <v>Fodder maize</v>
          </cell>
          <cell r="O33" t="str">
            <v>Fodder maize</v>
          </cell>
          <cell r="P33" t="str">
            <v>Fodder maize</v>
          </cell>
          <cell r="Q33" t="str">
            <v>Fodder maize</v>
          </cell>
          <cell r="R33" t="str">
            <v>Fodder maize</v>
          </cell>
          <cell r="S33" t="str">
            <v>Fodder maize</v>
          </cell>
          <cell r="T33" t="str">
            <v>Fodder maize</v>
          </cell>
          <cell r="U33" t="str">
            <v>Fodder maize</v>
          </cell>
          <cell r="V33" t="str">
            <v>Fodder maize</v>
          </cell>
          <cell r="W33" t="str">
            <v>Fodder maize</v>
          </cell>
          <cell r="X33" t="str">
            <v>Fodder maize</v>
          </cell>
        </row>
        <row r="34">
          <cell r="A34" t="str">
            <v>032000</v>
          </cell>
          <cell r="C34">
            <v>3.2</v>
          </cell>
          <cell r="D34" t="str">
            <v>A, M</v>
          </cell>
          <cell r="E34" t="str">
            <v>Fodder root crops (including forage beet)</v>
          </cell>
          <cell r="F34" t="str">
            <v>Fodder root crops (including forage beet)</v>
          </cell>
          <cell r="G34" t="str">
            <v>Futterhackfrüchte (einschl. Futterrüben)</v>
          </cell>
          <cell r="H34" t="str">
            <v>Fodder root crops (including forage beet)</v>
          </cell>
          <cell r="I34" t="str">
            <v>Fodder root crops (including forage beet)</v>
          </cell>
          <cell r="J34" t="str">
            <v>Plantes sarclées fourragères (y compris betteraves fourragères)</v>
          </cell>
          <cell r="K34" t="str">
            <v>Fodder root crops (including forage beet)</v>
          </cell>
          <cell r="L34" t="str">
            <v>Fodder root crops (including forage beet)</v>
          </cell>
          <cell r="M34" t="str">
            <v>Plantes sarclées fourragères (y compris betteraves fourragères)</v>
          </cell>
          <cell r="N34" t="str">
            <v>Fodder root crops (including forage beet)</v>
          </cell>
          <cell r="O34" t="str">
            <v>Fodder root crops (including forage beet)</v>
          </cell>
          <cell r="P34" t="str">
            <v>Fodder root crops (including forage beet)</v>
          </cell>
          <cell r="Q34" t="str">
            <v>Fodder root crops (including forage beet)</v>
          </cell>
          <cell r="R34" t="str">
            <v>Fodder root crops (including forage beet)</v>
          </cell>
          <cell r="S34" t="str">
            <v>Fodder root crops (including forage beet)</v>
          </cell>
          <cell r="T34" t="str">
            <v>Fodder root crops (including forage beet)</v>
          </cell>
          <cell r="U34" t="str">
            <v>Fodder root crops (including forage beet)</v>
          </cell>
          <cell r="V34" t="str">
            <v>Fodder root crops (including forage beet)</v>
          </cell>
          <cell r="W34" t="str">
            <v>Fodder root crops (including forage beet)</v>
          </cell>
          <cell r="X34" t="str">
            <v>Fodder root crops (including forage beet)</v>
          </cell>
        </row>
        <row r="35">
          <cell r="A35" t="str">
            <v>039000</v>
          </cell>
          <cell r="C35">
            <v>3.9</v>
          </cell>
          <cell r="D35" t="str">
            <v>A, M</v>
          </cell>
          <cell r="E35" t="str">
            <v>Other forage plants</v>
          </cell>
          <cell r="F35" t="str">
            <v>Other forage plants</v>
          </cell>
          <cell r="G35" t="str">
            <v>Sonstige Futterpflanzen</v>
          </cell>
          <cell r="H35" t="str">
            <v>Other forage plants</v>
          </cell>
          <cell r="I35" t="str">
            <v>Other forage plants</v>
          </cell>
          <cell r="J35" t="str">
            <v>Autres plantes fourragères</v>
          </cell>
          <cell r="K35" t="str">
            <v>Other forage plants</v>
          </cell>
          <cell r="L35" t="str">
            <v>Other forage plants</v>
          </cell>
          <cell r="M35" t="str">
            <v>Autres plantes fourragères</v>
          </cell>
          <cell r="N35" t="str">
            <v>Other forage plants</v>
          </cell>
          <cell r="O35" t="str">
            <v>Other forage plants</v>
          </cell>
          <cell r="P35" t="str">
            <v>Other forage plants</v>
          </cell>
          <cell r="Q35" t="str">
            <v>Other forage plants</v>
          </cell>
          <cell r="R35" t="str">
            <v>Other forage plants</v>
          </cell>
          <cell r="S35" t="str">
            <v>Other forage plants</v>
          </cell>
          <cell r="T35" t="str">
            <v>Other forage plants</v>
          </cell>
          <cell r="U35" t="str">
            <v>Other forage plants</v>
          </cell>
          <cell r="V35" t="str">
            <v>Other forage plants</v>
          </cell>
          <cell r="W35" t="str">
            <v>Other forage plants</v>
          </cell>
          <cell r="X35" t="str">
            <v>Other forage plants</v>
          </cell>
        </row>
        <row r="36">
          <cell r="A36" t="str">
            <v>039100</v>
          </cell>
          <cell r="C36" t="str">
            <v>03.9.1</v>
          </cell>
          <cell r="D36" t="str">
            <v>A</v>
          </cell>
          <cell r="E36" t="str">
            <v>Hay</v>
          </cell>
          <cell r="F36" t="str">
            <v>Hay</v>
          </cell>
          <cell r="G36" t="str">
            <v>Heu</v>
          </cell>
          <cell r="H36" t="str">
            <v>Hay</v>
          </cell>
          <cell r="I36" t="str">
            <v>Hay</v>
          </cell>
          <cell r="J36" t="str">
            <v>Foin</v>
          </cell>
          <cell r="K36" t="str">
            <v>Hay</v>
          </cell>
          <cell r="L36" t="str">
            <v>Hay</v>
          </cell>
          <cell r="M36" t="str">
            <v>Foin</v>
          </cell>
          <cell r="N36" t="str">
            <v>Hay</v>
          </cell>
          <cell r="O36" t="str">
            <v>Hay</v>
          </cell>
          <cell r="P36" t="str">
            <v>Hay</v>
          </cell>
          <cell r="Q36" t="str">
            <v>Hay</v>
          </cell>
          <cell r="R36" t="str">
            <v>Hay</v>
          </cell>
          <cell r="S36" t="str">
            <v>Hay</v>
          </cell>
          <cell r="T36" t="str">
            <v>Hay</v>
          </cell>
          <cell r="U36" t="str">
            <v>Hay</v>
          </cell>
          <cell r="V36" t="str">
            <v>Hay</v>
          </cell>
          <cell r="W36" t="str">
            <v>Hay</v>
          </cell>
          <cell r="X36" t="str">
            <v>Hay</v>
          </cell>
        </row>
        <row r="37">
          <cell r="A37" t="str">
            <v>039200</v>
          </cell>
          <cell r="C37" t="str">
            <v>03.9.2</v>
          </cell>
          <cell r="D37" t="str">
            <v>A</v>
          </cell>
          <cell r="E37" t="str">
            <v>Straw</v>
          </cell>
          <cell r="F37" t="str">
            <v>Straw</v>
          </cell>
          <cell r="G37" t="str">
            <v>Stroh</v>
          </cell>
          <cell r="H37" t="str">
            <v>Straw</v>
          </cell>
          <cell r="I37" t="str">
            <v>Straw</v>
          </cell>
          <cell r="J37" t="str">
            <v>Paille</v>
          </cell>
          <cell r="K37" t="str">
            <v>Straw</v>
          </cell>
          <cell r="L37" t="str">
            <v>Straw</v>
          </cell>
          <cell r="M37" t="str">
            <v>Paille</v>
          </cell>
          <cell r="N37" t="str">
            <v>Straw</v>
          </cell>
          <cell r="O37" t="str">
            <v>Straw</v>
          </cell>
          <cell r="P37" t="str">
            <v>Straw</v>
          </cell>
          <cell r="Q37" t="str">
            <v>Straw</v>
          </cell>
          <cell r="R37" t="str">
            <v>Straw</v>
          </cell>
          <cell r="S37" t="str">
            <v>Straw</v>
          </cell>
          <cell r="T37" t="str">
            <v>Straw</v>
          </cell>
          <cell r="U37" t="str">
            <v>Straw</v>
          </cell>
          <cell r="V37" t="str">
            <v>Straw</v>
          </cell>
          <cell r="W37" t="str">
            <v>Straw</v>
          </cell>
          <cell r="X37" t="str">
            <v>Straw</v>
          </cell>
        </row>
        <row r="38">
          <cell r="A38" t="str">
            <v>039300</v>
          </cell>
          <cell r="C38" t="str">
            <v>03.9.3</v>
          </cell>
          <cell r="D38" t="str">
            <v>A</v>
          </cell>
          <cell r="E38" t="str">
            <v>Silage</v>
          </cell>
          <cell r="F38" t="str">
            <v>Silage</v>
          </cell>
          <cell r="G38" t="str">
            <v>Silage</v>
          </cell>
          <cell r="H38" t="str">
            <v>Silage</v>
          </cell>
          <cell r="I38" t="str">
            <v>Silage</v>
          </cell>
          <cell r="J38" t="str">
            <v>Ensilage</v>
          </cell>
          <cell r="K38" t="str">
            <v>Silage</v>
          </cell>
          <cell r="L38" t="str">
            <v>Silage</v>
          </cell>
          <cell r="M38" t="str">
            <v>Ensilage</v>
          </cell>
          <cell r="N38" t="str">
            <v>Silage</v>
          </cell>
          <cell r="O38" t="str">
            <v>Silage</v>
          </cell>
          <cell r="P38" t="str">
            <v>Silage</v>
          </cell>
          <cell r="Q38" t="str">
            <v>Silage</v>
          </cell>
          <cell r="R38" t="str">
            <v>Silage</v>
          </cell>
          <cell r="S38" t="str">
            <v>Silage</v>
          </cell>
          <cell r="T38" t="str">
            <v>Silage</v>
          </cell>
          <cell r="U38" t="str">
            <v>Silage</v>
          </cell>
          <cell r="V38" t="str">
            <v>Silage</v>
          </cell>
          <cell r="W38" t="str">
            <v>Silage</v>
          </cell>
          <cell r="X38" t="str">
            <v>Silage</v>
          </cell>
        </row>
        <row r="39">
          <cell r="A39" t="str">
            <v>039900</v>
          </cell>
          <cell r="C39" t="str">
            <v>03.9.9</v>
          </cell>
          <cell r="D39" t="str">
            <v>A</v>
          </cell>
          <cell r="E39" t="str">
            <v>Other forage plants: others</v>
          </cell>
          <cell r="F39" t="str">
            <v>Other forage plants: others</v>
          </cell>
          <cell r="G39" t="str">
            <v>Sonstige Futterpflanzen: Sonstige</v>
          </cell>
          <cell r="H39" t="str">
            <v>Other forage plants: others</v>
          </cell>
          <cell r="I39" t="str">
            <v>Other forage plants: others</v>
          </cell>
          <cell r="J39" t="str">
            <v>Autres plantes fourragères: autres</v>
          </cell>
          <cell r="K39" t="str">
            <v>Other forage plants: others</v>
          </cell>
          <cell r="L39" t="str">
            <v>Other forage plants: others</v>
          </cell>
          <cell r="M39" t="str">
            <v>Autres plantes fourragères: autres</v>
          </cell>
          <cell r="N39" t="str">
            <v>Other forage plants: others</v>
          </cell>
          <cell r="O39" t="str">
            <v>Other forage plants: others</v>
          </cell>
          <cell r="P39" t="str">
            <v>Other forage plants: others</v>
          </cell>
          <cell r="Q39" t="str">
            <v>Other forage plants: others</v>
          </cell>
          <cell r="R39" t="str">
            <v>Other forage plants: others</v>
          </cell>
          <cell r="S39" t="str">
            <v>Other forage plants: others</v>
          </cell>
          <cell r="T39" t="str">
            <v>Other forage plants: others</v>
          </cell>
          <cell r="U39" t="str">
            <v>Other forage plants: others</v>
          </cell>
          <cell r="V39" t="str">
            <v>Other forage plants: others</v>
          </cell>
          <cell r="W39" t="str">
            <v>Other forage plants: others</v>
          </cell>
          <cell r="X39" t="str">
            <v>Other forage plants: others</v>
          </cell>
        </row>
        <row r="40">
          <cell r="A40" t="str">
            <v>040000</v>
          </cell>
          <cell r="C40">
            <v>4</v>
          </cell>
          <cell r="D40" t="str">
            <v>A, M</v>
          </cell>
          <cell r="E40" t="str">
            <v>VEGETABLES AND HORTICULTURAL PRODUCTS</v>
          </cell>
          <cell r="F40" t="str">
            <v>VEGETABLES AND HORTICULTURAL PRODUCTS</v>
          </cell>
          <cell r="G40" t="str">
            <v>ERZEUGNISSE DES GEMÜSE- UND GARTENBAUS</v>
          </cell>
          <cell r="H40" t="str">
            <v>VEGETABLES AND HORTICULTURAL PRODUCTS</v>
          </cell>
          <cell r="I40" t="str">
            <v>VEGETABLES AND HORTICULTURAL PRODUCTS</v>
          </cell>
          <cell r="J40" t="str">
            <v>PRODUITS MARAÎCHERS ET HORTICOLES</v>
          </cell>
          <cell r="K40" t="str">
            <v>VEGETABLES AND HORTICULTURAL PRODUCTS</v>
          </cell>
          <cell r="L40" t="str">
            <v>VEGETABLES AND HORTICULTURAL PRODUCTS</v>
          </cell>
          <cell r="M40" t="str">
            <v>PRODUITS MARAÎCHERS ET HORTICOLES</v>
          </cell>
          <cell r="N40" t="str">
            <v>VEGETABLES AND HORTICULTURAL PRODUCTS</v>
          </cell>
          <cell r="O40" t="str">
            <v>VEGETABLES AND HORTICULTURAL PRODUCTS</v>
          </cell>
          <cell r="P40" t="str">
            <v>VEGETABLES AND HORTICULTURAL PRODUCTS</v>
          </cell>
          <cell r="Q40" t="str">
            <v>VEGETABLES AND HORTICULTURAL PRODUCTS</v>
          </cell>
          <cell r="R40" t="str">
            <v>VEGETABLES AND HORTICULTURAL PRODUCTS</v>
          </cell>
          <cell r="S40" t="str">
            <v>VEGETABLES AND HORTICULTURAL PRODUCTS</v>
          </cell>
          <cell r="T40" t="str">
            <v>VEGETABLES AND HORTICULTURAL PRODUCTS</v>
          </cell>
          <cell r="U40" t="str">
            <v>VEGETABLES AND HORTICULTURAL PRODUCTS</v>
          </cell>
          <cell r="V40" t="str">
            <v>VEGETABLES AND HORTICULTURAL PRODUCTS</v>
          </cell>
          <cell r="W40" t="str">
            <v>VEGETABLES AND HORTICULTURAL PRODUCTS</v>
          </cell>
          <cell r="X40" t="str">
            <v>VEGETABLES AND HORTICULTURAL PRODUCTS</v>
          </cell>
        </row>
        <row r="41">
          <cell r="A41" t="str">
            <v>041000</v>
          </cell>
          <cell r="C41">
            <v>4.0999999999999996</v>
          </cell>
          <cell r="D41" t="str">
            <v>A, M</v>
          </cell>
          <cell r="E41" t="str">
            <v>Fresh vegetables</v>
          </cell>
          <cell r="F41" t="str">
            <v>Fresh vegetables</v>
          </cell>
          <cell r="G41" t="str">
            <v>Frischgemüse</v>
          </cell>
          <cell r="H41" t="str">
            <v>Fresh vegetables</v>
          </cell>
          <cell r="I41" t="str">
            <v>Fresh vegetables</v>
          </cell>
          <cell r="J41" t="str">
            <v>Légumes frais</v>
          </cell>
          <cell r="K41" t="str">
            <v>Fresh vegetables</v>
          </cell>
          <cell r="L41" t="str">
            <v>Fresh vegetables</v>
          </cell>
          <cell r="M41" t="str">
            <v>Légumes frais</v>
          </cell>
          <cell r="N41" t="str">
            <v>Fresh vegetables</v>
          </cell>
          <cell r="O41" t="str">
            <v>Fresh vegetables</v>
          </cell>
          <cell r="P41" t="str">
            <v>Fresh vegetables</v>
          </cell>
          <cell r="Q41" t="str">
            <v>Fresh vegetables</v>
          </cell>
          <cell r="R41" t="str">
            <v>Fresh vegetables</v>
          </cell>
          <cell r="S41" t="str">
            <v>Fresh vegetables</v>
          </cell>
          <cell r="T41" t="str">
            <v>Fresh vegetables</v>
          </cell>
          <cell r="U41" t="str">
            <v>Fresh vegetables</v>
          </cell>
          <cell r="V41" t="str">
            <v>Fresh vegetables</v>
          </cell>
          <cell r="W41" t="str">
            <v>Fresh vegetables</v>
          </cell>
          <cell r="X41" t="str">
            <v>Fresh vegetables</v>
          </cell>
        </row>
        <row r="42">
          <cell r="A42" t="str">
            <v>041100</v>
          </cell>
          <cell r="C42" t="str">
            <v>04.1.1</v>
          </cell>
          <cell r="D42" t="str">
            <v>A, M</v>
          </cell>
          <cell r="E42" t="str">
            <v>Cauliflower</v>
          </cell>
          <cell r="F42" t="str">
            <v>Cauliflower</v>
          </cell>
          <cell r="G42" t="str">
            <v>Blumenkohl</v>
          </cell>
          <cell r="H42" t="str">
            <v>Cauliflower</v>
          </cell>
          <cell r="I42" t="str">
            <v>Cauliflower</v>
          </cell>
          <cell r="J42" t="str">
            <v>Choux-fleurs</v>
          </cell>
          <cell r="K42" t="str">
            <v>Cauliflower</v>
          </cell>
          <cell r="L42" t="str">
            <v>Cauliflower</v>
          </cell>
          <cell r="M42" t="str">
            <v>Choux-fleurs</v>
          </cell>
          <cell r="N42" t="str">
            <v>Cauliflower</v>
          </cell>
          <cell r="O42" t="str">
            <v>Cauliflower</v>
          </cell>
          <cell r="P42" t="str">
            <v>Cauliflower</v>
          </cell>
          <cell r="Q42" t="str">
            <v>Cauliflower</v>
          </cell>
          <cell r="R42" t="str">
            <v>Cauliflower</v>
          </cell>
          <cell r="S42" t="str">
            <v>Cauliflower</v>
          </cell>
          <cell r="T42" t="str">
            <v>Cauliflower</v>
          </cell>
          <cell r="U42" t="str">
            <v>Cauliflower</v>
          </cell>
          <cell r="V42" t="str">
            <v>Cauliflower</v>
          </cell>
          <cell r="W42" t="str">
            <v>Cauliflower</v>
          </cell>
          <cell r="X42" t="str">
            <v>Cauliflower</v>
          </cell>
        </row>
        <row r="43">
          <cell r="A43" t="str">
            <v>041200</v>
          </cell>
          <cell r="C43" t="str">
            <v>04.1.2</v>
          </cell>
          <cell r="D43" t="str">
            <v>A, M</v>
          </cell>
          <cell r="E43" t="str">
            <v>Tomatoes</v>
          </cell>
          <cell r="F43" t="str">
            <v>Tomatoes</v>
          </cell>
          <cell r="G43" t="str">
            <v>Tomaten</v>
          </cell>
          <cell r="H43" t="str">
            <v>Tomatoes</v>
          </cell>
          <cell r="I43" t="str">
            <v>Tomatoes</v>
          </cell>
          <cell r="J43" t="str">
            <v>Tomates</v>
          </cell>
          <cell r="K43" t="str">
            <v>Tomatoes</v>
          </cell>
          <cell r="L43" t="str">
            <v>Tomatoes</v>
          </cell>
          <cell r="M43" t="str">
            <v>Tomates</v>
          </cell>
          <cell r="N43" t="str">
            <v>Tomatoes</v>
          </cell>
          <cell r="O43" t="str">
            <v>Tomatoes</v>
          </cell>
          <cell r="P43" t="str">
            <v>Tomatoes</v>
          </cell>
          <cell r="Q43" t="str">
            <v>Tomatoes</v>
          </cell>
          <cell r="R43" t="str">
            <v>Tomatoes</v>
          </cell>
          <cell r="S43" t="str">
            <v>Tomatoes</v>
          </cell>
          <cell r="T43" t="str">
            <v>Tomatoes</v>
          </cell>
          <cell r="U43" t="str">
            <v>Tomatoes</v>
          </cell>
          <cell r="V43" t="str">
            <v>Tomatoes</v>
          </cell>
          <cell r="W43" t="str">
            <v>Tomatoes</v>
          </cell>
          <cell r="X43" t="str">
            <v>Tomatoes</v>
          </cell>
        </row>
        <row r="44">
          <cell r="A44" t="str">
            <v>041900</v>
          </cell>
          <cell r="C44" t="str">
            <v>04.1.9</v>
          </cell>
          <cell r="D44" t="str">
            <v>A, M</v>
          </cell>
          <cell r="E44" t="str">
            <v>Other fresh vegetables</v>
          </cell>
          <cell r="F44" t="str">
            <v>Other fresh vegetables</v>
          </cell>
          <cell r="G44" t="str">
            <v>Sonstiges Frischgemüse</v>
          </cell>
          <cell r="H44" t="str">
            <v>Other fresh vegetables</v>
          </cell>
          <cell r="I44" t="str">
            <v>Other fresh vegetables</v>
          </cell>
          <cell r="J44" t="str">
            <v>Autres légumes frais</v>
          </cell>
          <cell r="K44" t="str">
            <v>Other fresh vegetables</v>
          </cell>
          <cell r="L44" t="str">
            <v>Other fresh vegetables</v>
          </cell>
          <cell r="M44" t="str">
            <v>Autres légumes frais</v>
          </cell>
          <cell r="N44" t="str">
            <v>Other fresh vegetables</v>
          </cell>
          <cell r="O44" t="str">
            <v>Other fresh vegetables</v>
          </cell>
          <cell r="P44" t="str">
            <v>Other fresh vegetables</v>
          </cell>
          <cell r="Q44" t="str">
            <v>Other fresh vegetables</v>
          </cell>
          <cell r="R44" t="str">
            <v>Other fresh vegetables</v>
          </cell>
          <cell r="S44" t="str">
            <v>Other fresh vegetables</v>
          </cell>
          <cell r="T44" t="str">
            <v>Other fresh vegetables</v>
          </cell>
          <cell r="U44" t="str">
            <v>Other fresh vegetables</v>
          </cell>
          <cell r="V44" t="str">
            <v>Other fresh vegetables</v>
          </cell>
          <cell r="W44" t="str">
            <v>Other fresh vegetables</v>
          </cell>
          <cell r="X44" t="str">
            <v>Other fresh vegetables</v>
          </cell>
        </row>
        <row r="45">
          <cell r="A45" t="str">
            <v>041910</v>
          </cell>
          <cell r="C45" t="str">
            <v>04.1.9.1</v>
          </cell>
          <cell r="D45" t="str">
            <v>A</v>
          </cell>
          <cell r="E45" t="str">
            <v>Cabbage</v>
          </cell>
          <cell r="F45" t="str">
            <v>Cabbage</v>
          </cell>
          <cell r="G45" t="str">
            <v>Kohl</v>
          </cell>
          <cell r="H45" t="str">
            <v>Cabbage</v>
          </cell>
          <cell r="I45" t="str">
            <v>Cabbage</v>
          </cell>
          <cell r="J45" t="str">
            <v>Choux</v>
          </cell>
          <cell r="K45" t="str">
            <v>Cabbage</v>
          </cell>
          <cell r="L45" t="str">
            <v>Cabbage</v>
          </cell>
          <cell r="M45" t="str">
            <v>Choux</v>
          </cell>
          <cell r="N45" t="str">
            <v>Cabbage</v>
          </cell>
          <cell r="O45" t="str">
            <v>Cabbage</v>
          </cell>
          <cell r="P45" t="str">
            <v>Cabbage</v>
          </cell>
          <cell r="Q45" t="str">
            <v>Cabbage</v>
          </cell>
          <cell r="R45" t="str">
            <v>Cabbage</v>
          </cell>
          <cell r="S45" t="str">
            <v>Cabbage</v>
          </cell>
          <cell r="T45" t="str">
            <v>Cabbage</v>
          </cell>
          <cell r="U45" t="str">
            <v>Cabbage</v>
          </cell>
          <cell r="V45" t="str">
            <v>Cabbage</v>
          </cell>
          <cell r="W45" t="str">
            <v>Cabbage</v>
          </cell>
          <cell r="X45" t="str">
            <v>Cabbage</v>
          </cell>
        </row>
        <row r="46">
          <cell r="A46" t="str">
            <v>041920</v>
          </cell>
          <cell r="C46" t="str">
            <v>04.1.9.2</v>
          </cell>
          <cell r="D46" t="str">
            <v>A</v>
          </cell>
          <cell r="E46" t="str">
            <v>Lettuce</v>
          </cell>
          <cell r="F46" t="str">
            <v>Lettuce</v>
          </cell>
          <cell r="G46" t="str">
            <v>Salat</v>
          </cell>
          <cell r="H46" t="str">
            <v>Lettuce</v>
          </cell>
          <cell r="I46" t="str">
            <v>Lettuce</v>
          </cell>
          <cell r="J46" t="str">
            <v>Laitues</v>
          </cell>
          <cell r="K46" t="str">
            <v>Lettuce</v>
          </cell>
          <cell r="L46" t="str">
            <v>Lettuce</v>
          </cell>
          <cell r="M46" t="str">
            <v>Laitues</v>
          </cell>
          <cell r="N46" t="str">
            <v>Lettuce</v>
          </cell>
          <cell r="O46" t="str">
            <v>Lettuce</v>
          </cell>
          <cell r="P46" t="str">
            <v>Lettuce</v>
          </cell>
          <cell r="Q46" t="str">
            <v>Lettuce</v>
          </cell>
          <cell r="R46" t="str">
            <v>Lettuce</v>
          </cell>
          <cell r="S46" t="str">
            <v>Lettuce</v>
          </cell>
          <cell r="T46" t="str">
            <v>Lettuce</v>
          </cell>
          <cell r="U46" t="str">
            <v>Lettuce</v>
          </cell>
          <cell r="V46" t="str">
            <v>Lettuce</v>
          </cell>
          <cell r="W46" t="str">
            <v>Lettuce</v>
          </cell>
          <cell r="X46" t="str">
            <v>Lettuce</v>
          </cell>
        </row>
        <row r="47">
          <cell r="A47" t="str">
            <v>041930</v>
          </cell>
          <cell r="C47" t="str">
            <v>04.1.9.3</v>
          </cell>
          <cell r="D47" t="str">
            <v>A</v>
          </cell>
          <cell r="E47" t="str">
            <v>Spinach</v>
          </cell>
          <cell r="F47" t="str">
            <v>Spinach</v>
          </cell>
          <cell r="G47" t="str">
            <v>Spinat</v>
          </cell>
          <cell r="H47" t="str">
            <v>Spinach</v>
          </cell>
          <cell r="I47" t="str">
            <v>Spinach</v>
          </cell>
          <cell r="J47" t="str">
            <v>Épinards</v>
          </cell>
          <cell r="K47" t="str">
            <v>Spinach</v>
          </cell>
          <cell r="L47" t="str">
            <v>Spinach</v>
          </cell>
          <cell r="M47" t="str">
            <v>Épinards</v>
          </cell>
          <cell r="N47" t="str">
            <v>Spinach</v>
          </cell>
          <cell r="O47" t="str">
            <v>Spinach</v>
          </cell>
          <cell r="P47" t="str">
            <v>Spinach</v>
          </cell>
          <cell r="Q47" t="str">
            <v>Spinach</v>
          </cell>
          <cell r="R47" t="str">
            <v>Spinach</v>
          </cell>
          <cell r="S47" t="str">
            <v>Spinach</v>
          </cell>
          <cell r="T47" t="str">
            <v>Spinach</v>
          </cell>
          <cell r="U47" t="str">
            <v>Spinach</v>
          </cell>
          <cell r="V47" t="str">
            <v>Spinach</v>
          </cell>
          <cell r="W47" t="str">
            <v>Spinach</v>
          </cell>
          <cell r="X47" t="str">
            <v>Spinach</v>
          </cell>
        </row>
        <row r="48">
          <cell r="A48" t="str">
            <v>041940</v>
          </cell>
          <cell r="C48" t="str">
            <v>04.1.9.4</v>
          </cell>
          <cell r="D48" t="str">
            <v>A</v>
          </cell>
          <cell r="E48" t="str">
            <v>Cucumbers</v>
          </cell>
          <cell r="F48" t="str">
            <v>Cucumbers</v>
          </cell>
          <cell r="G48" t="str">
            <v>Gurken</v>
          </cell>
          <cell r="H48" t="str">
            <v>Cucumbers</v>
          </cell>
          <cell r="I48" t="str">
            <v>Cucumbers</v>
          </cell>
          <cell r="J48" t="str">
            <v>Concombres</v>
          </cell>
          <cell r="K48" t="str">
            <v>Cucumbers</v>
          </cell>
          <cell r="L48" t="str">
            <v>Cucumbers</v>
          </cell>
          <cell r="M48" t="str">
            <v>Concombres</v>
          </cell>
          <cell r="N48" t="str">
            <v>Cucumbers</v>
          </cell>
          <cell r="O48" t="str">
            <v>Cucumbers</v>
          </cell>
          <cell r="P48" t="str">
            <v>Cucumbers</v>
          </cell>
          <cell r="Q48" t="str">
            <v>Cucumbers</v>
          </cell>
          <cell r="R48" t="str">
            <v>Cucumbers</v>
          </cell>
          <cell r="S48" t="str">
            <v>Cucumbers</v>
          </cell>
          <cell r="T48" t="str">
            <v>Cucumbers</v>
          </cell>
          <cell r="U48" t="str">
            <v>Cucumbers</v>
          </cell>
          <cell r="V48" t="str">
            <v>Cucumbers</v>
          </cell>
          <cell r="W48" t="str">
            <v>Cucumbers</v>
          </cell>
          <cell r="X48" t="str">
            <v>Cucumbers</v>
          </cell>
        </row>
        <row r="49">
          <cell r="A49" t="str">
            <v>041950</v>
          </cell>
          <cell r="C49" t="str">
            <v>04.1.9.5</v>
          </cell>
          <cell r="D49" t="str">
            <v>A</v>
          </cell>
          <cell r="E49" t="str">
            <v>Carrots</v>
          </cell>
          <cell r="F49" t="str">
            <v>Carrots</v>
          </cell>
          <cell r="G49" t="str">
            <v>Karotten und Speisemöhren</v>
          </cell>
          <cell r="H49" t="str">
            <v>Carrots</v>
          </cell>
          <cell r="I49" t="str">
            <v>Carrots</v>
          </cell>
          <cell r="J49" t="str">
            <v>Carottes</v>
          </cell>
          <cell r="K49" t="str">
            <v>Carrots</v>
          </cell>
          <cell r="L49" t="str">
            <v>Carrots</v>
          </cell>
          <cell r="M49" t="str">
            <v>Carottes</v>
          </cell>
          <cell r="N49" t="str">
            <v>Carrots</v>
          </cell>
          <cell r="O49" t="str">
            <v>Carrots</v>
          </cell>
          <cell r="P49" t="str">
            <v>Carrots</v>
          </cell>
          <cell r="Q49" t="str">
            <v>Carrots</v>
          </cell>
          <cell r="R49" t="str">
            <v>Carrots</v>
          </cell>
          <cell r="S49" t="str">
            <v>Carrots</v>
          </cell>
          <cell r="T49" t="str">
            <v>Carrots</v>
          </cell>
          <cell r="U49" t="str">
            <v>Carrots</v>
          </cell>
          <cell r="V49" t="str">
            <v>Carrots</v>
          </cell>
          <cell r="W49" t="str">
            <v>Carrots</v>
          </cell>
          <cell r="X49" t="str">
            <v>Carrots</v>
          </cell>
        </row>
        <row r="50">
          <cell r="A50" t="str">
            <v>041960</v>
          </cell>
          <cell r="C50" t="str">
            <v>04.1.9.6</v>
          </cell>
          <cell r="D50" t="str">
            <v>A</v>
          </cell>
          <cell r="E50" t="str">
            <v>Onions</v>
          </cell>
          <cell r="F50" t="str">
            <v>Onions</v>
          </cell>
          <cell r="G50" t="str">
            <v>Zwiebeln</v>
          </cell>
          <cell r="H50" t="str">
            <v>Onions</v>
          </cell>
          <cell r="I50" t="str">
            <v>Onions</v>
          </cell>
          <cell r="J50" t="str">
            <v>Oignons</v>
          </cell>
          <cell r="K50" t="str">
            <v>Onions</v>
          </cell>
          <cell r="L50" t="str">
            <v>Onions</v>
          </cell>
          <cell r="M50" t="str">
            <v>Oignons</v>
          </cell>
          <cell r="N50" t="str">
            <v>Onions</v>
          </cell>
          <cell r="O50" t="str">
            <v>Onions</v>
          </cell>
          <cell r="P50" t="str">
            <v>Onions</v>
          </cell>
          <cell r="Q50" t="str">
            <v>Onions</v>
          </cell>
          <cell r="R50" t="str">
            <v>Onions</v>
          </cell>
          <cell r="S50" t="str">
            <v>Onions</v>
          </cell>
          <cell r="T50" t="str">
            <v>Onions</v>
          </cell>
          <cell r="U50" t="str">
            <v>Onions</v>
          </cell>
          <cell r="V50" t="str">
            <v>Onions</v>
          </cell>
          <cell r="W50" t="str">
            <v>Onions</v>
          </cell>
          <cell r="X50" t="str">
            <v>Onions</v>
          </cell>
        </row>
        <row r="51">
          <cell r="A51" t="str">
            <v>041970</v>
          </cell>
          <cell r="C51" t="str">
            <v>04.1.9.7</v>
          </cell>
          <cell r="D51" t="str">
            <v>A</v>
          </cell>
          <cell r="E51" t="str">
            <v>Green beans</v>
          </cell>
          <cell r="F51" t="str">
            <v>Green beans</v>
          </cell>
          <cell r="G51" t="str">
            <v>Grüne Bohnen</v>
          </cell>
          <cell r="H51" t="str">
            <v>Green beans</v>
          </cell>
          <cell r="I51" t="str">
            <v>Green beans</v>
          </cell>
          <cell r="J51" t="str">
            <v>Haricots verts</v>
          </cell>
          <cell r="K51" t="str">
            <v>Green beans</v>
          </cell>
          <cell r="L51" t="str">
            <v>Green beans</v>
          </cell>
          <cell r="M51" t="str">
            <v>Haricots verts</v>
          </cell>
          <cell r="N51" t="str">
            <v>Green beans</v>
          </cell>
          <cell r="O51" t="str">
            <v>Green beans</v>
          </cell>
          <cell r="P51" t="str">
            <v>Green beans</v>
          </cell>
          <cell r="Q51" t="str">
            <v>Green beans</v>
          </cell>
          <cell r="R51" t="str">
            <v>Green beans</v>
          </cell>
          <cell r="S51" t="str">
            <v>Green beans</v>
          </cell>
          <cell r="T51" t="str">
            <v>Green beans</v>
          </cell>
          <cell r="U51" t="str">
            <v>Green beans</v>
          </cell>
          <cell r="V51" t="str">
            <v>Green beans</v>
          </cell>
          <cell r="W51" t="str">
            <v>Green beans</v>
          </cell>
          <cell r="X51" t="str">
            <v>Green beans</v>
          </cell>
        </row>
        <row r="52">
          <cell r="A52" t="str">
            <v>041980</v>
          </cell>
          <cell r="C52" t="str">
            <v>04.1.9.8</v>
          </cell>
          <cell r="D52" t="str">
            <v>A</v>
          </cell>
          <cell r="E52" t="str">
            <v>Pulses</v>
          </cell>
          <cell r="F52" t="str">
            <v>Pulses</v>
          </cell>
          <cell r="G52" t="str">
            <v>Hülsenfrüchte</v>
          </cell>
          <cell r="H52" t="str">
            <v>Pulses</v>
          </cell>
          <cell r="I52" t="str">
            <v>Pulses</v>
          </cell>
          <cell r="J52" t="str">
            <v>Légumes à cosse</v>
          </cell>
          <cell r="K52" t="str">
            <v>Pulses</v>
          </cell>
          <cell r="L52" t="str">
            <v>Pulses</v>
          </cell>
          <cell r="M52" t="str">
            <v>Légumes à cosse</v>
          </cell>
          <cell r="N52" t="str">
            <v>Pulses</v>
          </cell>
          <cell r="O52" t="str">
            <v>Pulses</v>
          </cell>
          <cell r="P52" t="str">
            <v>Pulses</v>
          </cell>
          <cell r="Q52" t="str">
            <v>Pulses</v>
          </cell>
          <cell r="R52" t="str">
            <v>Pulses</v>
          </cell>
          <cell r="S52" t="str">
            <v>Pulses</v>
          </cell>
          <cell r="T52" t="str">
            <v>Pulses</v>
          </cell>
          <cell r="U52" t="str">
            <v>Pulses</v>
          </cell>
          <cell r="V52" t="str">
            <v>Pulses</v>
          </cell>
          <cell r="W52" t="str">
            <v>Pulses</v>
          </cell>
          <cell r="X52" t="str">
            <v>Pulses</v>
          </cell>
        </row>
        <row r="53">
          <cell r="A53" t="str">
            <v>041990</v>
          </cell>
          <cell r="C53" t="str">
            <v>04.1.9.9</v>
          </cell>
          <cell r="D53" t="str">
            <v>A</v>
          </cell>
          <cell r="E53" t="str">
            <v>Peas</v>
          </cell>
          <cell r="F53" t="str">
            <v>Peas</v>
          </cell>
          <cell r="G53" t="str">
            <v>Erbsen</v>
          </cell>
          <cell r="H53" t="str">
            <v>Peas</v>
          </cell>
          <cell r="I53" t="str">
            <v>Peas</v>
          </cell>
          <cell r="J53" t="str">
            <v>Petits pois</v>
          </cell>
          <cell r="K53" t="str">
            <v>Peas</v>
          </cell>
          <cell r="L53" t="str">
            <v>Peas</v>
          </cell>
          <cell r="M53" t="str">
            <v>Petits pois</v>
          </cell>
          <cell r="N53" t="str">
            <v>Peas</v>
          </cell>
          <cell r="O53" t="str">
            <v>Peas</v>
          </cell>
          <cell r="P53" t="str">
            <v>Peas</v>
          </cell>
          <cell r="Q53" t="str">
            <v>Peas</v>
          </cell>
          <cell r="R53" t="str">
            <v>Peas</v>
          </cell>
          <cell r="S53" t="str">
            <v>Peas</v>
          </cell>
          <cell r="T53" t="str">
            <v>Peas</v>
          </cell>
          <cell r="U53" t="str">
            <v>Peas</v>
          </cell>
          <cell r="V53" t="str">
            <v>Peas</v>
          </cell>
          <cell r="W53" t="str">
            <v>Peas</v>
          </cell>
          <cell r="X53" t="str">
            <v>Peas</v>
          </cell>
        </row>
        <row r="54">
          <cell r="A54" t="str">
            <v>041999</v>
          </cell>
          <cell r="C54" t="str">
            <v>04.1.9.9.9</v>
          </cell>
          <cell r="D54" t="str">
            <v>A</v>
          </cell>
          <cell r="E54" t="str">
            <v>Other fresh vegetables: other</v>
          </cell>
          <cell r="F54" t="str">
            <v>Other fresh vegetables: other</v>
          </cell>
          <cell r="G54" t="str">
            <v>Sonstiges Frischgemüse: Sonstige</v>
          </cell>
          <cell r="H54" t="str">
            <v>Other fresh vegetables: other</v>
          </cell>
          <cell r="I54" t="str">
            <v>Other fresh vegetables: other</v>
          </cell>
          <cell r="J54" t="str">
            <v>Autres légumes frais: autres</v>
          </cell>
          <cell r="K54" t="str">
            <v>Other fresh vegetables: other</v>
          </cell>
          <cell r="L54" t="str">
            <v>Other fresh vegetables: other</v>
          </cell>
          <cell r="M54" t="str">
            <v>Autres légumes frais: autres</v>
          </cell>
          <cell r="N54" t="str">
            <v>Other fresh vegetables: other</v>
          </cell>
          <cell r="O54" t="str">
            <v>Other fresh vegetables: other</v>
          </cell>
          <cell r="P54" t="str">
            <v>Other fresh vegetables: other</v>
          </cell>
          <cell r="Q54" t="str">
            <v>Other fresh vegetables: other</v>
          </cell>
          <cell r="R54" t="str">
            <v>Other fresh vegetables: other</v>
          </cell>
          <cell r="S54" t="str">
            <v>Other fresh vegetables: other</v>
          </cell>
          <cell r="T54" t="str">
            <v>Other fresh vegetables: other</v>
          </cell>
          <cell r="U54" t="str">
            <v>Other fresh vegetables: other</v>
          </cell>
          <cell r="V54" t="str">
            <v>Other fresh vegetables: other</v>
          </cell>
          <cell r="W54" t="str">
            <v>Other fresh vegetables: other</v>
          </cell>
          <cell r="X54" t="str">
            <v>Other fresh vegetables: other</v>
          </cell>
        </row>
        <row r="55">
          <cell r="A55" t="str">
            <v>042000</v>
          </cell>
          <cell r="C55">
            <v>4.2</v>
          </cell>
          <cell r="D55" t="str">
            <v>A, M</v>
          </cell>
          <cell r="E55" t="str">
            <v>Plants and flowers</v>
          </cell>
          <cell r="F55" t="str">
            <v>Plants and flowers</v>
          </cell>
          <cell r="G55" t="str">
            <v>Pflanzen und Blumen</v>
          </cell>
          <cell r="H55" t="str">
            <v>Plants and flowers</v>
          </cell>
          <cell r="I55" t="str">
            <v>Plants and flowers</v>
          </cell>
          <cell r="J55" t="str">
            <v>Plantes et fleurs</v>
          </cell>
          <cell r="K55" t="str">
            <v>Plants and flowers</v>
          </cell>
          <cell r="L55" t="str">
            <v>Plants and flowers</v>
          </cell>
          <cell r="M55" t="str">
            <v>Plantes et fleurs</v>
          </cell>
          <cell r="N55" t="str">
            <v>Plants and flowers</v>
          </cell>
          <cell r="O55" t="str">
            <v>Plants and flowers</v>
          </cell>
          <cell r="P55" t="str">
            <v>Plants and flowers</v>
          </cell>
          <cell r="Q55" t="str">
            <v>Plants and flowers</v>
          </cell>
          <cell r="R55" t="str">
            <v>Plants and flowers</v>
          </cell>
          <cell r="S55" t="str">
            <v>Plants and flowers</v>
          </cell>
          <cell r="T55" t="str">
            <v>Plants and flowers</v>
          </cell>
          <cell r="U55" t="str">
            <v>Plants and flowers</v>
          </cell>
          <cell r="V55" t="str">
            <v>Plants and flowers</v>
          </cell>
          <cell r="W55" t="str">
            <v>Plants and flowers</v>
          </cell>
          <cell r="X55" t="str">
            <v>Plants and flowers</v>
          </cell>
        </row>
        <row r="56">
          <cell r="A56" t="str">
            <v>050000</v>
          </cell>
          <cell r="C56">
            <v>5</v>
          </cell>
          <cell r="D56" t="str">
            <v>A, M</v>
          </cell>
          <cell r="E56" t="str">
            <v>POTATOES (including seeds)</v>
          </cell>
          <cell r="F56" t="str">
            <v>POTATOES (including seeds)</v>
          </cell>
          <cell r="G56" t="str">
            <v>KARTOFFELN (einschl. Pflanzkartoffeln)</v>
          </cell>
          <cell r="H56" t="str">
            <v>POTATOES (including seeds)</v>
          </cell>
          <cell r="I56" t="str">
            <v>POTATOES (including seeds)</v>
          </cell>
          <cell r="J56" t="str">
            <v>POMMES DE TERRE (y compris semences)</v>
          </cell>
          <cell r="K56" t="str">
            <v>POTATOES (including seeds)</v>
          </cell>
          <cell r="L56" t="str">
            <v>POTATOES (including seeds)</v>
          </cell>
          <cell r="M56" t="str">
            <v>POMMES DE TERRE (y compris semences)</v>
          </cell>
          <cell r="N56" t="str">
            <v>POTATOES (including seeds)</v>
          </cell>
          <cell r="O56" t="str">
            <v>POTATOES (including seeds)</v>
          </cell>
          <cell r="P56" t="str">
            <v>POTATOES (including seeds)</v>
          </cell>
          <cell r="Q56" t="str">
            <v>POTATOES (including seeds)</v>
          </cell>
          <cell r="R56" t="str">
            <v>POTATOES (including seeds)</v>
          </cell>
          <cell r="S56" t="str">
            <v>POTATOES (including seeds)</v>
          </cell>
          <cell r="T56" t="str">
            <v>POTATOES (including seeds)</v>
          </cell>
          <cell r="U56" t="str">
            <v>POTATOES (including seeds)</v>
          </cell>
          <cell r="V56" t="str">
            <v>POTATOES (including seeds)</v>
          </cell>
          <cell r="W56" t="str">
            <v>POTATOES (including seeds)</v>
          </cell>
          <cell r="X56" t="str">
            <v>POTATOES (including seeds)</v>
          </cell>
        </row>
        <row r="57">
          <cell r="A57" t="str">
            <v>051000</v>
          </cell>
          <cell r="C57">
            <v>5.0999999999999996</v>
          </cell>
          <cell r="D57" t="str">
            <v>A, M</v>
          </cell>
          <cell r="E57" t="str">
            <v>Potatoes for consumption</v>
          </cell>
          <cell r="F57" t="str">
            <v>Potatoes for consumption</v>
          </cell>
          <cell r="G57" t="str">
            <v>Speisekartoffeln</v>
          </cell>
          <cell r="H57" t="str">
            <v>Potatoes for consumption</v>
          </cell>
          <cell r="I57" t="str">
            <v>Potatoes for consumption</v>
          </cell>
          <cell r="J57" t="str">
            <v>Pommes de terre de consommation</v>
          </cell>
          <cell r="K57" t="str">
            <v>Potatoes for consumption</v>
          </cell>
          <cell r="L57" t="str">
            <v>Potatoes for consumption</v>
          </cell>
          <cell r="M57" t="str">
            <v>Pommes de terre de consommation</v>
          </cell>
          <cell r="N57" t="str">
            <v>Potatoes for consumption</v>
          </cell>
          <cell r="O57" t="str">
            <v>Potatoes for consumption</v>
          </cell>
          <cell r="P57" t="str">
            <v>Potatoes for consumption</v>
          </cell>
          <cell r="Q57" t="str">
            <v>Potatoes for consumption</v>
          </cell>
          <cell r="R57" t="str">
            <v>Potatoes for consumption</v>
          </cell>
          <cell r="S57" t="str">
            <v>Potatoes for consumption</v>
          </cell>
          <cell r="T57" t="str">
            <v>Potatoes for consumption</v>
          </cell>
          <cell r="U57" t="str">
            <v>Potatoes for consumption</v>
          </cell>
          <cell r="V57" t="str">
            <v>Potatoes for consumption</v>
          </cell>
          <cell r="W57" t="str">
            <v>Potatoes for consumption</v>
          </cell>
          <cell r="X57" t="str">
            <v>Potatoes for consumption</v>
          </cell>
        </row>
        <row r="58">
          <cell r="A58" t="str">
            <v>051100</v>
          </cell>
          <cell r="C58" t="str">
            <v>05.1.1</v>
          </cell>
          <cell r="D58" t="str">
            <v>A, M</v>
          </cell>
          <cell r="E58" t="str">
            <v>Early potatoes</v>
          </cell>
          <cell r="F58" t="str">
            <v>Early potatoes</v>
          </cell>
          <cell r="G58" t="str">
            <v>Frühkartoffeln</v>
          </cell>
          <cell r="H58" t="str">
            <v>Early potatoes</v>
          </cell>
          <cell r="I58" t="str">
            <v>Early potatoes</v>
          </cell>
          <cell r="J58" t="str">
            <v>Pommes de terre hâtives</v>
          </cell>
          <cell r="K58" t="str">
            <v>Early potatoes</v>
          </cell>
          <cell r="L58" t="str">
            <v>Early potatoes</v>
          </cell>
          <cell r="M58" t="str">
            <v>Pommes de terre hâtives</v>
          </cell>
          <cell r="N58" t="str">
            <v>Early potatoes</v>
          </cell>
          <cell r="O58" t="str">
            <v>Early potatoes</v>
          </cell>
          <cell r="P58" t="str">
            <v>Early potatoes</v>
          </cell>
          <cell r="Q58" t="str">
            <v>Early potatoes</v>
          </cell>
          <cell r="R58" t="str">
            <v>Early potatoes</v>
          </cell>
          <cell r="S58" t="str">
            <v>Early potatoes</v>
          </cell>
          <cell r="T58" t="str">
            <v>Early potatoes</v>
          </cell>
          <cell r="U58" t="str">
            <v>Early potatoes</v>
          </cell>
          <cell r="V58" t="str">
            <v>Early potatoes</v>
          </cell>
          <cell r="W58" t="str">
            <v>Early potatoes</v>
          </cell>
          <cell r="X58" t="str">
            <v>Early potatoes</v>
          </cell>
        </row>
        <row r="59">
          <cell r="A59" t="str">
            <v>051200</v>
          </cell>
          <cell r="C59" t="str">
            <v>05.1.2</v>
          </cell>
          <cell r="D59" t="str">
            <v>A, M</v>
          </cell>
          <cell r="E59" t="str">
            <v>Main crop potatoes</v>
          </cell>
          <cell r="F59" t="str">
            <v>Main crop potatoes</v>
          </cell>
          <cell r="G59" t="str">
            <v>Spätkartoffeln</v>
          </cell>
          <cell r="H59" t="str">
            <v>Main crop potatoes</v>
          </cell>
          <cell r="I59" t="str">
            <v>Main crop potatoes</v>
          </cell>
          <cell r="J59" t="str">
            <v>Pommes de terre tardives</v>
          </cell>
          <cell r="K59" t="str">
            <v>Main crop potatoes</v>
          </cell>
          <cell r="L59" t="str">
            <v>Main crop potatoes</v>
          </cell>
          <cell r="M59" t="str">
            <v>Pommes de terre tardives</v>
          </cell>
          <cell r="N59" t="str">
            <v>Main crop potatoes</v>
          </cell>
          <cell r="O59" t="str">
            <v>Main crop potatoes</v>
          </cell>
          <cell r="P59" t="str">
            <v>Main crop potatoes</v>
          </cell>
          <cell r="Q59" t="str">
            <v>Main crop potatoes</v>
          </cell>
          <cell r="R59" t="str">
            <v>Main crop potatoes</v>
          </cell>
          <cell r="S59" t="str">
            <v>Main crop potatoes</v>
          </cell>
          <cell r="T59" t="str">
            <v>Main crop potatoes</v>
          </cell>
          <cell r="U59" t="str">
            <v>Main crop potatoes</v>
          </cell>
          <cell r="V59" t="str">
            <v>Main crop potatoes</v>
          </cell>
          <cell r="W59" t="str">
            <v>Main crop potatoes</v>
          </cell>
          <cell r="X59" t="str">
            <v>Main crop potatoes</v>
          </cell>
        </row>
        <row r="60">
          <cell r="A60" t="str">
            <v>052000</v>
          </cell>
          <cell r="C60">
            <v>5.2</v>
          </cell>
          <cell r="D60" t="str">
            <v>A, M</v>
          </cell>
          <cell r="E60" t="str">
            <v>Seed potatoes</v>
          </cell>
          <cell r="F60" t="str">
            <v>Seed potatoes</v>
          </cell>
          <cell r="G60" t="str">
            <v>Pflanzkartoffeln</v>
          </cell>
          <cell r="H60" t="str">
            <v>Seed potatoes</v>
          </cell>
          <cell r="I60" t="str">
            <v>Seed potatoes</v>
          </cell>
          <cell r="J60" t="str">
            <v>Plants de pomme de terre</v>
          </cell>
          <cell r="K60" t="str">
            <v>Seed potatoes</v>
          </cell>
          <cell r="L60" t="str">
            <v>Seed potatoes</v>
          </cell>
          <cell r="M60" t="str">
            <v>Plants de pomme de terre</v>
          </cell>
          <cell r="N60" t="str">
            <v>Seed potatoes</v>
          </cell>
          <cell r="O60" t="str">
            <v>Seed potatoes</v>
          </cell>
          <cell r="P60" t="str">
            <v>Seed potatoes</v>
          </cell>
          <cell r="Q60" t="str">
            <v>Seed potatoes</v>
          </cell>
          <cell r="R60" t="str">
            <v>Seed potatoes</v>
          </cell>
          <cell r="S60" t="str">
            <v>Seed potatoes</v>
          </cell>
          <cell r="T60" t="str">
            <v>Seed potatoes</v>
          </cell>
          <cell r="U60" t="str">
            <v>Seed potatoes</v>
          </cell>
          <cell r="V60" t="str">
            <v>Seed potatoes</v>
          </cell>
          <cell r="W60" t="str">
            <v>Seed potatoes</v>
          </cell>
          <cell r="X60" t="str">
            <v>Seed potatoes</v>
          </cell>
        </row>
        <row r="61">
          <cell r="A61" t="str">
            <v>059000</v>
          </cell>
          <cell r="C61">
            <v>5.9</v>
          </cell>
          <cell r="D61" t="str">
            <v>A, M</v>
          </cell>
          <cell r="E61" t="str">
            <v>Other potatoes</v>
          </cell>
          <cell r="F61" t="str">
            <v>Other potatoes</v>
          </cell>
          <cell r="G61" t="str">
            <v>Sonstige Kartoffeln</v>
          </cell>
          <cell r="H61" t="str">
            <v>Other potatoes</v>
          </cell>
          <cell r="I61" t="str">
            <v>Other potatoes</v>
          </cell>
          <cell r="J61" t="str">
            <v>Autres pommes de terre</v>
          </cell>
          <cell r="K61" t="str">
            <v>Other potatoes</v>
          </cell>
          <cell r="L61" t="str">
            <v>Other potatoes</v>
          </cell>
          <cell r="M61" t="str">
            <v>Autres pommes de terre</v>
          </cell>
          <cell r="N61" t="str">
            <v>Other potatoes</v>
          </cell>
          <cell r="O61" t="str">
            <v>Other potatoes</v>
          </cell>
          <cell r="P61" t="str">
            <v>Other potatoes</v>
          </cell>
          <cell r="Q61" t="str">
            <v>Other potatoes</v>
          </cell>
          <cell r="R61" t="str">
            <v>Other potatoes</v>
          </cell>
          <cell r="S61" t="str">
            <v>Other potatoes</v>
          </cell>
          <cell r="T61" t="str">
            <v>Other potatoes</v>
          </cell>
          <cell r="U61" t="str">
            <v>Other potatoes</v>
          </cell>
          <cell r="V61" t="str">
            <v>Other potatoes</v>
          </cell>
          <cell r="W61" t="str">
            <v>Other potatoes</v>
          </cell>
          <cell r="X61" t="str">
            <v>Other potatoes</v>
          </cell>
        </row>
        <row r="62">
          <cell r="A62" t="str">
            <v>060000</v>
          </cell>
          <cell r="C62">
            <v>6</v>
          </cell>
          <cell r="D62" t="str">
            <v>A, M</v>
          </cell>
          <cell r="E62" t="str">
            <v>FRUITS</v>
          </cell>
          <cell r="F62" t="str">
            <v>FRUITS</v>
          </cell>
          <cell r="G62" t="str">
            <v>OBST</v>
          </cell>
          <cell r="H62" t="str">
            <v>FRUITS</v>
          </cell>
          <cell r="I62" t="str">
            <v>FRUITS</v>
          </cell>
          <cell r="J62" t="str">
            <v>FRUITS</v>
          </cell>
          <cell r="K62" t="str">
            <v>FRUITS</v>
          </cell>
          <cell r="L62" t="str">
            <v>FRUITS</v>
          </cell>
          <cell r="M62" t="str">
            <v>FRUITS</v>
          </cell>
          <cell r="N62" t="str">
            <v>FRUITS</v>
          </cell>
          <cell r="O62" t="str">
            <v>FRUITS</v>
          </cell>
          <cell r="P62" t="str">
            <v>FRUITS</v>
          </cell>
          <cell r="Q62" t="str">
            <v>FRUITS</v>
          </cell>
          <cell r="R62" t="str">
            <v>FRUITS</v>
          </cell>
          <cell r="S62" t="str">
            <v>FRUITS</v>
          </cell>
          <cell r="T62" t="str">
            <v>FRUITS</v>
          </cell>
          <cell r="U62" t="str">
            <v>FRUITS</v>
          </cell>
          <cell r="V62" t="str">
            <v>FRUITS</v>
          </cell>
          <cell r="W62" t="str">
            <v>FRUITS</v>
          </cell>
          <cell r="X62" t="str">
            <v>FRUITS</v>
          </cell>
        </row>
        <row r="63">
          <cell r="A63" t="str">
            <v>061000</v>
          </cell>
          <cell r="C63">
            <v>6.1</v>
          </cell>
          <cell r="D63" t="str">
            <v>A, M</v>
          </cell>
          <cell r="E63" t="str">
            <v>Fresh fruit (excluding citrus fruit and grapes)</v>
          </cell>
          <cell r="F63" t="str">
            <v>Fresh fruit (excluding citrus fruit and grapes)</v>
          </cell>
          <cell r="G63" t="str">
            <v>Frischobst (ohne Zitrusfrüchte und Weintrauben)</v>
          </cell>
          <cell r="H63" t="str">
            <v>Fresh fruit (excluding citrus fruit and grapes)</v>
          </cell>
          <cell r="I63" t="str">
            <v>Fresh fruit (excluding citrus fruit and grapes)</v>
          </cell>
          <cell r="J63" t="str">
            <v>Fruits frais (à l'exception des agrumes et raisins)</v>
          </cell>
          <cell r="K63" t="str">
            <v>Fresh fruit (excluding citrus fruit and grapes)</v>
          </cell>
          <cell r="L63" t="str">
            <v>Fresh fruit (excluding citrus fruit and grapes)</v>
          </cell>
          <cell r="M63" t="str">
            <v>Fruits frais (à l'exception des agrumes et raisins)</v>
          </cell>
          <cell r="N63" t="str">
            <v>Fresh fruit (excluding citrus fruit and grapes)</v>
          </cell>
          <cell r="O63" t="str">
            <v>Fresh fruit (excluding citrus fruit and grapes)</v>
          </cell>
          <cell r="P63" t="str">
            <v>Fresh fruit (excluding citrus fruit and grapes)</v>
          </cell>
          <cell r="Q63" t="str">
            <v>Fresh fruit (excluding citrus fruit and grapes)</v>
          </cell>
          <cell r="R63" t="str">
            <v>Fresh fruit (excluding citrus fruit and grapes)</v>
          </cell>
          <cell r="S63" t="str">
            <v>Fresh fruit (excluding citrus fruit and grapes)</v>
          </cell>
          <cell r="T63" t="str">
            <v>Fresh fruit (excluding citrus fruit and grapes)</v>
          </cell>
          <cell r="U63" t="str">
            <v>Fresh fruit (excluding citrus fruit and grapes)</v>
          </cell>
          <cell r="V63" t="str">
            <v>Fresh fruit (excluding citrus fruit and grapes)</v>
          </cell>
          <cell r="W63" t="str">
            <v>Fresh fruit (excluding citrus fruit and grapes)</v>
          </cell>
          <cell r="X63" t="str">
            <v>Fresh fruit (excluding citrus fruit and grapes)</v>
          </cell>
        </row>
        <row r="64">
          <cell r="A64" t="str">
            <v>061100</v>
          </cell>
          <cell r="C64" t="str">
            <v>06.1.1</v>
          </cell>
          <cell r="D64" t="str">
            <v>A, M</v>
          </cell>
          <cell r="E64" t="str">
            <v>Dessert apples</v>
          </cell>
          <cell r="F64" t="str">
            <v>Dessert apples</v>
          </cell>
          <cell r="G64" t="str">
            <v>Tafeläpfel</v>
          </cell>
          <cell r="H64" t="str">
            <v>Dessert apples</v>
          </cell>
          <cell r="I64" t="str">
            <v>Dessert apples</v>
          </cell>
          <cell r="J64" t="str">
            <v>Pommes de table</v>
          </cell>
          <cell r="K64" t="str">
            <v>Dessert apples</v>
          </cell>
          <cell r="L64" t="str">
            <v>Dessert apples</v>
          </cell>
          <cell r="M64" t="str">
            <v>Pommes de table</v>
          </cell>
          <cell r="N64" t="str">
            <v>Dessert apples</v>
          </cell>
          <cell r="O64" t="str">
            <v>Dessert apples</v>
          </cell>
          <cell r="P64" t="str">
            <v>Dessert apples</v>
          </cell>
          <cell r="Q64" t="str">
            <v>Dessert apples</v>
          </cell>
          <cell r="R64" t="str">
            <v>Dessert apples</v>
          </cell>
          <cell r="S64" t="str">
            <v>Dessert apples</v>
          </cell>
          <cell r="T64" t="str">
            <v>Dessert apples</v>
          </cell>
          <cell r="U64" t="str">
            <v>Dessert apples</v>
          </cell>
          <cell r="V64" t="str">
            <v>Dessert apples</v>
          </cell>
          <cell r="W64" t="str">
            <v>Dessert apples</v>
          </cell>
          <cell r="X64" t="str">
            <v>Dessert apples</v>
          </cell>
        </row>
        <row r="65">
          <cell r="A65" t="str">
            <v>061200</v>
          </cell>
          <cell r="C65" t="str">
            <v>06.1.2</v>
          </cell>
          <cell r="D65" t="str">
            <v>A, M</v>
          </cell>
          <cell r="E65" t="str">
            <v>Dessert pears</v>
          </cell>
          <cell r="F65" t="str">
            <v>Dessert pears</v>
          </cell>
          <cell r="G65" t="str">
            <v>Tafelbirnen</v>
          </cell>
          <cell r="H65" t="str">
            <v>Dessert pears</v>
          </cell>
          <cell r="I65" t="str">
            <v>Dessert pears</v>
          </cell>
          <cell r="J65" t="str">
            <v>Poires de table</v>
          </cell>
          <cell r="K65" t="str">
            <v>Dessert pears</v>
          </cell>
          <cell r="L65" t="str">
            <v>Dessert pears</v>
          </cell>
          <cell r="M65" t="str">
            <v>Poires de table</v>
          </cell>
          <cell r="N65" t="str">
            <v>Dessert pears</v>
          </cell>
          <cell r="O65" t="str">
            <v>Dessert pears</v>
          </cell>
          <cell r="P65" t="str">
            <v>Dessert pears</v>
          </cell>
          <cell r="Q65" t="str">
            <v>Dessert pears</v>
          </cell>
          <cell r="R65" t="str">
            <v>Dessert pears</v>
          </cell>
          <cell r="S65" t="str">
            <v>Dessert pears</v>
          </cell>
          <cell r="T65" t="str">
            <v>Dessert pears</v>
          </cell>
          <cell r="U65" t="str">
            <v>Dessert pears</v>
          </cell>
          <cell r="V65" t="str">
            <v>Dessert pears</v>
          </cell>
          <cell r="W65" t="str">
            <v>Dessert pears</v>
          </cell>
          <cell r="X65" t="str">
            <v>Dessert pears</v>
          </cell>
        </row>
        <row r="66">
          <cell r="A66" t="str">
            <v>061300</v>
          </cell>
          <cell r="C66" t="str">
            <v>06.1.3</v>
          </cell>
          <cell r="D66" t="str">
            <v>A, M</v>
          </cell>
          <cell r="E66" t="str">
            <v>Peaches</v>
          </cell>
          <cell r="F66" t="str">
            <v>Peaches</v>
          </cell>
          <cell r="G66" t="str">
            <v>Pfirsiche</v>
          </cell>
          <cell r="H66" t="str">
            <v>Peaches</v>
          </cell>
          <cell r="I66" t="str">
            <v>Peaches</v>
          </cell>
          <cell r="J66" t="str">
            <v>Pêches</v>
          </cell>
          <cell r="K66" t="str">
            <v>Peaches</v>
          </cell>
          <cell r="L66" t="str">
            <v>Peaches</v>
          </cell>
          <cell r="M66" t="str">
            <v>Pêches</v>
          </cell>
          <cell r="N66" t="str">
            <v>Peaches</v>
          </cell>
          <cell r="O66" t="str">
            <v>Peaches</v>
          </cell>
          <cell r="P66" t="str">
            <v>Peaches</v>
          </cell>
          <cell r="Q66" t="str">
            <v>Peaches</v>
          </cell>
          <cell r="R66" t="str">
            <v>Peaches</v>
          </cell>
          <cell r="S66" t="str">
            <v>Peaches</v>
          </cell>
          <cell r="T66" t="str">
            <v>Peaches</v>
          </cell>
          <cell r="U66" t="str">
            <v>Peaches</v>
          </cell>
          <cell r="V66" t="str">
            <v>Peaches</v>
          </cell>
          <cell r="W66" t="str">
            <v>Peaches</v>
          </cell>
          <cell r="X66" t="str">
            <v>Peaches</v>
          </cell>
        </row>
        <row r="67">
          <cell r="A67" t="str">
            <v>061900</v>
          </cell>
          <cell r="C67" t="str">
            <v>06.1.9</v>
          </cell>
          <cell r="D67" t="str">
            <v>A, M</v>
          </cell>
          <cell r="E67" t="str">
            <v>Other fresh fruit, nuts and dried fruit</v>
          </cell>
          <cell r="F67" t="str">
            <v>Other fresh fruit, nuts and dried fruit</v>
          </cell>
          <cell r="G67" t="str">
            <v>Sonstiges Frischobst, Nüsse und Trockenfrüchte</v>
          </cell>
          <cell r="H67" t="str">
            <v>Other fresh fruit, nuts and dried fruit</v>
          </cell>
          <cell r="I67" t="str">
            <v>Other fresh fruit, nuts and dried fruit</v>
          </cell>
          <cell r="J67" t="str">
            <v>Autres fruits frais, noix et fruits secs</v>
          </cell>
          <cell r="K67" t="str">
            <v>Other fresh fruit, nuts and dried fruit</v>
          </cell>
          <cell r="L67" t="str">
            <v>Other fresh fruit, nuts and dried fruit</v>
          </cell>
          <cell r="M67" t="str">
            <v>Autres fruits frais, noix et fruits secs</v>
          </cell>
          <cell r="N67" t="str">
            <v>Other fresh fruit, nuts and dried fruit</v>
          </cell>
          <cell r="O67" t="str">
            <v>Other fresh fruit, nuts and dried fruit</v>
          </cell>
          <cell r="P67" t="str">
            <v>Other fresh fruit, nuts and dried fruit</v>
          </cell>
          <cell r="Q67" t="str">
            <v>Other fresh fruit, nuts and dried fruit</v>
          </cell>
          <cell r="R67" t="str">
            <v>Other fresh fruit, nuts and dried fruit</v>
          </cell>
          <cell r="S67" t="str">
            <v>Other fresh fruit, nuts and dried fruit</v>
          </cell>
          <cell r="T67" t="str">
            <v>Other fresh fruit, nuts and dried fruit</v>
          </cell>
          <cell r="U67" t="str">
            <v>Other fresh fruit, nuts and dried fruit</v>
          </cell>
          <cell r="V67" t="str">
            <v>Other fresh fruit, nuts and dried fruit</v>
          </cell>
          <cell r="W67" t="str">
            <v>Other fresh fruit, nuts and dried fruit</v>
          </cell>
          <cell r="X67" t="str">
            <v>Other fresh fruit, nuts and dried fruit</v>
          </cell>
        </row>
        <row r="68">
          <cell r="A68" t="str">
            <v>061910</v>
          </cell>
          <cell r="C68" t="str">
            <v>06.1.9.1</v>
          </cell>
          <cell r="D68" t="str">
            <v>A</v>
          </cell>
          <cell r="E68" t="str">
            <v>Cherries</v>
          </cell>
          <cell r="F68" t="str">
            <v>Cherries</v>
          </cell>
          <cell r="G68" t="str">
            <v>Kirschen</v>
          </cell>
          <cell r="H68" t="str">
            <v>Cherries</v>
          </cell>
          <cell r="I68" t="str">
            <v>Cherries</v>
          </cell>
          <cell r="J68" t="str">
            <v>Cerises</v>
          </cell>
          <cell r="K68" t="str">
            <v>Cherries</v>
          </cell>
          <cell r="L68" t="str">
            <v>Cherries</v>
          </cell>
          <cell r="M68" t="str">
            <v>Cerises</v>
          </cell>
          <cell r="N68" t="str">
            <v>Cherries</v>
          </cell>
          <cell r="O68" t="str">
            <v>Cherries</v>
          </cell>
          <cell r="P68" t="str">
            <v>Cherries</v>
          </cell>
          <cell r="Q68" t="str">
            <v>Cherries</v>
          </cell>
          <cell r="R68" t="str">
            <v>Cherries</v>
          </cell>
          <cell r="S68" t="str">
            <v>Cherries</v>
          </cell>
          <cell r="T68" t="str">
            <v>Cherries</v>
          </cell>
          <cell r="U68" t="str">
            <v>Cherries</v>
          </cell>
          <cell r="V68" t="str">
            <v>Cherries</v>
          </cell>
          <cell r="W68" t="str">
            <v>Cherries</v>
          </cell>
          <cell r="X68" t="str">
            <v>Cherries</v>
          </cell>
        </row>
        <row r="69">
          <cell r="A69" t="str">
            <v>061920</v>
          </cell>
          <cell r="C69" t="str">
            <v>06.1.9.2</v>
          </cell>
          <cell r="D69" t="str">
            <v>A</v>
          </cell>
          <cell r="E69" t="str">
            <v>Plums</v>
          </cell>
          <cell r="F69" t="str">
            <v>Plums</v>
          </cell>
          <cell r="G69" t="str">
            <v>Pflaumen</v>
          </cell>
          <cell r="H69" t="str">
            <v>Plums</v>
          </cell>
          <cell r="I69" t="str">
            <v>Plums</v>
          </cell>
          <cell r="J69" t="str">
            <v>Prunes</v>
          </cell>
          <cell r="K69" t="str">
            <v>Plums</v>
          </cell>
          <cell r="L69" t="str">
            <v>Plums</v>
          </cell>
          <cell r="M69" t="str">
            <v>Prunes</v>
          </cell>
          <cell r="N69" t="str">
            <v>Plums</v>
          </cell>
          <cell r="O69" t="str">
            <v>Plums</v>
          </cell>
          <cell r="P69" t="str">
            <v>Plums</v>
          </cell>
          <cell r="Q69" t="str">
            <v>Plums</v>
          </cell>
          <cell r="R69" t="str">
            <v>Plums</v>
          </cell>
          <cell r="S69" t="str">
            <v>Plums</v>
          </cell>
          <cell r="T69" t="str">
            <v>Plums</v>
          </cell>
          <cell r="U69" t="str">
            <v>Plums</v>
          </cell>
          <cell r="V69" t="str">
            <v>Plums</v>
          </cell>
          <cell r="W69" t="str">
            <v>Plums</v>
          </cell>
          <cell r="X69" t="str">
            <v>Plums</v>
          </cell>
        </row>
        <row r="70">
          <cell r="A70" t="str">
            <v>061930</v>
          </cell>
          <cell r="C70" t="str">
            <v>06.1.9.3</v>
          </cell>
          <cell r="D70" t="str">
            <v>A</v>
          </cell>
          <cell r="E70" t="str">
            <v>Strawberries</v>
          </cell>
          <cell r="F70" t="str">
            <v>Strawberries</v>
          </cell>
          <cell r="G70" t="str">
            <v>Erdbeeren</v>
          </cell>
          <cell r="H70" t="str">
            <v>Strawberries</v>
          </cell>
          <cell r="I70" t="str">
            <v>Strawberries</v>
          </cell>
          <cell r="J70" t="str">
            <v>Fraises</v>
          </cell>
          <cell r="K70" t="str">
            <v>Strawberries</v>
          </cell>
          <cell r="L70" t="str">
            <v>Strawberries</v>
          </cell>
          <cell r="M70" t="str">
            <v>Fraises</v>
          </cell>
          <cell r="N70" t="str">
            <v>Strawberries</v>
          </cell>
          <cell r="O70" t="str">
            <v>Strawberries</v>
          </cell>
          <cell r="P70" t="str">
            <v>Strawberries</v>
          </cell>
          <cell r="Q70" t="str">
            <v>Strawberries</v>
          </cell>
          <cell r="R70" t="str">
            <v>Strawberries</v>
          </cell>
          <cell r="S70" t="str">
            <v>Strawberries</v>
          </cell>
          <cell r="T70" t="str">
            <v>Strawberries</v>
          </cell>
          <cell r="U70" t="str">
            <v>Strawberries</v>
          </cell>
          <cell r="V70" t="str">
            <v>Strawberries</v>
          </cell>
          <cell r="W70" t="str">
            <v>Strawberries</v>
          </cell>
          <cell r="X70" t="str">
            <v>Strawberries</v>
          </cell>
        </row>
        <row r="71">
          <cell r="A71" t="str">
            <v>061940</v>
          </cell>
          <cell r="C71" t="str">
            <v>06.1.9.4</v>
          </cell>
          <cell r="D71" t="str">
            <v>A</v>
          </cell>
          <cell r="E71" t="str">
            <v>Nuts and dried fruit</v>
          </cell>
          <cell r="F71" t="str">
            <v>Nuts and dried fruit</v>
          </cell>
          <cell r="G71" t="str">
            <v>Nüsse und Trockenfrüchte</v>
          </cell>
          <cell r="H71" t="str">
            <v>Nuts and dried fruit</v>
          </cell>
          <cell r="I71" t="str">
            <v>Nuts and dried fruit</v>
          </cell>
          <cell r="J71" t="str">
            <v>Noix et fruits secs</v>
          </cell>
          <cell r="K71" t="str">
            <v>Nuts and dried fruit</v>
          </cell>
          <cell r="L71" t="str">
            <v>Nuts and dried fruit</v>
          </cell>
          <cell r="M71" t="str">
            <v>Noix et fruits secs</v>
          </cell>
          <cell r="N71" t="str">
            <v>Nuts and dried fruit</v>
          </cell>
          <cell r="O71" t="str">
            <v>Nuts and dried fruit</v>
          </cell>
          <cell r="P71" t="str">
            <v>Nuts and dried fruit</v>
          </cell>
          <cell r="Q71" t="str">
            <v>Nuts and dried fruit</v>
          </cell>
          <cell r="R71" t="str">
            <v>Nuts and dried fruit</v>
          </cell>
          <cell r="S71" t="str">
            <v>Nuts and dried fruit</v>
          </cell>
          <cell r="T71" t="str">
            <v>Nuts and dried fruit</v>
          </cell>
          <cell r="U71" t="str">
            <v>Nuts and dried fruit</v>
          </cell>
          <cell r="V71" t="str">
            <v>Nuts and dried fruit</v>
          </cell>
          <cell r="W71" t="str">
            <v>Nuts and dried fruit</v>
          </cell>
          <cell r="X71" t="str">
            <v>Nuts and dried fruit</v>
          </cell>
        </row>
        <row r="72">
          <cell r="A72" t="str">
            <v>061941</v>
          </cell>
          <cell r="C72" t="str">
            <v>06.1.9.4.1</v>
          </cell>
          <cell r="D72" t="str">
            <v>A</v>
          </cell>
          <cell r="E72" t="str">
            <v>Nuts</v>
          </cell>
          <cell r="F72" t="str">
            <v>Nuts</v>
          </cell>
          <cell r="G72" t="str">
            <v>Nüsse</v>
          </cell>
          <cell r="H72" t="str">
            <v>Nuts</v>
          </cell>
          <cell r="I72" t="str">
            <v>Nuts</v>
          </cell>
          <cell r="J72" t="str">
            <v>Noix</v>
          </cell>
          <cell r="K72" t="str">
            <v>Nuts</v>
          </cell>
          <cell r="L72" t="str">
            <v>Nuts</v>
          </cell>
          <cell r="M72" t="str">
            <v>Noix</v>
          </cell>
          <cell r="N72" t="str">
            <v>Nuts</v>
          </cell>
          <cell r="O72" t="str">
            <v>Nuts</v>
          </cell>
          <cell r="P72" t="str">
            <v>Nuts</v>
          </cell>
          <cell r="Q72" t="str">
            <v>Nuts</v>
          </cell>
          <cell r="R72" t="str">
            <v>Nuts</v>
          </cell>
          <cell r="S72" t="str">
            <v>Nuts</v>
          </cell>
          <cell r="T72" t="str">
            <v>Nuts</v>
          </cell>
          <cell r="U72" t="str">
            <v>Nuts</v>
          </cell>
          <cell r="V72" t="str">
            <v>Nuts</v>
          </cell>
          <cell r="W72" t="str">
            <v>Nuts</v>
          </cell>
          <cell r="X72" t="str">
            <v>Nuts</v>
          </cell>
        </row>
        <row r="73">
          <cell r="A73" t="str">
            <v>061942</v>
          </cell>
          <cell r="C73" t="str">
            <v>06.1.9.4.2</v>
          </cell>
          <cell r="D73" t="str">
            <v>A</v>
          </cell>
          <cell r="E73" t="str">
            <v>Dried fruit</v>
          </cell>
          <cell r="F73" t="str">
            <v>Dried fruit</v>
          </cell>
          <cell r="G73" t="str">
            <v>Trockenfrüchte</v>
          </cell>
          <cell r="H73" t="str">
            <v>Dried fruit</v>
          </cell>
          <cell r="I73" t="str">
            <v>Dried fruit</v>
          </cell>
          <cell r="J73" t="str">
            <v>Fruits secs</v>
          </cell>
          <cell r="K73" t="str">
            <v>Dried fruit</v>
          </cell>
          <cell r="L73" t="str">
            <v>Dried fruit</v>
          </cell>
          <cell r="M73" t="str">
            <v>Fruits secs</v>
          </cell>
          <cell r="N73" t="str">
            <v>Dried fruit</v>
          </cell>
          <cell r="O73" t="str">
            <v>Dried fruit</v>
          </cell>
          <cell r="P73" t="str">
            <v>Dried fruit</v>
          </cell>
          <cell r="Q73" t="str">
            <v>Dried fruit</v>
          </cell>
          <cell r="R73" t="str">
            <v>Dried fruit</v>
          </cell>
          <cell r="S73" t="str">
            <v>Dried fruit</v>
          </cell>
          <cell r="T73" t="str">
            <v>Dried fruit</v>
          </cell>
          <cell r="U73" t="str">
            <v>Dried fruit</v>
          </cell>
          <cell r="V73" t="str">
            <v>Dried fruit</v>
          </cell>
          <cell r="W73" t="str">
            <v>Dried fruit</v>
          </cell>
          <cell r="X73" t="str">
            <v>Dried fruit</v>
          </cell>
        </row>
        <row r="74">
          <cell r="A74" t="str">
            <v>061990</v>
          </cell>
          <cell r="C74" t="str">
            <v>06.1.9.9</v>
          </cell>
          <cell r="D74" t="str">
            <v>A</v>
          </cell>
          <cell r="E74" t="str">
            <v>Other fresh fruit: other</v>
          </cell>
          <cell r="F74" t="str">
            <v>Other fresh fruit: other</v>
          </cell>
          <cell r="G74" t="str">
            <v>Sonstiges Frischobst: Sonstiges</v>
          </cell>
          <cell r="H74" t="str">
            <v>Other fresh fruit: other</v>
          </cell>
          <cell r="I74" t="str">
            <v>Other fresh fruit: other</v>
          </cell>
          <cell r="J74" t="str">
            <v>Autres fruits frais: autres</v>
          </cell>
          <cell r="K74" t="str">
            <v>Other fresh fruit: other</v>
          </cell>
          <cell r="L74" t="str">
            <v>Other fresh fruit: other</v>
          </cell>
          <cell r="M74" t="str">
            <v>Autres fruits frais: autres</v>
          </cell>
          <cell r="N74" t="str">
            <v>Other fresh fruit: other</v>
          </cell>
          <cell r="O74" t="str">
            <v>Other fresh fruit: other</v>
          </cell>
          <cell r="P74" t="str">
            <v>Other fresh fruit: other</v>
          </cell>
          <cell r="Q74" t="str">
            <v>Other fresh fruit: other</v>
          </cell>
          <cell r="R74" t="str">
            <v>Other fresh fruit: other</v>
          </cell>
          <cell r="S74" t="str">
            <v>Other fresh fruit: other</v>
          </cell>
          <cell r="T74" t="str">
            <v>Other fresh fruit: other</v>
          </cell>
          <cell r="U74" t="str">
            <v>Other fresh fruit: other</v>
          </cell>
          <cell r="V74" t="str">
            <v>Other fresh fruit: other</v>
          </cell>
          <cell r="W74" t="str">
            <v>Other fresh fruit: other</v>
          </cell>
          <cell r="X74" t="str">
            <v>Other fresh fruit: other</v>
          </cell>
        </row>
        <row r="75">
          <cell r="A75" t="str">
            <v>062000</v>
          </cell>
          <cell r="C75">
            <v>6.2</v>
          </cell>
          <cell r="D75" t="str">
            <v>A, M</v>
          </cell>
          <cell r="E75" t="str">
            <v>Citrus fruit</v>
          </cell>
          <cell r="F75" t="str">
            <v>Citrus fruit</v>
          </cell>
          <cell r="G75" t="str">
            <v>Zitrusfrüchte</v>
          </cell>
          <cell r="H75" t="str">
            <v>Citrus fruit</v>
          </cell>
          <cell r="I75" t="str">
            <v>Citrus fruit</v>
          </cell>
          <cell r="J75" t="str">
            <v>Agrumes</v>
          </cell>
          <cell r="K75" t="str">
            <v>Citrus fruit</v>
          </cell>
          <cell r="L75" t="str">
            <v>Citrus fruit</v>
          </cell>
          <cell r="M75" t="str">
            <v>Agrumes</v>
          </cell>
          <cell r="N75" t="str">
            <v>Citrus fruit</v>
          </cell>
          <cell r="O75" t="str">
            <v>Citrus fruit</v>
          </cell>
          <cell r="P75" t="str">
            <v>Citrus fruit</v>
          </cell>
          <cell r="Q75" t="str">
            <v>Citrus fruit</v>
          </cell>
          <cell r="R75" t="str">
            <v>Citrus fruit</v>
          </cell>
          <cell r="S75" t="str">
            <v>Citrus fruit</v>
          </cell>
          <cell r="T75" t="str">
            <v>Citrus fruit</v>
          </cell>
          <cell r="U75" t="str">
            <v>Citrus fruit</v>
          </cell>
          <cell r="V75" t="str">
            <v>Citrus fruit</v>
          </cell>
          <cell r="W75" t="str">
            <v>Citrus fruit</v>
          </cell>
          <cell r="X75" t="str">
            <v>Citrus fruit</v>
          </cell>
        </row>
        <row r="76">
          <cell r="A76" t="str">
            <v>062100</v>
          </cell>
          <cell r="C76" t="str">
            <v>06.2.1</v>
          </cell>
          <cell r="D76" t="str">
            <v>A</v>
          </cell>
          <cell r="E76" t="str">
            <v>Sweet oranges</v>
          </cell>
          <cell r="F76" t="str">
            <v>Sweet oranges</v>
          </cell>
          <cell r="G76" t="str">
            <v>Süßorangen</v>
          </cell>
          <cell r="H76" t="str">
            <v>Sweet oranges</v>
          </cell>
          <cell r="I76" t="str">
            <v>Sweet oranges</v>
          </cell>
          <cell r="J76" t="str">
            <v>Oranges douces</v>
          </cell>
          <cell r="K76" t="str">
            <v>Sweet oranges</v>
          </cell>
          <cell r="L76" t="str">
            <v>Sweet oranges</v>
          </cell>
          <cell r="M76" t="str">
            <v>Oranges douces</v>
          </cell>
          <cell r="N76" t="str">
            <v>Sweet oranges</v>
          </cell>
          <cell r="O76" t="str">
            <v>Sweet oranges</v>
          </cell>
          <cell r="P76" t="str">
            <v>Sweet oranges</v>
          </cell>
          <cell r="Q76" t="str">
            <v>Sweet oranges</v>
          </cell>
          <cell r="R76" t="str">
            <v>Sweet oranges</v>
          </cell>
          <cell r="S76" t="str">
            <v>Sweet oranges</v>
          </cell>
          <cell r="T76" t="str">
            <v>Sweet oranges</v>
          </cell>
          <cell r="U76" t="str">
            <v>Sweet oranges</v>
          </cell>
          <cell r="V76" t="str">
            <v>Sweet oranges</v>
          </cell>
          <cell r="W76" t="str">
            <v>Sweet oranges</v>
          </cell>
          <cell r="X76" t="str">
            <v>Sweet oranges</v>
          </cell>
        </row>
        <row r="77">
          <cell r="A77" t="str">
            <v>062200</v>
          </cell>
          <cell r="C77" t="str">
            <v>06.2.2</v>
          </cell>
          <cell r="D77" t="str">
            <v>A</v>
          </cell>
          <cell r="E77" t="str">
            <v>Mandarins</v>
          </cell>
          <cell r="F77" t="str">
            <v>Mandarins</v>
          </cell>
          <cell r="G77" t="str">
            <v>Mandarinen</v>
          </cell>
          <cell r="H77" t="str">
            <v>Mandarins</v>
          </cell>
          <cell r="I77" t="str">
            <v>Mandarins</v>
          </cell>
          <cell r="J77" t="str">
            <v>Mandarines</v>
          </cell>
          <cell r="K77" t="str">
            <v>Mandarins</v>
          </cell>
          <cell r="L77" t="str">
            <v>Mandarins</v>
          </cell>
          <cell r="M77" t="str">
            <v>Mandarines</v>
          </cell>
          <cell r="N77" t="str">
            <v>Mandarins</v>
          </cell>
          <cell r="O77" t="str">
            <v>Mandarins</v>
          </cell>
          <cell r="P77" t="str">
            <v>Mandarins</v>
          </cell>
          <cell r="Q77" t="str">
            <v>Mandarins</v>
          </cell>
          <cell r="R77" t="str">
            <v>Mandarins</v>
          </cell>
          <cell r="S77" t="str">
            <v>Mandarins</v>
          </cell>
          <cell r="T77" t="str">
            <v>Mandarins</v>
          </cell>
          <cell r="U77" t="str">
            <v>Mandarins</v>
          </cell>
          <cell r="V77" t="str">
            <v>Mandarins</v>
          </cell>
          <cell r="W77" t="str">
            <v>Mandarins</v>
          </cell>
          <cell r="X77" t="str">
            <v>Mandarins</v>
          </cell>
        </row>
        <row r="78">
          <cell r="A78" t="str">
            <v>062300</v>
          </cell>
          <cell r="C78" t="str">
            <v>06.2.3</v>
          </cell>
          <cell r="D78" t="str">
            <v>A</v>
          </cell>
          <cell r="E78" t="str">
            <v>Lemons</v>
          </cell>
          <cell r="F78" t="str">
            <v>Lemons</v>
          </cell>
          <cell r="G78" t="str">
            <v>Zitronen</v>
          </cell>
          <cell r="H78" t="str">
            <v>Lemons</v>
          </cell>
          <cell r="I78" t="str">
            <v>Lemons</v>
          </cell>
          <cell r="J78" t="str">
            <v>Citrons</v>
          </cell>
          <cell r="K78" t="str">
            <v>Lemons</v>
          </cell>
          <cell r="L78" t="str">
            <v>Lemons</v>
          </cell>
          <cell r="M78" t="str">
            <v>Citrons</v>
          </cell>
          <cell r="N78" t="str">
            <v>Lemons</v>
          </cell>
          <cell r="O78" t="str">
            <v>Lemons</v>
          </cell>
          <cell r="P78" t="str">
            <v>Lemons</v>
          </cell>
          <cell r="Q78" t="str">
            <v>Lemons</v>
          </cell>
          <cell r="R78" t="str">
            <v>Lemons</v>
          </cell>
          <cell r="S78" t="str">
            <v>Lemons</v>
          </cell>
          <cell r="T78" t="str">
            <v>Lemons</v>
          </cell>
          <cell r="U78" t="str">
            <v>Lemons</v>
          </cell>
          <cell r="V78" t="str">
            <v>Lemons</v>
          </cell>
          <cell r="W78" t="str">
            <v>Lemons</v>
          </cell>
          <cell r="X78" t="str">
            <v>Lemons</v>
          </cell>
        </row>
        <row r="79">
          <cell r="A79" t="str">
            <v>062900</v>
          </cell>
          <cell r="C79" t="str">
            <v>06.2.9</v>
          </cell>
          <cell r="D79" t="str">
            <v>A</v>
          </cell>
          <cell r="E79" t="str">
            <v>Other citrus fruits</v>
          </cell>
          <cell r="F79" t="str">
            <v>Other citrus fruits</v>
          </cell>
          <cell r="G79" t="str">
            <v>Sonstige Zitrusfrüchte</v>
          </cell>
          <cell r="H79" t="str">
            <v>Other citrus fruits</v>
          </cell>
          <cell r="I79" t="str">
            <v>Other citrus fruits</v>
          </cell>
          <cell r="J79" t="str">
            <v>Autres agrumes</v>
          </cell>
          <cell r="K79" t="str">
            <v>Other citrus fruits</v>
          </cell>
          <cell r="L79" t="str">
            <v>Other citrus fruits</v>
          </cell>
          <cell r="M79" t="str">
            <v>Autres agrumes</v>
          </cell>
          <cell r="N79" t="str">
            <v>Other citrus fruits</v>
          </cell>
          <cell r="O79" t="str">
            <v>Other citrus fruits</v>
          </cell>
          <cell r="P79" t="str">
            <v>Other citrus fruits</v>
          </cell>
          <cell r="Q79" t="str">
            <v>Other citrus fruits</v>
          </cell>
          <cell r="R79" t="str">
            <v>Other citrus fruits</v>
          </cell>
          <cell r="S79" t="str">
            <v>Other citrus fruits</v>
          </cell>
          <cell r="T79" t="str">
            <v>Other citrus fruits</v>
          </cell>
          <cell r="U79" t="str">
            <v>Other citrus fruits</v>
          </cell>
          <cell r="V79" t="str">
            <v>Other citrus fruits</v>
          </cell>
          <cell r="W79" t="str">
            <v>Other citrus fruits</v>
          </cell>
          <cell r="X79" t="str">
            <v>Other citrus fruits</v>
          </cell>
        </row>
        <row r="80">
          <cell r="A80" t="str">
            <v>063000</v>
          </cell>
          <cell r="C80">
            <v>6.3</v>
          </cell>
          <cell r="D80" t="str">
            <v>A, M</v>
          </cell>
          <cell r="E80" t="str">
            <v>Tropical fruit</v>
          </cell>
          <cell r="F80" t="str">
            <v>Tropical fruit</v>
          </cell>
          <cell r="G80" t="str">
            <v>Tropische Früchte</v>
          </cell>
          <cell r="H80" t="str">
            <v>Tropical fruit</v>
          </cell>
          <cell r="I80" t="str">
            <v>Tropical fruit</v>
          </cell>
          <cell r="J80" t="str">
            <v>Fruits tropicaux</v>
          </cell>
          <cell r="K80" t="str">
            <v>Tropical fruit</v>
          </cell>
          <cell r="L80" t="str">
            <v>Tropical fruit</v>
          </cell>
          <cell r="M80" t="str">
            <v>Fruits tropicaux</v>
          </cell>
          <cell r="N80" t="str">
            <v>Tropical fruit</v>
          </cell>
          <cell r="O80" t="str">
            <v>Tropical fruit</v>
          </cell>
          <cell r="P80" t="str">
            <v>Tropical fruit</v>
          </cell>
          <cell r="Q80" t="str">
            <v>Tropical fruit</v>
          </cell>
          <cell r="R80" t="str">
            <v>Tropical fruit</v>
          </cell>
          <cell r="S80" t="str">
            <v>Tropical fruit</v>
          </cell>
          <cell r="T80" t="str">
            <v>Tropical fruit</v>
          </cell>
          <cell r="U80" t="str">
            <v>Tropical fruit</v>
          </cell>
          <cell r="V80" t="str">
            <v>Tropical fruit</v>
          </cell>
          <cell r="W80" t="str">
            <v>Tropical fruit</v>
          </cell>
          <cell r="X80" t="str">
            <v>Tropical fruit</v>
          </cell>
        </row>
        <row r="81">
          <cell r="A81" t="str">
            <v>064000</v>
          </cell>
          <cell r="C81">
            <v>6.4</v>
          </cell>
          <cell r="D81" t="str">
            <v>A, M</v>
          </cell>
          <cell r="E81" t="str">
            <v>Grapes</v>
          </cell>
          <cell r="F81" t="str">
            <v>Grapes</v>
          </cell>
          <cell r="G81" t="str">
            <v>Weintrauben</v>
          </cell>
          <cell r="H81" t="str">
            <v>Grapes</v>
          </cell>
          <cell r="I81" t="str">
            <v>Grapes</v>
          </cell>
          <cell r="J81" t="str">
            <v>Raisins</v>
          </cell>
          <cell r="K81" t="str">
            <v>Grapes</v>
          </cell>
          <cell r="L81" t="str">
            <v>Grapes</v>
          </cell>
          <cell r="M81" t="str">
            <v>Raisins</v>
          </cell>
          <cell r="N81" t="str">
            <v>Grapes</v>
          </cell>
          <cell r="O81" t="str">
            <v>Grapes</v>
          </cell>
          <cell r="P81" t="str">
            <v>Grapes</v>
          </cell>
          <cell r="Q81" t="str">
            <v>Grapes</v>
          </cell>
          <cell r="R81" t="str">
            <v>Grapes</v>
          </cell>
          <cell r="S81" t="str">
            <v>Grapes</v>
          </cell>
          <cell r="T81" t="str">
            <v>Grapes</v>
          </cell>
          <cell r="U81" t="str">
            <v>Grapes</v>
          </cell>
          <cell r="V81" t="str">
            <v>Grapes</v>
          </cell>
          <cell r="W81" t="str">
            <v>Grapes</v>
          </cell>
          <cell r="X81" t="str">
            <v>Grapes</v>
          </cell>
        </row>
        <row r="82">
          <cell r="A82" t="str">
            <v>064100</v>
          </cell>
          <cell r="C82" t="str">
            <v>06.4.1</v>
          </cell>
          <cell r="D82" t="str">
            <v>A</v>
          </cell>
          <cell r="E82" t="str">
            <v>Dessert grapes</v>
          </cell>
          <cell r="F82" t="str">
            <v>Dessert grapes</v>
          </cell>
          <cell r="G82" t="str">
            <v>Tafeltrauben</v>
          </cell>
          <cell r="H82" t="str">
            <v>Dessert grapes</v>
          </cell>
          <cell r="I82" t="str">
            <v>Dessert grapes</v>
          </cell>
          <cell r="J82" t="str">
            <v>Raisins de table</v>
          </cell>
          <cell r="K82" t="str">
            <v>Dessert grapes</v>
          </cell>
          <cell r="L82" t="str">
            <v>Dessert grapes</v>
          </cell>
          <cell r="M82" t="str">
            <v>Raisins de table</v>
          </cell>
          <cell r="N82" t="str">
            <v>Dessert grapes</v>
          </cell>
          <cell r="O82" t="str">
            <v>Dessert grapes</v>
          </cell>
          <cell r="P82" t="str">
            <v>Dessert grapes</v>
          </cell>
          <cell r="Q82" t="str">
            <v>Dessert grapes</v>
          </cell>
          <cell r="R82" t="str">
            <v>Dessert grapes</v>
          </cell>
          <cell r="S82" t="str">
            <v>Dessert grapes</v>
          </cell>
          <cell r="T82" t="str">
            <v>Dessert grapes</v>
          </cell>
          <cell r="U82" t="str">
            <v>Dessert grapes</v>
          </cell>
          <cell r="V82" t="str">
            <v>Dessert grapes</v>
          </cell>
          <cell r="W82" t="str">
            <v>Dessert grapes</v>
          </cell>
          <cell r="X82" t="str">
            <v>Dessert grapes</v>
          </cell>
        </row>
        <row r="83">
          <cell r="A83" t="str">
            <v>064900</v>
          </cell>
          <cell r="C83" t="str">
            <v>06.4.9</v>
          </cell>
          <cell r="D83" t="str">
            <v>A</v>
          </cell>
          <cell r="E83" t="str">
            <v>Other grapes, fresh</v>
          </cell>
          <cell r="F83" t="str">
            <v>Other grapes, fresh</v>
          </cell>
          <cell r="G83" t="str">
            <v>Sonstige Trauben, frisch</v>
          </cell>
          <cell r="H83" t="str">
            <v>Other grapes, fresh</v>
          </cell>
          <cell r="I83" t="str">
            <v>Other grapes, fresh</v>
          </cell>
          <cell r="J83" t="str">
            <v>Autres raisins, frais</v>
          </cell>
          <cell r="K83" t="str">
            <v>Other grapes, fresh</v>
          </cell>
          <cell r="L83" t="str">
            <v>Other grapes, fresh</v>
          </cell>
          <cell r="M83" t="str">
            <v>Autres raisins, frais</v>
          </cell>
          <cell r="N83" t="str">
            <v>Other grapes, fresh</v>
          </cell>
          <cell r="O83" t="str">
            <v>Other grapes, fresh</v>
          </cell>
          <cell r="P83" t="str">
            <v>Other grapes, fresh</v>
          </cell>
          <cell r="Q83" t="str">
            <v>Other grapes, fresh</v>
          </cell>
          <cell r="R83" t="str">
            <v>Other grapes, fresh</v>
          </cell>
          <cell r="S83" t="str">
            <v>Other grapes, fresh</v>
          </cell>
          <cell r="T83" t="str">
            <v>Other grapes, fresh</v>
          </cell>
          <cell r="U83" t="str">
            <v>Other grapes, fresh</v>
          </cell>
          <cell r="V83" t="str">
            <v>Other grapes, fresh</v>
          </cell>
          <cell r="W83" t="str">
            <v>Other grapes, fresh</v>
          </cell>
          <cell r="X83" t="str">
            <v>Other grapes, fresh</v>
          </cell>
        </row>
        <row r="84">
          <cell r="A84" t="str">
            <v>065000</v>
          </cell>
          <cell r="C84">
            <v>6.5</v>
          </cell>
          <cell r="D84" t="str">
            <v>A, M</v>
          </cell>
          <cell r="E84" t="str">
            <v>Olives</v>
          </cell>
          <cell r="F84" t="str">
            <v>Olives</v>
          </cell>
          <cell r="G84" t="str">
            <v>Oliven</v>
          </cell>
          <cell r="H84" t="str">
            <v>Olives</v>
          </cell>
          <cell r="I84" t="str">
            <v>Olives</v>
          </cell>
          <cell r="J84" t="str">
            <v>Olives</v>
          </cell>
          <cell r="K84" t="str">
            <v>Olives</v>
          </cell>
          <cell r="L84" t="str">
            <v>Olives</v>
          </cell>
          <cell r="M84" t="str">
            <v>Olives</v>
          </cell>
          <cell r="N84" t="str">
            <v>Olives</v>
          </cell>
          <cell r="O84" t="str">
            <v>Olives</v>
          </cell>
          <cell r="P84" t="str">
            <v>Olives</v>
          </cell>
          <cell r="Q84" t="str">
            <v>Olives</v>
          </cell>
          <cell r="R84" t="str">
            <v>Olives</v>
          </cell>
          <cell r="S84" t="str">
            <v>Olives</v>
          </cell>
          <cell r="T84" t="str">
            <v>Olives</v>
          </cell>
          <cell r="U84" t="str">
            <v>Olives</v>
          </cell>
          <cell r="V84" t="str">
            <v>Olives</v>
          </cell>
          <cell r="W84" t="str">
            <v>Olives</v>
          </cell>
          <cell r="X84" t="str">
            <v>Olives</v>
          </cell>
        </row>
        <row r="85">
          <cell r="A85" t="str">
            <v>065100</v>
          </cell>
          <cell r="C85" t="str">
            <v>06.5.1</v>
          </cell>
          <cell r="D85" t="str">
            <v>A</v>
          </cell>
          <cell r="E85" t="str">
            <v>Table olives</v>
          </cell>
          <cell r="F85" t="str">
            <v>Table olives</v>
          </cell>
          <cell r="G85" t="str">
            <v>Tafeloliven</v>
          </cell>
          <cell r="H85" t="str">
            <v>Table olives</v>
          </cell>
          <cell r="I85" t="str">
            <v>Table olives</v>
          </cell>
          <cell r="J85" t="str">
            <v>Olives de table</v>
          </cell>
          <cell r="K85" t="str">
            <v>Table olives</v>
          </cell>
          <cell r="L85" t="str">
            <v>Table olives</v>
          </cell>
          <cell r="M85" t="str">
            <v>Olives de table</v>
          </cell>
          <cell r="N85" t="str">
            <v>Table olives</v>
          </cell>
          <cell r="O85" t="str">
            <v>Table olives</v>
          </cell>
          <cell r="P85" t="str">
            <v>Table olives</v>
          </cell>
          <cell r="Q85" t="str">
            <v>Table olives</v>
          </cell>
          <cell r="R85" t="str">
            <v>Table olives</v>
          </cell>
          <cell r="S85" t="str">
            <v>Table olives</v>
          </cell>
          <cell r="T85" t="str">
            <v>Table olives</v>
          </cell>
          <cell r="U85" t="str">
            <v>Table olives</v>
          </cell>
          <cell r="V85" t="str">
            <v>Table olives</v>
          </cell>
          <cell r="W85" t="str">
            <v>Table olives</v>
          </cell>
          <cell r="X85" t="str">
            <v>Table olives</v>
          </cell>
        </row>
        <row r="86">
          <cell r="A86" t="str">
            <v>065900</v>
          </cell>
          <cell r="C86" t="str">
            <v>06.5.9</v>
          </cell>
          <cell r="D86" t="str">
            <v>A</v>
          </cell>
          <cell r="E86" t="str">
            <v>Other olives</v>
          </cell>
          <cell r="F86" t="str">
            <v>Other olives</v>
          </cell>
          <cell r="G86" t="str">
            <v>Sonstige Oliven</v>
          </cell>
          <cell r="H86" t="str">
            <v>Other olives</v>
          </cell>
          <cell r="I86" t="str">
            <v>Other olives</v>
          </cell>
          <cell r="J86" t="str">
            <v>Autres olives</v>
          </cell>
          <cell r="K86" t="str">
            <v>Other olives</v>
          </cell>
          <cell r="L86" t="str">
            <v>Other olives</v>
          </cell>
          <cell r="M86" t="str">
            <v>Autres olives</v>
          </cell>
          <cell r="N86" t="str">
            <v>Other olives</v>
          </cell>
          <cell r="O86" t="str">
            <v>Other olives</v>
          </cell>
          <cell r="P86" t="str">
            <v>Other olives</v>
          </cell>
          <cell r="Q86" t="str">
            <v>Other olives</v>
          </cell>
          <cell r="R86" t="str">
            <v>Other olives</v>
          </cell>
          <cell r="S86" t="str">
            <v>Other olives</v>
          </cell>
          <cell r="T86" t="str">
            <v>Other olives</v>
          </cell>
          <cell r="U86" t="str">
            <v>Other olives</v>
          </cell>
          <cell r="V86" t="str">
            <v>Other olives</v>
          </cell>
          <cell r="W86" t="str">
            <v>Other olives</v>
          </cell>
          <cell r="X86" t="str">
            <v>Other olives</v>
          </cell>
        </row>
        <row r="87">
          <cell r="A87" t="str">
            <v>070000</v>
          </cell>
          <cell r="C87">
            <v>7</v>
          </cell>
          <cell r="D87" t="str">
            <v>A, M</v>
          </cell>
          <cell r="E87" t="str">
            <v>WINE (incl.  must)</v>
          </cell>
          <cell r="F87" t="str">
            <v>WINE (incl.  must)</v>
          </cell>
          <cell r="G87" t="str">
            <v>WEIN (einschl. Most)</v>
          </cell>
          <cell r="H87" t="str">
            <v>WINE (incl.  must)</v>
          </cell>
          <cell r="I87" t="str">
            <v>WINE (incl.  must)</v>
          </cell>
          <cell r="J87" t="str">
            <v>VINS (y compris moût)</v>
          </cell>
          <cell r="K87" t="str">
            <v>WINE (incl.  must)</v>
          </cell>
          <cell r="L87" t="str">
            <v>WINE (incl.  must)</v>
          </cell>
          <cell r="M87" t="str">
            <v>VINS (y compris moût)</v>
          </cell>
          <cell r="N87" t="str">
            <v>WINE (incl.  must)</v>
          </cell>
          <cell r="O87" t="str">
            <v>WINE (incl.  must)</v>
          </cell>
          <cell r="P87" t="str">
            <v>WINE (incl.  must)</v>
          </cell>
          <cell r="Q87" t="str">
            <v>WINE (incl.  must)</v>
          </cell>
          <cell r="R87" t="str">
            <v>WINE (incl.  must)</v>
          </cell>
          <cell r="S87" t="str">
            <v>WINE (incl.  must)</v>
          </cell>
          <cell r="T87" t="str">
            <v>WINE (incl.  must)</v>
          </cell>
          <cell r="U87" t="str">
            <v>WINE (incl.  must)</v>
          </cell>
          <cell r="V87" t="str">
            <v>WINE (incl.  must)</v>
          </cell>
          <cell r="W87" t="str">
            <v>WINE (incl.  must)</v>
          </cell>
          <cell r="X87" t="str">
            <v>WINE (incl.  must)</v>
          </cell>
        </row>
        <row r="88">
          <cell r="A88" t="str">
            <v>071000</v>
          </cell>
          <cell r="C88">
            <v>7.1</v>
          </cell>
          <cell r="D88" t="str">
            <v>A, M</v>
          </cell>
          <cell r="E88" t="str">
            <v>Table wine</v>
          </cell>
          <cell r="F88" t="str">
            <v>Table wine</v>
          </cell>
          <cell r="G88" t="str">
            <v>Tafelwein</v>
          </cell>
          <cell r="H88" t="str">
            <v>Table wine</v>
          </cell>
          <cell r="I88" t="str">
            <v>Table wine</v>
          </cell>
          <cell r="J88" t="str">
            <v>Vin de table</v>
          </cell>
          <cell r="K88" t="str">
            <v>Table wine</v>
          </cell>
          <cell r="L88" t="str">
            <v>Table wine</v>
          </cell>
          <cell r="M88" t="str">
            <v>Vin de table</v>
          </cell>
          <cell r="N88" t="str">
            <v>Table wine</v>
          </cell>
          <cell r="O88" t="str">
            <v>Table wine</v>
          </cell>
          <cell r="P88" t="str">
            <v>Table wine</v>
          </cell>
          <cell r="Q88" t="str">
            <v>Table wine</v>
          </cell>
          <cell r="R88" t="str">
            <v>Table wine</v>
          </cell>
          <cell r="S88" t="str">
            <v>Table wine</v>
          </cell>
          <cell r="T88" t="str">
            <v>Table wine</v>
          </cell>
          <cell r="U88" t="str">
            <v>Table wine</v>
          </cell>
          <cell r="V88" t="str">
            <v>Table wine</v>
          </cell>
          <cell r="W88" t="str">
            <v>Table wine</v>
          </cell>
          <cell r="X88" t="str">
            <v>Table wine</v>
          </cell>
        </row>
        <row r="89">
          <cell r="A89" t="str">
            <v>071100</v>
          </cell>
          <cell r="C89" t="str">
            <v>07.1.1</v>
          </cell>
          <cell r="D89" t="str">
            <v>A</v>
          </cell>
          <cell r="E89" t="str">
            <v>Vin de pays or "Vinho regional" or "Vino de la tierra"</v>
          </cell>
          <cell r="F89" t="str">
            <v>Vin de pays or "Vinho regional" or "Vino de la tierra"</v>
          </cell>
          <cell r="G89" t="str">
            <v>Vin de pays oder "Vinho regional" oder "Vino de la tierra"</v>
          </cell>
          <cell r="H89" t="str">
            <v>Vin de pays or "Vinho regional" or "Vino de la tierra"</v>
          </cell>
          <cell r="I89" t="str">
            <v>Vin de pays or "Vinho regional" or "Vino de la tierra"</v>
          </cell>
          <cell r="J89" t="str">
            <v>Vin de pays ou "Vinho regional" ou "Vino de la tierra"</v>
          </cell>
          <cell r="K89" t="str">
            <v>Vin de pays or "Vinho regional" or "Vino de la tierra"</v>
          </cell>
          <cell r="L89" t="str">
            <v>Vin de pays or "Vinho regional" or "Vino de la tierra"</v>
          </cell>
          <cell r="M89" t="str">
            <v>Vin de pays ou "Vinho regional" ou "Vino de la tierra"</v>
          </cell>
          <cell r="N89" t="str">
            <v>Vin de pays or "Vinho regional" or "Vino de la tierra"</v>
          </cell>
          <cell r="O89" t="str">
            <v>Vin de pays or "Vinho regional" or "Vino de la tierra"</v>
          </cell>
          <cell r="P89" t="str">
            <v>Vin de pays or "Vinho regional" or "Vino de la tierra"</v>
          </cell>
          <cell r="Q89" t="str">
            <v>Vin de pays or "Vinho regional" or "Vino de la tierra"</v>
          </cell>
          <cell r="R89" t="str">
            <v>Vin de pays or "Vinho regional" or "Vino de la tierra"</v>
          </cell>
          <cell r="S89" t="str">
            <v>Vin de pays or "Vinho regional" or "Vino de la tierra"</v>
          </cell>
          <cell r="T89" t="str">
            <v>Vin de pays or "Vinho regional" or "Vino de la tierra"</v>
          </cell>
          <cell r="U89" t="str">
            <v>Vin de pays or "Vinho regional" or "Vino de la tierra"</v>
          </cell>
          <cell r="V89" t="str">
            <v>Vin de pays or "Vinho regional" or "Vino de la tierra"</v>
          </cell>
          <cell r="W89" t="str">
            <v>Vin de pays or "Vinho regional" or "Vino de la tierra"</v>
          </cell>
          <cell r="X89" t="str">
            <v>Vin de pays or "Vinho regional" or "Vino de la tierra"</v>
          </cell>
        </row>
        <row r="90">
          <cell r="A90" t="str">
            <v>071900</v>
          </cell>
          <cell r="C90" t="str">
            <v>07.1.9</v>
          </cell>
          <cell r="D90" t="str">
            <v>A</v>
          </cell>
          <cell r="E90" t="str">
            <v>Other table wine</v>
          </cell>
          <cell r="F90" t="str">
            <v>Other table wine</v>
          </cell>
          <cell r="G90" t="str">
            <v>Sonstiger Tafelwein</v>
          </cell>
          <cell r="H90" t="str">
            <v>Other table wine</v>
          </cell>
          <cell r="I90" t="str">
            <v>Other table wine</v>
          </cell>
          <cell r="J90" t="str">
            <v>Autre vin de table</v>
          </cell>
          <cell r="K90" t="str">
            <v>Other table wine</v>
          </cell>
          <cell r="L90" t="str">
            <v>Other table wine</v>
          </cell>
          <cell r="M90" t="str">
            <v>Autre vin de table</v>
          </cell>
          <cell r="N90" t="str">
            <v>Other table wine</v>
          </cell>
          <cell r="O90" t="str">
            <v>Other table wine</v>
          </cell>
          <cell r="P90" t="str">
            <v>Other table wine</v>
          </cell>
          <cell r="Q90" t="str">
            <v>Other table wine</v>
          </cell>
          <cell r="R90" t="str">
            <v>Other table wine</v>
          </cell>
          <cell r="S90" t="str">
            <v>Other table wine</v>
          </cell>
          <cell r="T90" t="str">
            <v>Other table wine</v>
          </cell>
          <cell r="U90" t="str">
            <v>Other table wine</v>
          </cell>
          <cell r="V90" t="str">
            <v>Other table wine</v>
          </cell>
          <cell r="W90" t="str">
            <v>Other table wine</v>
          </cell>
          <cell r="X90" t="str">
            <v>Other table wine</v>
          </cell>
        </row>
        <row r="91">
          <cell r="A91" t="str">
            <v>072000</v>
          </cell>
          <cell r="C91">
            <v>7.2</v>
          </cell>
          <cell r="D91" t="str">
            <v>A, M</v>
          </cell>
          <cell r="E91" t="str">
            <v>Quality wine</v>
          </cell>
          <cell r="F91" t="str">
            <v>Quality wine</v>
          </cell>
          <cell r="G91" t="str">
            <v>Qualitätswein</v>
          </cell>
          <cell r="H91" t="str">
            <v>Quality wine</v>
          </cell>
          <cell r="I91" t="str">
            <v>Quality wine</v>
          </cell>
          <cell r="J91" t="str">
            <v>Vin de qualité</v>
          </cell>
          <cell r="K91" t="str">
            <v>Quality wine</v>
          </cell>
          <cell r="L91" t="str">
            <v>Quality wine</v>
          </cell>
          <cell r="M91" t="str">
            <v>Vin de qualité</v>
          </cell>
          <cell r="N91" t="str">
            <v>Quality wine</v>
          </cell>
          <cell r="O91" t="str">
            <v>Quality wine</v>
          </cell>
          <cell r="P91" t="str">
            <v>Quality wine</v>
          </cell>
          <cell r="Q91" t="str">
            <v>Quality wine</v>
          </cell>
          <cell r="R91" t="str">
            <v>Quality wine</v>
          </cell>
          <cell r="S91" t="str">
            <v>Quality wine</v>
          </cell>
          <cell r="T91" t="str">
            <v>Quality wine</v>
          </cell>
          <cell r="U91" t="str">
            <v>Quality wine</v>
          </cell>
          <cell r="V91" t="str">
            <v>Quality wine</v>
          </cell>
          <cell r="W91" t="str">
            <v>Quality wine</v>
          </cell>
          <cell r="X91" t="str">
            <v>Quality wine</v>
          </cell>
        </row>
        <row r="92">
          <cell r="A92" t="str">
            <v>079000</v>
          </cell>
          <cell r="C92">
            <v>7.9</v>
          </cell>
          <cell r="D92" t="str">
            <v>A, M</v>
          </cell>
          <cell r="E92" t="str">
            <v>Other wine</v>
          </cell>
          <cell r="F92" t="str">
            <v>Other wine</v>
          </cell>
          <cell r="G92" t="str">
            <v>Sonstiger Wein</v>
          </cell>
          <cell r="H92" t="str">
            <v>Other wine</v>
          </cell>
          <cell r="I92" t="str">
            <v>Other wine</v>
          </cell>
          <cell r="J92" t="str">
            <v>Autre vin</v>
          </cell>
          <cell r="K92" t="str">
            <v>Other wine</v>
          </cell>
          <cell r="L92" t="str">
            <v>Other wine</v>
          </cell>
          <cell r="M92" t="str">
            <v>Autre vin</v>
          </cell>
          <cell r="N92" t="str">
            <v>Other wine</v>
          </cell>
          <cell r="O92" t="str">
            <v>Other wine</v>
          </cell>
          <cell r="P92" t="str">
            <v>Other wine</v>
          </cell>
          <cell r="Q92" t="str">
            <v>Other wine</v>
          </cell>
          <cell r="R92" t="str">
            <v>Other wine</v>
          </cell>
          <cell r="S92" t="str">
            <v>Other wine</v>
          </cell>
          <cell r="T92" t="str">
            <v>Other wine</v>
          </cell>
          <cell r="U92" t="str">
            <v>Other wine</v>
          </cell>
          <cell r="V92" t="str">
            <v>Other wine</v>
          </cell>
          <cell r="W92" t="str">
            <v>Other wine</v>
          </cell>
          <cell r="X92" t="str">
            <v>Other wine</v>
          </cell>
        </row>
        <row r="93">
          <cell r="A93" t="str">
            <v>080000</v>
          </cell>
          <cell r="C93">
            <v>8</v>
          </cell>
          <cell r="D93" t="str">
            <v>A, M</v>
          </cell>
          <cell r="E93" t="str">
            <v>OLIVE OIL</v>
          </cell>
          <cell r="F93" t="str">
            <v>OLIVE OIL</v>
          </cell>
          <cell r="G93" t="str">
            <v>OLIVENÖL</v>
          </cell>
          <cell r="H93" t="str">
            <v>OLIVE OIL</v>
          </cell>
          <cell r="I93" t="str">
            <v>OLIVE OIL</v>
          </cell>
          <cell r="J93" t="str">
            <v>HUILE D'OLIVE</v>
          </cell>
          <cell r="K93" t="str">
            <v>OLIVE OIL</v>
          </cell>
          <cell r="L93" t="str">
            <v>OLIVE OIL</v>
          </cell>
          <cell r="M93" t="str">
            <v>HUILE D'OLIVE</v>
          </cell>
          <cell r="N93" t="str">
            <v>OLIVE OIL</v>
          </cell>
          <cell r="O93" t="str">
            <v>OLIVE OIL</v>
          </cell>
          <cell r="P93" t="str">
            <v>OLIVE OIL</v>
          </cell>
          <cell r="Q93" t="str">
            <v>OLIVE OIL</v>
          </cell>
          <cell r="R93" t="str">
            <v>OLIVE OIL</v>
          </cell>
          <cell r="S93" t="str">
            <v>OLIVE OIL</v>
          </cell>
          <cell r="T93" t="str">
            <v>OLIVE OIL</v>
          </cell>
          <cell r="U93" t="str">
            <v>OLIVE OIL</v>
          </cell>
          <cell r="V93" t="str">
            <v>OLIVE OIL</v>
          </cell>
          <cell r="W93" t="str">
            <v>OLIVE OIL</v>
          </cell>
          <cell r="X93" t="str">
            <v>OLIVE OIL</v>
          </cell>
        </row>
        <row r="94">
          <cell r="A94" t="str">
            <v>090000</v>
          </cell>
          <cell r="C94">
            <v>9</v>
          </cell>
          <cell r="D94" t="str">
            <v>A, M</v>
          </cell>
          <cell r="E94" t="str">
            <v>OTHER CROP PRODUCTS</v>
          </cell>
          <cell r="F94" t="str">
            <v>OTHER CROP PRODUCTS</v>
          </cell>
          <cell r="G94" t="str">
            <v>SONSTIGE PFLANZLICHE ERZEUGNISSE</v>
          </cell>
          <cell r="H94" t="str">
            <v>OTHER CROP PRODUCTS</v>
          </cell>
          <cell r="I94" t="str">
            <v>OTHER CROP PRODUCTS</v>
          </cell>
          <cell r="J94" t="str">
            <v>AUTRES PRODUITS VÉGÉTAUX</v>
          </cell>
          <cell r="K94" t="str">
            <v>OTHER CROP PRODUCTS</v>
          </cell>
          <cell r="L94" t="str">
            <v>OTHER CROP PRODUCTS</v>
          </cell>
          <cell r="M94" t="str">
            <v>AUTRES PRODUITS VÉGÉTAUX</v>
          </cell>
          <cell r="N94" t="str">
            <v>OTHER CROP PRODUCTS</v>
          </cell>
          <cell r="O94" t="str">
            <v>OTHER CROP PRODUCTS</v>
          </cell>
          <cell r="P94" t="str">
            <v>OTHER CROP PRODUCTS</v>
          </cell>
          <cell r="Q94" t="str">
            <v>OTHER CROP PRODUCTS</v>
          </cell>
          <cell r="R94" t="str">
            <v>OTHER CROP PRODUCTS</v>
          </cell>
          <cell r="S94" t="str">
            <v>OTHER CROP PRODUCTS</v>
          </cell>
          <cell r="T94" t="str">
            <v>OTHER CROP PRODUCTS</v>
          </cell>
          <cell r="U94" t="str">
            <v>OTHER CROP PRODUCTS</v>
          </cell>
          <cell r="V94" t="str">
            <v>OTHER CROP PRODUCTS</v>
          </cell>
          <cell r="W94" t="str">
            <v>OTHER CROP PRODUCTS</v>
          </cell>
          <cell r="X94" t="str">
            <v>OTHER CROP PRODUCTS</v>
          </cell>
        </row>
        <row r="95">
          <cell r="A95" t="str">
            <v>091000</v>
          </cell>
          <cell r="C95">
            <v>9.1</v>
          </cell>
          <cell r="D95" t="str">
            <v>A, M</v>
          </cell>
          <cell r="E95" t="str">
            <v>Vegetable materials used primarily for plaiting</v>
          </cell>
          <cell r="F95" t="str">
            <v>Vegetable materials used primarily for plaiting</v>
          </cell>
          <cell r="G95" t="str">
            <v>Korb- und Flechtmaterialien</v>
          </cell>
          <cell r="H95" t="str">
            <v>Vegetable materials used primarily for plaiting</v>
          </cell>
          <cell r="I95" t="str">
            <v>Vegetable materials used primarily for plaiting</v>
          </cell>
          <cell r="J95" t="str">
            <v>Matières à tresser</v>
          </cell>
          <cell r="K95" t="str">
            <v>Vegetable materials used primarily for plaiting</v>
          </cell>
          <cell r="L95" t="str">
            <v>Vegetable materials used primarily for plaiting</v>
          </cell>
          <cell r="M95" t="str">
            <v>Matières à tresser</v>
          </cell>
          <cell r="N95" t="str">
            <v>Vegetable materials used primarily for plaiting</v>
          </cell>
          <cell r="O95" t="str">
            <v>Vegetable materials used primarily for plaiting</v>
          </cell>
          <cell r="P95" t="str">
            <v>Vegetable materials used primarily for plaiting</v>
          </cell>
          <cell r="Q95" t="str">
            <v>Vegetable materials used primarily for plaiting</v>
          </cell>
          <cell r="R95" t="str">
            <v>Vegetable materials used primarily for plaiting</v>
          </cell>
          <cell r="S95" t="str">
            <v>Vegetable materials used primarily for plaiting</v>
          </cell>
          <cell r="T95" t="str">
            <v>Vegetable materials used primarily for plaiting</v>
          </cell>
          <cell r="U95" t="str">
            <v>Vegetable materials used primarily for plaiting</v>
          </cell>
          <cell r="V95" t="str">
            <v>Vegetable materials used primarily for plaiting</v>
          </cell>
          <cell r="W95" t="str">
            <v>Vegetable materials used primarily for plaiting</v>
          </cell>
          <cell r="X95" t="str">
            <v>Vegetable materials used primarily for plaiting</v>
          </cell>
        </row>
        <row r="96">
          <cell r="A96" t="str">
            <v>092000</v>
          </cell>
          <cell r="C96">
            <v>9.1999999999999993</v>
          </cell>
          <cell r="D96" t="str">
            <v>A, M</v>
          </cell>
          <cell r="E96" t="str">
            <v>Seeds</v>
          </cell>
          <cell r="F96" t="str">
            <v>Seeds</v>
          </cell>
          <cell r="G96" t="str">
            <v>Saat- und Pflanzgut</v>
          </cell>
          <cell r="H96" t="str">
            <v>Seeds</v>
          </cell>
          <cell r="I96" t="str">
            <v>Seeds</v>
          </cell>
          <cell r="J96" t="str">
            <v>Semences</v>
          </cell>
          <cell r="K96" t="str">
            <v>Seeds</v>
          </cell>
          <cell r="L96" t="str">
            <v>Seeds</v>
          </cell>
          <cell r="M96" t="str">
            <v>Semences</v>
          </cell>
          <cell r="N96" t="str">
            <v>Seeds</v>
          </cell>
          <cell r="O96" t="str">
            <v>Seeds</v>
          </cell>
          <cell r="P96" t="str">
            <v>Seeds</v>
          </cell>
          <cell r="Q96" t="str">
            <v>Seeds</v>
          </cell>
          <cell r="R96" t="str">
            <v>Seeds</v>
          </cell>
          <cell r="S96" t="str">
            <v>Seeds</v>
          </cell>
          <cell r="T96" t="str">
            <v>Seeds</v>
          </cell>
          <cell r="U96" t="str">
            <v>Seeds</v>
          </cell>
          <cell r="V96" t="str">
            <v>Seeds</v>
          </cell>
          <cell r="W96" t="str">
            <v>Seeds</v>
          </cell>
          <cell r="X96" t="str">
            <v>Seeds</v>
          </cell>
        </row>
        <row r="97">
          <cell r="A97" t="str">
            <v>099000</v>
          </cell>
          <cell r="C97">
            <v>9.9</v>
          </cell>
          <cell r="D97" t="str">
            <v>A, M</v>
          </cell>
          <cell r="E97" t="str">
            <v>Other crop products: others</v>
          </cell>
          <cell r="F97" t="str">
            <v>Other crop products: others</v>
          </cell>
          <cell r="G97" t="str">
            <v>Sonstige pflanzliche Erzeugnisse: Sonstige</v>
          </cell>
          <cell r="H97" t="str">
            <v>Other crop products: others</v>
          </cell>
          <cell r="I97" t="str">
            <v>Other crop products: others</v>
          </cell>
          <cell r="J97" t="str">
            <v>Autres produits végétaux: autres</v>
          </cell>
          <cell r="K97" t="str">
            <v>Other crop products: others</v>
          </cell>
          <cell r="L97" t="str">
            <v>Other crop products: others</v>
          </cell>
          <cell r="M97" t="str">
            <v>Autres produits végétaux: autres</v>
          </cell>
          <cell r="N97" t="str">
            <v>Other crop products: others</v>
          </cell>
          <cell r="O97" t="str">
            <v>Other crop products: others</v>
          </cell>
          <cell r="P97" t="str">
            <v>Other crop products: others</v>
          </cell>
          <cell r="Q97" t="str">
            <v>Other crop products: others</v>
          </cell>
          <cell r="R97" t="str">
            <v>Other crop products: others</v>
          </cell>
          <cell r="S97" t="str">
            <v>Other crop products: others</v>
          </cell>
          <cell r="T97" t="str">
            <v>Other crop products: others</v>
          </cell>
          <cell r="U97" t="str">
            <v>Other crop products: others</v>
          </cell>
          <cell r="V97" t="str">
            <v>Other crop products: others</v>
          </cell>
          <cell r="W97" t="str">
            <v>Other crop products: others</v>
          </cell>
          <cell r="X97" t="str">
            <v>Other crop products: others</v>
          </cell>
        </row>
        <row r="98">
          <cell r="A98" t="str">
            <v>100000</v>
          </cell>
          <cell r="C98">
            <v>10</v>
          </cell>
          <cell r="D98" t="str">
            <v>A, M</v>
          </cell>
          <cell r="E98" t="str">
            <v>CROP OUTPUT (010000 TO 090000), including fruits (060000) and vegetables (040000)</v>
          </cell>
          <cell r="F98" t="str">
            <v>CROP OUTPUT (010000 TO 090000), including fruits (060000) and vegetables (040000)</v>
          </cell>
          <cell r="G98" t="str">
            <v>PFLANZLICHE ERZEUGUNG (010000 BIS 090000) einschl. Obst (060000) und Gemüse (040000)</v>
          </cell>
          <cell r="H98" t="str">
            <v>CROP OUTPUT (010000 TO 090000), including fruits (060000) and vegetables (040000)</v>
          </cell>
          <cell r="I98" t="str">
            <v>CROP OUTPUT (010000 TO 090000), including fruits (060000) and vegetables (040000)</v>
          </cell>
          <cell r="J98" t="str">
            <v>PRODUCTION VÉGÉTALE (010000 TO 090000), y compris fruits (060000) et légumes (040000)</v>
          </cell>
          <cell r="K98" t="str">
            <v>CROP OUTPUT (010000 TO 090000), including fruits (060000) and vegetables (040000)</v>
          </cell>
          <cell r="L98" t="str">
            <v>CROP OUTPUT (010000 TO 090000), including fruits (060000) and vegetables (040000)</v>
          </cell>
          <cell r="M98" t="str">
            <v>PRODUCTION VÉGÉTALE (010000 TO 090000), y compris fruits (060000) et légumes (040000)</v>
          </cell>
          <cell r="N98" t="str">
            <v>CROP OUTPUT (010000 TO 090000), including fruits (060000) and vegetables (040000)</v>
          </cell>
          <cell r="O98" t="str">
            <v>CROP OUTPUT (010000 TO 090000), including fruits (060000) and vegetables (040000)</v>
          </cell>
          <cell r="P98" t="str">
            <v>CROP OUTPUT (010000 TO 090000), including fruits (060000) and vegetables (040000)</v>
          </cell>
          <cell r="Q98" t="str">
            <v>CROP OUTPUT (010000 TO 090000), including fruits (060000) and vegetables (040000)</v>
          </cell>
          <cell r="R98" t="str">
            <v>CROP OUTPUT (010000 TO 090000), including fruits (060000) and vegetables (040000)</v>
          </cell>
          <cell r="S98" t="str">
            <v>CROP OUTPUT (010000 TO 090000), including fruits (060000) and vegetables (040000)</v>
          </cell>
          <cell r="T98" t="str">
            <v>CROP OUTPUT (010000 TO 090000), including fruits (060000) and vegetables (040000)</v>
          </cell>
          <cell r="U98" t="str">
            <v>CROP OUTPUT (010000 TO 090000), including fruits (060000) and vegetables (040000)</v>
          </cell>
          <cell r="V98" t="str">
            <v>CROP OUTPUT (010000 TO 090000), including fruits (060000) and vegetables (040000)</v>
          </cell>
          <cell r="W98" t="str">
            <v>CROP OUTPUT (010000 TO 090000), including fruits (060000) and vegetables (040000)</v>
          </cell>
          <cell r="X98" t="str">
            <v>CROP OUTPUT (010000 TO 090000), including fruits (060000) and vegetables (040000)</v>
          </cell>
        </row>
        <row r="99">
          <cell r="A99" t="str">
            <v>101000</v>
          </cell>
          <cell r="B99" t="str">
            <v>101000</v>
          </cell>
          <cell r="C99">
            <v>10.1</v>
          </cell>
          <cell r="D99" t="str">
            <v>A, M</v>
          </cell>
          <cell r="E99" t="str">
            <v>CROP OUTPUT (010000 TO 090000), excluding fruits (060000) and vegetables (040000)</v>
          </cell>
          <cell r="F99" t="str">
            <v>CROP OUTPUT (010000 TO 090000), excluding fruits (060000) and vegetables (040000)</v>
          </cell>
          <cell r="G99" t="str">
            <v>PFLANZLICHE ERZEUGUNG (010000 BIS 090000) ohne Obst (060000) und Gemüse (040000)</v>
          </cell>
          <cell r="H99" t="str">
            <v>CROP OUTPUT (010000 TO 090000), excluding fruits (060000) and vegetables (040000)</v>
          </cell>
          <cell r="I99" t="str">
            <v>CROP OUTPUT (010000 TO 090000), excluding fruits (060000) and vegetables (040000)</v>
          </cell>
          <cell r="J99" t="str">
            <v>PRODUCTION VÉGÉTALE (010000 TO 090000), à l’exception des fruits (060000) et légumes (040000)</v>
          </cell>
          <cell r="K99" t="str">
            <v>CROP OUTPUT (010000 TO 090000), excluding fruits (060000) and vegetables (040000)</v>
          </cell>
          <cell r="L99" t="str">
            <v>CROP OUTPUT (010000 TO 090000), excluding fruits (060000) and vegetables (040000)</v>
          </cell>
          <cell r="M99" t="str">
            <v>PRODUCTION VÉGÉTALE (010000 TO 090000), à l’exception des fruits (060000) et légumes (040000)</v>
          </cell>
          <cell r="N99" t="str">
            <v>CROP OUTPUT (010000 TO 090000), excluding fruits (060000) and vegetables (040000)</v>
          </cell>
          <cell r="O99" t="str">
            <v>CROP OUTPUT (010000 TO 090000), excluding fruits (060000) and vegetables (040000)</v>
          </cell>
          <cell r="P99" t="str">
            <v>CROP OUTPUT (010000 TO 090000), excluding fruits (060000) and vegetables (040000)</v>
          </cell>
          <cell r="Q99" t="str">
            <v>CROP OUTPUT (010000 TO 090000), excluding fruits (060000) and vegetables (040000)</v>
          </cell>
          <cell r="R99" t="str">
            <v>CROP OUTPUT (010000 TO 090000), excluding fruits (060000) and vegetables (040000)</v>
          </cell>
          <cell r="S99" t="str">
            <v>CROP OUTPUT (010000 TO 090000), excluding fruits (060000) and vegetables (040000)</v>
          </cell>
          <cell r="T99" t="str">
            <v>CROP OUTPUT (010000 TO 090000), excluding fruits (060000) and vegetables (040000)</v>
          </cell>
          <cell r="U99" t="str">
            <v>CROP OUTPUT (010000 TO 090000), excluding fruits (060000) and vegetables (040000)</v>
          </cell>
          <cell r="V99" t="str">
            <v>CROP OUTPUT (010000 TO 090000), excluding fruits (060000) and vegetables (040000)</v>
          </cell>
          <cell r="W99" t="str">
            <v>CROP OUTPUT (010000 TO 090000), excluding fruits (060000) and vegetables (040000)</v>
          </cell>
          <cell r="X99" t="str">
            <v>CROP OUTPUT (010000 TO 090000), excluding fruits (060000) and vegetables (040000)</v>
          </cell>
        </row>
        <row r="100">
          <cell r="A100" t="str">
            <v>110000</v>
          </cell>
          <cell r="B100" t="str">
            <v>110000</v>
          </cell>
          <cell r="C100">
            <v>11</v>
          </cell>
          <cell r="D100" t="str">
            <v>A, M</v>
          </cell>
          <cell r="E100" t="str">
            <v>ANIMALS</v>
          </cell>
          <cell r="F100" t="str">
            <v>ANIMALS</v>
          </cell>
          <cell r="G100" t="str">
            <v>TIERE</v>
          </cell>
          <cell r="H100" t="str">
            <v>ANIMALS</v>
          </cell>
          <cell r="I100" t="str">
            <v>ANIMALS</v>
          </cell>
          <cell r="J100" t="str">
            <v>ANIMAUX</v>
          </cell>
          <cell r="K100" t="str">
            <v>ANIMALS</v>
          </cell>
          <cell r="L100" t="str">
            <v>ANIMALS</v>
          </cell>
          <cell r="M100" t="str">
            <v>ANIMAUX</v>
          </cell>
          <cell r="N100" t="str">
            <v>ANIMALS</v>
          </cell>
          <cell r="O100" t="str">
            <v>ANIMALS</v>
          </cell>
          <cell r="P100" t="str">
            <v>ANIMALS</v>
          </cell>
          <cell r="Q100" t="str">
            <v>ANIMALS</v>
          </cell>
          <cell r="R100" t="str">
            <v>ANIMALS</v>
          </cell>
          <cell r="S100" t="str">
            <v>ANIMALS</v>
          </cell>
          <cell r="T100" t="str">
            <v>ANIMALS</v>
          </cell>
          <cell r="U100" t="str">
            <v>ANIMALS</v>
          </cell>
          <cell r="V100" t="str">
            <v>ANIMALS</v>
          </cell>
          <cell r="W100" t="str">
            <v>ANIMALS</v>
          </cell>
          <cell r="X100" t="str">
            <v>ANIMALS</v>
          </cell>
        </row>
        <row r="101">
          <cell r="A101" t="str">
            <v>111000</v>
          </cell>
          <cell r="B101" t="str">
            <v>111000</v>
          </cell>
          <cell r="C101">
            <v>11.1</v>
          </cell>
          <cell r="D101" t="str">
            <v>A, M</v>
          </cell>
          <cell r="E101" t="str">
            <v>Cattle</v>
          </cell>
          <cell r="F101" t="str">
            <v>Cattle</v>
          </cell>
          <cell r="G101" t="str">
            <v>Rinder</v>
          </cell>
          <cell r="H101" t="str">
            <v>Cattle</v>
          </cell>
          <cell r="I101" t="str">
            <v>Cattle</v>
          </cell>
          <cell r="J101" t="str">
            <v>Bovins</v>
          </cell>
          <cell r="K101" t="str">
            <v>Cattle</v>
          </cell>
          <cell r="L101" t="str">
            <v>Cattle</v>
          </cell>
          <cell r="M101" t="str">
            <v>Bovins</v>
          </cell>
          <cell r="N101" t="str">
            <v>Cattle</v>
          </cell>
          <cell r="O101" t="str">
            <v>Cattle</v>
          </cell>
          <cell r="P101" t="str">
            <v>Cattle</v>
          </cell>
          <cell r="Q101" t="str">
            <v>Cattle</v>
          </cell>
          <cell r="R101" t="str">
            <v>Cattle</v>
          </cell>
          <cell r="S101" t="str">
            <v>Cattle</v>
          </cell>
          <cell r="T101" t="str">
            <v>Cattle</v>
          </cell>
          <cell r="U101" t="str">
            <v>Cattle</v>
          </cell>
          <cell r="V101" t="str">
            <v>Cattle</v>
          </cell>
          <cell r="W101" t="str">
            <v>Cattle</v>
          </cell>
          <cell r="X101" t="str">
            <v>Cattle</v>
          </cell>
        </row>
        <row r="102">
          <cell r="A102" t="str">
            <v>111100</v>
          </cell>
          <cell r="B102" t="str">
            <v>111100</v>
          </cell>
          <cell r="C102" t="str">
            <v>11.1.1</v>
          </cell>
          <cell r="D102" t="str">
            <v>A, M</v>
          </cell>
          <cell r="E102" t="str">
            <v>Cattle excluding calves</v>
          </cell>
          <cell r="F102" t="str">
            <v>Cattle excluding calves</v>
          </cell>
          <cell r="G102" t="str">
            <v>Rinder ohne Kälber</v>
          </cell>
          <cell r="H102" t="str">
            <v>Cattle excluding calves</v>
          </cell>
          <cell r="I102" t="str">
            <v>Cattle excluding calves</v>
          </cell>
          <cell r="J102" t="str">
            <v>Bovins sans veaux</v>
          </cell>
          <cell r="K102" t="str">
            <v>Cattle excluding calves</v>
          </cell>
          <cell r="L102" t="str">
            <v>Cattle excluding calves</v>
          </cell>
          <cell r="M102" t="str">
            <v>Bovins sans veaux</v>
          </cell>
          <cell r="N102" t="str">
            <v>Cattle excluding calves</v>
          </cell>
          <cell r="O102" t="str">
            <v>Cattle excluding calves</v>
          </cell>
          <cell r="P102" t="str">
            <v>Cattle excluding calves</v>
          </cell>
          <cell r="Q102" t="str">
            <v>Cattle excluding calves</v>
          </cell>
          <cell r="R102" t="str">
            <v>Cattle excluding calves</v>
          </cell>
          <cell r="S102" t="str">
            <v>Cattle excluding calves</v>
          </cell>
          <cell r="T102" t="str">
            <v>Cattle excluding calves</v>
          </cell>
          <cell r="U102" t="str">
            <v>Cattle excluding calves</v>
          </cell>
          <cell r="V102" t="str">
            <v>Cattle excluding calves</v>
          </cell>
          <cell r="W102" t="str">
            <v>Cattle excluding calves</v>
          </cell>
          <cell r="X102" t="str">
            <v>Cattle excluding calves</v>
          </cell>
        </row>
        <row r="103">
          <cell r="A103" t="str">
            <v>111200</v>
          </cell>
          <cell r="B103" t="str">
            <v>111200</v>
          </cell>
          <cell r="C103" t="str">
            <v>11.1.2</v>
          </cell>
          <cell r="D103" t="str">
            <v>A, M</v>
          </cell>
          <cell r="E103" t="str">
            <v>Calves</v>
          </cell>
          <cell r="F103" t="str">
            <v>Calves</v>
          </cell>
          <cell r="G103" t="str">
            <v>Kälber</v>
          </cell>
          <cell r="H103" t="str">
            <v>Calves</v>
          </cell>
          <cell r="I103" t="str">
            <v>Calves</v>
          </cell>
          <cell r="J103" t="str">
            <v>Veaux</v>
          </cell>
          <cell r="K103" t="str">
            <v>Calves</v>
          </cell>
          <cell r="L103" t="str">
            <v>Calves</v>
          </cell>
          <cell r="M103" t="str">
            <v>Veaux</v>
          </cell>
          <cell r="N103" t="str">
            <v>Calves</v>
          </cell>
          <cell r="O103" t="str">
            <v>Calves</v>
          </cell>
          <cell r="P103" t="str">
            <v>Calves</v>
          </cell>
          <cell r="Q103" t="str">
            <v>Calves</v>
          </cell>
          <cell r="R103" t="str">
            <v>Calves</v>
          </cell>
          <cell r="S103" t="str">
            <v>Calves</v>
          </cell>
          <cell r="T103" t="str">
            <v>Calves</v>
          </cell>
          <cell r="U103" t="str">
            <v>Calves</v>
          </cell>
          <cell r="V103" t="str">
            <v>Calves</v>
          </cell>
          <cell r="W103" t="str">
            <v>Calves</v>
          </cell>
          <cell r="X103" t="str">
            <v>Calves</v>
          </cell>
        </row>
        <row r="104">
          <cell r="A104" t="str">
            <v>112000</v>
          </cell>
          <cell r="B104" t="str">
            <v>112000</v>
          </cell>
          <cell r="C104">
            <v>11.2</v>
          </cell>
          <cell r="D104" t="str">
            <v>A, M</v>
          </cell>
          <cell r="E104" t="str">
            <v>Pigs</v>
          </cell>
          <cell r="F104" t="str">
            <v>Pigs</v>
          </cell>
          <cell r="G104" t="str">
            <v>Schweine</v>
          </cell>
          <cell r="H104" t="str">
            <v>Pigs</v>
          </cell>
          <cell r="I104" t="str">
            <v>Pigs</v>
          </cell>
          <cell r="J104" t="str">
            <v>Porcins</v>
          </cell>
          <cell r="K104" t="str">
            <v>Pigs</v>
          </cell>
          <cell r="L104" t="str">
            <v>Pigs</v>
          </cell>
          <cell r="M104" t="str">
            <v>Porcins</v>
          </cell>
          <cell r="N104" t="str">
            <v>Pigs</v>
          </cell>
          <cell r="O104" t="str">
            <v>Pigs</v>
          </cell>
          <cell r="P104" t="str">
            <v>Pigs</v>
          </cell>
          <cell r="Q104" t="str">
            <v>Pigs</v>
          </cell>
          <cell r="R104" t="str">
            <v>Pigs</v>
          </cell>
          <cell r="S104" t="str">
            <v>Pigs</v>
          </cell>
          <cell r="T104" t="str">
            <v>Pigs</v>
          </cell>
          <cell r="U104" t="str">
            <v>Pigs</v>
          </cell>
          <cell r="V104" t="str">
            <v>Pigs</v>
          </cell>
          <cell r="W104" t="str">
            <v>Pigs</v>
          </cell>
          <cell r="X104" t="str">
            <v>Pigs</v>
          </cell>
        </row>
        <row r="105">
          <cell r="A105" t="str">
            <v>113000</v>
          </cell>
          <cell r="B105" t="str">
            <v>114000</v>
          </cell>
          <cell r="C105">
            <v>11.3</v>
          </cell>
          <cell r="D105" t="str">
            <v>A, M</v>
          </cell>
          <cell r="E105" t="str">
            <v>Equines</v>
          </cell>
          <cell r="F105" t="str">
            <v>Equines</v>
          </cell>
          <cell r="G105" t="str">
            <v>Einhufer</v>
          </cell>
          <cell r="H105" t="str">
            <v>Equines</v>
          </cell>
          <cell r="I105" t="str">
            <v>Equines</v>
          </cell>
          <cell r="J105" t="str">
            <v>Équidés</v>
          </cell>
          <cell r="K105" t="str">
            <v>Equines</v>
          </cell>
          <cell r="L105" t="str">
            <v>Equines</v>
          </cell>
          <cell r="M105" t="str">
            <v>Équidés</v>
          </cell>
          <cell r="N105" t="str">
            <v>Equines</v>
          </cell>
          <cell r="O105" t="str">
            <v>Equines</v>
          </cell>
          <cell r="P105" t="str">
            <v>Equines</v>
          </cell>
          <cell r="Q105" t="str">
            <v>Equines</v>
          </cell>
          <cell r="R105" t="str">
            <v>Equines</v>
          </cell>
          <cell r="S105" t="str">
            <v>Equines</v>
          </cell>
          <cell r="T105" t="str">
            <v>Equines</v>
          </cell>
          <cell r="U105" t="str">
            <v>Equines</v>
          </cell>
          <cell r="V105" t="str">
            <v>Equines</v>
          </cell>
          <cell r="W105" t="str">
            <v>Equines</v>
          </cell>
          <cell r="X105" t="str">
            <v>Equines</v>
          </cell>
        </row>
        <row r="106">
          <cell r="A106" t="str">
            <v>114000</v>
          </cell>
          <cell r="B106" t="str">
            <v>115000</v>
          </cell>
          <cell r="C106">
            <v>11.4</v>
          </cell>
          <cell r="D106" t="str">
            <v>A, M</v>
          </cell>
          <cell r="E106" t="str">
            <v>Sheep and goats</v>
          </cell>
          <cell r="F106" t="str">
            <v>Sheep and goats</v>
          </cell>
          <cell r="G106" t="str">
            <v>Schafe und Ziegen</v>
          </cell>
          <cell r="H106" t="str">
            <v>Sheep and goats</v>
          </cell>
          <cell r="I106" t="str">
            <v>Sheep and goats</v>
          </cell>
          <cell r="J106" t="str">
            <v>Ovins et caprins</v>
          </cell>
          <cell r="K106" t="str">
            <v>Sheep and goats</v>
          </cell>
          <cell r="L106" t="str">
            <v>Sheep and goats</v>
          </cell>
          <cell r="M106" t="str">
            <v>Ovins et caprins</v>
          </cell>
          <cell r="N106" t="str">
            <v>Sheep and goats</v>
          </cell>
          <cell r="O106" t="str">
            <v>Sheep and goats</v>
          </cell>
          <cell r="P106" t="str">
            <v>Sheep and goats</v>
          </cell>
          <cell r="Q106" t="str">
            <v>Sheep and goats</v>
          </cell>
          <cell r="R106" t="str">
            <v>Sheep and goats</v>
          </cell>
          <cell r="S106" t="str">
            <v>Sheep and goats</v>
          </cell>
          <cell r="T106" t="str">
            <v>Sheep and goats</v>
          </cell>
          <cell r="U106" t="str">
            <v>Sheep and goats</v>
          </cell>
          <cell r="V106" t="str">
            <v>Sheep and goats</v>
          </cell>
          <cell r="W106" t="str">
            <v>Sheep and goats</v>
          </cell>
          <cell r="X106" t="str">
            <v>Sheep and goats</v>
          </cell>
        </row>
        <row r="107">
          <cell r="A107" t="str">
            <v>115000</v>
          </cell>
          <cell r="B107" t="str">
            <v>119000</v>
          </cell>
          <cell r="C107">
            <v>11.5</v>
          </cell>
          <cell r="D107" t="str">
            <v>A, M</v>
          </cell>
          <cell r="E107" t="str">
            <v>Poultry</v>
          </cell>
          <cell r="F107" t="str">
            <v>Poultry</v>
          </cell>
          <cell r="G107" t="str">
            <v>Geflügel</v>
          </cell>
          <cell r="H107" t="str">
            <v>Poultry</v>
          </cell>
          <cell r="I107" t="str">
            <v>Poultry</v>
          </cell>
          <cell r="J107" t="str">
            <v>Volailles</v>
          </cell>
          <cell r="K107" t="str">
            <v>Poultry</v>
          </cell>
          <cell r="L107" t="str">
            <v>Poultry</v>
          </cell>
          <cell r="M107" t="str">
            <v>Volailles</v>
          </cell>
          <cell r="N107" t="str">
            <v>Poultry</v>
          </cell>
          <cell r="O107" t="str">
            <v>Poultry</v>
          </cell>
          <cell r="P107" t="str">
            <v>Poultry</v>
          </cell>
          <cell r="Q107" t="str">
            <v>Poultry</v>
          </cell>
          <cell r="R107" t="str">
            <v>Poultry</v>
          </cell>
          <cell r="S107" t="str">
            <v>Poultry</v>
          </cell>
          <cell r="T107" t="str">
            <v>Poultry</v>
          </cell>
          <cell r="U107" t="str">
            <v>Poultry</v>
          </cell>
          <cell r="V107" t="str">
            <v>Poultry</v>
          </cell>
          <cell r="W107" t="str">
            <v>Poultry</v>
          </cell>
          <cell r="X107" t="str">
            <v>Poultry</v>
          </cell>
        </row>
        <row r="108">
          <cell r="A108" t="str">
            <v>115100</v>
          </cell>
          <cell r="B108" t="str">
            <v>120000</v>
          </cell>
          <cell r="C108" t="str">
            <v>11.5.1</v>
          </cell>
          <cell r="D108" t="str">
            <v>A, M</v>
          </cell>
          <cell r="E108" t="str">
            <v>Chickens</v>
          </cell>
          <cell r="F108" t="str">
            <v>Chickens</v>
          </cell>
          <cell r="G108" t="str">
            <v>Hähnchen</v>
          </cell>
          <cell r="H108" t="str">
            <v>Chickens</v>
          </cell>
          <cell r="I108" t="str">
            <v>Chickens</v>
          </cell>
          <cell r="J108" t="str">
            <v>Poulets</v>
          </cell>
          <cell r="K108" t="str">
            <v>Chickens</v>
          </cell>
          <cell r="L108" t="str">
            <v>Chickens</v>
          </cell>
          <cell r="M108" t="str">
            <v>Poulets</v>
          </cell>
          <cell r="N108" t="str">
            <v>Chickens</v>
          </cell>
          <cell r="O108" t="str">
            <v>Chickens</v>
          </cell>
          <cell r="P108" t="str">
            <v>Chickens</v>
          </cell>
          <cell r="Q108" t="str">
            <v>Chickens</v>
          </cell>
          <cell r="R108" t="str">
            <v>Chickens</v>
          </cell>
          <cell r="S108" t="str">
            <v>Chickens</v>
          </cell>
          <cell r="T108" t="str">
            <v>Chickens</v>
          </cell>
          <cell r="U108" t="str">
            <v>Chickens</v>
          </cell>
          <cell r="V108" t="str">
            <v>Chickens</v>
          </cell>
          <cell r="W108" t="str">
            <v>Chickens</v>
          </cell>
          <cell r="X108" t="str">
            <v>Chickens</v>
          </cell>
        </row>
        <row r="109">
          <cell r="A109" t="str">
            <v>115900</v>
          </cell>
          <cell r="B109" t="str">
            <v>121000</v>
          </cell>
          <cell r="C109" t="str">
            <v>11.5.9</v>
          </cell>
          <cell r="D109" t="str">
            <v>A, M</v>
          </cell>
          <cell r="E109" t="str">
            <v>Other poultry</v>
          </cell>
          <cell r="F109" t="str">
            <v>Other poultry</v>
          </cell>
          <cell r="G109" t="str">
            <v>Sonstiges Geflügel</v>
          </cell>
          <cell r="H109" t="str">
            <v>Other poultry</v>
          </cell>
          <cell r="I109" t="str">
            <v>Other poultry</v>
          </cell>
          <cell r="J109" t="str">
            <v>Autres volailles</v>
          </cell>
          <cell r="K109" t="str">
            <v>Other poultry</v>
          </cell>
          <cell r="L109" t="str">
            <v>Other poultry</v>
          </cell>
          <cell r="M109" t="str">
            <v>Autres volailles</v>
          </cell>
          <cell r="N109" t="str">
            <v>Other poultry</v>
          </cell>
          <cell r="O109" t="str">
            <v>Other poultry</v>
          </cell>
          <cell r="P109" t="str">
            <v>Other poultry</v>
          </cell>
          <cell r="Q109" t="str">
            <v>Other poultry</v>
          </cell>
          <cell r="R109" t="str">
            <v>Other poultry</v>
          </cell>
          <cell r="S109" t="str">
            <v>Other poultry</v>
          </cell>
          <cell r="T109" t="str">
            <v>Other poultry</v>
          </cell>
          <cell r="U109" t="str">
            <v>Other poultry</v>
          </cell>
          <cell r="V109" t="str">
            <v>Other poultry</v>
          </cell>
          <cell r="W109" t="str">
            <v>Other poultry</v>
          </cell>
          <cell r="X109" t="str">
            <v>Other poultry</v>
          </cell>
        </row>
        <row r="110">
          <cell r="A110" t="str">
            <v>119000</v>
          </cell>
          <cell r="B110" t="str">
            <v>122000</v>
          </cell>
          <cell r="C110">
            <v>11.9</v>
          </cell>
          <cell r="D110" t="str">
            <v>A, M</v>
          </cell>
          <cell r="E110" t="str">
            <v>Other animals</v>
          </cell>
          <cell r="F110" t="str">
            <v>Other animals</v>
          </cell>
          <cell r="G110" t="str">
            <v>Sonstige Tiere</v>
          </cell>
          <cell r="H110" t="str">
            <v>Other animals</v>
          </cell>
          <cell r="I110" t="str">
            <v>Other animals</v>
          </cell>
          <cell r="J110" t="str">
            <v>Autres animaux</v>
          </cell>
          <cell r="K110" t="str">
            <v>Other animals</v>
          </cell>
          <cell r="L110" t="str">
            <v>Other animals</v>
          </cell>
          <cell r="M110" t="str">
            <v>Autres animaux</v>
          </cell>
          <cell r="N110" t="str">
            <v>Other animals</v>
          </cell>
          <cell r="O110" t="str">
            <v>Other animals</v>
          </cell>
          <cell r="P110" t="str">
            <v>Other animals</v>
          </cell>
          <cell r="Q110" t="str">
            <v>Other animals</v>
          </cell>
          <cell r="R110" t="str">
            <v>Other animals</v>
          </cell>
          <cell r="S110" t="str">
            <v>Other animals</v>
          </cell>
          <cell r="T110" t="str">
            <v>Other animals</v>
          </cell>
          <cell r="U110" t="str">
            <v>Other animals</v>
          </cell>
          <cell r="V110" t="str">
            <v>Other animals</v>
          </cell>
          <cell r="W110" t="str">
            <v>Other animals</v>
          </cell>
          <cell r="X110" t="str">
            <v>Other animals</v>
          </cell>
        </row>
        <row r="111">
          <cell r="A111" t="str">
            <v>120000</v>
          </cell>
          <cell r="B111" t="str">
            <v>129000</v>
          </cell>
          <cell r="C111">
            <v>12</v>
          </cell>
          <cell r="D111" t="str">
            <v>A, M</v>
          </cell>
          <cell r="E111" t="str">
            <v>ANIMAL PRODUCTS</v>
          </cell>
          <cell r="F111" t="str">
            <v>ANIMAL PRODUCTS</v>
          </cell>
          <cell r="G111" t="str">
            <v>TIERISCHE ERZEUGNISSE</v>
          </cell>
          <cell r="H111" t="str">
            <v>ANIMAL PRODUCTS</v>
          </cell>
          <cell r="I111" t="str">
            <v>ANIMAL PRODUCTS</v>
          </cell>
          <cell r="J111" t="str">
            <v>PRODUITS ANIMAUX</v>
          </cell>
          <cell r="K111" t="str">
            <v>ANIMAL PRODUCTS</v>
          </cell>
          <cell r="L111" t="str">
            <v>ANIMAL PRODUCTS</v>
          </cell>
          <cell r="M111" t="str">
            <v>PRODUITS ANIMAUX</v>
          </cell>
          <cell r="N111" t="str">
            <v>ANIMAL PRODUCTS</v>
          </cell>
          <cell r="O111" t="str">
            <v>ANIMAL PRODUCTS</v>
          </cell>
          <cell r="P111" t="str">
            <v>ANIMAL PRODUCTS</v>
          </cell>
          <cell r="Q111" t="str">
            <v>ANIMAL PRODUCTS</v>
          </cell>
          <cell r="R111" t="str">
            <v>ANIMAL PRODUCTS</v>
          </cell>
          <cell r="S111" t="str">
            <v>ANIMAL PRODUCTS</v>
          </cell>
          <cell r="T111" t="str">
            <v>ANIMAL PRODUCTS</v>
          </cell>
          <cell r="U111" t="str">
            <v>ANIMAL PRODUCTS</v>
          </cell>
          <cell r="V111" t="str">
            <v>ANIMAL PRODUCTS</v>
          </cell>
          <cell r="W111" t="str">
            <v>ANIMAL PRODUCTS</v>
          </cell>
          <cell r="X111" t="str">
            <v>ANIMAL PRODUCTS</v>
          </cell>
        </row>
        <row r="112">
          <cell r="A112" t="str">
            <v>121000</v>
          </cell>
          <cell r="B112" t="str">
            <v>130000</v>
          </cell>
          <cell r="C112">
            <v>12.1</v>
          </cell>
          <cell r="D112" t="str">
            <v>A, M</v>
          </cell>
          <cell r="E112" t="str">
            <v>Milk</v>
          </cell>
          <cell r="F112" t="str">
            <v>Milk</v>
          </cell>
          <cell r="G112" t="str">
            <v>Milch</v>
          </cell>
          <cell r="H112" t="str">
            <v>Milk</v>
          </cell>
          <cell r="I112" t="str">
            <v>Milk</v>
          </cell>
          <cell r="J112" t="str">
            <v>Lait</v>
          </cell>
          <cell r="K112" t="str">
            <v>Milk</v>
          </cell>
          <cell r="L112" t="str">
            <v>Milk</v>
          </cell>
          <cell r="M112" t="str">
            <v>Lait</v>
          </cell>
          <cell r="N112" t="str">
            <v>Milk</v>
          </cell>
          <cell r="O112" t="str">
            <v>Milk</v>
          </cell>
          <cell r="P112" t="str">
            <v>Milk</v>
          </cell>
          <cell r="Q112" t="str">
            <v>Milk</v>
          </cell>
          <cell r="R112" t="str">
            <v>Milk</v>
          </cell>
          <cell r="S112" t="str">
            <v>Milk</v>
          </cell>
          <cell r="T112" t="str">
            <v>Milk</v>
          </cell>
          <cell r="U112" t="str">
            <v>Milk</v>
          </cell>
          <cell r="V112" t="str">
            <v>Milk</v>
          </cell>
          <cell r="W112" t="str">
            <v>Milk</v>
          </cell>
          <cell r="X112" t="str">
            <v>Milk</v>
          </cell>
        </row>
        <row r="113">
          <cell r="A113" t="str">
            <v>121100</v>
          </cell>
          <cell r="B113" t="str">
            <v>140000</v>
          </cell>
          <cell r="C113" t="str">
            <v>12.1.1</v>
          </cell>
          <cell r="D113" t="str">
            <v>A, M</v>
          </cell>
          <cell r="E113" t="str">
            <v>Cows' milk</v>
          </cell>
          <cell r="F113" t="str">
            <v>Cows' milk</v>
          </cell>
          <cell r="G113" t="str">
            <v>Kuhmilch</v>
          </cell>
          <cell r="H113" t="str">
            <v>Cows' milk</v>
          </cell>
          <cell r="I113" t="str">
            <v>Cows' milk</v>
          </cell>
          <cell r="J113" t="str">
            <v>Lait de vache</v>
          </cell>
          <cell r="K113" t="str">
            <v>Cows' milk</v>
          </cell>
          <cell r="L113" t="str">
            <v>Cows' milk</v>
          </cell>
          <cell r="M113" t="str">
            <v>Lait de vache</v>
          </cell>
          <cell r="N113" t="str">
            <v>Cows' milk</v>
          </cell>
          <cell r="O113" t="str">
            <v>Cows' milk</v>
          </cell>
          <cell r="P113" t="str">
            <v>Cows' milk</v>
          </cell>
          <cell r="Q113" t="str">
            <v>Cows' milk</v>
          </cell>
          <cell r="R113" t="str">
            <v>Cows' milk</v>
          </cell>
          <cell r="S113" t="str">
            <v>Cows' milk</v>
          </cell>
          <cell r="T113" t="str">
            <v>Cows' milk</v>
          </cell>
          <cell r="U113" t="str">
            <v>Cows' milk</v>
          </cell>
          <cell r="V113" t="str">
            <v>Cows' milk</v>
          </cell>
          <cell r="W113" t="str">
            <v>Cows' milk</v>
          </cell>
          <cell r="X113" t="str">
            <v>Cows' milk</v>
          </cell>
        </row>
        <row r="114">
          <cell r="A114" t="str">
            <v>121900</v>
          </cell>
          <cell r="B114" t="str">
            <v>141000</v>
          </cell>
          <cell r="C114" t="str">
            <v>12.1.9</v>
          </cell>
          <cell r="D114" t="str">
            <v>A, M</v>
          </cell>
          <cell r="E114" t="str">
            <v>Other milk types</v>
          </cell>
          <cell r="F114" t="str">
            <v>Other milk types</v>
          </cell>
          <cell r="G114" t="str">
            <v>Sonstige Milchsorten</v>
          </cell>
          <cell r="H114" t="str">
            <v>Other milk types</v>
          </cell>
          <cell r="I114" t="str">
            <v>Other milk types</v>
          </cell>
          <cell r="J114" t="str">
            <v>Autres laits</v>
          </cell>
          <cell r="K114" t="str">
            <v>Other milk types</v>
          </cell>
          <cell r="L114" t="str">
            <v>Other milk types</v>
          </cell>
          <cell r="M114" t="str">
            <v>Autres laits</v>
          </cell>
          <cell r="N114" t="str">
            <v>Other milk types</v>
          </cell>
          <cell r="O114" t="str">
            <v>Other milk types</v>
          </cell>
          <cell r="P114" t="str">
            <v>Other milk types</v>
          </cell>
          <cell r="Q114" t="str">
            <v>Other milk types</v>
          </cell>
          <cell r="R114" t="str">
            <v>Other milk types</v>
          </cell>
          <cell r="S114" t="str">
            <v>Other milk types</v>
          </cell>
          <cell r="T114" t="str">
            <v>Other milk types</v>
          </cell>
          <cell r="U114" t="str">
            <v>Other milk types</v>
          </cell>
          <cell r="V114" t="str">
            <v>Other milk types</v>
          </cell>
          <cell r="W114" t="str">
            <v>Other milk types</v>
          </cell>
          <cell r="X114" t="str">
            <v>Other milk types</v>
          </cell>
        </row>
        <row r="115">
          <cell r="A115" t="str">
            <v>122000</v>
          </cell>
          <cell r="B115" t="str">
            <v>'122000</v>
          </cell>
          <cell r="C115">
            <v>12.2</v>
          </cell>
          <cell r="D115" t="str">
            <v>A, M</v>
          </cell>
          <cell r="E115" t="str">
            <v>Eggs</v>
          </cell>
          <cell r="F115" t="str">
            <v>Eggs</v>
          </cell>
          <cell r="G115" t="str">
            <v>Eier</v>
          </cell>
          <cell r="H115" t="str">
            <v>Eggs</v>
          </cell>
          <cell r="I115" t="str">
            <v>Eggs</v>
          </cell>
          <cell r="J115" t="str">
            <v>Oeufs</v>
          </cell>
          <cell r="K115" t="str">
            <v>Eggs</v>
          </cell>
          <cell r="L115" t="str">
            <v>Eggs</v>
          </cell>
          <cell r="M115" t="str">
            <v>Oeufs</v>
          </cell>
          <cell r="N115" t="str">
            <v>Eggs</v>
          </cell>
          <cell r="O115" t="str">
            <v>Eggs</v>
          </cell>
          <cell r="P115" t="str">
            <v>Eggs</v>
          </cell>
          <cell r="Q115" t="str">
            <v>Eggs</v>
          </cell>
          <cell r="R115" t="str">
            <v>Eggs</v>
          </cell>
          <cell r="S115" t="str">
            <v>Eggs</v>
          </cell>
          <cell r="T115" t="str">
            <v>Eggs</v>
          </cell>
          <cell r="U115" t="str">
            <v>Eggs</v>
          </cell>
          <cell r="V115" t="str">
            <v>Eggs</v>
          </cell>
          <cell r="W115" t="str">
            <v>Eggs</v>
          </cell>
          <cell r="X115" t="str">
            <v>Eggs</v>
          </cell>
        </row>
        <row r="116">
          <cell r="A116" t="str">
            <v>129000</v>
          </cell>
          <cell r="B116" t="str">
            <v>'129000</v>
          </cell>
          <cell r="C116">
            <v>12.9</v>
          </cell>
          <cell r="D116" t="str">
            <v>A, M</v>
          </cell>
          <cell r="E116" t="str">
            <v>Other animal products</v>
          </cell>
          <cell r="F116" t="str">
            <v>Other animal products</v>
          </cell>
          <cell r="G116" t="str">
            <v>Sonstige tierische Erzeugnisse</v>
          </cell>
          <cell r="H116" t="str">
            <v>Other animal products</v>
          </cell>
          <cell r="I116" t="str">
            <v>Other animal products</v>
          </cell>
          <cell r="J116" t="str">
            <v>Autres produits animaux</v>
          </cell>
          <cell r="K116" t="str">
            <v>Other animal products</v>
          </cell>
          <cell r="L116" t="str">
            <v>Other animal products</v>
          </cell>
          <cell r="M116" t="str">
            <v>Autres produits animaux</v>
          </cell>
          <cell r="N116" t="str">
            <v>Other animal products</v>
          </cell>
          <cell r="O116" t="str">
            <v>Other animal products</v>
          </cell>
          <cell r="P116" t="str">
            <v>Other animal products</v>
          </cell>
          <cell r="Q116" t="str">
            <v>Other animal products</v>
          </cell>
          <cell r="R116" t="str">
            <v>Other animal products</v>
          </cell>
          <cell r="S116" t="str">
            <v>Other animal products</v>
          </cell>
          <cell r="T116" t="str">
            <v>Other animal products</v>
          </cell>
          <cell r="U116" t="str">
            <v>Other animal products</v>
          </cell>
          <cell r="V116" t="str">
            <v>Other animal products</v>
          </cell>
          <cell r="W116" t="str">
            <v>Other animal products</v>
          </cell>
          <cell r="X116" t="str">
            <v>Other animal products</v>
          </cell>
        </row>
        <row r="117">
          <cell r="A117" t="str">
            <v>130000</v>
          </cell>
          <cell r="B117" t="str">
            <v>'130000</v>
          </cell>
          <cell r="C117">
            <v>13</v>
          </cell>
          <cell r="D117" t="str">
            <v>A, M</v>
          </cell>
          <cell r="E117" t="str">
            <v>ANIMAL OUTPUT (110000+120000)</v>
          </cell>
          <cell r="F117" t="str">
            <v>ANIMAL OUTPUT (110000+120000)</v>
          </cell>
          <cell r="G117" t="str">
            <v>TIERISCHE ERZEUGUNG (110000+120000)</v>
          </cell>
          <cell r="H117" t="str">
            <v>ANIMAL OUTPUT (110000+120000)</v>
          </cell>
          <cell r="I117" t="str">
            <v>ANIMAL OUTPUT (110000+120000)</v>
          </cell>
          <cell r="J117" t="str">
            <v>PRODUCTION ANIMALE (110000+120000)</v>
          </cell>
          <cell r="K117" t="str">
            <v>ANIMAL OUTPUT (110000+120000)</v>
          </cell>
          <cell r="L117" t="str">
            <v>ANIMAL OUTPUT (110000+120000)</v>
          </cell>
          <cell r="M117" t="str">
            <v>PRODUCTION ANIMALE (110000+120000)</v>
          </cell>
          <cell r="N117" t="str">
            <v>ANIMAL OUTPUT (110000+120000)</v>
          </cell>
          <cell r="O117" t="str">
            <v>ANIMAL OUTPUT (110000+120000)</v>
          </cell>
          <cell r="P117" t="str">
            <v>ANIMAL OUTPUT (110000+120000)</v>
          </cell>
          <cell r="Q117" t="str">
            <v>ANIMAL OUTPUT (110000+120000)</v>
          </cell>
          <cell r="R117" t="str">
            <v>ANIMAL OUTPUT (110000+120000)</v>
          </cell>
          <cell r="S117" t="str">
            <v>ANIMAL OUTPUT (110000+120000)</v>
          </cell>
          <cell r="T117" t="str">
            <v>ANIMAL OUTPUT (110000+120000)</v>
          </cell>
          <cell r="U117" t="str">
            <v>ANIMAL OUTPUT (110000+120000)</v>
          </cell>
          <cell r="V117" t="str">
            <v>ANIMAL OUTPUT (110000+120000)</v>
          </cell>
          <cell r="W117" t="str">
            <v>ANIMAL OUTPUT (110000+120000)</v>
          </cell>
          <cell r="X117" t="str">
            <v>ANIMAL OUTPUT (110000+120000)</v>
          </cell>
        </row>
        <row r="118">
          <cell r="A118" t="str">
            <v>140000</v>
          </cell>
          <cell r="B118" t="str">
            <v>'140000</v>
          </cell>
          <cell r="C118">
            <v>14</v>
          </cell>
          <cell r="D118" t="str">
            <v>A, M</v>
          </cell>
          <cell r="E118" t="str">
            <v>AGRICULTURAL GOODS OUTPUT (100000+130000), including fruits (060000) and vegetables (040000)</v>
          </cell>
          <cell r="F118" t="str">
            <v>AGRICULTURAL GOODS OUTPUT (100000+130000), including fruits (060000) and vegetables (040000)</v>
          </cell>
          <cell r="G118" t="str">
            <v>ERZEUGUNG LANDWIRTSCHAFTLICHER PRODUKTE (100000+130000) einschl. Obst (060000) und Gemüse (040000)</v>
          </cell>
          <cell r="H118" t="str">
            <v>AGRICULTURAL GOODS OUTPUT (100000+130000), including fruits (060000) and vegetables (040000)</v>
          </cell>
          <cell r="I118" t="str">
            <v>AGRICULTURAL GOODS OUTPUT (100000+130000), including fruits (060000) and vegetables (040000)</v>
          </cell>
          <cell r="J118" t="str">
            <v>PRODUCTION DE BIENS AGRICOLES (100000+130000), y compris fruits (060000) et légumes (040000)</v>
          </cell>
          <cell r="K118" t="str">
            <v>AGRICULTURAL GOODS OUTPUT (100000+130000), including fruits (060000) and vegetables (040000)</v>
          </cell>
          <cell r="L118" t="str">
            <v>AGRICULTURAL GOODS OUTPUT (100000+130000), including fruits (060000) and vegetables (040000)</v>
          </cell>
          <cell r="M118" t="str">
            <v>PRODUCTION DE BIENS AGRICOLES (100000+130000), y compris fruits (060000) et légumes (040000)</v>
          </cell>
          <cell r="N118" t="str">
            <v>AGRICULTURAL GOODS OUTPUT (100000+130000), including fruits (060000) and vegetables (040000)</v>
          </cell>
          <cell r="O118" t="str">
            <v>AGRICULTURAL GOODS OUTPUT (100000+130000), including fruits (060000) and vegetables (040000)</v>
          </cell>
          <cell r="P118" t="str">
            <v>AGRICULTURAL GOODS OUTPUT (100000+130000), including fruits (060000) and vegetables (040000)</v>
          </cell>
          <cell r="Q118" t="str">
            <v>AGRICULTURAL GOODS OUTPUT (100000+130000), including fruits (060000) and vegetables (040000)</v>
          </cell>
          <cell r="R118" t="str">
            <v>AGRICULTURAL GOODS OUTPUT (100000+130000), including fruits (060000) and vegetables (040000)</v>
          </cell>
          <cell r="S118" t="str">
            <v>AGRICULTURAL GOODS OUTPUT (100000+130000), including fruits (060000) and vegetables (040000)</v>
          </cell>
          <cell r="T118" t="str">
            <v>AGRICULTURAL GOODS OUTPUT (100000+130000), including fruits (060000) and vegetables (040000)</v>
          </cell>
          <cell r="U118" t="str">
            <v>AGRICULTURAL GOODS OUTPUT (100000+130000), including fruits (060000) and vegetables (040000)</v>
          </cell>
          <cell r="V118" t="str">
            <v>AGRICULTURAL GOODS OUTPUT (100000+130000), including fruits (060000) and vegetables (040000)</v>
          </cell>
          <cell r="W118" t="str">
            <v>AGRICULTURAL GOODS OUTPUT (100000+130000), including fruits (060000) and vegetables (040000)</v>
          </cell>
          <cell r="X118" t="str">
            <v>AGRICULTURAL GOODS OUTPUT (100000+130000), including fruits (060000) and vegetables (040000)</v>
          </cell>
        </row>
        <row r="119">
          <cell r="A119" t="str">
            <v>141000</v>
          </cell>
          <cell r="B119" t="str">
            <v>'141000</v>
          </cell>
          <cell r="C119">
            <v>14.1</v>
          </cell>
          <cell r="D119" t="str">
            <v>A, M</v>
          </cell>
          <cell r="E119" t="str">
            <v>AGRICULTURAL GOODS OUTPUT (101000+130000), excluding fruits (060000) and vegetables (040000)</v>
          </cell>
          <cell r="F119" t="str">
            <v>AGRICULTURAL GOODS OUTPUT (101000+130000), excluding fruits (060000) and vegetables (040000)</v>
          </cell>
          <cell r="G119" t="str">
            <v>ERZEUGUNG LANDWIRTSCHAFTLICHER PRODUKTE (10100+130000) ohne Obst (060000) und Gemüse (040000)</v>
          </cell>
          <cell r="H119" t="str">
            <v>AGRICULTURAL GOODS OUTPUT (101000+130000), excluding fruits (060000) and vegetables (040000)</v>
          </cell>
          <cell r="I119" t="str">
            <v>AGRICULTURAL GOODS OUTPUT (101000+130000), excluding fruits (060000) and vegetables (040000)</v>
          </cell>
          <cell r="J119" t="str">
            <v>PRODUCTION DE BIENS AGRICOLES (101000+130000), à l’exception des fruits (060000) et légumes (040000)</v>
          </cell>
          <cell r="K119" t="str">
            <v>AGRICULTURAL GOODS OUTPUT (101000+130000), excluding fruits (060000) and vegetables (040000)</v>
          </cell>
          <cell r="L119" t="str">
            <v>AGRICULTURAL GOODS OUTPUT (101000+130000), excluding fruits (060000) and vegetables (040000)</v>
          </cell>
          <cell r="M119" t="str">
            <v>PRODUCTION DE BIENS AGRICOLES (101000+130000), à l’exception des fruits (060000) et légumes (040000)</v>
          </cell>
          <cell r="N119" t="str">
            <v>AGRICULTURAL GOODS OUTPUT (101000+130000), excluding fruits (060000) and vegetables (040000)</v>
          </cell>
          <cell r="O119" t="str">
            <v>AGRICULTURAL GOODS OUTPUT (101000+130000), excluding fruits (060000) and vegetables (040000)</v>
          </cell>
          <cell r="P119" t="str">
            <v>AGRICULTURAL GOODS OUTPUT (101000+130000), excluding fruits (060000) and vegetables (040000)</v>
          </cell>
          <cell r="Q119" t="str">
            <v>AGRICULTURAL GOODS OUTPUT (101000+130000), excluding fruits (060000) and vegetables (040000)</v>
          </cell>
          <cell r="R119" t="str">
            <v>AGRICULTURAL GOODS OUTPUT (101000+130000), excluding fruits (060000) and vegetables (040000)</v>
          </cell>
          <cell r="S119" t="str">
            <v>AGRICULTURAL GOODS OUTPUT (101000+130000), excluding fruits (060000) and vegetables (040000)</v>
          </cell>
          <cell r="T119" t="str">
            <v>AGRICULTURAL GOODS OUTPUT (101000+130000), excluding fruits (060000) and vegetables (040000)</v>
          </cell>
          <cell r="U119" t="str">
            <v>AGRICULTURAL GOODS OUTPUT (101000+130000), excluding fruits (060000) and vegetables (040000)</v>
          </cell>
          <cell r="V119" t="str">
            <v>AGRICULTURAL GOODS OUTPUT (101000+130000), excluding fruits (060000) and vegetables (040000)</v>
          </cell>
          <cell r="W119" t="str">
            <v>AGRICULTURAL GOODS OUTPUT (101000+130000), excluding fruits (060000) and vegetables (040000)</v>
          </cell>
          <cell r="X119" t="str">
            <v>AGRICULTURAL GOODS OUTPUT (101000+130000), excluding fruits (060000) and vegetables (040000)</v>
          </cell>
        </row>
        <row r="120">
          <cell r="A120" t="str">
            <v>200000</v>
          </cell>
          <cell r="B120" t="str">
            <v>'200000</v>
          </cell>
          <cell r="C120">
            <v>20</v>
          </cell>
          <cell r="D120" t="str">
            <v>A, M</v>
          </cell>
          <cell r="E120" t="str">
            <v>GOODS AND SERVICES CURRENTLY CONSUMED IN AGRICULTURE (INPUT 1)</v>
          </cell>
          <cell r="F120" t="str">
            <v>GOODS AND SERVICES CURRENTLY CONSUMED IN AGRICULTURE (INPUT 1)</v>
          </cell>
          <cell r="G120" t="str">
            <v>WAREN UND DIENSTLEISTUNGEN DES LAUFENDEN LANDWIRTSCHAFTLICHEN VERBRAUCHS (INPUT 1)</v>
          </cell>
          <cell r="H120" t="str">
            <v>GOODS AND SERVICES CURRENTLY CONSUMED IN AGRICULTURE (INPUT 1)</v>
          </cell>
          <cell r="I120" t="str">
            <v>GOODS AND SERVICES CURRENTLY CONSUMED IN AGRICULTURE (INPUT 1)</v>
          </cell>
          <cell r="J120" t="str">
            <v>BIENS ET SERVICES HABITUELLEMENT CONSOMMÉS DANS L’AGRICULTURE (INPUT 1)</v>
          </cell>
          <cell r="K120" t="str">
            <v>GOODS AND SERVICES CURRENTLY CONSUMED IN AGRICULTURE (INPUT 1)</v>
          </cell>
          <cell r="L120" t="str">
            <v>GOODS AND SERVICES CURRENTLY CONSUMED IN AGRICULTURE (INPUT 1)</v>
          </cell>
          <cell r="M120" t="str">
            <v>BIENS ET SERVICES HABITUELLEMENT CONSOMMÉS DANS L’AGRICULTURE (INPUT 1)</v>
          </cell>
          <cell r="N120" t="str">
            <v>GOODS AND SERVICES CURRENTLY CONSUMED IN AGRICULTURE (INPUT 1)</v>
          </cell>
          <cell r="O120" t="str">
            <v>GOODS AND SERVICES CURRENTLY CONSUMED IN AGRICULTURE (INPUT 1)</v>
          </cell>
          <cell r="P120" t="str">
            <v>GOODS AND SERVICES CURRENTLY CONSUMED IN AGRICULTURE (INPUT 1)</v>
          </cell>
          <cell r="Q120" t="str">
            <v>GOODS AND SERVICES CURRENTLY CONSUMED IN AGRICULTURE (INPUT 1)</v>
          </cell>
          <cell r="R120" t="str">
            <v>GOODS AND SERVICES CURRENTLY CONSUMED IN AGRICULTURE (INPUT 1)</v>
          </cell>
          <cell r="S120" t="str">
            <v>GOODS AND SERVICES CURRENTLY CONSUMED IN AGRICULTURE (INPUT 1)</v>
          </cell>
          <cell r="T120" t="str">
            <v>GOODS AND SERVICES CURRENTLY CONSUMED IN AGRICULTURE (INPUT 1)</v>
          </cell>
          <cell r="U120" t="str">
            <v>GOODS AND SERVICES CURRENTLY CONSUMED IN AGRICULTURE (INPUT 1)</v>
          </cell>
          <cell r="V120" t="str">
            <v>GOODS AND SERVICES CURRENTLY CONSUMED IN AGRICULTURE (INPUT 1)</v>
          </cell>
          <cell r="W120" t="str">
            <v>GOODS AND SERVICES CURRENTLY CONSUMED IN AGRICULTURE (INPUT 1)</v>
          </cell>
          <cell r="X120" t="str">
            <v>GOODS AND SERVICES CURRENTLY CONSUMED IN AGRICULTURE (INPUT 1)</v>
          </cell>
        </row>
        <row r="121">
          <cell r="A121" t="str">
            <v>201000</v>
          </cell>
          <cell r="B121" t="str">
            <v>'201000</v>
          </cell>
          <cell r="C121">
            <v>20.100000000000001</v>
          </cell>
          <cell r="D121" t="str">
            <v>A, M</v>
          </cell>
          <cell r="E121" t="str">
            <v>SEEDS AND PLANTING STOCK</v>
          </cell>
          <cell r="F121" t="str">
            <v>SEEDS AND PLANTING STOCK</v>
          </cell>
          <cell r="G121" t="str">
            <v>SAAT- UND PFLANZGUT</v>
          </cell>
          <cell r="H121" t="str">
            <v>SEEDS AND PLANTING STOCK</v>
          </cell>
          <cell r="I121" t="str">
            <v>SEEDS AND PLANTING STOCK</v>
          </cell>
          <cell r="J121" t="str">
            <v>SEMENCES ET PLANTS</v>
          </cell>
          <cell r="K121" t="str">
            <v>SEEDS AND PLANTING STOCK</v>
          </cell>
          <cell r="L121" t="str">
            <v>SEEDS AND PLANTING STOCK</v>
          </cell>
          <cell r="M121" t="str">
            <v>SEMENCES ET PLANTS</v>
          </cell>
          <cell r="N121" t="str">
            <v>SEEDS AND PLANTING STOCK</v>
          </cell>
          <cell r="O121" t="str">
            <v>SEEDS AND PLANTING STOCK</v>
          </cell>
          <cell r="P121" t="str">
            <v>SEEDS AND PLANTING STOCK</v>
          </cell>
          <cell r="Q121" t="str">
            <v>SEEDS AND PLANTING STOCK</v>
          </cell>
          <cell r="R121" t="str">
            <v>SEEDS AND PLANTING STOCK</v>
          </cell>
          <cell r="S121" t="str">
            <v>SEEDS AND PLANTING STOCK</v>
          </cell>
          <cell r="T121" t="str">
            <v>SEEDS AND PLANTING STOCK</v>
          </cell>
          <cell r="U121" t="str">
            <v>SEEDS AND PLANTING STOCK</v>
          </cell>
          <cell r="V121" t="str">
            <v>SEEDS AND PLANTING STOCK</v>
          </cell>
          <cell r="W121" t="str">
            <v>SEEDS AND PLANTING STOCK</v>
          </cell>
          <cell r="X121" t="str">
            <v>SEEDS AND PLANTING STOCK</v>
          </cell>
        </row>
        <row r="122">
          <cell r="A122" t="str">
            <v>202000</v>
          </cell>
          <cell r="B122" t="str">
            <v>'202000</v>
          </cell>
          <cell r="C122">
            <v>20.2</v>
          </cell>
          <cell r="D122" t="str">
            <v>A, M</v>
          </cell>
          <cell r="E122" t="str">
            <v>ENERGY; LUBRICANTS</v>
          </cell>
          <cell r="F122" t="str">
            <v>ENERGY; LUBRICANTS</v>
          </cell>
          <cell r="G122" t="str">
            <v>ENERGIE; SCHMIERSTOFFE</v>
          </cell>
          <cell r="H122" t="str">
            <v>ENERGY; LUBRICANTS</v>
          </cell>
          <cell r="I122" t="str">
            <v>ENERGY; LUBRICANTS</v>
          </cell>
          <cell r="J122" t="str">
            <v>ÉNERGIE; LUBRIFIANTS</v>
          </cell>
          <cell r="K122" t="str">
            <v>ENERGY; LUBRICANTS</v>
          </cell>
          <cell r="L122" t="str">
            <v>ENERGY; LUBRICANTS</v>
          </cell>
          <cell r="M122" t="str">
            <v>ÉNERGIE; LUBRIFIANTS</v>
          </cell>
          <cell r="N122" t="str">
            <v>ENERGY; LUBRICANTS</v>
          </cell>
          <cell r="O122" t="str">
            <v>ENERGY; LUBRICANTS</v>
          </cell>
          <cell r="P122" t="str">
            <v>ENERGY; LUBRICANTS</v>
          </cell>
          <cell r="Q122" t="str">
            <v>ENERGY; LUBRICANTS</v>
          </cell>
          <cell r="R122" t="str">
            <v>ENERGY; LUBRICANTS</v>
          </cell>
          <cell r="S122" t="str">
            <v>ENERGY; LUBRICANTS</v>
          </cell>
          <cell r="T122" t="str">
            <v>ENERGY; LUBRICANTS</v>
          </cell>
          <cell r="U122" t="str">
            <v>ENERGY; LUBRICANTS</v>
          </cell>
          <cell r="V122" t="str">
            <v>ENERGY; LUBRICANTS</v>
          </cell>
          <cell r="W122" t="str">
            <v>ENERGY; LUBRICANTS</v>
          </cell>
          <cell r="X122" t="str">
            <v>ENERGY; LUBRICANTS</v>
          </cell>
        </row>
        <row r="123">
          <cell r="A123" t="str">
            <v>202100</v>
          </cell>
          <cell r="B123" t="str">
            <v>'202100</v>
          </cell>
          <cell r="C123" t="str">
            <v>20.2.1</v>
          </cell>
          <cell r="D123" t="str">
            <v>A, M</v>
          </cell>
          <cell r="E123" t="str">
            <v>Electricity</v>
          </cell>
          <cell r="F123" t="str">
            <v>Electricity</v>
          </cell>
          <cell r="G123" t="str">
            <v>Strom</v>
          </cell>
          <cell r="H123" t="str">
            <v>Electricity</v>
          </cell>
          <cell r="I123" t="str">
            <v>Electricity</v>
          </cell>
          <cell r="J123" t="str">
            <v>Électricité</v>
          </cell>
          <cell r="K123" t="str">
            <v>Electricity</v>
          </cell>
          <cell r="L123" t="str">
            <v>Electricity</v>
          </cell>
          <cell r="M123" t="str">
            <v>Électricité</v>
          </cell>
          <cell r="N123" t="str">
            <v>Electricity</v>
          </cell>
          <cell r="O123" t="str">
            <v>Electricity</v>
          </cell>
          <cell r="P123" t="str">
            <v>Electricity</v>
          </cell>
          <cell r="Q123" t="str">
            <v>Electricity</v>
          </cell>
          <cell r="R123" t="str">
            <v>Electricity</v>
          </cell>
          <cell r="S123" t="str">
            <v>Electricity</v>
          </cell>
          <cell r="T123" t="str">
            <v>Electricity</v>
          </cell>
          <cell r="U123" t="str">
            <v>Electricity</v>
          </cell>
          <cell r="V123" t="str">
            <v>Electricity</v>
          </cell>
          <cell r="W123" t="str">
            <v>Electricity</v>
          </cell>
          <cell r="X123" t="str">
            <v>Electricity</v>
          </cell>
        </row>
        <row r="124">
          <cell r="A124" t="str">
            <v>202200</v>
          </cell>
          <cell r="B124" t="str">
            <v>'202200</v>
          </cell>
          <cell r="C124" t="str">
            <v>20.2.2</v>
          </cell>
          <cell r="D124" t="str">
            <v>A, M</v>
          </cell>
          <cell r="E124" t="str">
            <v>Fuels for heating</v>
          </cell>
          <cell r="F124" t="str">
            <v>Fuels for heating</v>
          </cell>
          <cell r="G124" t="str">
            <v>Heizstoffe</v>
          </cell>
          <cell r="H124" t="str">
            <v>Fuels for heating</v>
          </cell>
          <cell r="I124" t="str">
            <v>Fuels for heating</v>
          </cell>
          <cell r="J124" t="str">
            <v>Combustibles de chauffage</v>
          </cell>
          <cell r="K124" t="str">
            <v>Fuels for heating</v>
          </cell>
          <cell r="L124" t="str">
            <v>Fuels for heating</v>
          </cell>
          <cell r="M124" t="str">
            <v>Combustibles de chauffage</v>
          </cell>
          <cell r="N124" t="str">
            <v>Fuels for heating</v>
          </cell>
          <cell r="O124" t="str">
            <v>Fuels for heating</v>
          </cell>
          <cell r="P124" t="str">
            <v>Fuels for heating</v>
          </cell>
          <cell r="Q124" t="str">
            <v>Fuels for heating</v>
          </cell>
          <cell r="R124" t="str">
            <v>Fuels for heating</v>
          </cell>
          <cell r="S124" t="str">
            <v>Fuels for heating</v>
          </cell>
          <cell r="T124" t="str">
            <v>Fuels for heating</v>
          </cell>
          <cell r="U124" t="str">
            <v>Fuels for heating</v>
          </cell>
          <cell r="V124" t="str">
            <v>Fuels for heating</v>
          </cell>
          <cell r="W124" t="str">
            <v>Fuels for heating</v>
          </cell>
          <cell r="X124" t="str">
            <v>Fuels for heating</v>
          </cell>
        </row>
        <row r="125">
          <cell r="A125" t="str">
            <v>202300</v>
          </cell>
          <cell r="B125" t="str">
            <v>'202300</v>
          </cell>
          <cell r="C125" t="str">
            <v>20.2.3</v>
          </cell>
          <cell r="D125" t="str">
            <v>A, M</v>
          </cell>
          <cell r="E125" t="str">
            <v>Motor fuels</v>
          </cell>
          <cell r="F125" t="str">
            <v>Motor fuels</v>
          </cell>
          <cell r="G125" t="str">
            <v>Treibstoffe</v>
          </cell>
          <cell r="H125" t="str">
            <v>Motor fuels</v>
          </cell>
          <cell r="I125" t="str">
            <v>Motor fuels</v>
          </cell>
          <cell r="J125" t="str">
            <v>Carburants</v>
          </cell>
          <cell r="K125" t="str">
            <v>Motor fuels</v>
          </cell>
          <cell r="L125" t="str">
            <v>Motor fuels</v>
          </cell>
          <cell r="M125" t="str">
            <v>Carburants</v>
          </cell>
          <cell r="N125" t="str">
            <v>Motor fuels</v>
          </cell>
          <cell r="O125" t="str">
            <v>Motor fuels</v>
          </cell>
          <cell r="P125" t="str">
            <v>Motor fuels</v>
          </cell>
          <cell r="Q125" t="str">
            <v>Motor fuels</v>
          </cell>
          <cell r="R125" t="str">
            <v>Motor fuels</v>
          </cell>
          <cell r="S125" t="str">
            <v>Motor fuels</v>
          </cell>
          <cell r="T125" t="str">
            <v>Motor fuels</v>
          </cell>
          <cell r="U125" t="str">
            <v>Motor fuels</v>
          </cell>
          <cell r="V125" t="str">
            <v>Motor fuels</v>
          </cell>
          <cell r="W125" t="str">
            <v>Motor fuels</v>
          </cell>
          <cell r="X125" t="str">
            <v>Motor fuels</v>
          </cell>
        </row>
        <row r="126">
          <cell r="A126" t="str">
            <v>202400</v>
          </cell>
          <cell r="B126" t="str">
            <v>'202400</v>
          </cell>
          <cell r="C126" t="str">
            <v>20.2.4</v>
          </cell>
          <cell r="D126" t="str">
            <v>A, M</v>
          </cell>
          <cell r="E126" t="str">
            <v>Lubricants</v>
          </cell>
          <cell r="F126" t="str">
            <v>Lubricants</v>
          </cell>
          <cell r="G126" t="str">
            <v>Schmierstoffe</v>
          </cell>
          <cell r="H126" t="str">
            <v>Lubricants</v>
          </cell>
          <cell r="I126" t="str">
            <v>Lubricants</v>
          </cell>
          <cell r="J126" t="str">
            <v>Lubrifiants</v>
          </cell>
          <cell r="K126" t="str">
            <v>Lubricants</v>
          </cell>
          <cell r="L126" t="str">
            <v>Lubricants</v>
          </cell>
          <cell r="M126" t="str">
            <v>Lubrifiants</v>
          </cell>
          <cell r="N126" t="str">
            <v>Lubricants</v>
          </cell>
          <cell r="O126" t="str">
            <v>Lubricants</v>
          </cell>
          <cell r="P126" t="str">
            <v>Lubricants</v>
          </cell>
          <cell r="Q126" t="str">
            <v>Lubricants</v>
          </cell>
          <cell r="R126" t="str">
            <v>Lubricants</v>
          </cell>
          <cell r="S126" t="str">
            <v>Lubricants</v>
          </cell>
          <cell r="T126" t="str">
            <v>Lubricants</v>
          </cell>
          <cell r="U126" t="str">
            <v>Lubricants</v>
          </cell>
          <cell r="V126" t="str">
            <v>Lubricants</v>
          </cell>
          <cell r="W126" t="str">
            <v>Lubricants</v>
          </cell>
          <cell r="X126" t="str">
            <v>Lubricants</v>
          </cell>
        </row>
        <row r="127">
          <cell r="A127" t="str">
            <v>203000</v>
          </cell>
          <cell r="B127" t="str">
            <v>'203000</v>
          </cell>
          <cell r="C127">
            <v>20.3</v>
          </cell>
          <cell r="D127" t="str">
            <v>A, M</v>
          </cell>
          <cell r="E127" t="str">
            <v>FERTILISERS AND SOIL IMPROVERS</v>
          </cell>
          <cell r="F127" t="str">
            <v>FERTILISERS AND SOIL IMPROVERS</v>
          </cell>
          <cell r="G127" t="str">
            <v>DÜNGE- UND BODENVERBESSERUNGSMITTEL</v>
          </cell>
          <cell r="H127" t="str">
            <v>FERTILISERS AND SOIL IMPROVERS</v>
          </cell>
          <cell r="I127" t="str">
            <v>FERTILISERS AND SOIL IMPROVERS</v>
          </cell>
          <cell r="J127" t="str">
            <v>ENGRAIS ET AMENDEMENTS</v>
          </cell>
          <cell r="K127" t="str">
            <v>FERTILISERS AND SOIL IMPROVERS</v>
          </cell>
          <cell r="L127" t="str">
            <v>FERTILISERS AND SOIL IMPROVERS</v>
          </cell>
          <cell r="M127" t="str">
            <v>ENGRAIS ET AMENDEMENTS</v>
          </cell>
          <cell r="N127" t="str">
            <v>FERTILISERS AND SOIL IMPROVERS</v>
          </cell>
          <cell r="O127" t="str">
            <v>FERTILISERS AND SOIL IMPROVERS</v>
          </cell>
          <cell r="P127" t="str">
            <v>FERTILISERS AND SOIL IMPROVERS</v>
          </cell>
          <cell r="Q127" t="str">
            <v>FERTILISERS AND SOIL IMPROVERS</v>
          </cell>
          <cell r="R127" t="str">
            <v>FERTILISERS AND SOIL IMPROVERS</v>
          </cell>
          <cell r="S127" t="str">
            <v>FERTILISERS AND SOIL IMPROVERS</v>
          </cell>
          <cell r="T127" t="str">
            <v>FERTILISERS AND SOIL IMPROVERS</v>
          </cell>
          <cell r="U127" t="str">
            <v>FERTILISERS AND SOIL IMPROVERS</v>
          </cell>
          <cell r="V127" t="str">
            <v>FERTILISERS AND SOIL IMPROVERS</v>
          </cell>
          <cell r="W127" t="str">
            <v>FERTILISERS AND SOIL IMPROVERS</v>
          </cell>
          <cell r="X127" t="str">
            <v>FERTILISERS AND SOIL IMPROVERS</v>
          </cell>
        </row>
        <row r="128">
          <cell r="A128" t="str">
            <v>203100</v>
          </cell>
          <cell r="B128" t="str">
            <v>'203100</v>
          </cell>
          <cell r="C128" t="str">
            <v>20.3.1</v>
          </cell>
          <cell r="D128" t="str">
            <v>A, M</v>
          </cell>
          <cell r="E128" t="str">
            <v>Straight fertilizers</v>
          </cell>
          <cell r="F128" t="str">
            <v>Straight fertilizers</v>
          </cell>
          <cell r="G128" t="str">
            <v>Einnährstoffdünger</v>
          </cell>
          <cell r="H128" t="str">
            <v>Straight fertilizers</v>
          </cell>
          <cell r="I128" t="str">
            <v>Straight fertilizers</v>
          </cell>
          <cell r="J128" t="str">
            <v>Engrais simples</v>
          </cell>
          <cell r="K128" t="str">
            <v>Straight fertilizers</v>
          </cell>
          <cell r="L128" t="str">
            <v>Straight fertilizers</v>
          </cell>
          <cell r="M128" t="str">
            <v>Engrais simples</v>
          </cell>
          <cell r="N128" t="str">
            <v>Straight fertilizers</v>
          </cell>
          <cell r="O128" t="str">
            <v>Straight fertilizers</v>
          </cell>
          <cell r="P128" t="str">
            <v>Straight fertilizers</v>
          </cell>
          <cell r="Q128" t="str">
            <v>Straight fertilizers</v>
          </cell>
          <cell r="R128" t="str">
            <v>Straight fertilizers</v>
          </cell>
          <cell r="S128" t="str">
            <v>Straight fertilizers</v>
          </cell>
          <cell r="T128" t="str">
            <v>Straight fertilizers</v>
          </cell>
          <cell r="U128" t="str">
            <v>Straight fertilizers</v>
          </cell>
          <cell r="V128" t="str">
            <v>Straight fertilizers</v>
          </cell>
          <cell r="W128" t="str">
            <v>Straight fertilizers</v>
          </cell>
          <cell r="X128" t="str">
            <v>Straight fertilizers</v>
          </cell>
        </row>
        <row r="129">
          <cell r="A129" t="str">
            <v>203110</v>
          </cell>
          <cell r="B129" t="str">
            <v>'203110</v>
          </cell>
          <cell r="C129" t="str">
            <v>20.3.1.1</v>
          </cell>
          <cell r="D129" t="str">
            <v>A, M</v>
          </cell>
          <cell r="E129" t="str">
            <v>Nitrogenous fertilizers</v>
          </cell>
          <cell r="F129" t="str">
            <v>Nitrogenous fertilizers</v>
          </cell>
          <cell r="G129" t="str">
            <v>Stickstoffdünger</v>
          </cell>
          <cell r="H129" t="str">
            <v>Nitrogenous fertilizers</v>
          </cell>
          <cell r="I129" t="str">
            <v>Nitrogenous fertilizers</v>
          </cell>
          <cell r="J129" t="str">
            <v>Engrais azotés</v>
          </cell>
          <cell r="K129" t="str">
            <v>Nitrogenous fertilizers</v>
          </cell>
          <cell r="L129" t="str">
            <v>Nitrogenous fertilizers</v>
          </cell>
          <cell r="M129" t="str">
            <v>Engrais azotés</v>
          </cell>
          <cell r="N129" t="str">
            <v>Nitrogenous fertilizers</v>
          </cell>
          <cell r="O129" t="str">
            <v>Nitrogenous fertilizers</v>
          </cell>
          <cell r="P129" t="str">
            <v>Nitrogenous fertilizers</v>
          </cell>
          <cell r="Q129" t="str">
            <v>Nitrogenous fertilizers</v>
          </cell>
          <cell r="R129" t="str">
            <v>Nitrogenous fertilizers</v>
          </cell>
          <cell r="S129" t="str">
            <v>Nitrogenous fertilizers</v>
          </cell>
          <cell r="T129" t="str">
            <v>Nitrogenous fertilizers</v>
          </cell>
          <cell r="U129" t="str">
            <v>Nitrogenous fertilizers</v>
          </cell>
          <cell r="V129" t="str">
            <v>Nitrogenous fertilizers</v>
          </cell>
          <cell r="W129" t="str">
            <v>Nitrogenous fertilizers</v>
          </cell>
          <cell r="X129" t="str">
            <v>Nitrogenous fertilizers</v>
          </cell>
        </row>
        <row r="130">
          <cell r="A130" t="str">
            <v>203120</v>
          </cell>
          <cell r="B130" t="str">
            <v>'203120</v>
          </cell>
          <cell r="C130" t="str">
            <v>20.3.1.2</v>
          </cell>
          <cell r="D130" t="str">
            <v>A, M</v>
          </cell>
          <cell r="E130" t="str">
            <v>Phosphatic fertilizers</v>
          </cell>
          <cell r="F130" t="str">
            <v>Phosphatic fertilizers</v>
          </cell>
          <cell r="G130" t="str">
            <v>Phosphatdünger</v>
          </cell>
          <cell r="H130" t="str">
            <v>Phosphatic fertilizers</v>
          </cell>
          <cell r="I130" t="str">
            <v>Phosphatic fertilizers</v>
          </cell>
          <cell r="J130" t="str">
            <v>Engrais phosphatés</v>
          </cell>
          <cell r="K130" t="str">
            <v>Phosphatic fertilizers</v>
          </cell>
          <cell r="L130" t="str">
            <v>Phosphatic fertilizers</v>
          </cell>
          <cell r="M130" t="str">
            <v>Engrais phosphatés</v>
          </cell>
          <cell r="N130" t="str">
            <v>Phosphatic fertilizers</v>
          </cell>
          <cell r="O130" t="str">
            <v>Phosphatic fertilizers</v>
          </cell>
          <cell r="P130" t="str">
            <v>Phosphatic fertilizers</v>
          </cell>
          <cell r="Q130" t="str">
            <v>Phosphatic fertilizers</v>
          </cell>
          <cell r="R130" t="str">
            <v>Phosphatic fertilizers</v>
          </cell>
          <cell r="S130" t="str">
            <v>Phosphatic fertilizers</v>
          </cell>
          <cell r="T130" t="str">
            <v>Phosphatic fertilizers</v>
          </cell>
          <cell r="U130" t="str">
            <v>Phosphatic fertilizers</v>
          </cell>
          <cell r="V130" t="str">
            <v>Phosphatic fertilizers</v>
          </cell>
          <cell r="W130" t="str">
            <v>Phosphatic fertilizers</v>
          </cell>
          <cell r="X130" t="str">
            <v>Phosphatic fertilizers</v>
          </cell>
        </row>
        <row r="131">
          <cell r="A131" t="str">
            <v>203130</v>
          </cell>
          <cell r="B131" t="str">
            <v>'203130</v>
          </cell>
          <cell r="C131" t="str">
            <v>20.3.1.3</v>
          </cell>
          <cell r="D131" t="str">
            <v>A, M</v>
          </cell>
          <cell r="E131" t="str">
            <v>Potassic fertilizers</v>
          </cell>
          <cell r="F131" t="str">
            <v>Potassic fertilizers</v>
          </cell>
          <cell r="G131" t="str">
            <v>Kalidünger</v>
          </cell>
          <cell r="H131" t="str">
            <v>Potassic fertilizers</v>
          </cell>
          <cell r="I131" t="str">
            <v>Potassic fertilizers</v>
          </cell>
          <cell r="J131" t="str">
            <v>Engrais potassiques</v>
          </cell>
          <cell r="K131" t="str">
            <v>Potassic fertilizers</v>
          </cell>
          <cell r="L131" t="str">
            <v>Potassic fertilizers</v>
          </cell>
          <cell r="M131" t="str">
            <v>Engrais potassiques</v>
          </cell>
          <cell r="N131" t="str">
            <v>Potassic fertilizers</v>
          </cell>
          <cell r="O131" t="str">
            <v>Potassic fertilizers</v>
          </cell>
          <cell r="P131" t="str">
            <v>Potassic fertilizers</v>
          </cell>
          <cell r="Q131" t="str">
            <v>Potassic fertilizers</v>
          </cell>
          <cell r="R131" t="str">
            <v>Potassic fertilizers</v>
          </cell>
          <cell r="S131" t="str">
            <v>Potassic fertilizers</v>
          </cell>
          <cell r="T131" t="str">
            <v>Potassic fertilizers</v>
          </cell>
          <cell r="U131" t="str">
            <v>Potassic fertilizers</v>
          </cell>
          <cell r="V131" t="str">
            <v>Potassic fertilizers</v>
          </cell>
          <cell r="W131" t="str">
            <v>Potassic fertilizers</v>
          </cell>
          <cell r="X131" t="str">
            <v>Potassic fertilizers</v>
          </cell>
        </row>
        <row r="132">
          <cell r="A132" t="str">
            <v>203200</v>
          </cell>
          <cell r="B132" t="str">
            <v>'203200</v>
          </cell>
          <cell r="C132" t="str">
            <v>20.3.2</v>
          </cell>
          <cell r="D132" t="str">
            <v>A, M</v>
          </cell>
          <cell r="E132" t="str">
            <v>Compound fertilizers</v>
          </cell>
          <cell r="F132" t="str">
            <v>Compound fertilizers</v>
          </cell>
          <cell r="G132" t="str">
            <v>Mehrnährstoffdünger</v>
          </cell>
          <cell r="H132" t="str">
            <v>Compound fertilizers</v>
          </cell>
          <cell r="I132" t="str">
            <v>Compound fertilizers</v>
          </cell>
          <cell r="J132" t="str">
            <v>Engrais composés</v>
          </cell>
          <cell r="K132" t="str">
            <v>Compound fertilizers</v>
          </cell>
          <cell r="L132" t="str">
            <v>Compound fertilizers</v>
          </cell>
          <cell r="M132" t="str">
            <v>Engrais composés</v>
          </cell>
          <cell r="N132" t="str">
            <v>Compound fertilizers</v>
          </cell>
          <cell r="O132" t="str">
            <v>Compound fertilizers</v>
          </cell>
          <cell r="P132" t="str">
            <v>Compound fertilizers</v>
          </cell>
          <cell r="Q132" t="str">
            <v>Compound fertilizers</v>
          </cell>
          <cell r="R132" t="str">
            <v>Compound fertilizers</v>
          </cell>
          <cell r="S132" t="str">
            <v>Compound fertilizers</v>
          </cell>
          <cell r="T132" t="str">
            <v>Compound fertilizers</v>
          </cell>
          <cell r="U132" t="str">
            <v>Compound fertilizers</v>
          </cell>
          <cell r="V132" t="str">
            <v>Compound fertilizers</v>
          </cell>
          <cell r="W132" t="str">
            <v>Compound fertilizers</v>
          </cell>
          <cell r="X132" t="str">
            <v>Compound fertilizers</v>
          </cell>
        </row>
        <row r="133">
          <cell r="A133" t="str">
            <v>203210</v>
          </cell>
          <cell r="B133" t="str">
            <v>'203210</v>
          </cell>
          <cell r="C133" t="str">
            <v>20.3.2.1</v>
          </cell>
          <cell r="D133" t="str">
            <v>A, M</v>
          </cell>
          <cell r="E133" t="str">
            <v>NP fertilizers</v>
          </cell>
          <cell r="F133" t="str">
            <v>NP fertilizers</v>
          </cell>
          <cell r="G133" t="str">
            <v>NP-Dünger</v>
          </cell>
          <cell r="H133" t="str">
            <v>NP fertilizers</v>
          </cell>
          <cell r="I133" t="str">
            <v>NP fertilizers</v>
          </cell>
          <cell r="J133" t="str">
            <v>Engrais NP</v>
          </cell>
          <cell r="K133" t="str">
            <v>NP fertilizers</v>
          </cell>
          <cell r="L133" t="str">
            <v>NP fertilizers</v>
          </cell>
          <cell r="M133" t="str">
            <v>Engrais NP</v>
          </cell>
          <cell r="N133" t="str">
            <v>NP fertilizers</v>
          </cell>
          <cell r="O133" t="str">
            <v>NP fertilizers</v>
          </cell>
          <cell r="P133" t="str">
            <v>NP fertilizers</v>
          </cell>
          <cell r="Q133" t="str">
            <v>NP fertilizers</v>
          </cell>
          <cell r="R133" t="str">
            <v>NP fertilizers</v>
          </cell>
          <cell r="S133" t="str">
            <v>NP fertilizers</v>
          </cell>
          <cell r="T133" t="str">
            <v>NP fertilizers</v>
          </cell>
          <cell r="U133" t="str">
            <v>NP fertilizers</v>
          </cell>
          <cell r="V133" t="str">
            <v>NP fertilizers</v>
          </cell>
          <cell r="W133" t="str">
            <v>NP fertilizers</v>
          </cell>
          <cell r="X133" t="str">
            <v>NP fertilizers</v>
          </cell>
        </row>
        <row r="134">
          <cell r="A134" t="str">
            <v>203220</v>
          </cell>
          <cell r="B134" t="str">
            <v>'203220</v>
          </cell>
          <cell r="C134" t="str">
            <v>20.3.2.2</v>
          </cell>
          <cell r="D134" t="str">
            <v>A, M</v>
          </cell>
          <cell r="E134" t="str">
            <v>PK fertilizers</v>
          </cell>
          <cell r="F134" t="str">
            <v>PK fertilizers</v>
          </cell>
          <cell r="G134" t="str">
            <v>PK-Dünger</v>
          </cell>
          <cell r="H134" t="str">
            <v>PK fertilizers</v>
          </cell>
          <cell r="I134" t="str">
            <v>PK fertilizers</v>
          </cell>
          <cell r="J134" t="str">
            <v>Engrais PK</v>
          </cell>
          <cell r="K134" t="str">
            <v>PK fertilizers</v>
          </cell>
          <cell r="L134" t="str">
            <v>PK fertilizers</v>
          </cell>
          <cell r="M134" t="str">
            <v>Engrais PK</v>
          </cell>
          <cell r="N134" t="str">
            <v>PK fertilizers</v>
          </cell>
          <cell r="O134" t="str">
            <v>PK fertilizers</v>
          </cell>
          <cell r="P134" t="str">
            <v>PK fertilizers</v>
          </cell>
          <cell r="Q134" t="str">
            <v>PK fertilizers</v>
          </cell>
          <cell r="R134" t="str">
            <v>PK fertilizers</v>
          </cell>
          <cell r="S134" t="str">
            <v>PK fertilizers</v>
          </cell>
          <cell r="T134" t="str">
            <v>PK fertilizers</v>
          </cell>
          <cell r="U134" t="str">
            <v>PK fertilizers</v>
          </cell>
          <cell r="V134" t="str">
            <v>PK fertilizers</v>
          </cell>
          <cell r="W134" t="str">
            <v>PK fertilizers</v>
          </cell>
          <cell r="X134" t="str">
            <v>PK fertilizers</v>
          </cell>
        </row>
        <row r="135">
          <cell r="A135" t="str">
            <v>203230</v>
          </cell>
          <cell r="B135" t="str">
            <v>'203230</v>
          </cell>
          <cell r="C135" t="str">
            <v>20.3.2.3</v>
          </cell>
          <cell r="D135" t="str">
            <v>A, M</v>
          </cell>
          <cell r="E135" t="str">
            <v>NPK fertilizers</v>
          </cell>
          <cell r="F135" t="str">
            <v>NPK fertilizers</v>
          </cell>
          <cell r="G135" t="str">
            <v>NPK-Dünger</v>
          </cell>
          <cell r="H135" t="str">
            <v>NPK fertilizers</v>
          </cell>
          <cell r="I135" t="str">
            <v>NPK fertilizers</v>
          </cell>
          <cell r="J135" t="str">
            <v>Engrais NPK</v>
          </cell>
          <cell r="K135" t="str">
            <v>NPK fertilizers</v>
          </cell>
          <cell r="L135" t="str">
            <v>NPK fertilizers</v>
          </cell>
          <cell r="M135" t="str">
            <v>Engrais NPK</v>
          </cell>
          <cell r="N135" t="str">
            <v>NPK fertilizers</v>
          </cell>
          <cell r="O135" t="str">
            <v>NPK fertilizers</v>
          </cell>
          <cell r="P135" t="str">
            <v>NPK fertilizers</v>
          </cell>
          <cell r="Q135" t="str">
            <v>NPK fertilizers</v>
          </cell>
          <cell r="R135" t="str">
            <v>NPK fertilizers</v>
          </cell>
          <cell r="S135" t="str">
            <v>NPK fertilizers</v>
          </cell>
          <cell r="T135" t="str">
            <v>NPK fertilizers</v>
          </cell>
          <cell r="U135" t="str">
            <v>NPK fertilizers</v>
          </cell>
          <cell r="V135" t="str">
            <v>NPK fertilizers</v>
          </cell>
          <cell r="W135" t="str">
            <v>NPK fertilizers</v>
          </cell>
          <cell r="X135" t="str">
            <v>NPK fertilizers</v>
          </cell>
        </row>
        <row r="136">
          <cell r="A136" t="str">
            <v>203900</v>
          </cell>
          <cell r="B136" t="str">
            <v>'203900</v>
          </cell>
          <cell r="C136" t="str">
            <v>20.3.9</v>
          </cell>
          <cell r="D136" t="str">
            <v>A, M</v>
          </cell>
          <cell r="E136" t="str">
            <v>Other fertilizers, soil improvers</v>
          </cell>
          <cell r="F136" t="str">
            <v>Other fertilizers, soil improvers</v>
          </cell>
          <cell r="G136" t="str">
            <v>Sonstige Dünge- und Bodenverbesserungsmittel</v>
          </cell>
          <cell r="H136" t="str">
            <v>Other fertilizers, soil improvers</v>
          </cell>
          <cell r="I136" t="str">
            <v>Other fertilizers, soil improvers</v>
          </cell>
          <cell r="J136" t="str">
            <v>Autres engrais, amendements</v>
          </cell>
          <cell r="K136" t="str">
            <v>Other fertilizers, soil improvers</v>
          </cell>
          <cell r="L136" t="str">
            <v>Other fertilizers, soil improvers</v>
          </cell>
          <cell r="M136" t="str">
            <v>Autres engrais, amendements</v>
          </cell>
          <cell r="N136" t="str">
            <v>Other fertilizers, soil improvers</v>
          </cell>
          <cell r="O136" t="str">
            <v>Other fertilizers, soil improvers</v>
          </cell>
          <cell r="P136" t="str">
            <v>Other fertilizers, soil improvers</v>
          </cell>
          <cell r="Q136" t="str">
            <v>Other fertilizers, soil improvers</v>
          </cell>
          <cell r="R136" t="str">
            <v>Other fertilizers, soil improvers</v>
          </cell>
          <cell r="S136" t="str">
            <v>Other fertilizers, soil improvers</v>
          </cell>
          <cell r="T136" t="str">
            <v>Other fertilizers, soil improvers</v>
          </cell>
          <cell r="U136" t="str">
            <v>Other fertilizers, soil improvers</v>
          </cell>
          <cell r="V136" t="str">
            <v>Other fertilizers, soil improvers</v>
          </cell>
          <cell r="W136" t="str">
            <v>Other fertilizers, soil improvers</v>
          </cell>
          <cell r="X136" t="str">
            <v>Other fertilizers, soil improvers</v>
          </cell>
        </row>
        <row r="137">
          <cell r="A137" t="str">
            <v>204000</v>
          </cell>
          <cell r="B137" t="str">
            <v>'204000</v>
          </cell>
          <cell r="C137">
            <v>20.399999999999999</v>
          </cell>
          <cell r="D137" t="str">
            <v>A, M</v>
          </cell>
          <cell r="E137" t="str">
            <v>PLANT PROTECTION PRODUCTS AND PESTICIDES</v>
          </cell>
          <cell r="F137" t="str">
            <v>PLANT PROTECTION PRODUCTS AND PESTICIDES</v>
          </cell>
          <cell r="G137" t="str">
            <v>Pflanzenschutz- und Schädlingsbekämpfungsmittel</v>
          </cell>
          <cell r="H137" t="str">
            <v>PLANT PROTECTION PRODUCTS AND PESTICIDES</v>
          </cell>
          <cell r="I137" t="str">
            <v>PLANT PROTECTION PRODUCTS AND PESTICIDES</v>
          </cell>
          <cell r="J137" t="str">
            <v>PRODUITS DE PROTECTION DES CULTURES ET ANTIPARASITAIRES</v>
          </cell>
          <cell r="K137" t="str">
            <v>PLANT PROTECTION PRODUCTS AND PESTICIDES</v>
          </cell>
          <cell r="L137" t="str">
            <v>PLANT PROTECTION PRODUCTS AND PESTICIDES</v>
          </cell>
          <cell r="M137" t="str">
            <v>PRODUITS DE PROTECTION DES CULTURES ET ANTIPARASITAIRES</v>
          </cell>
          <cell r="N137" t="str">
            <v>PLANT PROTECTION PRODUCTS AND PESTICIDES</v>
          </cell>
          <cell r="O137" t="str">
            <v>PLANT PROTECTION PRODUCTS AND PESTICIDES</v>
          </cell>
          <cell r="P137" t="str">
            <v>PLANT PROTECTION PRODUCTS AND PESTICIDES</v>
          </cell>
          <cell r="Q137" t="str">
            <v>PLANT PROTECTION PRODUCTS AND PESTICIDES</v>
          </cell>
          <cell r="R137" t="str">
            <v>PLANT PROTECTION PRODUCTS AND PESTICIDES</v>
          </cell>
          <cell r="S137" t="str">
            <v>PLANT PROTECTION PRODUCTS AND PESTICIDES</v>
          </cell>
          <cell r="T137" t="str">
            <v>PLANT PROTECTION PRODUCTS AND PESTICIDES</v>
          </cell>
          <cell r="U137" t="str">
            <v>PLANT PROTECTION PRODUCTS AND PESTICIDES</v>
          </cell>
          <cell r="V137" t="str">
            <v>PLANT PROTECTION PRODUCTS AND PESTICIDES</v>
          </cell>
          <cell r="W137" t="str">
            <v>PLANT PROTECTION PRODUCTS AND PESTICIDES</v>
          </cell>
          <cell r="X137" t="str">
            <v>PLANT PROTECTION PRODUCTS AND PESTICIDES</v>
          </cell>
        </row>
        <row r="138">
          <cell r="A138" t="str">
            <v>204100</v>
          </cell>
          <cell r="B138" t="str">
            <v>'204100</v>
          </cell>
          <cell r="C138" t="str">
            <v>20.4.1</v>
          </cell>
          <cell r="D138" t="str">
            <v>A, M</v>
          </cell>
          <cell r="E138" t="str">
            <v>Fungicides</v>
          </cell>
          <cell r="F138" t="str">
            <v>Fungicides</v>
          </cell>
          <cell r="G138" t="str">
            <v>Fungizide</v>
          </cell>
          <cell r="H138" t="str">
            <v>Fungicides</v>
          </cell>
          <cell r="I138" t="str">
            <v>Fungicides</v>
          </cell>
          <cell r="J138" t="str">
            <v>Fongicides</v>
          </cell>
          <cell r="K138" t="str">
            <v>Fungicides</v>
          </cell>
          <cell r="L138" t="str">
            <v>Fungicides</v>
          </cell>
          <cell r="M138" t="str">
            <v>Fongicides</v>
          </cell>
          <cell r="N138" t="str">
            <v>Fungicides</v>
          </cell>
          <cell r="O138" t="str">
            <v>Fungicides</v>
          </cell>
          <cell r="P138" t="str">
            <v>Fungicides</v>
          </cell>
          <cell r="Q138" t="str">
            <v>Fungicides</v>
          </cell>
          <cell r="R138" t="str">
            <v>Fungicides</v>
          </cell>
          <cell r="S138" t="str">
            <v>Fungicides</v>
          </cell>
          <cell r="T138" t="str">
            <v>Fungicides</v>
          </cell>
          <cell r="U138" t="str">
            <v>Fungicides</v>
          </cell>
          <cell r="V138" t="str">
            <v>Fungicides</v>
          </cell>
          <cell r="W138" t="str">
            <v>Fungicides</v>
          </cell>
          <cell r="X138" t="str">
            <v>Fungicides</v>
          </cell>
        </row>
        <row r="139">
          <cell r="A139" t="str">
            <v>204200</v>
          </cell>
          <cell r="B139" t="str">
            <v>'204200</v>
          </cell>
          <cell r="C139" t="str">
            <v>20.4.2</v>
          </cell>
          <cell r="D139" t="str">
            <v>A, M</v>
          </cell>
          <cell r="E139" t="str">
            <v>Insecticides</v>
          </cell>
          <cell r="F139" t="str">
            <v>Insecticides</v>
          </cell>
          <cell r="G139" t="str">
            <v>Insektizide</v>
          </cell>
          <cell r="H139" t="str">
            <v>Insecticides</v>
          </cell>
          <cell r="I139" t="str">
            <v>Insecticides</v>
          </cell>
          <cell r="J139" t="str">
            <v>Insecticides</v>
          </cell>
          <cell r="K139" t="str">
            <v>Insecticides</v>
          </cell>
          <cell r="L139" t="str">
            <v>Insecticides</v>
          </cell>
          <cell r="M139" t="str">
            <v>Insecticides</v>
          </cell>
          <cell r="N139" t="str">
            <v>Insecticides</v>
          </cell>
          <cell r="O139" t="str">
            <v>Insecticides</v>
          </cell>
          <cell r="P139" t="str">
            <v>Insecticides</v>
          </cell>
          <cell r="Q139" t="str">
            <v>Insecticides</v>
          </cell>
          <cell r="R139" t="str">
            <v>Insecticides</v>
          </cell>
          <cell r="S139" t="str">
            <v>Insecticides</v>
          </cell>
          <cell r="T139" t="str">
            <v>Insecticides</v>
          </cell>
          <cell r="U139" t="str">
            <v>Insecticides</v>
          </cell>
          <cell r="V139" t="str">
            <v>Insecticides</v>
          </cell>
          <cell r="W139" t="str">
            <v>Insecticides</v>
          </cell>
          <cell r="X139" t="str">
            <v>Insecticides</v>
          </cell>
        </row>
        <row r="140">
          <cell r="A140" t="str">
            <v>204300</v>
          </cell>
          <cell r="B140" t="str">
            <v>'204300</v>
          </cell>
          <cell r="C140" t="str">
            <v>20.4.3</v>
          </cell>
          <cell r="D140" t="str">
            <v>A, M</v>
          </cell>
          <cell r="E140" t="str">
            <v>Herbicides</v>
          </cell>
          <cell r="F140" t="str">
            <v>Herbicides</v>
          </cell>
          <cell r="G140" t="str">
            <v>Herbizide</v>
          </cell>
          <cell r="H140" t="str">
            <v>Herbicides</v>
          </cell>
          <cell r="I140" t="str">
            <v>Herbicides</v>
          </cell>
          <cell r="J140" t="str">
            <v>Herbicides</v>
          </cell>
          <cell r="K140" t="str">
            <v>Herbicides</v>
          </cell>
          <cell r="L140" t="str">
            <v>Herbicides</v>
          </cell>
          <cell r="M140" t="str">
            <v>Herbicides</v>
          </cell>
          <cell r="N140" t="str">
            <v>Herbicides</v>
          </cell>
          <cell r="O140" t="str">
            <v>Herbicides</v>
          </cell>
          <cell r="P140" t="str">
            <v>Herbicides</v>
          </cell>
          <cell r="Q140" t="str">
            <v>Herbicides</v>
          </cell>
          <cell r="R140" t="str">
            <v>Herbicides</v>
          </cell>
          <cell r="S140" t="str">
            <v>Herbicides</v>
          </cell>
          <cell r="T140" t="str">
            <v>Herbicides</v>
          </cell>
          <cell r="U140" t="str">
            <v>Herbicides</v>
          </cell>
          <cell r="V140" t="str">
            <v>Herbicides</v>
          </cell>
          <cell r="W140" t="str">
            <v>Herbicides</v>
          </cell>
          <cell r="X140" t="str">
            <v>Herbicides</v>
          </cell>
        </row>
        <row r="141">
          <cell r="A141" t="str">
            <v>204900</v>
          </cell>
          <cell r="B141" t="str">
            <v>'204900</v>
          </cell>
          <cell r="C141" t="str">
            <v>20.4.9</v>
          </cell>
          <cell r="D141" t="str">
            <v>A, M</v>
          </cell>
          <cell r="E141" t="str">
            <v>Other plant protection products</v>
          </cell>
          <cell r="F141" t="str">
            <v>Other plant protection products</v>
          </cell>
          <cell r="G141" t="str">
            <v>Sonstige Pflanzenschutzmittel</v>
          </cell>
          <cell r="H141" t="str">
            <v>Other plant protection products</v>
          </cell>
          <cell r="I141" t="str">
            <v>Other plant protection products</v>
          </cell>
          <cell r="J141" t="str">
            <v>Autres produits de protection des cultures</v>
          </cell>
          <cell r="K141" t="str">
            <v>Other plant protection products</v>
          </cell>
          <cell r="L141" t="str">
            <v>Other plant protection products</v>
          </cell>
          <cell r="M141" t="str">
            <v>Autres produits de protection des cultures</v>
          </cell>
          <cell r="N141" t="str">
            <v>Other plant protection products</v>
          </cell>
          <cell r="O141" t="str">
            <v>Other plant protection products</v>
          </cell>
          <cell r="P141" t="str">
            <v>Other plant protection products</v>
          </cell>
          <cell r="Q141" t="str">
            <v>Other plant protection products</v>
          </cell>
          <cell r="R141" t="str">
            <v>Other plant protection products</v>
          </cell>
          <cell r="S141" t="str">
            <v>Other plant protection products</v>
          </cell>
          <cell r="T141" t="str">
            <v>Other plant protection products</v>
          </cell>
          <cell r="U141" t="str">
            <v>Other plant protection products</v>
          </cell>
          <cell r="V141" t="str">
            <v>Other plant protection products</v>
          </cell>
          <cell r="W141" t="str">
            <v>Other plant protection products</v>
          </cell>
          <cell r="X141" t="str">
            <v>Other plant protection products</v>
          </cell>
        </row>
        <row r="142">
          <cell r="A142" t="str">
            <v>205000</v>
          </cell>
          <cell r="B142" t="str">
            <v>'205000</v>
          </cell>
          <cell r="C142">
            <v>20.5</v>
          </cell>
          <cell r="D142" t="str">
            <v>A, M</v>
          </cell>
          <cell r="E142" t="str">
            <v>VETERINARY EXPENSES</v>
          </cell>
          <cell r="F142" t="str">
            <v>VETERINARY EXPENSES</v>
          </cell>
          <cell r="G142" t="str">
            <v>TIERARZT UND MEDIKAMENTE</v>
          </cell>
          <cell r="H142" t="str">
            <v>VETERINARY EXPENSES</v>
          </cell>
          <cell r="I142" t="str">
            <v>VETERINARY EXPENSES</v>
          </cell>
          <cell r="J142" t="str">
            <v>DÉPENSES VÉTÉRINAIRES</v>
          </cell>
          <cell r="K142" t="str">
            <v>VETERINARY EXPENSES</v>
          </cell>
          <cell r="L142" t="str">
            <v>VETERINARY EXPENSES</v>
          </cell>
          <cell r="M142" t="str">
            <v>DÉPENSES VÉTÉRINAIRES</v>
          </cell>
          <cell r="N142" t="str">
            <v>VETERINARY EXPENSES</v>
          </cell>
          <cell r="O142" t="str">
            <v>VETERINARY EXPENSES</v>
          </cell>
          <cell r="P142" t="str">
            <v>VETERINARY EXPENSES</v>
          </cell>
          <cell r="Q142" t="str">
            <v>VETERINARY EXPENSES</v>
          </cell>
          <cell r="R142" t="str">
            <v>VETERINARY EXPENSES</v>
          </cell>
          <cell r="S142" t="str">
            <v>VETERINARY EXPENSES</v>
          </cell>
          <cell r="T142" t="str">
            <v>VETERINARY EXPENSES</v>
          </cell>
          <cell r="U142" t="str">
            <v>VETERINARY EXPENSES</v>
          </cell>
          <cell r="V142" t="str">
            <v>VETERINARY EXPENSES</v>
          </cell>
          <cell r="W142" t="str">
            <v>VETERINARY EXPENSES</v>
          </cell>
          <cell r="X142" t="str">
            <v>VETERINARY EXPENSES</v>
          </cell>
        </row>
        <row r="143">
          <cell r="A143" t="str">
            <v>206000</v>
          </cell>
          <cell r="B143" t="str">
            <v>'206000</v>
          </cell>
          <cell r="C143">
            <v>20.6</v>
          </cell>
          <cell r="D143" t="str">
            <v>A, M</v>
          </cell>
          <cell r="E143" t="str">
            <v>ANIMAL FEEDINGSTUFFS</v>
          </cell>
          <cell r="F143" t="str">
            <v>ANIMAL FEEDINGSTUFFS</v>
          </cell>
          <cell r="G143" t="str">
            <v>FUTTERMITTEL</v>
          </cell>
          <cell r="H143" t="str">
            <v>ANIMAL FEEDINGSTUFFS</v>
          </cell>
          <cell r="I143" t="str">
            <v>ANIMAL FEEDINGSTUFFS</v>
          </cell>
          <cell r="J143" t="str">
            <v>ALIMENTS POUR ANIMAUX</v>
          </cell>
          <cell r="K143" t="str">
            <v>ANIMAL FEEDINGSTUFFS</v>
          </cell>
          <cell r="L143" t="str">
            <v>ANIMAL FEEDINGSTUFFS</v>
          </cell>
          <cell r="M143" t="str">
            <v>ALIMENTS POUR ANIMAUX</v>
          </cell>
          <cell r="N143" t="str">
            <v>ANIMAL FEEDINGSTUFFS</v>
          </cell>
          <cell r="O143" t="str">
            <v>ANIMAL FEEDINGSTUFFS</v>
          </cell>
          <cell r="P143" t="str">
            <v>ANIMAL FEEDINGSTUFFS</v>
          </cell>
          <cell r="Q143" t="str">
            <v>ANIMAL FEEDINGSTUFFS</v>
          </cell>
          <cell r="R143" t="str">
            <v>ANIMAL FEEDINGSTUFFS</v>
          </cell>
          <cell r="S143" t="str">
            <v>ANIMAL FEEDINGSTUFFS</v>
          </cell>
          <cell r="T143" t="str">
            <v>ANIMAL FEEDINGSTUFFS</v>
          </cell>
          <cell r="U143" t="str">
            <v>ANIMAL FEEDINGSTUFFS</v>
          </cell>
          <cell r="V143" t="str">
            <v>ANIMAL FEEDINGSTUFFS</v>
          </cell>
          <cell r="W143" t="str">
            <v>ANIMAL FEEDINGSTUFFS</v>
          </cell>
          <cell r="X143" t="str">
            <v>ANIMAL FEEDINGSTUFFS</v>
          </cell>
        </row>
        <row r="144">
          <cell r="A144" t="str">
            <v>206100</v>
          </cell>
          <cell r="B144" t="str">
            <v>'206100</v>
          </cell>
          <cell r="C144" t="str">
            <v>20.6.1</v>
          </cell>
          <cell r="D144" t="str">
            <v>A, M</v>
          </cell>
          <cell r="E144" t="str">
            <v>Straight feeding stuffs</v>
          </cell>
          <cell r="F144" t="str">
            <v>Straight feeding stuffs</v>
          </cell>
          <cell r="G144" t="str">
            <v>Einzelfuttermittel</v>
          </cell>
          <cell r="H144" t="str">
            <v>Straight feeding stuffs</v>
          </cell>
          <cell r="I144" t="str">
            <v>Straight feeding stuffs</v>
          </cell>
          <cell r="J144" t="str">
            <v>Aliments simples</v>
          </cell>
          <cell r="K144" t="str">
            <v>Straight feeding stuffs</v>
          </cell>
          <cell r="L144" t="str">
            <v>Straight feeding stuffs</v>
          </cell>
          <cell r="M144" t="str">
            <v>Aliments simples</v>
          </cell>
          <cell r="N144" t="str">
            <v>Straight feeding stuffs</v>
          </cell>
          <cell r="O144" t="str">
            <v>Straight feeding stuffs</v>
          </cell>
          <cell r="P144" t="str">
            <v>Straight feeding stuffs</v>
          </cell>
          <cell r="Q144" t="str">
            <v>Straight feeding stuffs</v>
          </cell>
          <cell r="R144" t="str">
            <v>Straight feeding stuffs</v>
          </cell>
          <cell r="S144" t="str">
            <v>Straight feeding stuffs</v>
          </cell>
          <cell r="T144" t="str">
            <v>Straight feeding stuffs</v>
          </cell>
          <cell r="U144" t="str">
            <v>Straight feeding stuffs</v>
          </cell>
          <cell r="V144" t="str">
            <v>Straight feeding stuffs</v>
          </cell>
          <cell r="W144" t="str">
            <v>Straight feeding stuffs</v>
          </cell>
          <cell r="X144" t="str">
            <v>Straight feeding stuffs</v>
          </cell>
        </row>
        <row r="145">
          <cell r="A145" t="str">
            <v>206110</v>
          </cell>
          <cell r="B145" t="str">
            <v>'206110</v>
          </cell>
          <cell r="C145" t="str">
            <v>20.6.1.1</v>
          </cell>
          <cell r="D145" t="str">
            <v>A, M</v>
          </cell>
          <cell r="E145" t="str">
            <v>Cereals and milling by-products</v>
          </cell>
          <cell r="F145" t="str">
            <v>Cereals and milling by-products</v>
          </cell>
          <cell r="G145" t="str">
            <v>Getreide und Mühlennachprodukte</v>
          </cell>
          <cell r="H145" t="str">
            <v>Cereals and milling by-products</v>
          </cell>
          <cell r="I145" t="str">
            <v>Cereals and milling by-products</v>
          </cell>
          <cell r="J145" t="str">
            <v>Céréales et sous-produits de meunerie</v>
          </cell>
          <cell r="K145" t="str">
            <v>Cereals and milling by-products</v>
          </cell>
          <cell r="L145" t="str">
            <v>Cereals and milling by-products</v>
          </cell>
          <cell r="M145" t="str">
            <v>Céréales et sous-produits de meunerie</v>
          </cell>
          <cell r="N145" t="str">
            <v>Cereals and milling by-products</v>
          </cell>
          <cell r="O145" t="str">
            <v>Cereals and milling by-products</v>
          </cell>
          <cell r="P145" t="str">
            <v>Cereals and milling by-products</v>
          </cell>
          <cell r="Q145" t="str">
            <v>Cereals and milling by-products</v>
          </cell>
          <cell r="R145" t="str">
            <v>Cereals and milling by-products</v>
          </cell>
          <cell r="S145" t="str">
            <v>Cereals and milling by-products</v>
          </cell>
          <cell r="T145" t="str">
            <v>Cereals and milling by-products</v>
          </cell>
          <cell r="U145" t="str">
            <v>Cereals and milling by-products</v>
          </cell>
          <cell r="V145" t="str">
            <v>Cereals and milling by-products</v>
          </cell>
          <cell r="W145" t="str">
            <v>Cereals and milling by-products</v>
          </cell>
          <cell r="X145" t="str">
            <v>Cereals and milling by-products</v>
          </cell>
        </row>
        <row r="146">
          <cell r="A146" t="str">
            <v>206120</v>
          </cell>
          <cell r="B146" t="str">
            <v>'206120</v>
          </cell>
          <cell r="C146" t="str">
            <v>20.6.1.2</v>
          </cell>
          <cell r="D146" t="str">
            <v>A, M</v>
          </cell>
          <cell r="E146" t="str">
            <v>Oilcakes</v>
          </cell>
          <cell r="F146" t="str">
            <v>Oilcakes</v>
          </cell>
          <cell r="G146" t="str">
            <v>Ölkuchen</v>
          </cell>
          <cell r="H146" t="str">
            <v>Oilcakes</v>
          </cell>
          <cell r="I146" t="str">
            <v>Oilcakes</v>
          </cell>
          <cell r="J146" t="str">
            <v>Tourteaux d'oléagineux</v>
          </cell>
          <cell r="K146" t="str">
            <v>Oilcakes</v>
          </cell>
          <cell r="L146" t="str">
            <v>Oilcakes</v>
          </cell>
          <cell r="M146" t="str">
            <v>Tourteaux d'oléagineux</v>
          </cell>
          <cell r="N146" t="str">
            <v>Oilcakes</v>
          </cell>
          <cell r="O146" t="str">
            <v>Oilcakes</v>
          </cell>
          <cell r="P146" t="str">
            <v>Oilcakes</v>
          </cell>
          <cell r="Q146" t="str">
            <v>Oilcakes</v>
          </cell>
          <cell r="R146" t="str">
            <v>Oilcakes</v>
          </cell>
          <cell r="S146" t="str">
            <v>Oilcakes</v>
          </cell>
          <cell r="T146" t="str">
            <v>Oilcakes</v>
          </cell>
          <cell r="U146" t="str">
            <v>Oilcakes</v>
          </cell>
          <cell r="V146" t="str">
            <v>Oilcakes</v>
          </cell>
          <cell r="W146" t="str">
            <v>Oilcakes</v>
          </cell>
          <cell r="X146" t="str">
            <v>Oilcakes</v>
          </cell>
        </row>
        <row r="147">
          <cell r="A147" t="str">
            <v>206130</v>
          </cell>
          <cell r="B147" t="str">
            <v>'206130</v>
          </cell>
          <cell r="C147" t="str">
            <v>20.6.1.3</v>
          </cell>
          <cell r="D147" t="str">
            <v>A, M</v>
          </cell>
          <cell r="E147" t="str">
            <v>Products of animal origin</v>
          </cell>
          <cell r="F147" t="str">
            <v>Products of animal origin</v>
          </cell>
          <cell r="G147" t="str">
            <v>Futtermittel tierischer Herkunft</v>
          </cell>
          <cell r="H147" t="str">
            <v>Products of animal origin</v>
          </cell>
          <cell r="I147" t="str">
            <v>Products of animal origin</v>
          </cell>
          <cell r="J147" t="str">
            <v>Produits d’origine animale</v>
          </cell>
          <cell r="K147" t="str">
            <v>Products of animal origin</v>
          </cell>
          <cell r="L147" t="str">
            <v>Products of animal origin</v>
          </cell>
          <cell r="M147" t="str">
            <v>Produits d’origine animale</v>
          </cell>
          <cell r="N147" t="str">
            <v>Products of animal origin</v>
          </cell>
          <cell r="O147" t="str">
            <v>Products of animal origin</v>
          </cell>
          <cell r="P147" t="str">
            <v>Products of animal origin</v>
          </cell>
          <cell r="Q147" t="str">
            <v>Products of animal origin</v>
          </cell>
          <cell r="R147" t="str">
            <v>Products of animal origin</v>
          </cell>
          <cell r="S147" t="str">
            <v>Products of animal origin</v>
          </cell>
          <cell r="T147" t="str">
            <v>Products of animal origin</v>
          </cell>
          <cell r="U147" t="str">
            <v>Products of animal origin</v>
          </cell>
          <cell r="V147" t="str">
            <v>Products of animal origin</v>
          </cell>
          <cell r="W147" t="str">
            <v>Products of animal origin</v>
          </cell>
          <cell r="X147" t="str">
            <v>Products of animal origin</v>
          </cell>
        </row>
        <row r="148">
          <cell r="A148" t="str">
            <v>206190</v>
          </cell>
          <cell r="B148" t="str">
            <v>'206190</v>
          </cell>
          <cell r="C148" t="str">
            <v>20.6.1.9</v>
          </cell>
          <cell r="D148" t="str">
            <v>A, M</v>
          </cell>
          <cell r="E148" t="str">
            <v>Other straight feeding stuffs</v>
          </cell>
          <cell r="F148" t="str">
            <v>Other straight feeding stuffs</v>
          </cell>
          <cell r="G148" t="str">
            <v>Sonstige Einzelfuttermittel</v>
          </cell>
          <cell r="H148" t="str">
            <v>Other straight feeding stuffs</v>
          </cell>
          <cell r="I148" t="str">
            <v>Other straight feeding stuffs</v>
          </cell>
          <cell r="J148" t="str">
            <v>Autres aliments simples</v>
          </cell>
          <cell r="K148" t="str">
            <v>Other straight feeding stuffs</v>
          </cell>
          <cell r="L148" t="str">
            <v>Other straight feeding stuffs</v>
          </cell>
          <cell r="M148" t="str">
            <v>Autres aliments simples</v>
          </cell>
          <cell r="N148" t="str">
            <v>Other straight feeding stuffs</v>
          </cell>
          <cell r="O148" t="str">
            <v>Other straight feeding stuffs</v>
          </cell>
          <cell r="P148" t="str">
            <v>Other straight feeding stuffs</v>
          </cell>
          <cell r="Q148" t="str">
            <v>Other straight feeding stuffs</v>
          </cell>
          <cell r="R148" t="str">
            <v>Other straight feeding stuffs</v>
          </cell>
          <cell r="S148" t="str">
            <v>Other straight feeding stuffs</v>
          </cell>
          <cell r="T148" t="str">
            <v>Other straight feeding stuffs</v>
          </cell>
          <cell r="U148" t="str">
            <v>Other straight feeding stuffs</v>
          </cell>
          <cell r="V148" t="str">
            <v>Other straight feeding stuffs</v>
          </cell>
          <cell r="W148" t="str">
            <v>Other straight feeding stuffs</v>
          </cell>
          <cell r="X148" t="str">
            <v>Other straight feeding stuffs</v>
          </cell>
        </row>
        <row r="149">
          <cell r="A149" t="str">
            <v>206200</v>
          </cell>
          <cell r="B149" t="str">
            <v>'206200</v>
          </cell>
          <cell r="C149" t="str">
            <v>20.6.2</v>
          </cell>
          <cell r="D149" t="str">
            <v>A, M</v>
          </cell>
          <cell r="E149" t="str">
            <v>Compound feeding stuffs</v>
          </cell>
          <cell r="F149" t="str">
            <v>Compound feeding stuffs</v>
          </cell>
          <cell r="G149" t="str">
            <v>Mischfuttermittel</v>
          </cell>
          <cell r="H149" t="str">
            <v>Compound feeding stuffs</v>
          </cell>
          <cell r="I149" t="str">
            <v>Compound feeding stuffs</v>
          </cell>
          <cell r="J149" t="str">
            <v>Aliments composés</v>
          </cell>
          <cell r="K149" t="str">
            <v>Compound feeding stuffs</v>
          </cell>
          <cell r="L149" t="str">
            <v>Compound feeding stuffs</v>
          </cell>
          <cell r="M149" t="str">
            <v>Aliments composés</v>
          </cell>
          <cell r="N149" t="str">
            <v>Compound feeding stuffs</v>
          </cell>
          <cell r="O149" t="str">
            <v>Compound feeding stuffs</v>
          </cell>
          <cell r="P149" t="str">
            <v>Compound feeding stuffs</v>
          </cell>
          <cell r="Q149" t="str">
            <v>Compound feeding stuffs</v>
          </cell>
          <cell r="R149" t="str">
            <v>Compound feeding stuffs</v>
          </cell>
          <cell r="S149" t="str">
            <v>Compound feeding stuffs</v>
          </cell>
          <cell r="T149" t="str">
            <v>Compound feeding stuffs</v>
          </cell>
          <cell r="U149" t="str">
            <v>Compound feeding stuffs</v>
          </cell>
          <cell r="V149" t="str">
            <v>Compound feeding stuffs</v>
          </cell>
          <cell r="W149" t="str">
            <v>Compound feeding stuffs</v>
          </cell>
          <cell r="X149" t="str">
            <v>Compound feeding stuffs</v>
          </cell>
        </row>
        <row r="150">
          <cell r="A150" t="str">
            <v>206210</v>
          </cell>
          <cell r="B150" t="str">
            <v>'206210</v>
          </cell>
          <cell r="C150" t="str">
            <v>20.6.2.1</v>
          </cell>
          <cell r="D150" t="str">
            <v>A, M</v>
          </cell>
          <cell r="E150" t="str">
            <v>Compound feeding stuffs for calves</v>
          </cell>
          <cell r="F150" t="str">
            <v>Compound feeding stuffs for calves</v>
          </cell>
          <cell r="G150" t="str">
            <v>Mischfuttermittel für Kälber</v>
          </cell>
          <cell r="H150" t="str">
            <v>Compound feeding stuffs for calves</v>
          </cell>
          <cell r="I150" t="str">
            <v>Compound feeding stuffs for calves</v>
          </cell>
          <cell r="J150" t="str">
            <v>Aliments composés pour veaux</v>
          </cell>
          <cell r="K150" t="str">
            <v>Compound feeding stuffs for calves</v>
          </cell>
          <cell r="L150" t="str">
            <v>Compound feeding stuffs for calves</v>
          </cell>
          <cell r="M150" t="str">
            <v>Aliments composés pour veaux</v>
          </cell>
          <cell r="N150" t="str">
            <v>Compound feeding stuffs for calves</v>
          </cell>
          <cell r="O150" t="str">
            <v>Compound feeding stuffs for calves</v>
          </cell>
          <cell r="P150" t="str">
            <v>Compound feeding stuffs for calves</v>
          </cell>
          <cell r="Q150" t="str">
            <v>Compound feeding stuffs for calves</v>
          </cell>
          <cell r="R150" t="str">
            <v>Compound feeding stuffs for calves</v>
          </cell>
          <cell r="S150" t="str">
            <v>Compound feeding stuffs for calves</v>
          </cell>
          <cell r="T150" t="str">
            <v>Compound feeding stuffs for calves</v>
          </cell>
          <cell r="U150" t="str">
            <v>Compound feeding stuffs for calves</v>
          </cell>
          <cell r="V150" t="str">
            <v>Compound feeding stuffs for calves</v>
          </cell>
          <cell r="W150" t="str">
            <v>Compound feeding stuffs for calves</v>
          </cell>
          <cell r="X150" t="str">
            <v>Compound feeding stuffs for calves</v>
          </cell>
        </row>
        <row r="151">
          <cell r="A151" t="str">
            <v>206220</v>
          </cell>
          <cell r="B151" t="str">
            <v>'206220</v>
          </cell>
          <cell r="C151" t="str">
            <v>20.6.2.2</v>
          </cell>
          <cell r="D151" t="str">
            <v>A, M</v>
          </cell>
          <cell r="E151" t="str">
            <v>Compound feeding stuffs for cattle excluding calves</v>
          </cell>
          <cell r="F151" t="str">
            <v>Compound feeding stuffs for cattle excluding calves</v>
          </cell>
          <cell r="G151" t="str">
            <v>Mischfuttermittel für Rinder ohne Kälber</v>
          </cell>
          <cell r="H151" t="str">
            <v>Compound feeding stuffs for cattle excluding calves</v>
          </cell>
          <cell r="I151" t="str">
            <v>Compound feeding stuffs for cattle excluding calves</v>
          </cell>
          <cell r="J151" t="str">
            <v>Aliments composés pour bovins, autres que veaux</v>
          </cell>
          <cell r="K151" t="str">
            <v>Compound feeding stuffs for cattle excluding calves</v>
          </cell>
          <cell r="L151" t="str">
            <v>Compound feeding stuffs for cattle excluding calves</v>
          </cell>
          <cell r="M151" t="str">
            <v>Aliments composés pour bovins, autres que veaux</v>
          </cell>
          <cell r="N151" t="str">
            <v>Compound feeding stuffs for cattle excluding calves</v>
          </cell>
          <cell r="O151" t="str">
            <v>Compound feeding stuffs for cattle excluding calves</v>
          </cell>
          <cell r="P151" t="str">
            <v>Compound feeding stuffs for cattle excluding calves</v>
          </cell>
          <cell r="Q151" t="str">
            <v>Compound feeding stuffs for cattle excluding calves</v>
          </cell>
          <cell r="R151" t="str">
            <v>Compound feeding stuffs for cattle excluding calves</v>
          </cell>
          <cell r="S151" t="str">
            <v>Compound feeding stuffs for cattle excluding calves</v>
          </cell>
          <cell r="T151" t="str">
            <v>Compound feeding stuffs for cattle excluding calves</v>
          </cell>
          <cell r="U151" t="str">
            <v>Compound feeding stuffs for cattle excluding calves</v>
          </cell>
          <cell r="V151" t="str">
            <v>Compound feeding stuffs for cattle excluding calves</v>
          </cell>
          <cell r="W151" t="str">
            <v>Compound feeding stuffs for cattle excluding calves</v>
          </cell>
          <cell r="X151" t="str">
            <v>Compound feeding stuffs for cattle excluding calves</v>
          </cell>
        </row>
        <row r="152">
          <cell r="A152" t="str">
            <v>206230</v>
          </cell>
          <cell r="B152" t="str">
            <v>'206230</v>
          </cell>
          <cell r="C152" t="str">
            <v>20.6.2.3</v>
          </cell>
          <cell r="D152" t="str">
            <v>A, M</v>
          </cell>
          <cell r="E152" t="str">
            <v>Compound feeding stuffs for pigs</v>
          </cell>
          <cell r="F152" t="str">
            <v>Compound feeding stuffs for pigs</v>
          </cell>
          <cell r="G152" t="str">
            <v>Mischfuttermittel für Schweine</v>
          </cell>
          <cell r="H152" t="str">
            <v>Compound feeding stuffs for pigs</v>
          </cell>
          <cell r="I152" t="str">
            <v>Compound feeding stuffs for pigs</v>
          </cell>
          <cell r="J152" t="str">
            <v>Aliments composés pour porcins</v>
          </cell>
          <cell r="K152" t="str">
            <v>Compound feeding stuffs for pigs</v>
          </cell>
          <cell r="L152" t="str">
            <v>Compound feeding stuffs for pigs</v>
          </cell>
          <cell r="M152" t="str">
            <v>Aliments composés pour porcins</v>
          </cell>
          <cell r="N152" t="str">
            <v>Compound feeding stuffs for pigs</v>
          </cell>
          <cell r="O152" t="str">
            <v>Compound feeding stuffs for pigs</v>
          </cell>
          <cell r="P152" t="str">
            <v>Compound feeding stuffs for pigs</v>
          </cell>
          <cell r="Q152" t="str">
            <v>Compound feeding stuffs for pigs</v>
          </cell>
          <cell r="R152" t="str">
            <v>Compound feeding stuffs for pigs</v>
          </cell>
          <cell r="S152" t="str">
            <v>Compound feeding stuffs for pigs</v>
          </cell>
          <cell r="T152" t="str">
            <v>Compound feeding stuffs for pigs</v>
          </cell>
          <cell r="U152" t="str">
            <v>Compound feeding stuffs for pigs</v>
          </cell>
          <cell r="V152" t="str">
            <v>Compound feeding stuffs for pigs</v>
          </cell>
          <cell r="W152" t="str">
            <v>Compound feeding stuffs for pigs</v>
          </cell>
          <cell r="X152" t="str">
            <v>Compound feeding stuffs for pigs</v>
          </cell>
        </row>
        <row r="153">
          <cell r="A153" t="str">
            <v>206240</v>
          </cell>
          <cell r="B153" t="str">
            <v>'206240</v>
          </cell>
          <cell r="C153" t="str">
            <v>20.6.2.4</v>
          </cell>
          <cell r="D153" t="str">
            <v>A, M</v>
          </cell>
          <cell r="E153" t="str">
            <v>Compound feeding stuffs for poultry</v>
          </cell>
          <cell r="F153" t="str">
            <v>Compound feeding stuffs for poultry</v>
          </cell>
          <cell r="G153" t="str">
            <v>Mischfuttermittel für Geflügel</v>
          </cell>
          <cell r="H153" t="str">
            <v>Compound feeding stuffs for poultry</v>
          </cell>
          <cell r="I153" t="str">
            <v>Compound feeding stuffs for poultry</v>
          </cell>
          <cell r="J153" t="str">
            <v>Aliments composés pour volailles</v>
          </cell>
          <cell r="K153" t="str">
            <v>Compound feeding stuffs for poultry</v>
          </cell>
          <cell r="L153" t="str">
            <v>Compound feeding stuffs for poultry</v>
          </cell>
          <cell r="M153" t="str">
            <v>Aliments composés pour volailles</v>
          </cell>
          <cell r="N153" t="str">
            <v>Compound feeding stuffs for poultry</v>
          </cell>
          <cell r="O153" t="str">
            <v>Compound feeding stuffs for poultry</v>
          </cell>
          <cell r="P153" t="str">
            <v>Compound feeding stuffs for poultry</v>
          </cell>
          <cell r="Q153" t="str">
            <v>Compound feeding stuffs for poultry</v>
          </cell>
          <cell r="R153" t="str">
            <v>Compound feeding stuffs for poultry</v>
          </cell>
          <cell r="S153" t="str">
            <v>Compound feeding stuffs for poultry</v>
          </cell>
          <cell r="T153" t="str">
            <v>Compound feeding stuffs for poultry</v>
          </cell>
          <cell r="U153" t="str">
            <v>Compound feeding stuffs for poultry</v>
          </cell>
          <cell r="V153" t="str">
            <v>Compound feeding stuffs for poultry</v>
          </cell>
          <cell r="W153" t="str">
            <v>Compound feeding stuffs for poultry</v>
          </cell>
          <cell r="X153" t="str">
            <v>Compound feeding stuffs for poultry</v>
          </cell>
        </row>
        <row r="154">
          <cell r="A154" t="str">
            <v>206290</v>
          </cell>
          <cell r="B154" t="str">
            <v>'206290</v>
          </cell>
          <cell r="C154" t="str">
            <v>20.6.2.9</v>
          </cell>
          <cell r="D154" t="str">
            <v>A, M</v>
          </cell>
          <cell r="E154" t="str">
            <v>Other compound feeding stuffs</v>
          </cell>
          <cell r="F154" t="str">
            <v>Other compound feeding stuffs</v>
          </cell>
          <cell r="G154" t="str">
            <v>Sonstige Mischfuttermittel</v>
          </cell>
          <cell r="H154" t="str">
            <v>Other compound feeding stuffs</v>
          </cell>
          <cell r="I154" t="str">
            <v>Other compound feeding stuffs</v>
          </cell>
          <cell r="J154" t="str">
            <v>Autres aliments composés</v>
          </cell>
          <cell r="K154" t="str">
            <v>Other compound feeding stuffs</v>
          </cell>
          <cell r="L154" t="str">
            <v>Other compound feeding stuffs</v>
          </cell>
          <cell r="M154" t="str">
            <v>Autres aliments composés</v>
          </cell>
          <cell r="N154" t="str">
            <v>Other compound feeding stuffs</v>
          </cell>
          <cell r="O154" t="str">
            <v>Other compound feeding stuffs</v>
          </cell>
          <cell r="P154" t="str">
            <v>Other compound feeding stuffs</v>
          </cell>
          <cell r="Q154" t="str">
            <v>Other compound feeding stuffs</v>
          </cell>
          <cell r="R154" t="str">
            <v>Other compound feeding stuffs</v>
          </cell>
          <cell r="S154" t="str">
            <v>Other compound feeding stuffs</v>
          </cell>
          <cell r="T154" t="str">
            <v>Other compound feeding stuffs</v>
          </cell>
          <cell r="U154" t="str">
            <v>Other compound feeding stuffs</v>
          </cell>
          <cell r="V154" t="str">
            <v>Other compound feeding stuffs</v>
          </cell>
          <cell r="W154" t="str">
            <v>Other compound feeding stuffs</v>
          </cell>
          <cell r="X154" t="str">
            <v>Other compound feeding stuffs</v>
          </cell>
        </row>
        <row r="155">
          <cell r="A155" t="str">
            <v>207000</v>
          </cell>
          <cell r="B155" t="str">
            <v>'207000</v>
          </cell>
          <cell r="C155">
            <v>20.7</v>
          </cell>
          <cell r="D155" t="str">
            <v>A, M</v>
          </cell>
          <cell r="E155" t="str">
            <v>MAINTENANCE OF MATERIALS</v>
          </cell>
          <cell r="F155" t="str">
            <v>MAINTENANCE OF MATERIALS</v>
          </cell>
          <cell r="G155" t="str">
            <v>INSTANDHALTUNG VON MASCHINEN UND GERÄTEN</v>
          </cell>
          <cell r="H155" t="str">
            <v>MAINTENANCE OF MATERIALS</v>
          </cell>
          <cell r="I155" t="str">
            <v>MAINTENANCE OF MATERIALS</v>
          </cell>
          <cell r="J155" t="str">
            <v>ENTRETIEN DU MATÉRIEL</v>
          </cell>
          <cell r="K155" t="str">
            <v>MAINTENANCE OF MATERIALS</v>
          </cell>
          <cell r="L155" t="str">
            <v>MAINTENANCE OF MATERIALS</v>
          </cell>
          <cell r="M155" t="str">
            <v>ENTRETIEN DU MATÉRIEL</v>
          </cell>
          <cell r="N155" t="str">
            <v>MAINTENANCE OF MATERIALS</v>
          </cell>
          <cell r="O155" t="str">
            <v>MAINTENANCE OF MATERIALS</v>
          </cell>
          <cell r="P155" t="str">
            <v>MAINTENANCE OF MATERIALS</v>
          </cell>
          <cell r="Q155" t="str">
            <v>MAINTENANCE OF MATERIALS</v>
          </cell>
          <cell r="R155" t="str">
            <v>MAINTENANCE OF MATERIALS</v>
          </cell>
          <cell r="S155" t="str">
            <v>MAINTENANCE OF MATERIALS</v>
          </cell>
          <cell r="T155" t="str">
            <v>MAINTENANCE OF MATERIALS</v>
          </cell>
          <cell r="U155" t="str">
            <v>MAINTENANCE OF MATERIALS</v>
          </cell>
          <cell r="V155" t="str">
            <v>MAINTENANCE OF MATERIALS</v>
          </cell>
          <cell r="W155" t="str">
            <v>MAINTENANCE OF MATERIALS</v>
          </cell>
          <cell r="X155" t="str">
            <v>MAINTENANCE OF MATERIALS</v>
          </cell>
        </row>
        <row r="156">
          <cell r="A156" t="str">
            <v>208000</v>
          </cell>
          <cell r="B156" t="str">
            <v>'208000</v>
          </cell>
          <cell r="C156">
            <v>20.8</v>
          </cell>
          <cell r="D156" t="str">
            <v>A, M</v>
          </cell>
          <cell r="E156" t="str">
            <v>MAINTENANCE OF BUILDINGS</v>
          </cell>
          <cell r="F156" t="str">
            <v>MAINTENANCE OF BUILDINGS</v>
          </cell>
          <cell r="G156" t="str">
            <v>INSTANDHALTUNG VON BAUTEN</v>
          </cell>
          <cell r="H156" t="str">
            <v>MAINTENANCE OF BUILDINGS</v>
          </cell>
          <cell r="I156" t="str">
            <v>MAINTENANCE OF BUILDINGS</v>
          </cell>
          <cell r="J156" t="str">
            <v>ENTRETIEN DES BÂTIMENTS</v>
          </cell>
          <cell r="K156" t="str">
            <v>MAINTENANCE OF BUILDINGS</v>
          </cell>
          <cell r="L156" t="str">
            <v>MAINTENANCE OF BUILDINGS</v>
          </cell>
          <cell r="M156" t="str">
            <v>ENTRETIEN DES BÂTIMENTS</v>
          </cell>
          <cell r="N156" t="str">
            <v>MAINTENANCE OF BUILDINGS</v>
          </cell>
          <cell r="O156" t="str">
            <v>MAINTENANCE OF BUILDINGS</v>
          </cell>
          <cell r="P156" t="str">
            <v>MAINTENANCE OF BUILDINGS</v>
          </cell>
          <cell r="Q156" t="str">
            <v>MAINTENANCE OF BUILDINGS</v>
          </cell>
          <cell r="R156" t="str">
            <v>MAINTENANCE OF BUILDINGS</v>
          </cell>
          <cell r="S156" t="str">
            <v>MAINTENANCE OF BUILDINGS</v>
          </cell>
          <cell r="T156" t="str">
            <v>MAINTENANCE OF BUILDINGS</v>
          </cell>
          <cell r="U156" t="str">
            <v>MAINTENANCE OF BUILDINGS</v>
          </cell>
          <cell r="V156" t="str">
            <v>MAINTENANCE OF BUILDINGS</v>
          </cell>
          <cell r="W156" t="str">
            <v>MAINTENANCE OF BUILDINGS</v>
          </cell>
          <cell r="X156" t="str">
            <v>MAINTENANCE OF BUILDINGS</v>
          </cell>
        </row>
        <row r="157">
          <cell r="A157" t="str">
            <v>209000</v>
          </cell>
          <cell r="B157" t="str">
            <v>'209000</v>
          </cell>
          <cell r="C157">
            <v>20.9</v>
          </cell>
          <cell r="D157" t="str">
            <v>A, M</v>
          </cell>
          <cell r="E157" t="str">
            <v>OTHER GOODS AND SERVICES</v>
          </cell>
          <cell r="F157" t="str">
            <v>OTHER GOODS AND SERVICES</v>
          </cell>
          <cell r="G157" t="str">
            <v>SONSTIGE WAREN UND DIENSTLEISTUNGEN</v>
          </cell>
          <cell r="H157" t="str">
            <v>OTHER GOODS AND SERVICES</v>
          </cell>
          <cell r="I157" t="str">
            <v>OTHER GOODS AND SERVICES</v>
          </cell>
          <cell r="J157" t="str">
            <v>AUTRES BIENS ET SERVICES</v>
          </cell>
          <cell r="K157" t="str">
            <v>OTHER GOODS AND SERVICES</v>
          </cell>
          <cell r="L157" t="str">
            <v>OTHER GOODS AND SERVICES</v>
          </cell>
          <cell r="M157" t="str">
            <v>AUTRES BIENS ET SERVICES</v>
          </cell>
          <cell r="N157" t="str">
            <v>OTHER GOODS AND SERVICES</v>
          </cell>
          <cell r="O157" t="str">
            <v>OTHER GOODS AND SERVICES</v>
          </cell>
          <cell r="P157" t="str">
            <v>OTHER GOODS AND SERVICES</v>
          </cell>
          <cell r="Q157" t="str">
            <v>OTHER GOODS AND SERVICES</v>
          </cell>
          <cell r="R157" t="str">
            <v>OTHER GOODS AND SERVICES</v>
          </cell>
          <cell r="S157" t="str">
            <v>OTHER GOODS AND SERVICES</v>
          </cell>
          <cell r="T157" t="str">
            <v>OTHER GOODS AND SERVICES</v>
          </cell>
          <cell r="U157" t="str">
            <v>OTHER GOODS AND SERVICES</v>
          </cell>
          <cell r="V157" t="str">
            <v>OTHER GOODS AND SERVICES</v>
          </cell>
          <cell r="W157" t="str">
            <v>OTHER GOODS AND SERVICES</v>
          </cell>
          <cell r="X157" t="str">
            <v>OTHER GOODS AND SERVICES</v>
          </cell>
        </row>
        <row r="158">
          <cell r="A158" t="str">
            <v>210000</v>
          </cell>
          <cell r="B158" t="str">
            <v>'210000</v>
          </cell>
          <cell r="C158">
            <v>21</v>
          </cell>
          <cell r="D158" t="str">
            <v>A, M</v>
          </cell>
          <cell r="E158" t="str">
            <v>GOODS AND SERVICES CONTRIBUTING TO AGRICULTURAL INVESTMENT (INPUT 2)</v>
          </cell>
          <cell r="F158" t="str">
            <v>GOODS AND SERVICES CONTRIBUTING TO AGRICULTURAL INVESTMENT (INPUT 2)</v>
          </cell>
          <cell r="G158" t="str">
            <v>WAREN UND DIENSTLEISTUNGEN LANDWIRTSCHAFTLICHER INVESTITIONEN (INPUT 2)</v>
          </cell>
          <cell r="H158" t="str">
            <v>GOODS AND SERVICES CONTRIBUTING TO AGRICULTURAL INVESTMENT (INPUT 2)</v>
          </cell>
          <cell r="I158" t="str">
            <v>GOODS AND SERVICES CONTRIBUTING TO AGRICULTURAL INVESTMENT (INPUT 2)</v>
          </cell>
          <cell r="J158" t="str">
            <v>BIENS ET SERVICES CONTRIBUANT AUX INVESTISSEMENTS AGRICOLES (INPUT 2)</v>
          </cell>
          <cell r="K158" t="str">
            <v>GOODS AND SERVICES CONTRIBUTING TO AGRICULTURAL INVESTMENT (INPUT 2)</v>
          </cell>
          <cell r="L158" t="str">
            <v>GOODS AND SERVICES CONTRIBUTING TO AGRICULTURAL INVESTMENT (INPUT 2)</v>
          </cell>
          <cell r="M158" t="str">
            <v>BIENS ET SERVICES CONTRIBUANT AUX INVESTISSEMENTS AGRICOLES (INPUT 2)</v>
          </cell>
          <cell r="N158" t="str">
            <v>GOODS AND SERVICES CONTRIBUTING TO AGRICULTURAL INVESTMENT (INPUT 2)</v>
          </cell>
          <cell r="O158" t="str">
            <v>GOODS AND SERVICES CONTRIBUTING TO AGRICULTURAL INVESTMENT (INPUT 2)</v>
          </cell>
          <cell r="P158" t="str">
            <v>GOODS AND SERVICES CONTRIBUTING TO AGRICULTURAL INVESTMENT (INPUT 2)</v>
          </cell>
          <cell r="Q158" t="str">
            <v>GOODS AND SERVICES CONTRIBUTING TO AGRICULTURAL INVESTMENT (INPUT 2)</v>
          </cell>
          <cell r="R158" t="str">
            <v>GOODS AND SERVICES CONTRIBUTING TO AGRICULTURAL INVESTMENT (INPUT 2)</v>
          </cell>
          <cell r="S158" t="str">
            <v>GOODS AND SERVICES CONTRIBUTING TO AGRICULTURAL INVESTMENT (INPUT 2)</v>
          </cell>
          <cell r="T158" t="str">
            <v>GOODS AND SERVICES CONTRIBUTING TO AGRICULTURAL INVESTMENT (INPUT 2)</v>
          </cell>
          <cell r="U158" t="str">
            <v>GOODS AND SERVICES CONTRIBUTING TO AGRICULTURAL INVESTMENT (INPUT 2)</v>
          </cell>
          <cell r="V158" t="str">
            <v>GOODS AND SERVICES CONTRIBUTING TO AGRICULTURAL INVESTMENT (INPUT 2)</v>
          </cell>
          <cell r="W158" t="str">
            <v>GOODS AND SERVICES CONTRIBUTING TO AGRICULTURAL INVESTMENT (INPUT 2)</v>
          </cell>
          <cell r="X158" t="str">
            <v>GOODS AND SERVICES CONTRIBUTING TO AGRICULTURAL INVESTMENT (INPUT 2)</v>
          </cell>
        </row>
        <row r="159">
          <cell r="A159" t="str">
            <v>211000</v>
          </cell>
          <cell r="B159" t="str">
            <v>'211000</v>
          </cell>
          <cell r="C159">
            <v>21.1</v>
          </cell>
          <cell r="D159" t="str">
            <v>A, M</v>
          </cell>
          <cell r="E159" t="str">
            <v>MATERIALS</v>
          </cell>
          <cell r="F159" t="str">
            <v>MATERIALS</v>
          </cell>
          <cell r="G159" t="str">
            <v>MATERIAL</v>
          </cell>
          <cell r="H159" t="str">
            <v>MATERIALS</v>
          </cell>
          <cell r="I159" t="str">
            <v>MATERIALS</v>
          </cell>
          <cell r="J159" t="str">
            <v>MATÉRIEL</v>
          </cell>
          <cell r="K159" t="str">
            <v>MATERIALS</v>
          </cell>
          <cell r="L159" t="str">
            <v>MATERIALS</v>
          </cell>
          <cell r="M159" t="str">
            <v>MATÉRIEL</v>
          </cell>
          <cell r="N159" t="str">
            <v>MATERIALS</v>
          </cell>
          <cell r="O159" t="str">
            <v>MATERIALS</v>
          </cell>
          <cell r="P159" t="str">
            <v>MATERIALS</v>
          </cell>
          <cell r="Q159" t="str">
            <v>MATERIALS</v>
          </cell>
          <cell r="R159" t="str">
            <v>MATERIALS</v>
          </cell>
          <cell r="S159" t="str">
            <v>MATERIALS</v>
          </cell>
          <cell r="T159" t="str">
            <v>MATERIALS</v>
          </cell>
          <cell r="U159" t="str">
            <v>MATERIALS</v>
          </cell>
          <cell r="V159" t="str">
            <v>MATERIALS</v>
          </cell>
          <cell r="W159" t="str">
            <v>MATERIALS</v>
          </cell>
          <cell r="X159" t="str">
            <v>MATERIALS</v>
          </cell>
        </row>
        <row r="160">
          <cell r="A160" t="str">
            <v>211100</v>
          </cell>
          <cell r="B160" t="str">
            <v>'211100</v>
          </cell>
          <cell r="C160" t="str">
            <v>21.1.1</v>
          </cell>
          <cell r="D160" t="str">
            <v>A, M</v>
          </cell>
          <cell r="E160" t="str">
            <v>MACHINERY AND OTHER EQUIPMENT</v>
          </cell>
          <cell r="F160" t="str">
            <v>MACHINERY AND OTHER EQUIPMENT</v>
          </cell>
          <cell r="G160" t="str">
            <v>MASCHINEN UND SONSTIGE AUSRÜSTUNGSGÜTER</v>
          </cell>
          <cell r="H160" t="str">
            <v>MACHINERY AND OTHER EQUIPMENT</v>
          </cell>
          <cell r="I160" t="str">
            <v>MACHINERY AND OTHER EQUIPMENT</v>
          </cell>
          <cell r="J160" t="str">
            <v>MACHINES ET AUTRES BIENS D'ÉQUIPEMENT</v>
          </cell>
          <cell r="K160" t="str">
            <v>MACHINERY AND OTHER EQUIPMENT</v>
          </cell>
          <cell r="L160" t="str">
            <v>MACHINERY AND OTHER EQUIPMENT</v>
          </cell>
          <cell r="M160" t="str">
            <v>MACHINES ET AUTRES BIENS D'ÉQUIPEMENT</v>
          </cell>
          <cell r="N160" t="str">
            <v>MACHINERY AND OTHER EQUIPMENT</v>
          </cell>
          <cell r="O160" t="str">
            <v>MACHINERY AND OTHER EQUIPMENT</v>
          </cell>
          <cell r="P160" t="str">
            <v>MACHINERY AND OTHER EQUIPMENT</v>
          </cell>
          <cell r="Q160" t="str">
            <v>MACHINERY AND OTHER EQUIPMENT</v>
          </cell>
          <cell r="R160" t="str">
            <v>MACHINERY AND OTHER EQUIPMENT</v>
          </cell>
          <cell r="S160" t="str">
            <v>MACHINERY AND OTHER EQUIPMENT</v>
          </cell>
          <cell r="T160" t="str">
            <v>MACHINERY AND OTHER EQUIPMENT</v>
          </cell>
          <cell r="U160" t="str">
            <v>MACHINERY AND OTHER EQUIPMENT</v>
          </cell>
          <cell r="V160" t="str">
            <v>MACHINERY AND OTHER EQUIPMENT</v>
          </cell>
          <cell r="W160" t="str">
            <v>MACHINERY AND OTHER EQUIPMENT</v>
          </cell>
          <cell r="X160" t="str">
            <v>MACHINERY AND OTHER EQUIPMENT</v>
          </cell>
        </row>
        <row r="161">
          <cell r="A161" t="str">
            <v>211110</v>
          </cell>
          <cell r="B161" t="str">
            <v>'211110</v>
          </cell>
          <cell r="C161" t="str">
            <v>21.1.1.1</v>
          </cell>
          <cell r="D161" t="str">
            <v>A, M</v>
          </cell>
          <cell r="E161" t="str">
            <v>Rotovators and other 2 wheel equipment</v>
          </cell>
          <cell r="F161" t="str">
            <v>Rotovators and other 2 wheel equipment</v>
          </cell>
          <cell r="G161" t="str">
            <v>Einachsschlepper und andere einachsige Motorgeräte</v>
          </cell>
          <cell r="H161" t="str">
            <v>Rotovators and other 2 wheel equipment</v>
          </cell>
          <cell r="I161" t="str">
            <v>Rotovators and other 2 wheel equipment</v>
          </cell>
          <cell r="J161" t="str">
            <v>Motoculteurs et autres matériaux à 2 roues</v>
          </cell>
          <cell r="K161" t="str">
            <v>Rotovators and other 2 wheel equipment</v>
          </cell>
          <cell r="L161" t="str">
            <v>Rotovators and other 2 wheel equipment</v>
          </cell>
          <cell r="M161" t="str">
            <v>Motoculteurs et autres matériaux à 2 roues</v>
          </cell>
          <cell r="N161" t="str">
            <v>Rotovators and other 2 wheel equipment</v>
          </cell>
          <cell r="O161" t="str">
            <v>Rotovators and other 2 wheel equipment</v>
          </cell>
          <cell r="P161" t="str">
            <v>Rotovators and other 2 wheel equipment</v>
          </cell>
          <cell r="Q161" t="str">
            <v>Rotovators and other 2 wheel equipment</v>
          </cell>
          <cell r="R161" t="str">
            <v>Rotovators and other 2 wheel equipment</v>
          </cell>
          <cell r="S161" t="str">
            <v>Rotovators and other 2 wheel equipment</v>
          </cell>
          <cell r="T161" t="str">
            <v>Rotovators and other 2 wheel equipment</v>
          </cell>
          <cell r="U161" t="str">
            <v>Rotovators and other 2 wheel equipment</v>
          </cell>
          <cell r="V161" t="str">
            <v>Rotovators and other 2 wheel equipment</v>
          </cell>
          <cell r="W161" t="str">
            <v>Rotovators and other 2 wheel equipment</v>
          </cell>
          <cell r="X161" t="str">
            <v>Rotovators and other 2 wheel equipment</v>
          </cell>
        </row>
        <row r="162">
          <cell r="A162" t="str">
            <v>211120</v>
          </cell>
          <cell r="B162" t="str">
            <v>'211120</v>
          </cell>
          <cell r="C162" t="str">
            <v>21.1.1.2</v>
          </cell>
          <cell r="D162" t="str">
            <v>A, M</v>
          </cell>
          <cell r="E162" t="str">
            <v>Machinery and plant for cultivation</v>
          </cell>
          <cell r="F162" t="str">
            <v>Machinery and plant for cultivation</v>
          </cell>
          <cell r="G162" t="str">
            <v>Maschinen und Geräte für die Bodenbearbeitung</v>
          </cell>
          <cell r="H162" t="str">
            <v>Machinery and plant for cultivation</v>
          </cell>
          <cell r="I162" t="str">
            <v>Machinery and plant for cultivation</v>
          </cell>
          <cell r="J162" t="str">
            <v>Machines et matériel pour la culture</v>
          </cell>
          <cell r="K162" t="str">
            <v>Machinery and plant for cultivation</v>
          </cell>
          <cell r="L162" t="str">
            <v>Machinery and plant for cultivation</v>
          </cell>
          <cell r="M162" t="str">
            <v>Machines et matériel pour la culture</v>
          </cell>
          <cell r="N162" t="str">
            <v>Machinery and plant for cultivation</v>
          </cell>
          <cell r="O162" t="str">
            <v>Machinery and plant for cultivation</v>
          </cell>
          <cell r="P162" t="str">
            <v>Machinery and plant for cultivation</v>
          </cell>
          <cell r="Q162" t="str">
            <v>Machinery and plant for cultivation</v>
          </cell>
          <cell r="R162" t="str">
            <v>Machinery and plant for cultivation</v>
          </cell>
          <cell r="S162" t="str">
            <v>Machinery and plant for cultivation</v>
          </cell>
          <cell r="T162" t="str">
            <v>Machinery and plant for cultivation</v>
          </cell>
          <cell r="U162" t="str">
            <v>Machinery and plant for cultivation</v>
          </cell>
          <cell r="V162" t="str">
            <v>Machinery and plant for cultivation</v>
          </cell>
          <cell r="W162" t="str">
            <v>Machinery and plant for cultivation</v>
          </cell>
          <cell r="X162" t="str">
            <v>Machinery and plant for cultivation</v>
          </cell>
        </row>
        <row r="163">
          <cell r="A163" t="str">
            <v>211130</v>
          </cell>
          <cell r="B163" t="str">
            <v>'211130</v>
          </cell>
          <cell r="C163" t="str">
            <v>21.1.1.3</v>
          </cell>
          <cell r="D163" t="str">
            <v>A, M</v>
          </cell>
          <cell r="E163" t="str">
            <v>Machinery and plant for harvesting</v>
          </cell>
          <cell r="F163" t="str">
            <v>Machinery and plant for harvesting</v>
          </cell>
          <cell r="G163" t="str">
            <v>Maschinen und Geräte für die Erntebergung</v>
          </cell>
          <cell r="H163" t="str">
            <v>Machinery and plant for harvesting</v>
          </cell>
          <cell r="I163" t="str">
            <v>Machinery and plant for harvesting</v>
          </cell>
          <cell r="J163" t="str">
            <v>Machines et matériel pour la récolte</v>
          </cell>
          <cell r="K163" t="str">
            <v>Machinery and plant for harvesting</v>
          </cell>
          <cell r="L163" t="str">
            <v>Machinery and plant for harvesting</v>
          </cell>
          <cell r="M163" t="str">
            <v>Machines et matériel pour la récolte</v>
          </cell>
          <cell r="N163" t="str">
            <v>Machinery and plant for harvesting</v>
          </cell>
          <cell r="O163" t="str">
            <v>Machinery and plant for harvesting</v>
          </cell>
          <cell r="P163" t="str">
            <v>Machinery and plant for harvesting</v>
          </cell>
          <cell r="Q163" t="str">
            <v>Machinery and plant for harvesting</v>
          </cell>
          <cell r="R163" t="str">
            <v>Machinery and plant for harvesting</v>
          </cell>
          <cell r="S163" t="str">
            <v>Machinery and plant for harvesting</v>
          </cell>
          <cell r="T163" t="str">
            <v>Machinery and plant for harvesting</v>
          </cell>
          <cell r="U163" t="str">
            <v>Machinery and plant for harvesting</v>
          </cell>
          <cell r="V163" t="str">
            <v>Machinery and plant for harvesting</v>
          </cell>
          <cell r="W163" t="str">
            <v>Machinery and plant for harvesting</v>
          </cell>
          <cell r="X163" t="str">
            <v>Machinery and plant for harvesting</v>
          </cell>
        </row>
        <row r="164">
          <cell r="A164" t="str">
            <v>211140</v>
          </cell>
          <cell r="B164" t="str">
            <v>'211140</v>
          </cell>
          <cell r="C164" t="str">
            <v>21.1.1.4</v>
          </cell>
          <cell r="D164" t="str">
            <v>A, M</v>
          </cell>
          <cell r="E164" t="str">
            <v>Farm machinery and installations</v>
          </cell>
          <cell r="F164" t="str">
            <v>Farm machinery and installations</v>
          </cell>
          <cell r="G164" t="str">
            <v>Maschinen und Einrichtungen der Innenwirtschaft</v>
          </cell>
          <cell r="H164" t="str">
            <v>Farm machinery and installations</v>
          </cell>
          <cell r="I164" t="str">
            <v>Farm machinery and installations</v>
          </cell>
          <cell r="J164" t="str">
            <v>Machines et installations à la ferme</v>
          </cell>
          <cell r="K164" t="str">
            <v>Farm machinery and installations</v>
          </cell>
          <cell r="L164" t="str">
            <v>Farm machinery and installations</v>
          </cell>
          <cell r="M164" t="str">
            <v>Machines et installations à la ferme</v>
          </cell>
          <cell r="N164" t="str">
            <v>Farm machinery and installations</v>
          </cell>
          <cell r="O164" t="str">
            <v>Farm machinery and installations</v>
          </cell>
          <cell r="P164" t="str">
            <v>Farm machinery and installations</v>
          </cell>
          <cell r="Q164" t="str">
            <v>Farm machinery and installations</v>
          </cell>
          <cell r="R164" t="str">
            <v>Farm machinery and installations</v>
          </cell>
          <cell r="S164" t="str">
            <v>Farm machinery and installations</v>
          </cell>
          <cell r="T164" t="str">
            <v>Farm machinery and installations</v>
          </cell>
          <cell r="U164" t="str">
            <v>Farm machinery and installations</v>
          </cell>
          <cell r="V164" t="str">
            <v>Farm machinery and installations</v>
          </cell>
          <cell r="W164" t="str">
            <v>Farm machinery and installations</v>
          </cell>
          <cell r="X164" t="str">
            <v>Farm machinery and installations</v>
          </cell>
        </row>
        <row r="165">
          <cell r="A165" t="str">
            <v>211141</v>
          </cell>
          <cell r="B165" t="str">
            <v>'211141</v>
          </cell>
          <cell r="C165" t="str">
            <v>21.1.1.4.1</v>
          </cell>
          <cell r="D165" t="str">
            <v>A, M</v>
          </cell>
          <cell r="E165" t="str">
            <v>Farm machinery and installations for crop production</v>
          </cell>
          <cell r="F165" t="str">
            <v>Farm machinery and installations for crop production</v>
          </cell>
          <cell r="G165" t="str">
            <v>Maschinen und Einrichtungen der Innenwirtschaft fürdie pflanzliche Erzeugung</v>
          </cell>
          <cell r="H165" t="str">
            <v>Farm machinery and installations for crop production</v>
          </cell>
          <cell r="I165" t="str">
            <v>Farm machinery and installations for crop production</v>
          </cell>
          <cell r="J165" t="str">
            <v>Machines et installations à la ferme pour la production végétale</v>
          </cell>
          <cell r="K165" t="str">
            <v>Farm machinery and installations for crop production</v>
          </cell>
          <cell r="L165" t="str">
            <v>Farm machinery and installations for crop production</v>
          </cell>
          <cell r="M165" t="str">
            <v>Machines et installations à la ferme pour la production végétale</v>
          </cell>
          <cell r="N165" t="str">
            <v>Farm machinery and installations for crop production</v>
          </cell>
          <cell r="O165" t="str">
            <v>Farm machinery and installations for crop production</v>
          </cell>
          <cell r="P165" t="str">
            <v>Farm machinery and installations for crop production</v>
          </cell>
          <cell r="Q165" t="str">
            <v>Farm machinery and installations for crop production</v>
          </cell>
          <cell r="R165" t="str">
            <v>Farm machinery and installations for crop production</v>
          </cell>
          <cell r="S165" t="str">
            <v>Farm machinery and installations for crop production</v>
          </cell>
          <cell r="T165" t="str">
            <v>Farm machinery and installations for crop production</v>
          </cell>
          <cell r="U165" t="str">
            <v>Farm machinery and installations for crop production</v>
          </cell>
          <cell r="V165" t="str">
            <v>Farm machinery and installations for crop production</v>
          </cell>
          <cell r="W165" t="str">
            <v>Farm machinery and installations for crop production</v>
          </cell>
          <cell r="X165" t="str">
            <v>Farm machinery and installations for crop production</v>
          </cell>
        </row>
        <row r="166">
          <cell r="A166" t="str">
            <v>211142</v>
          </cell>
          <cell r="B166" t="str">
            <v>'211142</v>
          </cell>
          <cell r="C166" t="str">
            <v>21.1.1.4.2</v>
          </cell>
          <cell r="D166" t="str">
            <v>A, M</v>
          </cell>
          <cell r="E166" t="str">
            <v>Farm machinery and installations for animal production</v>
          </cell>
          <cell r="F166" t="str">
            <v>Farm machinery and installations for animal production</v>
          </cell>
          <cell r="G166" t="str">
            <v>Maschinen und Einrichtungen der Innenwirtschaft fürdie tierische Erzeugung</v>
          </cell>
          <cell r="H166" t="str">
            <v>Farm machinery and installations for animal production</v>
          </cell>
          <cell r="I166" t="str">
            <v>Farm machinery and installations for animal production</v>
          </cell>
          <cell r="J166" t="str">
            <v>Machines et installations à la ferme pour la production animale</v>
          </cell>
          <cell r="K166" t="str">
            <v>Farm machinery and installations for animal production</v>
          </cell>
          <cell r="L166" t="str">
            <v>Farm machinery and installations for animal production</v>
          </cell>
          <cell r="M166" t="str">
            <v>Machines et installations à la ferme pour la production animale</v>
          </cell>
          <cell r="N166" t="str">
            <v>Farm machinery and installations for animal production</v>
          </cell>
          <cell r="O166" t="str">
            <v>Farm machinery and installations for animal production</v>
          </cell>
          <cell r="P166" t="str">
            <v>Farm machinery and installations for animal production</v>
          </cell>
          <cell r="Q166" t="str">
            <v>Farm machinery and installations for animal production</v>
          </cell>
          <cell r="R166" t="str">
            <v>Farm machinery and installations for animal production</v>
          </cell>
          <cell r="S166" t="str">
            <v>Farm machinery and installations for animal production</v>
          </cell>
          <cell r="T166" t="str">
            <v>Farm machinery and installations for animal production</v>
          </cell>
          <cell r="U166" t="str">
            <v>Farm machinery and installations for animal production</v>
          </cell>
          <cell r="V166" t="str">
            <v>Farm machinery and installations for animal production</v>
          </cell>
          <cell r="W166" t="str">
            <v>Farm machinery and installations for animal production</v>
          </cell>
          <cell r="X166" t="str">
            <v>Farm machinery and installations for animal production</v>
          </cell>
        </row>
        <row r="167">
          <cell r="A167" t="str">
            <v>211149</v>
          </cell>
          <cell r="B167" t="str">
            <v>'211149</v>
          </cell>
          <cell r="C167" t="str">
            <v>21.1.1.4.9</v>
          </cell>
          <cell r="D167" t="str">
            <v>A, M</v>
          </cell>
          <cell r="E167" t="str">
            <v>Other farm machinery and installations</v>
          </cell>
          <cell r="F167" t="str">
            <v>Other farm machinery and installations</v>
          </cell>
          <cell r="G167" t="str">
            <v>Sonstige Maschinen und Einrichtungen der Innenwirtschaft</v>
          </cell>
          <cell r="H167" t="str">
            <v>Other farm machinery and installations</v>
          </cell>
          <cell r="I167" t="str">
            <v>Other farm machinery and installations</v>
          </cell>
          <cell r="J167" t="str">
            <v>Autres machines et installations agricoles</v>
          </cell>
          <cell r="K167" t="str">
            <v>Other farm machinery and installations</v>
          </cell>
          <cell r="L167" t="str">
            <v>Other farm machinery and installations</v>
          </cell>
          <cell r="M167" t="str">
            <v>Autres machines et installations agricoles</v>
          </cell>
          <cell r="N167" t="str">
            <v>Other farm machinery and installations</v>
          </cell>
          <cell r="O167" t="str">
            <v>Other farm machinery and installations</v>
          </cell>
          <cell r="P167" t="str">
            <v>Other farm machinery and installations</v>
          </cell>
          <cell r="Q167" t="str">
            <v>Other farm machinery and installations</v>
          </cell>
          <cell r="R167" t="str">
            <v>Other farm machinery and installations</v>
          </cell>
          <cell r="S167" t="str">
            <v>Other farm machinery and installations</v>
          </cell>
          <cell r="T167" t="str">
            <v>Other farm machinery and installations</v>
          </cell>
          <cell r="U167" t="str">
            <v>Other farm machinery and installations</v>
          </cell>
          <cell r="V167" t="str">
            <v>Other farm machinery and installations</v>
          </cell>
          <cell r="W167" t="str">
            <v>Other farm machinery and installations</v>
          </cell>
          <cell r="X167" t="str">
            <v>Other farm machinery and installations</v>
          </cell>
        </row>
        <row r="168">
          <cell r="A168" t="str">
            <v>211200</v>
          </cell>
          <cell r="B168" t="str">
            <v>'211200</v>
          </cell>
          <cell r="C168" t="str">
            <v>21.1.2</v>
          </cell>
          <cell r="D168" t="str">
            <v>A, M</v>
          </cell>
          <cell r="E168" t="str">
            <v>TRANSPORT EQUIPMENT</v>
          </cell>
          <cell r="F168" t="str">
            <v>TRANSPORT EQUIPMENT</v>
          </cell>
          <cell r="G168" t="str">
            <v>FAHRZEUGE</v>
          </cell>
          <cell r="H168" t="str">
            <v>TRANSPORT EQUIPMENT</v>
          </cell>
          <cell r="I168" t="str">
            <v>TRANSPORT EQUIPMENT</v>
          </cell>
          <cell r="J168" t="str">
            <v>ÉQUIPEMENTS DE TRANSPORT</v>
          </cell>
          <cell r="K168" t="str">
            <v>TRANSPORT EQUIPMENT</v>
          </cell>
          <cell r="L168" t="str">
            <v>TRANSPORT EQUIPMENT</v>
          </cell>
          <cell r="M168" t="str">
            <v>ÉQUIPEMENTS DE TRANSPORT</v>
          </cell>
          <cell r="N168" t="str">
            <v>TRANSPORT EQUIPMENT</v>
          </cell>
          <cell r="O168" t="str">
            <v>TRANSPORT EQUIPMENT</v>
          </cell>
          <cell r="P168" t="str">
            <v>TRANSPORT EQUIPMENT</v>
          </cell>
          <cell r="Q168" t="str">
            <v>TRANSPORT EQUIPMENT</v>
          </cell>
          <cell r="R168" t="str">
            <v>TRANSPORT EQUIPMENT</v>
          </cell>
          <cell r="S168" t="str">
            <v>TRANSPORT EQUIPMENT</v>
          </cell>
          <cell r="T168" t="str">
            <v>TRANSPORT EQUIPMENT</v>
          </cell>
          <cell r="U168" t="str">
            <v>TRANSPORT EQUIPMENT</v>
          </cell>
          <cell r="V168" t="str">
            <v>TRANSPORT EQUIPMENT</v>
          </cell>
          <cell r="W168" t="str">
            <v>TRANSPORT EQUIPMENT</v>
          </cell>
          <cell r="X168" t="str">
            <v>TRANSPORT EQUIPMENT</v>
          </cell>
        </row>
        <row r="169">
          <cell r="A169" t="str">
            <v>211210</v>
          </cell>
          <cell r="B169" t="str">
            <v>'211210</v>
          </cell>
          <cell r="C169" t="str">
            <v>21.1.2.1</v>
          </cell>
          <cell r="D169" t="str">
            <v>A, M</v>
          </cell>
          <cell r="E169" t="str">
            <v>Tractors</v>
          </cell>
          <cell r="F169" t="str">
            <v>Tractors</v>
          </cell>
          <cell r="G169" t="str">
            <v>Zugmaschinen</v>
          </cell>
          <cell r="H169" t="str">
            <v>Tractors</v>
          </cell>
          <cell r="I169" t="str">
            <v>Tractors</v>
          </cell>
          <cell r="J169" t="str">
            <v>Tracteurs</v>
          </cell>
          <cell r="K169" t="str">
            <v>Tractors</v>
          </cell>
          <cell r="L169" t="str">
            <v>Tractors</v>
          </cell>
          <cell r="M169" t="str">
            <v>Tracteurs</v>
          </cell>
          <cell r="N169" t="str">
            <v>Tractors</v>
          </cell>
          <cell r="O169" t="str">
            <v>Tractors</v>
          </cell>
          <cell r="P169" t="str">
            <v>Tractors</v>
          </cell>
          <cell r="Q169" t="str">
            <v>Tractors</v>
          </cell>
          <cell r="R169" t="str">
            <v>Tractors</v>
          </cell>
          <cell r="S169" t="str">
            <v>Tractors</v>
          </cell>
          <cell r="T169" t="str">
            <v>Tractors</v>
          </cell>
          <cell r="U169" t="str">
            <v>Tractors</v>
          </cell>
          <cell r="V169" t="str">
            <v>Tractors</v>
          </cell>
          <cell r="W169" t="str">
            <v>Tractors</v>
          </cell>
          <cell r="X169" t="str">
            <v>Tractors</v>
          </cell>
        </row>
        <row r="170">
          <cell r="A170" t="str">
            <v>211290</v>
          </cell>
          <cell r="B170" t="str">
            <v>'211290</v>
          </cell>
          <cell r="C170" t="str">
            <v>21.1.2.9</v>
          </cell>
          <cell r="D170" t="str">
            <v>A, M</v>
          </cell>
          <cell r="E170" t="str">
            <v>Other vehicles</v>
          </cell>
          <cell r="F170" t="str">
            <v>Other vehicles</v>
          </cell>
          <cell r="G170" t="str">
            <v>Sonstige Fahrzeuge</v>
          </cell>
          <cell r="H170" t="str">
            <v>Other vehicles</v>
          </cell>
          <cell r="I170" t="str">
            <v>Other vehicles</v>
          </cell>
          <cell r="J170" t="str">
            <v>Autres véhicules</v>
          </cell>
          <cell r="K170" t="str">
            <v>Other vehicles</v>
          </cell>
          <cell r="L170" t="str">
            <v>Other vehicles</v>
          </cell>
          <cell r="M170" t="str">
            <v>Autres véhicules</v>
          </cell>
          <cell r="N170" t="str">
            <v>Other vehicles</v>
          </cell>
          <cell r="O170" t="str">
            <v>Other vehicles</v>
          </cell>
          <cell r="P170" t="str">
            <v>Other vehicles</v>
          </cell>
          <cell r="Q170" t="str">
            <v>Other vehicles</v>
          </cell>
          <cell r="R170" t="str">
            <v>Other vehicles</v>
          </cell>
          <cell r="S170" t="str">
            <v>Other vehicles</v>
          </cell>
          <cell r="T170" t="str">
            <v>Other vehicles</v>
          </cell>
          <cell r="U170" t="str">
            <v>Other vehicles</v>
          </cell>
          <cell r="V170" t="str">
            <v>Other vehicles</v>
          </cell>
          <cell r="W170" t="str">
            <v>Other vehicles</v>
          </cell>
          <cell r="X170" t="str">
            <v>Other vehicles</v>
          </cell>
        </row>
        <row r="171">
          <cell r="A171" t="str">
            <v>212000</v>
          </cell>
          <cell r="B171" t="str">
            <v>'212000</v>
          </cell>
          <cell r="C171">
            <v>21.2</v>
          </cell>
          <cell r="D171" t="str">
            <v>A, M</v>
          </cell>
          <cell r="E171" t="str">
            <v>BUILDINGS</v>
          </cell>
          <cell r="F171" t="str">
            <v>BUILDINGS</v>
          </cell>
          <cell r="G171" t="str">
            <v>BAUTEN</v>
          </cell>
          <cell r="H171" t="str">
            <v>BUILDINGS</v>
          </cell>
          <cell r="I171" t="str">
            <v>BUILDINGS</v>
          </cell>
          <cell r="J171" t="str">
            <v>CONSTRUCTIONS</v>
          </cell>
          <cell r="K171" t="str">
            <v>BUILDINGS</v>
          </cell>
          <cell r="L171" t="str">
            <v>BUILDINGS</v>
          </cell>
          <cell r="M171" t="str">
            <v>CONSTRUCTIONS</v>
          </cell>
          <cell r="N171" t="str">
            <v>BUILDINGS</v>
          </cell>
          <cell r="O171" t="str">
            <v>BUILDINGS</v>
          </cell>
          <cell r="P171" t="str">
            <v>BUILDINGS</v>
          </cell>
          <cell r="Q171" t="str">
            <v>BUILDINGS</v>
          </cell>
          <cell r="R171" t="str">
            <v>BUILDINGS</v>
          </cell>
          <cell r="S171" t="str">
            <v>BUILDINGS</v>
          </cell>
          <cell r="T171" t="str">
            <v>BUILDINGS</v>
          </cell>
          <cell r="U171" t="str">
            <v>BUILDINGS</v>
          </cell>
          <cell r="V171" t="str">
            <v>BUILDINGS</v>
          </cell>
          <cell r="W171" t="str">
            <v>BUILDINGS</v>
          </cell>
          <cell r="X171" t="str">
            <v>BUILDINGS</v>
          </cell>
        </row>
        <row r="172">
          <cell r="A172" t="str">
            <v>212100</v>
          </cell>
          <cell r="B172" t="str">
            <v>'212100</v>
          </cell>
          <cell r="C172" t="str">
            <v>21.2.1</v>
          </cell>
          <cell r="D172" t="str">
            <v>A, M</v>
          </cell>
          <cell r="E172" t="str">
            <v>FARM BUILDINGS (NON-RESIDENTIAL)</v>
          </cell>
          <cell r="F172" t="str">
            <v>FARM BUILDINGS (NON-RESIDENTIAL)</v>
          </cell>
          <cell r="G172" t="str">
            <v>WIRTSCHAFTSGEBÄUDE (KEINE WOHNGEBÄUDE)</v>
          </cell>
          <cell r="H172" t="str">
            <v>FARM BUILDINGS (NON-RESIDENTIAL)</v>
          </cell>
          <cell r="I172" t="str">
            <v>FARM BUILDINGS (NON-RESIDENTIAL)</v>
          </cell>
          <cell r="J172" t="str">
            <v>CONSTRUCTIONS AGRICOLES (NON RÉSIDENTIELLES)</v>
          </cell>
          <cell r="K172" t="str">
            <v>FARM BUILDINGS (NON-RESIDENTIAL)</v>
          </cell>
          <cell r="L172" t="str">
            <v>FARM BUILDINGS (NON-RESIDENTIAL)</v>
          </cell>
          <cell r="M172" t="str">
            <v>CONSTRUCTIONS AGRICOLES (NON RÉSIDENTIELLES)</v>
          </cell>
          <cell r="N172" t="str">
            <v>FARM BUILDINGS (NON-RESIDENTIAL)</v>
          </cell>
          <cell r="O172" t="str">
            <v>FARM BUILDINGS (NON-RESIDENTIAL)</v>
          </cell>
          <cell r="P172" t="str">
            <v>FARM BUILDINGS (NON-RESIDENTIAL)</v>
          </cell>
          <cell r="Q172" t="str">
            <v>FARM BUILDINGS (NON-RESIDENTIAL)</v>
          </cell>
          <cell r="R172" t="str">
            <v>FARM BUILDINGS (NON-RESIDENTIAL)</v>
          </cell>
          <cell r="S172" t="str">
            <v>FARM BUILDINGS (NON-RESIDENTIAL)</v>
          </cell>
          <cell r="T172" t="str">
            <v>FARM BUILDINGS (NON-RESIDENTIAL)</v>
          </cell>
          <cell r="U172" t="str">
            <v>FARM BUILDINGS (NON-RESIDENTIAL)</v>
          </cell>
          <cell r="V172" t="str">
            <v>FARM BUILDINGS (NON-RESIDENTIAL)</v>
          </cell>
          <cell r="W172" t="str">
            <v>FARM BUILDINGS (NON-RESIDENTIAL)</v>
          </cell>
          <cell r="X172" t="str">
            <v>FARM BUILDINGS (NON-RESIDENTIAL)</v>
          </cell>
        </row>
        <row r="173">
          <cell r="A173" t="str">
            <v>212900</v>
          </cell>
          <cell r="B173" t="str">
            <v>'212900</v>
          </cell>
          <cell r="C173" t="str">
            <v>21.2.9</v>
          </cell>
          <cell r="D173" t="str">
            <v>A, M</v>
          </cell>
          <cell r="E173" t="str">
            <v>OTHER WORKS EXCEPT LAND IMPROVEMENTS (OTHER BUILDINGS, STRUCTURES, ETC.)</v>
          </cell>
          <cell r="F173" t="str">
            <v>OTHER WORKS EXCEPT LAND IMPROVEMENTS (OTHER BUILDINGS, STRUCTURES, ETC.)</v>
          </cell>
          <cell r="G173" t="str">
            <v>SONSTIGE BAUTEN UND BAULICHE EINRICHTUNGEN (OHNE BODENVERBESSERUNGEN)</v>
          </cell>
          <cell r="H173" t="str">
            <v>OTHER WORKS EXCEPT LAND IMPROVEMENTS (OTHER BUILDINGS, STRUCTURES, ETC.)</v>
          </cell>
          <cell r="I173" t="str">
            <v>OTHER WORKS EXCEPT LAND IMPROVEMENTS (OTHER BUILDINGS, STRUCTURES, ETC.)</v>
          </cell>
          <cell r="J173" t="str">
            <v>AUTRES TRAVAUX À L’EXCEPTION DES TRAVAUX DE GÉNIE RURALE (AUTRES CONSTRUCTIONS, STRUCTURES, ETC.)</v>
          </cell>
          <cell r="K173" t="str">
            <v>OTHER WORKS EXCEPT LAND IMPROVEMENTS (OTHER BUILDINGS, STRUCTURES, ETC.)</v>
          </cell>
          <cell r="L173" t="str">
            <v>OTHER WORKS EXCEPT LAND IMPROVEMENTS (OTHER BUILDINGS, STRUCTURES, ETC.)</v>
          </cell>
          <cell r="M173" t="str">
            <v>AUTRES TRAVAUX À L’EXCEPTION DES TRAVAUX DE GÉNIE RURALE (AUTRES CONSTRUCTIONS, STRUCTURES, ETC.)</v>
          </cell>
          <cell r="N173" t="str">
            <v>OTHER WORKS EXCEPT LAND IMPROVEMENTS (OTHER BUILDINGS, STRUCTURES, ETC.)</v>
          </cell>
          <cell r="O173" t="str">
            <v>OTHER WORKS EXCEPT LAND IMPROVEMENTS (OTHER BUILDINGS, STRUCTURES, ETC.)</v>
          </cell>
          <cell r="P173" t="str">
            <v>OTHER WORKS EXCEPT LAND IMPROVEMENTS (OTHER BUILDINGS, STRUCTURES, ETC.)</v>
          </cell>
          <cell r="Q173" t="str">
            <v>OTHER WORKS EXCEPT LAND IMPROVEMENTS (OTHER BUILDINGS, STRUCTURES, ETC.)</v>
          </cell>
          <cell r="R173" t="str">
            <v>OTHER WORKS EXCEPT LAND IMPROVEMENTS (OTHER BUILDINGS, STRUCTURES, ETC.)</v>
          </cell>
          <cell r="S173" t="str">
            <v>OTHER WORKS EXCEPT LAND IMPROVEMENTS (OTHER BUILDINGS, STRUCTURES, ETC.)</v>
          </cell>
          <cell r="T173" t="str">
            <v>OTHER WORKS EXCEPT LAND IMPROVEMENTS (OTHER BUILDINGS, STRUCTURES, ETC.)</v>
          </cell>
          <cell r="U173" t="str">
            <v>OTHER WORKS EXCEPT LAND IMPROVEMENTS (OTHER BUILDINGS, STRUCTURES, ETC.)</v>
          </cell>
          <cell r="V173" t="str">
            <v>OTHER WORKS EXCEPT LAND IMPROVEMENTS (OTHER BUILDINGS, STRUCTURES, ETC.)</v>
          </cell>
          <cell r="W173" t="str">
            <v>OTHER WORKS EXCEPT LAND IMPROVEMENTS (OTHER BUILDINGS, STRUCTURES, ETC.)</v>
          </cell>
          <cell r="X173" t="str">
            <v>OTHER WORKS EXCEPT LAND IMPROVEMENTS (OTHER BUILDINGS, STRUCTURES, ETC.)</v>
          </cell>
        </row>
        <row r="174">
          <cell r="A174" t="str">
            <v>219000</v>
          </cell>
          <cell r="B174" t="str">
            <v>'219000</v>
          </cell>
          <cell r="C174">
            <v>21.9</v>
          </cell>
          <cell r="D174" t="str">
            <v>A, M</v>
          </cell>
          <cell r="E174" t="str">
            <v>OTHER</v>
          </cell>
          <cell r="F174" t="str">
            <v>OTHER</v>
          </cell>
          <cell r="G174" t="str">
            <v>SONSTIGE</v>
          </cell>
          <cell r="H174" t="str">
            <v>OTHER</v>
          </cell>
          <cell r="I174" t="str">
            <v>OTHER</v>
          </cell>
          <cell r="J174" t="str">
            <v>AUTRES</v>
          </cell>
          <cell r="K174" t="str">
            <v>OTHER</v>
          </cell>
          <cell r="L174" t="str">
            <v>OTHER</v>
          </cell>
          <cell r="M174" t="str">
            <v>AUTRES</v>
          </cell>
          <cell r="N174" t="str">
            <v>OTHER</v>
          </cell>
          <cell r="O174" t="str">
            <v>OTHER</v>
          </cell>
          <cell r="P174" t="str">
            <v>OTHER</v>
          </cell>
          <cell r="Q174" t="str">
            <v>OTHER</v>
          </cell>
          <cell r="R174" t="str">
            <v>OTHER</v>
          </cell>
          <cell r="S174" t="str">
            <v>OTHER</v>
          </cell>
          <cell r="T174" t="str">
            <v>OTHER</v>
          </cell>
          <cell r="U174" t="str">
            <v>OTHER</v>
          </cell>
          <cell r="V174" t="str">
            <v>OTHER</v>
          </cell>
          <cell r="W174" t="str">
            <v>OTHER</v>
          </cell>
          <cell r="X174" t="str">
            <v>OTHER</v>
          </cell>
        </row>
        <row r="175">
          <cell r="A175" t="str">
            <v>220000</v>
          </cell>
          <cell r="B175" t="str">
            <v>'220000</v>
          </cell>
          <cell r="C175">
            <v>22</v>
          </cell>
          <cell r="D175" t="str">
            <v>A, M</v>
          </cell>
          <cell r="E175" t="str">
            <v>INPUT TOTAL (INPUT 1 + INPUT 2)</v>
          </cell>
          <cell r="F175" t="str">
            <v>INPUT TOTAL (INPUT 1 + INPUT 2)</v>
          </cell>
          <cell r="G175" t="str">
            <v>GESAMTINPUT (INPUT 1 + INPUT 2)</v>
          </cell>
          <cell r="H175" t="str">
            <v>INPUT TOTAL (INPUT 1 + INPUT 2)</v>
          </cell>
          <cell r="I175" t="str">
            <v>INPUT TOTAL (INPUT 1 + INPUT 2)</v>
          </cell>
          <cell r="J175" t="str">
            <v>INPUT TOTAL (INPUT 1 + INPUT 2)</v>
          </cell>
          <cell r="K175" t="str">
            <v>INPUT TOTAL (INPUT 1 + INPUT 2)</v>
          </cell>
          <cell r="L175" t="str">
            <v>INPUT TOTAL (INPUT 1 + INPUT 2)</v>
          </cell>
          <cell r="M175" t="str">
            <v>INPUT TOTAL (INPUT 1 + INPUT 2)</v>
          </cell>
          <cell r="N175" t="str">
            <v>INPUT TOTAL (INPUT 1 + INPUT 2)</v>
          </cell>
          <cell r="O175" t="str">
            <v>INPUT TOTAL (INPUT 1 + INPUT 2)</v>
          </cell>
          <cell r="P175" t="str">
            <v>INPUT TOTAL (INPUT 1 + INPUT 2)</v>
          </cell>
          <cell r="Q175" t="str">
            <v>INPUT TOTAL (INPUT 1 + INPUT 2)</v>
          </cell>
          <cell r="R175" t="str">
            <v>INPUT TOTAL (INPUT 1 + INPUT 2)</v>
          </cell>
          <cell r="S175" t="str">
            <v>INPUT TOTAL (INPUT 1 + INPUT 2)</v>
          </cell>
          <cell r="T175" t="str">
            <v>INPUT TOTAL (INPUT 1 + INPUT 2)</v>
          </cell>
          <cell r="U175" t="str">
            <v>INPUT TOTAL (INPUT 1 + INPUT 2)</v>
          </cell>
          <cell r="V175" t="str">
            <v>INPUT TOTAL (INPUT 1 + INPUT 2)</v>
          </cell>
          <cell r="W175" t="str">
            <v>INPUT TOTAL (INPUT 1 + INPUT 2)</v>
          </cell>
          <cell r="X175" t="str">
            <v>INPUT TOTAL (INPUT 1 + INPUT 2)</v>
          </cell>
        </row>
        <row r="176">
          <cell r="A176" t="str">
            <v>9</v>
          </cell>
          <cell r="E176">
            <v>0</v>
          </cell>
          <cell r="F176">
            <v>0</v>
          </cell>
          <cell r="H176">
            <v>0</v>
          </cell>
          <cell r="J176">
            <v>0</v>
          </cell>
          <cell r="K176">
            <v>0</v>
          </cell>
          <cell r="L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</row>
        <row r="201">
          <cell r="A201" t="str">
            <v>AT</v>
          </cell>
          <cell r="E201" t="str">
            <v>Rakousko</v>
          </cell>
          <cell r="F201" t="str">
            <v>Østrig</v>
          </cell>
          <cell r="G201" t="str">
            <v>Österreich</v>
          </cell>
          <cell r="H201" t="str">
            <v>Αυστρία</v>
          </cell>
          <cell r="I201" t="str">
            <v>Austria</v>
          </cell>
          <cell r="J201" t="str">
            <v xml:space="preserve">Austria </v>
          </cell>
          <cell r="K201" t="str">
            <v xml:space="preserve">Austria </v>
          </cell>
          <cell r="L201" t="str">
            <v>Itävalta</v>
          </cell>
          <cell r="M201" t="str">
            <v>Autriche</v>
          </cell>
          <cell r="N201" t="str">
            <v xml:space="preserve">Ausztria </v>
          </cell>
          <cell r="O201" t="str">
            <v xml:space="preserve">Austria </v>
          </cell>
          <cell r="P201" t="str">
            <v xml:space="preserve">Austrija </v>
          </cell>
          <cell r="Q201" t="str">
            <v>Austrija</v>
          </cell>
          <cell r="R201" t="str">
            <v>Austria</v>
          </cell>
          <cell r="S201" t="str">
            <v xml:space="preserve">Oostenrijk </v>
          </cell>
          <cell r="T201" t="str">
            <v>Austria</v>
          </cell>
          <cell r="U201" t="str">
            <v xml:space="preserve">Áustria </v>
          </cell>
          <cell r="V201" t="str">
            <v>Rakúsko</v>
          </cell>
          <cell r="W201" t="str">
            <v>Avstrija</v>
          </cell>
          <cell r="X201" t="str">
            <v>Österrike</v>
          </cell>
        </row>
        <row r="202">
          <cell r="A202" t="str">
            <v>BE</v>
          </cell>
          <cell r="E202" t="str">
            <v>Belgie</v>
          </cell>
          <cell r="F202" t="str">
            <v>Belgien</v>
          </cell>
          <cell r="G202" t="str">
            <v>Belgiën</v>
          </cell>
          <cell r="H202" t="str">
            <v>Βέλγιο</v>
          </cell>
          <cell r="I202" t="str">
            <v>Belgium</v>
          </cell>
          <cell r="J202" t="str">
            <v xml:space="preserve">Bélgica </v>
          </cell>
          <cell r="K202" t="str">
            <v>Belgia</v>
          </cell>
          <cell r="L202" t="str">
            <v>Belgia</v>
          </cell>
          <cell r="M202" t="str">
            <v>Belgique</v>
          </cell>
          <cell r="N202" t="str">
            <v xml:space="preserve">Belgium </v>
          </cell>
          <cell r="O202" t="str">
            <v xml:space="preserve">Belgio </v>
          </cell>
          <cell r="P202" t="str">
            <v>Belgija</v>
          </cell>
          <cell r="Q202" t="str">
            <v xml:space="preserve">Beļģija </v>
          </cell>
          <cell r="R202" t="str">
            <v>Belgju</v>
          </cell>
          <cell r="S202" t="str">
            <v xml:space="preserve">België </v>
          </cell>
          <cell r="T202" t="str">
            <v>Belgia</v>
          </cell>
          <cell r="U202" t="str">
            <v xml:space="preserve">Bélgica </v>
          </cell>
          <cell r="V202" t="str">
            <v xml:space="preserve">Belgicko </v>
          </cell>
          <cell r="W202" t="str">
            <v>Belgija</v>
          </cell>
          <cell r="X202" t="str">
            <v>Belgien</v>
          </cell>
        </row>
        <row r="203">
          <cell r="A203" t="str">
            <v>BG</v>
          </cell>
          <cell r="E203" t="str">
            <v>Bulharsko</v>
          </cell>
          <cell r="F203" t="str">
            <v>Bulgarien</v>
          </cell>
          <cell r="G203" t="str">
            <v>Bulgarien</v>
          </cell>
          <cell r="H203" t="str">
            <v>Βουλγαρία</v>
          </cell>
          <cell r="I203" t="str">
            <v>Bulgaria</v>
          </cell>
          <cell r="J203" t="str">
            <v xml:space="preserve">Bulgaria </v>
          </cell>
          <cell r="K203" t="str">
            <v xml:space="preserve">Bulgaaria </v>
          </cell>
          <cell r="L203" t="str">
            <v>Bulgaria</v>
          </cell>
          <cell r="M203" t="str">
            <v>Bulgarie</v>
          </cell>
          <cell r="N203" t="str">
            <v xml:space="preserve">Bulgária </v>
          </cell>
          <cell r="O203" t="str">
            <v xml:space="preserve">Bulgaria </v>
          </cell>
          <cell r="P203" t="str">
            <v xml:space="preserve">Bulgarija </v>
          </cell>
          <cell r="Q203" t="str">
            <v xml:space="preserve">Bulgārija </v>
          </cell>
          <cell r="R203" t="str">
            <v>il-Bulgarija</v>
          </cell>
          <cell r="S203" t="str">
            <v xml:space="preserve">Bulgarije </v>
          </cell>
          <cell r="T203" t="str">
            <v>Bułgaria</v>
          </cell>
          <cell r="U203" t="str">
            <v xml:space="preserve">Bulgária </v>
          </cell>
          <cell r="V203" t="str">
            <v>Bulharsko</v>
          </cell>
          <cell r="W203" t="str">
            <v xml:space="preserve">Bolgarija </v>
          </cell>
          <cell r="X203" t="str">
            <v>Bulgarien</v>
          </cell>
        </row>
        <row r="204">
          <cell r="A204" t="str">
            <v>CY</v>
          </cell>
          <cell r="E204" t="str">
            <v>Cyprus</v>
          </cell>
          <cell r="F204" t="str">
            <v>Cypern</v>
          </cell>
          <cell r="G204" t="str">
            <v>Zypern</v>
          </cell>
          <cell r="H204" t="str">
            <v>Κύπρος</v>
          </cell>
          <cell r="I204" t="str">
            <v>Cyprus</v>
          </cell>
          <cell r="J204" t="str">
            <v xml:space="preserve">Chipre </v>
          </cell>
          <cell r="K204" t="str">
            <v xml:space="preserve">Küpros </v>
          </cell>
          <cell r="L204" t="str">
            <v>Kypros</v>
          </cell>
          <cell r="M204" t="str">
            <v>Chypre</v>
          </cell>
          <cell r="N204" t="str">
            <v xml:space="preserve">Ciprus </v>
          </cell>
          <cell r="O204" t="str">
            <v xml:space="preserve">Cipro </v>
          </cell>
          <cell r="P204" t="str">
            <v>Kipras</v>
          </cell>
          <cell r="Q204" t="str">
            <v>Kipra</v>
          </cell>
          <cell r="R204" t="str">
            <v>Cyprus</v>
          </cell>
          <cell r="S204" t="str">
            <v xml:space="preserve">Cyprus </v>
          </cell>
          <cell r="T204" t="str">
            <v>Cypr</v>
          </cell>
          <cell r="U204" t="str">
            <v xml:space="preserve">Chipre </v>
          </cell>
          <cell r="V204" t="str">
            <v>Cyprus</v>
          </cell>
          <cell r="W204" t="str">
            <v>Ciper</v>
          </cell>
          <cell r="X204" t="str">
            <v>Cypern</v>
          </cell>
        </row>
        <row r="205">
          <cell r="A205" t="str">
            <v>CZ</v>
          </cell>
          <cell r="E205" t="str">
            <v xml:space="preserve">Česko </v>
          </cell>
          <cell r="F205" t="str">
            <v>Tjekkiet</v>
          </cell>
          <cell r="G205" t="str">
            <v>Tschechien</v>
          </cell>
          <cell r="H205" t="str">
            <v>Τσεχία</v>
          </cell>
          <cell r="I205" t="str">
            <v>Czech Republic</v>
          </cell>
          <cell r="J205" t="str">
            <v xml:space="preserve">República Checa </v>
          </cell>
          <cell r="K205" t="str">
            <v xml:space="preserve">Tsehhi </v>
          </cell>
          <cell r="L205" t="str">
            <v>Tšekki</v>
          </cell>
          <cell r="M205" t="str">
            <v>Tchéquie</v>
          </cell>
          <cell r="N205" t="str">
            <v>Csehország C</v>
          </cell>
          <cell r="O205" t="str">
            <v xml:space="preserve">Repubblica Ceca </v>
          </cell>
          <cell r="P205" t="str">
            <v xml:space="preserve">Čekija </v>
          </cell>
          <cell r="Q205" t="str">
            <v xml:space="preserve">Čehija </v>
          </cell>
          <cell r="R205" t="str">
            <v>Czech Republic</v>
          </cell>
          <cell r="S205" t="str">
            <v xml:space="preserve">Tsjechië </v>
          </cell>
          <cell r="T205" t="str">
            <v>Czechy</v>
          </cell>
          <cell r="U205" t="str">
            <v xml:space="preserve">Chéquia </v>
          </cell>
          <cell r="V205" t="str">
            <v>Česko</v>
          </cell>
          <cell r="W205" t="str">
            <v>Česka republika</v>
          </cell>
          <cell r="X205" t="str">
            <v>Tjeckien</v>
          </cell>
        </row>
        <row r="206">
          <cell r="A206" t="str">
            <v>DA</v>
          </cell>
          <cell r="E206" t="str">
            <v>Dánsko</v>
          </cell>
          <cell r="F206" t="str">
            <v>Danmark</v>
          </cell>
          <cell r="G206" t="str">
            <v>Dänemark</v>
          </cell>
          <cell r="H206" t="str">
            <v>Δανία</v>
          </cell>
          <cell r="I206" t="str">
            <v>Denmark</v>
          </cell>
          <cell r="J206" t="str">
            <v xml:space="preserve">Dinamarca </v>
          </cell>
          <cell r="K206" t="str">
            <v xml:space="preserve">Taani </v>
          </cell>
          <cell r="L206" t="str">
            <v>Tanska</v>
          </cell>
          <cell r="M206" t="str">
            <v>Danemark</v>
          </cell>
          <cell r="N206" t="str">
            <v xml:space="preserve">Dánia </v>
          </cell>
          <cell r="O206" t="str">
            <v xml:space="preserve">Danimarca </v>
          </cell>
          <cell r="P206" t="str">
            <v>Danija</v>
          </cell>
          <cell r="Q206" t="str">
            <v xml:space="preserve">Dānija </v>
          </cell>
          <cell r="R206" t="str">
            <v>Denmark</v>
          </cell>
          <cell r="S206" t="str">
            <v xml:space="preserve">Denemarken </v>
          </cell>
          <cell r="T206" t="str">
            <v>Dania</v>
          </cell>
          <cell r="U206" t="str">
            <v xml:space="preserve">Dinamarca </v>
          </cell>
          <cell r="V206" t="str">
            <v>Dánsko</v>
          </cell>
          <cell r="W206" t="str">
            <v>Danska</v>
          </cell>
          <cell r="X206" t="str">
            <v>Danmark</v>
          </cell>
        </row>
        <row r="207">
          <cell r="A207" t="str">
            <v>DE</v>
          </cell>
          <cell r="E207" t="str">
            <v>Německo</v>
          </cell>
          <cell r="F207" t="str">
            <v>Tyskland</v>
          </cell>
          <cell r="G207" t="str">
            <v>Deutschland</v>
          </cell>
          <cell r="H207" t="str">
            <v>Γερμανία</v>
          </cell>
          <cell r="I207" t="str">
            <v>Germany</v>
          </cell>
          <cell r="J207" t="str">
            <v xml:space="preserve">Alemania </v>
          </cell>
          <cell r="K207" t="str">
            <v xml:space="preserve">Saksamaa </v>
          </cell>
          <cell r="L207" t="str">
            <v>Saksa</v>
          </cell>
          <cell r="M207" t="str">
            <v>Allemagne</v>
          </cell>
          <cell r="N207" t="str">
            <v xml:space="preserve">Németország </v>
          </cell>
          <cell r="O207" t="str">
            <v xml:space="preserve">Germania </v>
          </cell>
          <cell r="P207" t="str">
            <v>Vokietija, VFR</v>
          </cell>
          <cell r="Q207" t="str">
            <v xml:space="preserve">Vācija </v>
          </cell>
          <cell r="R207" t="str">
            <v>Germanja</v>
          </cell>
          <cell r="S207" t="str">
            <v xml:space="preserve">Duitsland </v>
          </cell>
          <cell r="T207" t="str">
            <v xml:space="preserve">Niemcy </v>
          </cell>
          <cell r="U207" t="str">
            <v xml:space="preserve">Alemanha </v>
          </cell>
          <cell r="V207" t="str">
            <v>Nemecko</v>
          </cell>
          <cell r="W207" t="str">
            <v>Nemčija</v>
          </cell>
          <cell r="X207" t="str">
            <v>Tyskland</v>
          </cell>
        </row>
        <row r="208">
          <cell r="A208" t="str">
            <v>EE</v>
          </cell>
          <cell r="E208" t="str">
            <v>Estonsko</v>
          </cell>
          <cell r="F208" t="str">
            <v>Estland</v>
          </cell>
          <cell r="G208" t="str">
            <v>Estland</v>
          </cell>
          <cell r="H208" t="str">
            <v>Εσθονία</v>
          </cell>
          <cell r="I208" t="str">
            <v>Estonia</v>
          </cell>
          <cell r="J208" t="str">
            <v xml:space="preserve">Estonia </v>
          </cell>
          <cell r="K208" t="str">
            <v xml:space="preserve">Eesti </v>
          </cell>
          <cell r="L208" t="str">
            <v>Viro</v>
          </cell>
          <cell r="M208" t="str">
            <v>Estonie</v>
          </cell>
          <cell r="N208" t="str">
            <v xml:space="preserve">Észtország </v>
          </cell>
          <cell r="O208" t="str">
            <v xml:space="preserve">Estonia </v>
          </cell>
          <cell r="P208" t="str">
            <v>Estija</v>
          </cell>
          <cell r="Q208" t="str">
            <v xml:space="preserve">Igaunija </v>
          </cell>
          <cell r="R208" t="str">
            <v>Estonia</v>
          </cell>
          <cell r="S208" t="str">
            <v xml:space="preserve">Estland </v>
          </cell>
          <cell r="T208" t="str">
            <v>Estonia</v>
          </cell>
          <cell r="U208" t="str">
            <v xml:space="preserve">Estónia </v>
          </cell>
          <cell r="V208" t="str">
            <v xml:space="preserve">Estónsko </v>
          </cell>
          <cell r="W208" t="str">
            <v xml:space="preserve">Estonija </v>
          </cell>
          <cell r="X208" t="str">
            <v>Estland</v>
          </cell>
        </row>
        <row r="209">
          <cell r="A209" t="str">
            <v>EL</v>
          </cell>
          <cell r="E209" t="str">
            <v>Řecko</v>
          </cell>
          <cell r="F209" t="str">
            <v>Grækenland</v>
          </cell>
          <cell r="G209" t="str">
            <v>Griechenland</v>
          </cell>
          <cell r="H209" t="str">
            <v>Ελλάδα</v>
          </cell>
          <cell r="I209" t="str">
            <v>Greece</v>
          </cell>
          <cell r="J209" t="str">
            <v xml:space="preserve">Grecia </v>
          </cell>
          <cell r="K209" t="str">
            <v xml:space="preserve">Kreeka </v>
          </cell>
          <cell r="L209" t="str">
            <v>Kreikka</v>
          </cell>
          <cell r="M209" t="str">
            <v>Grèce</v>
          </cell>
          <cell r="N209" t="str">
            <v xml:space="preserve">Görögország </v>
          </cell>
          <cell r="O209" t="str">
            <v xml:space="preserve">Grecia </v>
          </cell>
          <cell r="P209" t="str">
            <v xml:space="preserve">Graikija </v>
          </cell>
          <cell r="Q209" t="str">
            <v>Grieķija</v>
          </cell>
          <cell r="R209" t="str">
            <v>Grecja</v>
          </cell>
          <cell r="S209" t="str">
            <v xml:space="preserve">Griekenland </v>
          </cell>
          <cell r="T209" t="str">
            <v>Gracja</v>
          </cell>
          <cell r="U209" t="str">
            <v xml:space="preserve">Grécia </v>
          </cell>
          <cell r="V209" t="str">
            <v xml:space="preserve">Grécko </v>
          </cell>
          <cell r="W209" t="str">
            <v xml:space="preserve">Grčija </v>
          </cell>
          <cell r="X209" t="str">
            <v>Grekland</v>
          </cell>
        </row>
        <row r="210">
          <cell r="A210" t="str">
            <v>ES</v>
          </cell>
          <cell r="E210" t="str">
            <v>Spanělsko</v>
          </cell>
          <cell r="F210" t="str">
            <v>Spanien</v>
          </cell>
          <cell r="G210" t="str">
            <v>Spanien</v>
          </cell>
          <cell r="H210" t="str">
            <v>Ισπανία</v>
          </cell>
          <cell r="I210" t="str">
            <v>Spain</v>
          </cell>
          <cell r="J210" t="str">
            <v xml:space="preserve">España </v>
          </cell>
          <cell r="K210" t="str">
            <v xml:space="preserve">Hispaania </v>
          </cell>
          <cell r="L210" t="str">
            <v>Espanja</v>
          </cell>
          <cell r="M210" t="str">
            <v>Espagne</v>
          </cell>
          <cell r="N210" t="str">
            <v xml:space="preserve">Spanyolország </v>
          </cell>
          <cell r="O210" t="str">
            <v xml:space="preserve">Spagna </v>
          </cell>
          <cell r="P210" t="str">
            <v xml:space="preserve">Ispanija </v>
          </cell>
          <cell r="Q210" t="str">
            <v xml:space="preserve">Spānija </v>
          </cell>
          <cell r="R210" t="str">
            <v>Spanja</v>
          </cell>
          <cell r="S210" t="str">
            <v xml:space="preserve">Spanje </v>
          </cell>
          <cell r="T210" t="str">
            <v>Hiszpania</v>
          </cell>
          <cell r="U210" t="str">
            <v xml:space="preserve">Espanha </v>
          </cell>
          <cell r="V210" t="str">
            <v xml:space="preserve">Spanielsko </v>
          </cell>
          <cell r="W210" t="str">
            <v>spanija</v>
          </cell>
          <cell r="X210" t="str">
            <v>Spanien</v>
          </cell>
        </row>
        <row r="211">
          <cell r="A211" t="str">
            <v>FI</v>
          </cell>
          <cell r="E211" t="str">
            <v>Finsko</v>
          </cell>
          <cell r="F211" t="str">
            <v>Finland</v>
          </cell>
          <cell r="G211" t="str">
            <v>Finnland</v>
          </cell>
          <cell r="H211" t="str">
            <v>Φινλανδία</v>
          </cell>
          <cell r="I211" t="str">
            <v>Finnland</v>
          </cell>
          <cell r="J211" t="str">
            <v xml:space="preserve">Finlandia </v>
          </cell>
          <cell r="K211" t="str">
            <v xml:space="preserve">Soome </v>
          </cell>
          <cell r="L211" t="str">
            <v>Suomi</v>
          </cell>
          <cell r="M211" t="str">
            <v>Finlande</v>
          </cell>
          <cell r="N211" t="str">
            <v xml:space="preserve">Finnország </v>
          </cell>
          <cell r="O211" t="str">
            <v xml:space="preserve">Finlandia </v>
          </cell>
          <cell r="P211" t="str">
            <v>Suomija</v>
          </cell>
          <cell r="Q211" t="str">
            <v xml:space="preserve">Somija </v>
          </cell>
          <cell r="R211" t="str">
            <v>Finnland</v>
          </cell>
          <cell r="S211" t="str">
            <v xml:space="preserve">Finland </v>
          </cell>
          <cell r="T211" t="str">
            <v>Finlandia</v>
          </cell>
          <cell r="U211" t="str">
            <v xml:space="preserve">Finlândia </v>
          </cell>
          <cell r="V211" t="str">
            <v>Fínsko</v>
          </cell>
          <cell r="W211" t="str">
            <v xml:space="preserve">Finska </v>
          </cell>
          <cell r="X211" t="str">
            <v>Finland</v>
          </cell>
        </row>
        <row r="212">
          <cell r="A212" t="str">
            <v>FR</v>
          </cell>
          <cell r="E212" t="str">
            <v>Francie</v>
          </cell>
          <cell r="F212" t="str">
            <v>Frankrig</v>
          </cell>
          <cell r="G212" t="str">
            <v>Frankreich</v>
          </cell>
          <cell r="H212" t="str">
            <v>Γαλλία</v>
          </cell>
          <cell r="I212" t="str">
            <v>France</v>
          </cell>
          <cell r="J212" t="str">
            <v xml:space="preserve">Francia </v>
          </cell>
          <cell r="K212" t="str">
            <v xml:space="preserve">Prantsusmaa </v>
          </cell>
          <cell r="L212" t="str">
            <v>Ranska</v>
          </cell>
          <cell r="M212" t="str">
            <v>France</v>
          </cell>
          <cell r="N212" t="str">
            <v xml:space="preserve">Franciaország </v>
          </cell>
          <cell r="O212" t="str">
            <v xml:space="preserve">Francia </v>
          </cell>
          <cell r="P212" t="str">
            <v>Prancūzija</v>
          </cell>
          <cell r="Q212" t="str">
            <v>Francija</v>
          </cell>
          <cell r="R212" t="str">
            <v>Franza</v>
          </cell>
          <cell r="S212" t="str">
            <v xml:space="preserve">Frankrijk </v>
          </cell>
          <cell r="T212" t="str">
            <v>Francja</v>
          </cell>
          <cell r="U212" t="str">
            <v xml:space="preserve">França </v>
          </cell>
          <cell r="V212" t="str">
            <v>Francúzsko</v>
          </cell>
          <cell r="W212" t="str">
            <v>Francija</v>
          </cell>
          <cell r="X212" t="str">
            <v>Frankrike</v>
          </cell>
        </row>
        <row r="213">
          <cell r="A213" t="str">
            <v>HU</v>
          </cell>
          <cell r="E213" t="str">
            <v>Uhersko, Uhry</v>
          </cell>
          <cell r="F213" t="str">
            <v>Ungarn</v>
          </cell>
          <cell r="G213" t="str">
            <v>Ungarn</v>
          </cell>
          <cell r="H213" t="str">
            <v>Ουγγαρία</v>
          </cell>
          <cell r="I213" t="str">
            <v>Hungaria</v>
          </cell>
          <cell r="J213" t="str">
            <v xml:space="preserve">Hungría </v>
          </cell>
          <cell r="K213" t="str">
            <v xml:space="preserve">Ungari </v>
          </cell>
          <cell r="L213" t="str">
            <v>Unkari</v>
          </cell>
          <cell r="M213" t="str">
            <v>Hongrie</v>
          </cell>
          <cell r="N213" t="str">
            <v xml:space="preserve">Magyarország </v>
          </cell>
          <cell r="O213" t="str">
            <v xml:space="preserve">Ungheria </v>
          </cell>
          <cell r="P213" t="str">
            <v>Vengrija</v>
          </cell>
          <cell r="Q213" t="str">
            <v>Ungārija</v>
          </cell>
          <cell r="R213" t="str">
            <v>Hungary</v>
          </cell>
          <cell r="S213" t="str">
            <v xml:space="preserve">Hongarije </v>
          </cell>
          <cell r="T213" t="str">
            <v>Węgry</v>
          </cell>
          <cell r="U213" t="str">
            <v xml:space="preserve">Hungria </v>
          </cell>
          <cell r="V213" t="str">
            <v>Maďarsko</v>
          </cell>
          <cell r="W213" t="str">
            <v xml:space="preserve">Madzarska </v>
          </cell>
          <cell r="X213" t="str">
            <v>Ungern</v>
          </cell>
        </row>
        <row r="214">
          <cell r="A214" t="str">
            <v>IE</v>
          </cell>
          <cell r="E214" t="str">
            <v>Irsko</v>
          </cell>
          <cell r="F214" t="str">
            <v>Irland</v>
          </cell>
          <cell r="G214" t="str">
            <v>Irland</v>
          </cell>
          <cell r="H214" t="str">
            <v>Ιρλανδία</v>
          </cell>
          <cell r="I214" t="str">
            <v>Ireland</v>
          </cell>
          <cell r="J214" t="str">
            <v xml:space="preserve">Irlanda </v>
          </cell>
          <cell r="K214" t="str">
            <v>Iirimaa</v>
          </cell>
          <cell r="L214" t="str">
            <v>Irlanti</v>
          </cell>
          <cell r="M214" t="str">
            <v>Irlande</v>
          </cell>
          <cell r="N214" t="str">
            <v xml:space="preserve">Írország </v>
          </cell>
          <cell r="O214" t="str">
            <v xml:space="preserve">Irlanda </v>
          </cell>
          <cell r="P214" t="str">
            <v>Airija</v>
          </cell>
          <cell r="Q214" t="str">
            <v>Īrija</v>
          </cell>
          <cell r="R214" t="str">
            <v>Ireland</v>
          </cell>
          <cell r="S214" t="str">
            <v xml:space="preserve">Ierland </v>
          </cell>
          <cell r="T214" t="str">
            <v>Irlandia</v>
          </cell>
          <cell r="U214" t="str">
            <v xml:space="preserve">Irlanda </v>
          </cell>
          <cell r="V214" t="str">
            <v>Írsko</v>
          </cell>
          <cell r="W214" t="str">
            <v>Irska</v>
          </cell>
          <cell r="X214" t="str">
            <v>Irland</v>
          </cell>
        </row>
        <row r="215">
          <cell r="A215" t="str">
            <v>IT</v>
          </cell>
          <cell r="E215" t="str">
            <v>Itálie</v>
          </cell>
          <cell r="F215" t="str">
            <v>Italien</v>
          </cell>
          <cell r="G215" t="str">
            <v>Italien</v>
          </cell>
          <cell r="H215" t="str">
            <v>Ιταλία</v>
          </cell>
          <cell r="I215" t="str">
            <v>Italy</v>
          </cell>
          <cell r="J215" t="str">
            <v xml:space="preserve">Italia </v>
          </cell>
          <cell r="K215" t="str">
            <v>Itaalia</v>
          </cell>
          <cell r="L215" t="str">
            <v>Italia</v>
          </cell>
          <cell r="M215" t="str">
            <v>Italie</v>
          </cell>
          <cell r="N215" t="str">
            <v xml:space="preserve">Olaszország </v>
          </cell>
          <cell r="O215" t="str">
            <v xml:space="preserve">Italia </v>
          </cell>
          <cell r="P215" t="str">
            <v xml:space="preserve">Italija </v>
          </cell>
          <cell r="Q215" t="str">
            <v xml:space="preserve">Itālija </v>
          </cell>
          <cell r="R215" t="str">
            <v>Italja</v>
          </cell>
          <cell r="S215" t="str">
            <v xml:space="preserve">Italië </v>
          </cell>
          <cell r="T215" t="str">
            <v>Włochy</v>
          </cell>
          <cell r="U215" t="str">
            <v xml:space="preserve">Itália </v>
          </cell>
          <cell r="V215" t="str">
            <v xml:space="preserve">Taliansko </v>
          </cell>
          <cell r="W215" t="str">
            <v xml:space="preserve">Italija </v>
          </cell>
          <cell r="X215" t="str">
            <v>Italien</v>
          </cell>
        </row>
        <row r="216">
          <cell r="A216" t="str">
            <v>LT</v>
          </cell>
          <cell r="E216" t="str">
            <v>Litva</v>
          </cell>
          <cell r="F216" t="str">
            <v>Litauen</v>
          </cell>
          <cell r="G216" t="str">
            <v>Litauen</v>
          </cell>
          <cell r="H216" t="str">
            <v>Λιθουανία</v>
          </cell>
          <cell r="I216" t="str">
            <v>Lithuania</v>
          </cell>
          <cell r="J216" t="str">
            <v xml:space="preserve">Lituania </v>
          </cell>
          <cell r="K216" t="str">
            <v xml:space="preserve">Leedu </v>
          </cell>
          <cell r="L216" t="str">
            <v>Liettua</v>
          </cell>
          <cell r="M216" t="str">
            <v>Lituanie</v>
          </cell>
          <cell r="N216" t="str">
            <v xml:space="preserve">Litvánia </v>
          </cell>
          <cell r="O216" t="str">
            <v xml:space="preserve">Lituania </v>
          </cell>
          <cell r="P216" t="str">
            <v>Lietuva</v>
          </cell>
          <cell r="Q216" t="str">
            <v>Lietuva</v>
          </cell>
          <cell r="R216" t="str">
            <v>Lithuania</v>
          </cell>
          <cell r="S216" t="str">
            <v xml:space="preserve">Litouwen </v>
          </cell>
          <cell r="T216" t="str">
            <v>Litwa</v>
          </cell>
          <cell r="U216" t="str">
            <v xml:space="preserve">Lituânia </v>
          </cell>
          <cell r="V216" t="str">
            <v xml:space="preserve">Litva </v>
          </cell>
          <cell r="W216" t="str">
            <v>Litva</v>
          </cell>
          <cell r="X216" t="str">
            <v>Litauen</v>
          </cell>
        </row>
        <row r="217">
          <cell r="A217" t="str">
            <v>LU</v>
          </cell>
          <cell r="E217" t="str">
            <v>Lucembursko</v>
          </cell>
          <cell r="F217" t="str">
            <v>Luxembourg</v>
          </cell>
          <cell r="G217" t="str">
            <v>Letzebuerg</v>
          </cell>
          <cell r="H217" t="str">
            <v>Λουξεμβούργο</v>
          </cell>
          <cell r="I217" t="str">
            <v>Luxemburg</v>
          </cell>
          <cell r="J217" t="str">
            <v xml:space="preserve">Luxemburgo </v>
          </cell>
          <cell r="K217" t="str">
            <v xml:space="preserve">Luksemburg </v>
          </cell>
          <cell r="L217" t="str">
            <v>Luxemburg</v>
          </cell>
          <cell r="M217" t="str">
            <v>Luxembourg</v>
          </cell>
          <cell r="N217" t="str">
            <v>Luxemburg</v>
          </cell>
          <cell r="O217" t="str">
            <v xml:space="preserve">Lussemburgo </v>
          </cell>
          <cell r="P217" t="str">
            <v>Liuksemburgas</v>
          </cell>
          <cell r="Q217" t="str">
            <v xml:space="preserve">Luksemburga </v>
          </cell>
          <cell r="R217" t="str">
            <v>Luxemburg</v>
          </cell>
          <cell r="S217" t="str">
            <v xml:space="preserve">Luxemburg </v>
          </cell>
          <cell r="T217" t="str">
            <v>Luksemburg</v>
          </cell>
          <cell r="U217" t="str">
            <v xml:space="preserve">Luxemburgo </v>
          </cell>
          <cell r="V217" t="str">
            <v>Luxembursko</v>
          </cell>
          <cell r="W217" t="str">
            <v>Luksemburg</v>
          </cell>
          <cell r="X217" t="str">
            <v>Luxemburg</v>
          </cell>
        </row>
        <row r="218">
          <cell r="A218" t="str">
            <v>LV</v>
          </cell>
          <cell r="E218" t="str">
            <v>Lotyssko</v>
          </cell>
          <cell r="F218" t="str">
            <v>Letland</v>
          </cell>
          <cell r="G218" t="str">
            <v>Lettland</v>
          </cell>
          <cell r="H218" t="str">
            <v>Λετονία</v>
          </cell>
          <cell r="I218" t="str">
            <v>Latvia</v>
          </cell>
          <cell r="J218" t="str">
            <v xml:space="preserve">Letonia </v>
          </cell>
          <cell r="K218" t="str">
            <v>Läti</v>
          </cell>
          <cell r="L218" t="str">
            <v>Latvia</v>
          </cell>
          <cell r="M218" t="str">
            <v>Lettonie</v>
          </cell>
          <cell r="N218" t="str">
            <v xml:space="preserve">Lettország </v>
          </cell>
          <cell r="O218" t="str">
            <v xml:space="preserve">Lettonia </v>
          </cell>
          <cell r="P218" t="str">
            <v xml:space="preserve">Latvija </v>
          </cell>
          <cell r="Q218" t="str">
            <v xml:space="preserve">Latvija </v>
          </cell>
          <cell r="R218" t="str">
            <v>Latvia</v>
          </cell>
          <cell r="S218" t="str">
            <v xml:space="preserve">Letland </v>
          </cell>
          <cell r="T218" t="str">
            <v>Łotwa</v>
          </cell>
          <cell r="U218" t="str">
            <v xml:space="preserve">Letónia </v>
          </cell>
          <cell r="V218" t="str">
            <v>Lotyssko</v>
          </cell>
          <cell r="W218" t="str">
            <v xml:space="preserve">Latvija </v>
          </cell>
          <cell r="X218" t="str">
            <v>Lettland</v>
          </cell>
        </row>
        <row r="219">
          <cell r="A219" t="str">
            <v>MT</v>
          </cell>
          <cell r="E219" t="str">
            <v>Malta</v>
          </cell>
          <cell r="F219" t="str">
            <v>Malta</v>
          </cell>
          <cell r="G219" t="str">
            <v>Malta</v>
          </cell>
          <cell r="H219" t="str">
            <v>Μάλτα</v>
          </cell>
          <cell r="I219" t="str">
            <v>Malta</v>
          </cell>
          <cell r="J219" t="str">
            <v xml:space="preserve">Malta </v>
          </cell>
          <cell r="K219" t="str">
            <v>Malta</v>
          </cell>
          <cell r="L219" t="str">
            <v>Malta</v>
          </cell>
          <cell r="M219" t="str">
            <v>Malte</v>
          </cell>
          <cell r="N219" t="str">
            <v xml:space="preserve">Málta </v>
          </cell>
          <cell r="O219" t="str">
            <v xml:space="preserve">Malta </v>
          </cell>
          <cell r="P219" t="str">
            <v xml:space="preserve">Malta </v>
          </cell>
          <cell r="Q219" t="str">
            <v>Malta</v>
          </cell>
          <cell r="R219" t="str">
            <v>Malta</v>
          </cell>
          <cell r="S219" t="str">
            <v xml:space="preserve">Malta </v>
          </cell>
          <cell r="T219" t="str">
            <v>Malta</v>
          </cell>
          <cell r="U219" t="str">
            <v xml:space="preserve">Malta </v>
          </cell>
          <cell r="V219" t="str">
            <v xml:space="preserve">Malta </v>
          </cell>
          <cell r="W219" t="str">
            <v>Malta</v>
          </cell>
          <cell r="X219" t="str">
            <v>Malta</v>
          </cell>
        </row>
        <row r="220">
          <cell r="A220" t="str">
            <v>NL</v>
          </cell>
          <cell r="E220" t="str">
            <v>Nizozemí</v>
          </cell>
          <cell r="F220" t="str">
            <v>Nederlandene</v>
          </cell>
          <cell r="G220" t="str">
            <v>Niederlande</v>
          </cell>
          <cell r="H220" t="str">
            <v>Κάτω Χώρες</v>
          </cell>
          <cell r="I220" t="str">
            <v>Netherlands</v>
          </cell>
          <cell r="J220" t="str">
            <v xml:space="preserve">los Países Bajos </v>
          </cell>
          <cell r="K220" t="str">
            <v>Madalmaad / Holland</v>
          </cell>
          <cell r="L220" t="str">
            <v>Alankomaat</v>
          </cell>
          <cell r="M220" t="str">
            <v>Pays-Bas</v>
          </cell>
          <cell r="N220" t="str">
            <v>Hollandia</v>
          </cell>
          <cell r="O220" t="str">
            <v xml:space="preserve">Paesi Bassi </v>
          </cell>
          <cell r="P220" t="str">
            <v>Nyderlandai, Olandija</v>
          </cell>
          <cell r="Q220" t="str">
            <v>Nīderlande</v>
          </cell>
          <cell r="R220" t="str">
            <v>Netherlands</v>
          </cell>
          <cell r="S220" t="str">
            <v xml:space="preserve">Nederland </v>
          </cell>
          <cell r="T220" t="str">
            <v>Holandia</v>
          </cell>
          <cell r="U220" t="str">
            <v xml:space="preserve">Países Baixos </v>
          </cell>
          <cell r="V220" t="str">
            <v xml:space="preserve">Holandsko </v>
          </cell>
          <cell r="W220" t="str">
            <v>Nizozemska</v>
          </cell>
          <cell r="X220" t="str">
            <v>Nederländerna</v>
          </cell>
        </row>
        <row r="221">
          <cell r="A221" t="str">
            <v>PL</v>
          </cell>
          <cell r="E221" t="str">
            <v>Polsko</v>
          </cell>
          <cell r="F221" t="str">
            <v>Polen</v>
          </cell>
          <cell r="G221" t="str">
            <v>Polen</v>
          </cell>
          <cell r="H221" t="str">
            <v>Πολωνία</v>
          </cell>
          <cell r="I221" t="str">
            <v>Poland</v>
          </cell>
          <cell r="J221" t="str">
            <v xml:space="preserve">Polonia </v>
          </cell>
          <cell r="K221" t="str">
            <v>Poola</v>
          </cell>
          <cell r="L221" t="str">
            <v>Puola</v>
          </cell>
          <cell r="M221" t="str">
            <v>Pologne</v>
          </cell>
          <cell r="N221" t="str">
            <v xml:space="preserve">Lengyelország </v>
          </cell>
          <cell r="O221" t="str">
            <v xml:space="preserve">Polonia </v>
          </cell>
          <cell r="P221" t="str">
            <v>Lenkija</v>
          </cell>
          <cell r="Q221" t="str">
            <v>Polija</v>
          </cell>
          <cell r="R221" t="str">
            <v>Poland</v>
          </cell>
          <cell r="S221" t="str">
            <v xml:space="preserve">Polen </v>
          </cell>
          <cell r="T221" t="str">
            <v>Polska</v>
          </cell>
          <cell r="U221" t="str">
            <v xml:space="preserve">Polónia </v>
          </cell>
          <cell r="V221" t="str">
            <v>Poľsko</v>
          </cell>
          <cell r="W221" t="str">
            <v>Poljska</v>
          </cell>
          <cell r="X221" t="str">
            <v>Polen</v>
          </cell>
        </row>
        <row r="222">
          <cell r="A222" t="str">
            <v>PT</v>
          </cell>
          <cell r="E222" t="str">
            <v>Portugalsko</v>
          </cell>
          <cell r="F222" t="str">
            <v>Portugal</v>
          </cell>
          <cell r="G222" t="str">
            <v>Portugal</v>
          </cell>
          <cell r="H222" t="str">
            <v>Πορτογαλία</v>
          </cell>
          <cell r="I222" t="str">
            <v>Portugal</v>
          </cell>
          <cell r="J222" t="str">
            <v xml:space="preserve">Portugal </v>
          </cell>
          <cell r="K222" t="str">
            <v xml:space="preserve">Portugal </v>
          </cell>
          <cell r="L222" t="str">
            <v>Portugal</v>
          </cell>
          <cell r="M222" t="str">
            <v>Portugal</v>
          </cell>
          <cell r="N222" t="str">
            <v xml:space="preserve">Portugália </v>
          </cell>
          <cell r="O222" t="str">
            <v xml:space="preserve">Portogallo </v>
          </cell>
          <cell r="P222" t="str">
            <v>Portugalija</v>
          </cell>
          <cell r="Q222" t="str">
            <v>Portugāle</v>
          </cell>
          <cell r="R222" t="str">
            <v>Portugal</v>
          </cell>
          <cell r="S222" t="str">
            <v xml:space="preserve">Portugal </v>
          </cell>
          <cell r="T222" t="str">
            <v>Portugalia</v>
          </cell>
          <cell r="U222" t="str">
            <v xml:space="preserve">Portugal </v>
          </cell>
          <cell r="V222" t="str">
            <v>Portugalsko</v>
          </cell>
          <cell r="W222" t="str">
            <v>Portugalska</v>
          </cell>
          <cell r="X222" t="str">
            <v>Portugal</v>
          </cell>
        </row>
        <row r="223">
          <cell r="A223" t="str">
            <v>RO</v>
          </cell>
          <cell r="E223" t="str">
            <v>Rumunsko</v>
          </cell>
          <cell r="F223" t="str">
            <v>Rumænien</v>
          </cell>
          <cell r="G223" t="str">
            <v>Rumänien</v>
          </cell>
          <cell r="H223" t="str">
            <v>Ρουμανία</v>
          </cell>
          <cell r="I223" t="str">
            <v>Romania</v>
          </cell>
          <cell r="J223" t="str">
            <v xml:space="preserve">Rumania </v>
          </cell>
          <cell r="K223" t="str">
            <v xml:space="preserve">Rumeenia </v>
          </cell>
          <cell r="L223" t="str">
            <v>Romania</v>
          </cell>
          <cell r="M223" t="str">
            <v>Roumanie</v>
          </cell>
          <cell r="N223" t="str">
            <v xml:space="preserve">Románia </v>
          </cell>
          <cell r="O223" t="str">
            <v xml:space="preserve">Romania </v>
          </cell>
          <cell r="P223" t="str">
            <v>Rumunija</v>
          </cell>
          <cell r="Q223" t="str">
            <v>Rumānija</v>
          </cell>
          <cell r="R223" t="str">
            <v>Romania</v>
          </cell>
          <cell r="S223" t="str">
            <v xml:space="preserve">Roemenië </v>
          </cell>
          <cell r="T223" t="str">
            <v>Rumunia</v>
          </cell>
          <cell r="U223" t="str">
            <v xml:space="preserve">Roménia </v>
          </cell>
          <cell r="V223" t="str">
            <v>Rumunsko</v>
          </cell>
          <cell r="W223" t="str">
            <v xml:space="preserve">Romunija </v>
          </cell>
          <cell r="X223" t="str">
            <v>Rumänien</v>
          </cell>
        </row>
        <row r="224">
          <cell r="A224" t="str">
            <v>SE</v>
          </cell>
          <cell r="E224" t="str">
            <v>Svédsko</v>
          </cell>
          <cell r="F224" t="str">
            <v>Sverige</v>
          </cell>
          <cell r="G224" t="str">
            <v>Schweden</v>
          </cell>
          <cell r="H224" t="str">
            <v>Σουηδία</v>
          </cell>
          <cell r="I224" t="str">
            <v>Sweeden</v>
          </cell>
          <cell r="J224" t="str">
            <v xml:space="preserve">Suecia </v>
          </cell>
          <cell r="K224" t="str">
            <v>Rootsi</v>
          </cell>
          <cell r="L224" t="str">
            <v>Ruotsi</v>
          </cell>
          <cell r="M224" t="str">
            <v>Suède</v>
          </cell>
          <cell r="N224" t="str">
            <v xml:space="preserve">Svédország </v>
          </cell>
          <cell r="O224" t="str">
            <v xml:space="preserve">Svezia </v>
          </cell>
          <cell r="P224" t="str">
            <v>Svedija</v>
          </cell>
          <cell r="Q224" t="str">
            <v>Zviedrija</v>
          </cell>
          <cell r="R224" t="str">
            <v>Sweden</v>
          </cell>
          <cell r="S224" t="str">
            <v xml:space="preserve">Zweden </v>
          </cell>
          <cell r="T224" t="str">
            <v>Szwecja</v>
          </cell>
          <cell r="U224" t="str">
            <v xml:space="preserve">Suécia </v>
          </cell>
          <cell r="V224" t="str">
            <v>Svédsko</v>
          </cell>
          <cell r="W224" t="str">
            <v>Svedska</v>
          </cell>
          <cell r="X224" t="str">
            <v>Sverige</v>
          </cell>
        </row>
        <row r="225">
          <cell r="A225" t="str">
            <v>SI</v>
          </cell>
          <cell r="E225" t="str">
            <v>Slovinsko</v>
          </cell>
          <cell r="F225" t="str">
            <v>Slovenien</v>
          </cell>
          <cell r="G225" t="str">
            <v>Slowenien</v>
          </cell>
          <cell r="H225" t="str">
            <v>Σλοβενία</v>
          </cell>
          <cell r="I225" t="str">
            <v>Slovenia</v>
          </cell>
          <cell r="J225" t="str">
            <v xml:space="preserve">Eslovenia </v>
          </cell>
          <cell r="K225" t="str">
            <v>Sloveenia</v>
          </cell>
          <cell r="L225" t="str">
            <v>Slovania</v>
          </cell>
          <cell r="M225" t="str">
            <v>Slovénie</v>
          </cell>
          <cell r="N225" t="str">
            <v xml:space="preserve">Szlovénia </v>
          </cell>
          <cell r="O225" t="str">
            <v xml:space="preserve">Slovenia </v>
          </cell>
          <cell r="P225" t="str">
            <v xml:space="preserve">Slovėnija </v>
          </cell>
          <cell r="Q225" t="str">
            <v>Slovēnija</v>
          </cell>
          <cell r="R225" t="str">
            <v>Slovenia</v>
          </cell>
          <cell r="S225" t="str">
            <v xml:space="preserve">Slovenië </v>
          </cell>
          <cell r="T225" t="str">
            <v>Słowenia</v>
          </cell>
          <cell r="U225" t="str">
            <v xml:space="preserve">Eslovénia </v>
          </cell>
          <cell r="V225" t="str">
            <v xml:space="preserve">Slovinsko </v>
          </cell>
          <cell r="W225" t="str">
            <v>Slovenija</v>
          </cell>
          <cell r="X225" t="str">
            <v>Slovenien</v>
          </cell>
        </row>
        <row r="226">
          <cell r="A226" t="str">
            <v>SK</v>
          </cell>
          <cell r="E226" t="str">
            <v>Slovensko</v>
          </cell>
          <cell r="F226" t="str">
            <v>Slovakiet</v>
          </cell>
          <cell r="G226" t="str">
            <v>Slowakei</v>
          </cell>
          <cell r="H226" t="str">
            <v>Σλοβακία</v>
          </cell>
          <cell r="I226" t="str">
            <v>Slovakia</v>
          </cell>
          <cell r="J226" t="str">
            <v xml:space="preserve">Eslovaquia </v>
          </cell>
          <cell r="K226" t="str">
            <v xml:space="preserve">Slovakkia </v>
          </cell>
          <cell r="L226" t="str">
            <v>Slovekia</v>
          </cell>
          <cell r="M226" t="str">
            <v>Slovaquie</v>
          </cell>
          <cell r="N226" t="str">
            <v xml:space="preserve">Szlovákia </v>
          </cell>
          <cell r="O226" t="str">
            <v xml:space="preserve">Slovacchia </v>
          </cell>
          <cell r="P226" t="str">
            <v>Slovakija</v>
          </cell>
          <cell r="Q226" t="str">
            <v xml:space="preserve">Slovākija </v>
          </cell>
          <cell r="R226" t="str">
            <v>Slovakia</v>
          </cell>
          <cell r="S226" t="str">
            <v xml:space="preserve">Slovakije </v>
          </cell>
          <cell r="T226" t="str">
            <v>Słowacja</v>
          </cell>
          <cell r="U226" t="str">
            <v xml:space="preserve">Eslováquia </v>
          </cell>
          <cell r="V226" t="str">
            <v>Slovensko</v>
          </cell>
          <cell r="W226" t="str">
            <v xml:space="preserve">Slovaska </v>
          </cell>
          <cell r="X226" t="str">
            <v>Slovakien</v>
          </cell>
        </row>
        <row r="227">
          <cell r="A227" t="str">
            <v>TR</v>
          </cell>
          <cell r="E227" t="str">
            <v>Turecko</v>
          </cell>
          <cell r="F227" t="str">
            <v>Tyrkiet</v>
          </cell>
          <cell r="G227" t="str">
            <v>Türkei</v>
          </cell>
          <cell r="H227" t="str">
            <v>Τουρκία</v>
          </cell>
          <cell r="I227" t="str">
            <v>Turkey</v>
          </cell>
          <cell r="J227" t="str">
            <v xml:space="preserve">Turquía </v>
          </cell>
          <cell r="K227" t="str">
            <v xml:space="preserve">Türgi </v>
          </cell>
          <cell r="L227" t="str">
            <v>Turkki</v>
          </cell>
          <cell r="M227" t="str">
            <v>Turquie</v>
          </cell>
          <cell r="N227" t="str">
            <v xml:space="preserve">Törökország </v>
          </cell>
          <cell r="O227" t="str">
            <v xml:space="preserve">Turchia </v>
          </cell>
          <cell r="P227" t="str">
            <v>Turkija</v>
          </cell>
          <cell r="Q227" t="str">
            <v>Turcija</v>
          </cell>
          <cell r="R227" t="str">
            <v>Turkey</v>
          </cell>
          <cell r="S227" t="str">
            <v xml:space="preserve">Turkije </v>
          </cell>
          <cell r="T227" t="str">
            <v>Turcja</v>
          </cell>
          <cell r="U227" t="str">
            <v xml:space="preserve">Turquia </v>
          </cell>
          <cell r="V227" t="str">
            <v xml:space="preserve">Turecko </v>
          </cell>
          <cell r="W227" t="str">
            <v xml:space="preserve">Turčija </v>
          </cell>
          <cell r="X227" t="str">
            <v>Turkiet</v>
          </cell>
        </row>
        <row r="228">
          <cell r="A228" t="str">
            <v>UK</v>
          </cell>
          <cell r="E228" t="str">
            <v>Spojené království</v>
          </cell>
          <cell r="F228" t="str">
            <v>Det Forenede Kongerige</v>
          </cell>
          <cell r="G228" t="str">
            <v>Vereinigtes Königreich</v>
          </cell>
          <cell r="H228" t="str">
            <v>Ηνωμένο Βασίλειο</v>
          </cell>
          <cell r="I228" t="str">
            <v>United Kingdom</v>
          </cell>
          <cell r="J228" t="str">
            <v xml:space="preserve">el Reino Unido </v>
          </cell>
          <cell r="K228" t="str">
            <v>Suurbritannia /</v>
          </cell>
          <cell r="L228" t="str">
            <v>Yhdistynyt kuningaskunta</v>
          </cell>
          <cell r="M228" t="str">
            <v>Royaume-uni</v>
          </cell>
          <cell r="N228" t="str">
            <v xml:space="preserve">Egyesült </v>
          </cell>
          <cell r="O228" t="str">
            <v xml:space="preserve">Regno Unito </v>
          </cell>
          <cell r="P228" t="str">
            <v>Jungtinė Karalystė, Didzioji Britanija</v>
          </cell>
          <cell r="Q228" t="str">
            <v>Apvienotā Karaliste</v>
          </cell>
          <cell r="R228" t="str">
            <v>United Kingdom</v>
          </cell>
          <cell r="S228" t="str">
            <v xml:space="preserve">Verenigd Koninkrijk </v>
          </cell>
          <cell r="T228" t="str">
            <v>Wielka Brytania</v>
          </cell>
          <cell r="U228" t="str">
            <v xml:space="preserve">Reino Unido </v>
          </cell>
          <cell r="V228" t="str">
            <v>Spojené Kráľovstvo</v>
          </cell>
          <cell r="W228" t="str">
            <v>Zdruzeno kraljestvo</v>
          </cell>
          <cell r="X228" t="str">
            <v>Storbritannien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Table1s1"/>
      <sheetName val="Table1s2"/>
      <sheetName val="Table1.A(a)s1"/>
      <sheetName val="Table1.A(a)s2"/>
      <sheetName val="Table1.A(a)s3"/>
      <sheetName val="Table1.A(a)s4"/>
      <sheetName val="Table1.A(b)"/>
      <sheetName val="Table1.A(c)"/>
      <sheetName val="Table1.A(d)"/>
      <sheetName val="Table1.B.1"/>
      <sheetName val="Table1.B.2"/>
      <sheetName val="Table1.C"/>
      <sheetName val="Table2(I)s1"/>
      <sheetName val="Table2(I)s2"/>
      <sheetName val="Table2(I).A-Gs1"/>
      <sheetName val="Table2(I).A-Gs2"/>
      <sheetName val="Table2(II)s1"/>
      <sheetName val="Table2(II)s2"/>
      <sheetName val="Table2(II).C,E"/>
      <sheetName val="Table2(II).Fs1"/>
      <sheetName val="Table2(II).Fs2"/>
      <sheetName val="Table3"/>
      <sheetName val="Table3.A-D"/>
      <sheetName val="Table4s1"/>
      <sheetName val="Table4s2"/>
      <sheetName val="Table4.A"/>
      <sheetName val="Table4.B(a)"/>
      <sheetName val="Table4.B(b)"/>
      <sheetName val="Table4.C"/>
      <sheetName val="Table4.D"/>
      <sheetName val="Table4.E"/>
      <sheetName val="Table4.F"/>
      <sheetName val="Table5"/>
      <sheetName val="Table5.A"/>
      <sheetName val="Table5.B"/>
      <sheetName val="Table5.C"/>
      <sheetName val="Table5.D"/>
      <sheetName val="Table6"/>
      <sheetName val="Table6.A,C"/>
      <sheetName val="Table6.B"/>
      <sheetName val="Summary1.As1"/>
      <sheetName val="Summary1.As2"/>
      <sheetName val="Summary1.As3"/>
      <sheetName val="Summary1.B"/>
      <sheetName val="Summary2"/>
      <sheetName val="Summary3s1"/>
      <sheetName val="Summary3s2"/>
      <sheetName val="Table7s1"/>
      <sheetName val="Table7s2"/>
      <sheetName val="Table7s3"/>
      <sheetName val="Table8(a)s1"/>
      <sheetName val="Table8(a)s2"/>
      <sheetName val="Table8(b)"/>
      <sheetName val="Table9s1"/>
      <sheetName val="Table9s2"/>
      <sheetName val="Table10s1"/>
      <sheetName val="Table10s2"/>
      <sheetName val="Table10s3"/>
      <sheetName val="Table10s4"/>
      <sheetName val="Table10s5"/>
      <sheetName val="Table11"/>
    </sheetNames>
    <sheetDataSet>
      <sheetData sheetId="0" refreshError="1">
        <row r="6">
          <cell r="C6" t="str">
            <v>Year</v>
          </cell>
        </row>
        <row r="30">
          <cell r="C30" t="str">
            <v>Submission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EA Data"/>
      <sheetName val="E&amp;D Drivers"/>
      <sheetName val="AGR_Fuels"/>
      <sheetName val="AGR"/>
      <sheetName val="RES_Fuels"/>
      <sheetName val="RH1"/>
      <sheetName val="RH2"/>
      <sheetName val="RH3"/>
      <sheetName val="RH4"/>
      <sheetName val="RC1"/>
      <sheetName val="RC2"/>
      <sheetName val="RC3"/>
      <sheetName val="RC4"/>
      <sheetName val="RHW"/>
      <sheetName val="RRF"/>
      <sheetName val="RCW"/>
      <sheetName val="RCD"/>
      <sheetName val="RK1"/>
      <sheetName val="RK2"/>
      <sheetName val="RK3"/>
      <sheetName val="RK4"/>
      <sheetName val="RDW"/>
      <sheetName val="RME"/>
      <sheetName val="RL1"/>
      <sheetName val="RL2"/>
      <sheetName val="RL3"/>
      <sheetName val="RL4"/>
      <sheetName val="COM_Fuels"/>
      <sheetName val="CH1"/>
      <sheetName val="CH2"/>
      <sheetName val="CH3"/>
      <sheetName val="CH4"/>
      <sheetName val="CC1"/>
      <sheetName val="CC2"/>
      <sheetName val="CC3"/>
      <sheetName val="CC4"/>
      <sheetName val="CHW"/>
      <sheetName val="CAA"/>
      <sheetName val="CLA"/>
      <sheetName val="ElastPar"/>
      <sheetName val="Conversion Factors"/>
      <sheetName val="Intro"/>
      <sheetName val="TechRep"/>
      <sheetName val="Other_HYDRO"/>
      <sheetName val="Other_NUCL"/>
      <sheetName val="Other_THERM"/>
      <sheetName val="Other_CHP"/>
      <sheetName val="Other_RENEW"/>
      <sheetName val="Other_HEAT"/>
      <sheetName val="ELC_FUELS"/>
      <sheetName val="ELC"/>
      <sheetName val="HEAT"/>
      <sheetName val="CHP"/>
      <sheetName val="ELC_EMI"/>
      <sheetName val="Constant Table"/>
      <sheetName val="ANS_ITEMS_DEL"/>
      <sheetName val="ANS_ITEMS"/>
      <sheetName val="ANS_TIDDATA"/>
      <sheetName val="ANS_TSDATA"/>
      <sheetName val="Sheet1"/>
    </sheetNames>
    <sheetDataSet>
      <sheetData sheetId="0" refreshError="1"/>
      <sheetData sheetId="1" refreshError="1"/>
      <sheetData sheetId="2" refreshError="1">
        <row r="2">
          <cell r="A2" t="str">
            <v>^FI_ST: TCH, PRC</v>
          </cell>
        </row>
      </sheetData>
      <sheetData sheetId="3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 refreshError="1"/>
      <sheetData sheetId="40" refreshError="1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alog"/>
      <sheetName val="SDTT-Input"/>
      <sheetName val="SDTT-Output"/>
      <sheetName val="SDTT-Weights"/>
      <sheetName val="Text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B1">
            <v>21</v>
          </cell>
        </row>
        <row r="7">
          <cell r="A7" t="str">
            <v>010000</v>
          </cell>
          <cell r="C7">
            <v>1</v>
          </cell>
          <cell r="D7" t="str">
            <v>A, M</v>
          </cell>
          <cell r="E7" t="str">
            <v>CEREALS (including seeds)</v>
          </cell>
          <cell r="F7" t="str">
            <v>CEREALS (including seeds)</v>
          </cell>
          <cell r="G7" t="str">
            <v>GETREIDE (einschließlich Saatgut)</v>
          </cell>
          <cell r="H7" t="str">
            <v>CEREALS (including seeds)</v>
          </cell>
          <cell r="I7" t="str">
            <v>CEREALS (including seeds)</v>
          </cell>
          <cell r="J7" t="str">
            <v>CÉRÉALES (y compris semences)</v>
          </cell>
          <cell r="K7" t="str">
            <v>CEREALS (including seeds)</v>
          </cell>
          <cell r="L7" t="str">
            <v>CEREALS (including seeds)</v>
          </cell>
          <cell r="M7" t="str">
            <v>CÉRÉALES (y compris semences)</v>
          </cell>
          <cell r="N7" t="str">
            <v>CEREALS (including seeds)</v>
          </cell>
          <cell r="O7" t="str">
            <v>CEREALS (including seeds)</v>
          </cell>
          <cell r="P7" t="str">
            <v>CEREALS (including seeds)</v>
          </cell>
          <cell r="Q7" t="str">
            <v>CEREALS (including seeds)</v>
          </cell>
          <cell r="R7" t="str">
            <v>CEREALS (including seeds)</v>
          </cell>
          <cell r="S7" t="str">
            <v>CEREALS (including seeds)</v>
          </cell>
          <cell r="T7" t="str">
            <v>CEREALS (including seeds)</v>
          </cell>
          <cell r="U7" t="str">
            <v>CEREALS (including seeds)</v>
          </cell>
          <cell r="V7" t="str">
            <v>CEREALS (including seeds)</v>
          </cell>
          <cell r="W7" t="str">
            <v>CEREALS (including seeds)</v>
          </cell>
          <cell r="X7" t="str">
            <v>CEREALS (including seeds)</v>
          </cell>
        </row>
        <row r="8">
          <cell r="A8" t="str">
            <v>011000</v>
          </cell>
          <cell r="C8">
            <v>1.1000000000000001</v>
          </cell>
          <cell r="D8" t="str">
            <v>A, M</v>
          </cell>
          <cell r="E8" t="str">
            <v>Wheat and spelt</v>
          </cell>
          <cell r="F8" t="str">
            <v>Wheat and spelt</v>
          </cell>
          <cell r="G8" t="str">
            <v>Weizen und Spelz</v>
          </cell>
          <cell r="H8" t="str">
            <v>Wheat and spelt</v>
          </cell>
          <cell r="I8" t="str">
            <v>Wheat and spelt</v>
          </cell>
          <cell r="J8" t="str">
            <v>Blé et épeautre</v>
          </cell>
          <cell r="K8" t="str">
            <v>Wheat and spelt</v>
          </cell>
          <cell r="L8" t="str">
            <v>Wheat and spelt</v>
          </cell>
          <cell r="M8" t="str">
            <v>Blé et épeautre</v>
          </cell>
          <cell r="N8" t="str">
            <v>Wheat and spelt</v>
          </cell>
          <cell r="O8" t="str">
            <v>Wheat and spelt</v>
          </cell>
          <cell r="P8" t="str">
            <v>Wheat and spelt</v>
          </cell>
          <cell r="Q8" t="str">
            <v>Wheat and spelt</v>
          </cell>
          <cell r="R8" t="str">
            <v>Wheat and spelt</v>
          </cell>
          <cell r="S8" t="str">
            <v>Wheat and spelt</v>
          </cell>
          <cell r="T8" t="str">
            <v>Wheat and spelt</v>
          </cell>
          <cell r="U8" t="str">
            <v>Wheat and spelt</v>
          </cell>
          <cell r="V8" t="str">
            <v>Wheat and spelt</v>
          </cell>
          <cell r="W8" t="str">
            <v>Wheat and spelt</v>
          </cell>
          <cell r="X8" t="str">
            <v>Wheat and spelt</v>
          </cell>
        </row>
        <row r="9">
          <cell r="A9" t="str">
            <v>011100</v>
          </cell>
          <cell r="C9" t="str">
            <v>01.1.1</v>
          </cell>
          <cell r="D9" t="str">
            <v>A, M</v>
          </cell>
          <cell r="E9" t="str">
            <v>Soft wheat and spelt</v>
          </cell>
          <cell r="F9" t="str">
            <v>Soft wheat and spelt</v>
          </cell>
          <cell r="G9" t="str">
            <v>Weichweizen und Spelz</v>
          </cell>
          <cell r="H9" t="str">
            <v>Soft wheat and spelt</v>
          </cell>
          <cell r="I9" t="str">
            <v>Soft wheat and spelt</v>
          </cell>
          <cell r="J9" t="str">
            <v>Blé tendre et épeautre</v>
          </cell>
          <cell r="K9" t="str">
            <v>Soft wheat and spelt</v>
          </cell>
          <cell r="L9" t="str">
            <v>Soft wheat and spelt</v>
          </cell>
          <cell r="M9" t="str">
            <v>Blé tendre et épeautre</v>
          </cell>
          <cell r="N9" t="str">
            <v>Soft wheat and spelt</v>
          </cell>
          <cell r="O9" t="str">
            <v>Soft wheat and spelt</v>
          </cell>
          <cell r="P9" t="str">
            <v>Soft wheat and spelt</v>
          </cell>
          <cell r="Q9" t="str">
            <v>Soft wheat and spelt</v>
          </cell>
          <cell r="R9" t="str">
            <v>Soft wheat and spelt</v>
          </cell>
          <cell r="S9" t="str">
            <v>Soft wheat and spelt</v>
          </cell>
          <cell r="T9" t="str">
            <v>Soft wheat and spelt</v>
          </cell>
          <cell r="U9" t="str">
            <v>Soft wheat and spelt</v>
          </cell>
          <cell r="V9" t="str">
            <v>Soft wheat and spelt</v>
          </cell>
          <cell r="W9" t="str">
            <v>Soft wheat and spelt</v>
          </cell>
          <cell r="X9" t="str">
            <v>Soft wheat and spelt</v>
          </cell>
        </row>
        <row r="10">
          <cell r="A10" t="str">
            <v>011200</v>
          </cell>
          <cell r="C10" t="str">
            <v>01.1.2</v>
          </cell>
          <cell r="D10" t="str">
            <v>A, M</v>
          </cell>
          <cell r="E10" t="str">
            <v>Durum wheat</v>
          </cell>
          <cell r="F10" t="str">
            <v>Durum wheat</v>
          </cell>
          <cell r="G10" t="str">
            <v>Hartweizen</v>
          </cell>
          <cell r="H10" t="str">
            <v>Durum wheat</v>
          </cell>
          <cell r="I10" t="str">
            <v>Durum wheat</v>
          </cell>
          <cell r="J10" t="str">
            <v>Blé dur</v>
          </cell>
          <cell r="K10" t="str">
            <v>Durum wheat</v>
          </cell>
          <cell r="L10" t="str">
            <v>Durum wheat</v>
          </cell>
          <cell r="M10" t="str">
            <v>Blé dur</v>
          </cell>
          <cell r="N10" t="str">
            <v>Durum wheat</v>
          </cell>
          <cell r="O10" t="str">
            <v>Durum wheat</v>
          </cell>
          <cell r="P10" t="str">
            <v>Durum wheat</v>
          </cell>
          <cell r="Q10" t="str">
            <v>Durum wheat</v>
          </cell>
          <cell r="R10" t="str">
            <v>Durum wheat</v>
          </cell>
          <cell r="S10" t="str">
            <v>Durum wheat</v>
          </cell>
          <cell r="T10" t="str">
            <v>Durum wheat</v>
          </cell>
          <cell r="U10" t="str">
            <v>Durum wheat</v>
          </cell>
          <cell r="V10" t="str">
            <v>Durum wheat</v>
          </cell>
          <cell r="W10" t="str">
            <v>Durum wheat</v>
          </cell>
          <cell r="X10" t="str">
            <v>Durum wheat</v>
          </cell>
        </row>
        <row r="11">
          <cell r="A11" t="str">
            <v>012000</v>
          </cell>
          <cell r="C11">
            <v>1.2</v>
          </cell>
          <cell r="D11" t="str">
            <v>A, M</v>
          </cell>
          <cell r="E11" t="str">
            <v>Rye and meslin</v>
          </cell>
          <cell r="F11" t="str">
            <v>Rye and meslin</v>
          </cell>
          <cell r="G11" t="str">
            <v>Roggen und Wintermenggetreide</v>
          </cell>
          <cell r="H11" t="str">
            <v>Rye and meslin</v>
          </cell>
          <cell r="I11" t="str">
            <v>Rye and meslin</v>
          </cell>
          <cell r="J11" t="str">
            <v>Seigle et méteil</v>
          </cell>
          <cell r="K11" t="str">
            <v>Rye and meslin</v>
          </cell>
          <cell r="L11" t="str">
            <v>Rye and meslin</v>
          </cell>
          <cell r="M11" t="str">
            <v>Seigle et méteil</v>
          </cell>
          <cell r="N11" t="str">
            <v>Rye and meslin</v>
          </cell>
          <cell r="O11" t="str">
            <v>Rye and meslin</v>
          </cell>
          <cell r="P11" t="str">
            <v>Rye and meslin</v>
          </cell>
          <cell r="Q11" t="str">
            <v>Rye and meslin</v>
          </cell>
          <cell r="R11" t="str">
            <v>Rye and meslin</v>
          </cell>
          <cell r="S11" t="str">
            <v>Rye and meslin</v>
          </cell>
          <cell r="T11" t="str">
            <v>Rye and meslin</v>
          </cell>
          <cell r="U11" t="str">
            <v>Rye and meslin</v>
          </cell>
          <cell r="V11" t="str">
            <v>Rye and meslin</v>
          </cell>
          <cell r="W11" t="str">
            <v>Rye and meslin</v>
          </cell>
          <cell r="X11" t="str">
            <v>Rye and meslin</v>
          </cell>
        </row>
        <row r="12">
          <cell r="A12" t="str">
            <v>013000</v>
          </cell>
          <cell r="C12">
            <v>1.3</v>
          </cell>
          <cell r="D12" t="str">
            <v>A, M</v>
          </cell>
          <cell r="E12" t="str">
            <v>Barley</v>
          </cell>
          <cell r="F12" t="str">
            <v>Barley</v>
          </cell>
          <cell r="G12" t="str">
            <v>Gerste</v>
          </cell>
          <cell r="H12" t="str">
            <v>Barley</v>
          </cell>
          <cell r="I12" t="str">
            <v>Barley</v>
          </cell>
          <cell r="J12" t="str">
            <v>Orge</v>
          </cell>
          <cell r="K12" t="str">
            <v>Barley</v>
          </cell>
          <cell r="L12" t="str">
            <v>Barley</v>
          </cell>
          <cell r="M12" t="str">
            <v>Orge</v>
          </cell>
          <cell r="N12" t="str">
            <v>Barley</v>
          </cell>
          <cell r="O12" t="str">
            <v>Barley</v>
          </cell>
          <cell r="P12" t="str">
            <v>Barley</v>
          </cell>
          <cell r="Q12" t="str">
            <v>Barley</v>
          </cell>
          <cell r="R12" t="str">
            <v>Barley</v>
          </cell>
          <cell r="S12" t="str">
            <v>Barley</v>
          </cell>
          <cell r="T12" t="str">
            <v>Barley</v>
          </cell>
          <cell r="U12" t="str">
            <v>Barley</v>
          </cell>
          <cell r="V12" t="str">
            <v>Barley</v>
          </cell>
          <cell r="W12" t="str">
            <v>Barley</v>
          </cell>
          <cell r="X12" t="str">
            <v>Barley</v>
          </cell>
        </row>
        <row r="13">
          <cell r="A13" t="str">
            <v>013100</v>
          </cell>
          <cell r="C13" t="str">
            <v>01.3.1</v>
          </cell>
          <cell r="D13" t="str">
            <v>A, M</v>
          </cell>
          <cell r="E13" t="str">
            <v>Feed barley</v>
          </cell>
          <cell r="F13" t="str">
            <v>Feed barley</v>
          </cell>
          <cell r="G13" t="str">
            <v>Futtergerste</v>
          </cell>
          <cell r="H13" t="str">
            <v>Feed barley</v>
          </cell>
          <cell r="I13" t="str">
            <v>Feed barley</v>
          </cell>
          <cell r="J13" t="str">
            <v>Orge fourragère</v>
          </cell>
          <cell r="K13" t="str">
            <v>Feed barley</v>
          </cell>
          <cell r="L13" t="str">
            <v>Feed barley</v>
          </cell>
          <cell r="M13" t="str">
            <v>Orge fourragère</v>
          </cell>
          <cell r="N13" t="str">
            <v>Feed barley</v>
          </cell>
          <cell r="O13" t="str">
            <v>Feed barley</v>
          </cell>
          <cell r="P13" t="str">
            <v>Feed barley</v>
          </cell>
          <cell r="Q13" t="str">
            <v>Feed barley</v>
          </cell>
          <cell r="R13" t="str">
            <v>Feed barley</v>
          </cell>
          <cell r="S13" t="str">
            <v>Feed barley</v>
          </cell>
          <cell r="T13" t="str">
            <v>Feed barley</v>
          </cell>
          <cell r="U13" t="str">
            <v>Feed barley</v>
          </cell>
          <cell r="V13" t="str">
            <v>Feed barley</v>
          </cell>
          <cell r="W13" t="str">
            <v>Feed barley</v>
          </cell>
          <cell r="X13" t="str">
            <v>Feed barley</v>
          </cell>
        </row>
        <row r="14">
          <cell r="A14" t="str">
            <v>013200</v>
          </cell>
          <cell r="C14" t="str">
            <v>01.3.2</v>
          </cell>
          <cell r="D14" t="str">
            <v>A, M</v>
          </cell>
          <cell r="E14" t="str">
            <v>Malting barley</v>
          </cell>
          <cell r="F14" t="str">
            <v>Malting barley</v>
          </cell>
          <cell r="G14" t="str">
            <v>Braugerste</v>
          </cell>
          <cell r="H14" t="str">
            <v>Malting barley</v>
          </cell>
          <cell r="I14" t="str">
            <v>Malting barley</v>
          </cell>
          <cell r="J14" t="str">
            <v>Orge de brasserie</v>
          </cell>
          <cell r="K14" t="str">
            <v>Malting barley</v>
          </cell>
          <cell r="L14" t="str">
            <v>Malting barley</v>
          </cell>
          <cell r="M14" t="str">
            <v>Orge de brasserie</v>
          </cell>
          <cell r="N14" t="str">
            <v>Malting barley</v>
          </cell>
          <cell r="O14" t="str">
            <v>Malting barley</v>
          </cell>
          <cell r="P14" t="str">
            <v>Malting barley</v>
          </cell>
          <cell r="Q14" t="str">
            <v>Malting barley</v>
          </cell>
          <cell r="R14" t="str">
            <v>Malting barley</v>
          </cell>
          <cell r="S14" t="str">
            <v>Malting barley</v>
          </cell>
          <cell r="T14" t="str">
            <v>Malting barley</v>
          </cell>
          <cell r="U14" t="str">
            <v>Malting barley</v>
          </cell>
          <cell r="V14" t="str">
            <v>Malting barley</v>
          </cell>
          <cell r="W14" t="str">
            <v>Malting barley</v>
          </cell>
          <cell r="X14" t="str">
            <v>Malting barley</v>
          </cell>
        </row>
        <row r="15">
          <cell r="A15" t="str">
            <v>014000</v>
          </cell>
          <cell r="C15">
            <v>1.4</v>
          </cell>
          <cell r="D15" t="str">
            <v>A, M</v>
          </cell>
          <cell r="E15" t="str">
            <v>Oats and summer cereal mixtures</v>
          </cell>
          <cell r="F15" t="str">
            <v>Oats and summer cereal mixtures</v>
          </cell>
          <cell r="G15" t="str">
            <v>Hafer und Sommermenggetreide</v>
          </cell>
          <cell r="H15" t="str">
            <v>Oats and summer cereal mixtures</v>
          </cell>
          <cell r="I15" t="str">
            <v>Oats and summer cereal mixtures</v>
          </cell>
          <cell r="J15" t="str">
            <v>Avoine et mélange de céréales d’été</v>
          </cell>
          <cell r="K15" t="str">
            <v>Oats and summer cereal mixtures</v>
          </cell>
          <cell r="L15" t="str">
            <v>Oats and summer cereal mixtures</v>
          </cell>
          <cell r="M15" t="str">
            <v>Avoine et mélange de céréales d’été</v>
          </cell>
          <cell r="N15" t="str">
            <v>Oats and summer cereal mixtures</v>
          </cell>
          <cell r="O15" t="str">
            <v>Oats and summer cereal mixtures</v>
          </cell>
          <cell r="P15" t="str">
            <v>Oats and summer cereal mixtures</v>
          </cell>
          <cell r="Q15" t="str">
            <v>Oats and summer cereal mixtures</v>
          </cell>
          <cell r="R15" t="str">
            <v>Oats and summer cereal mixtures</v>
          </cell>
          <cell r="S15" t="str">
            <v>Oats and summer cereal mixtures</v>
          </cell>
          <cell r="T15" t="str">
            <v>Oats and summer cereal mixtures</v>
          </cell>
          <cell r="U15" t="str">
            <v>Oats and summer cereal mixtures</v>
          </cell>
          <cell r="V15" t="str">
            <v>Oats and summer cereal mixtures</v>
          </cell>
          <cell r="W15" t="str">
            <v>Oats and summer cereal mixtures</v>
          </cell>
          <cell r="X15" t="str">
            <v>Oats and summer cereal mixtures</v>
          </cell>
        </row>
        <row r="16">
          <cell r="A16" t="str">
            <v>015000</v>
          </cell>
          <cell r="C16">
            <v>1.5</v>
          </cell>
          <cell r="D16" t="str">
            <v>A, M</v>
          </cell>
          <cell r="E16" t="str">
            <v>Grain maize</v>
          </cell>
          <cell r="F16" t="str">
            <v>Grain maize</v>
          </cell>
          <cell r="G16" t="str">
            <v>Körnermais</v>
          </cell>
          <cell r="H16" t="str">
            <v>Grain maize</v>
          </cell>
          <cell r="I16" t="str">
            <v>Grain maize</v>
          </cell>
          <cell r="J16" t="str">
            <v>Maïs (grains)</v>
          </cell>
          <cell r="K16" t="str">
            <v>Grain maize</v>
          </cell>
          <cell r="L16" t="str">
            <v>Grain maize</v>
          </cell>
          <cell r="M16" t="str">
            <v>Maïs (grains)</v>
          </cell>
          <cell r="N16" t="str">
            <v>Grain maize</v>
          </cell>
          <cell r="O16" t="str">
            <v>Grain maize</v>
          </cell>
          <cell r="P16" t="str">
            <v>Grain maize</v>
          </cell>
          <cell r="Q16" t="str">
            <v>Grain maize</v>
          </cell>
          <cell r="R16" t="str">
            <v>Grain maize</v>
          </cell>
          <cell r="S16" t="str">
            <v>Grain maize</v>
          </cell>
          <cell r="T16" t="str">
            <v>Grain maize</v>
          </cell>
          <cell r="U16" t="str">
            <v>Grain maize</v>
          </cell>
          <cell r="V16" t="str">
            <v>Grain maize</v>
          </cell>
          <cell r="W16" t="str">
            <v>Grain maize</v>
          </cell>
          <cell r="X16" t="str">
            <v>Grain maize</v>
          </cell>
        </row>
        <row r="17">
          <cell r="A17" t="str">
            <v>016000</v>
          </cell>
          <cell r="C17">
            <v>1.6</v>
          </cell>
          <cell r="D17" t="str">
            <v>A, M</v>
          </cell>
          <cell r="E17" t="str">
            <v>Rice</v>
          </cell>
          <cell r="F17" t="str">
            <v>Rice</v>
          </cell>
          <cell r="G17" t="str">
            <v>Reis</v>
          </cell>
          <cell r="H17" t="str">
            <v>Rice</v>
          </cell>
          <cell r="I17" t="str">
            <v>Rice</v>
          </cell>
          <cell r="J17" t="str">
            <v>Riz</v>
          </cell>
          <cell r="K17" t="str">
            <v>Rice</v>
          </cell>
          <cell r="L17" t="str">
            <v>Rice</v>
          </cell>
          <cell r="M17" t="str">
            <v>Riz</v>
          </cell>
          <cell r="N17" t="str">
            <v>Rice</v>
          </cell>
          <cell r="O17" t="str">
            <v>Rice</v>
          </cell>
          <cell r="P17" t="str">
            <v>Rice</v>
          </cell>
          <cell r="Q17" t="str">
            <v>Rice</v>
          </cell>
          <cell r="R17" t="str">
            <v>Rice</v>
          </cell>
          <cell r="S17" t="str">
            <v>Rice</v>
          </cell>
          <cell r="T17" t="str">
            <v>Rice</v>
          </cell>
          <cell r="U17" t="str">
            <v>Rice</v>
          </cell>
          <cell r="V17" t="str">
            <v>Rice</v>
          </cell>
          <cell r="W17" t="str">
            <v>Rice</v>
          </cell>
          <cell r="X17" t="str">
            <v>Rice</v>
          </cell>
        </row>
        <row r="18">
          <cell r="A18" t="str">
            <v>019000</v>
          </cell>
          <cell r="C18">
            <v>1.9</v>
          </cell>
          <cell r="D18" t="str">
            <v>A, M</v>
          </cell>
          <cell r="E18" t="str">
            <v>Other cereals</v>
          </cell>
          <cell r="F18" t="str">
            <v>Other cereals</v>
          </cell>
          <cell r="G18" t="str">
            <v>Sonstiges Getreide</v>
          </cell>
          <cell r="H18" t="str">
            <v>Other cereals</v>
          </cell>
          <cell r="I18" t="str">
            <v>Other cereals</v>
          </cell>
          <cell r="J18" t="str">
            <v>Autres céréales</v>
          </cell>
          <cell r="K18" t="str">
            <v>Other cereals</v>
          </cell>
          <cell r="L18" t="str">
            <v>Other cereals</v>
          </cell>
          <cell r="M18" t="str">
            <v>Autres céréales</v>
          </cell>
          <cell r="N18" t="str">
            <v>Other cereals</v>
          </cell>
          <cell r="O18" t="str">
            <v>Other cereals</v>
          </cell>
          <cell r="P18" t="str">
            <v>Other cereals</v>
          </cell>
          <cell r="Q18" t="str">
            <v>Other cereals</v>
          </cell>
          <cell r="R18" t="str">
            <v>Other cereals</v>
          </cell>
          <cell r="S18" t="str">
            <v>Other cereals</v>
          </cell>
          <cell r="T18" t="str">
            <v>Other cereals</v>
          </cell>
          <cell r="U18" t="str">
            <v>Other cereals</v>
          </cell>
          <cell r="V18" t="str">
            <v>Other cereals</v>
          </cell>
          <cell r="W18" t="str">
            <v>Other cereals</v>
          </cell>
          <cell r="X18" t="str">
            <v>Other cereals</v>
          </cell>
        </row>
        <row r="19">
          <cell r="A19" t="str">
            <v>020000</v>
          </cell>
          <cell r="C19">
            <v>2</v>
          </cell>
          <cell r="D19" t="str">
            <v>A, M</v>
          </cell>
          <cell r="E19" t="str">
            <v>INDUSTRIAL CROPS</v>
          </cell>
          <cell r="F19" t="str">
            <v>INDUSTRIAL CROPS</v>
          </cell>
          <cell r="G19" t="str">
            <v>HANDELSGEWÄCHSE</v>
          </cell>
          <cell r="H19" t="str">
            <v>INDUSTRIAL CROPS</v>
          </cell>
          <cell r="I19" t="str">
            <v>INDUSTRIAL CROPS</v>
          </cell>
          <cell r="J19" t="str">
            <v>PLANTES INDUSTRIELLES</v>
          </cell>
          <cell r="K19" t="str">
            <v>INDUSTRIAL CROPS</v>
          </cell>
          <cell r="L19" t="str">
            <v>INDUSTRIAL CROPS</v>
          </cell>
          <cell r="M19" t="str">
            <v>PLANTES INDUSTRIELLES</v>
          </cell>
          <cell r="N19" t="str">
            <v>INDUSTRIAL CROPS</v>
          </cell>
          <cell r="O19" t="str">
            <v>INDUSTRIAL CROPS</v>
          </cell>
          <cell r="P19" t="str">
            <v>INDUSTRIAL CROPS</v>
          </cell>
          <cell r="Q19" t="str">
            <v>INDUSTRIAL CROPS</v>
          </cell>
          <cell r="R19" t="str">
            <v>INDUSTRIAL CROPS</v>
          </cell>
          <cell r="S19" t="str">
            <v>INDUSTRIAL CROPS</v>
          </cell>
          <cell r="T19" t="str">
            <v>INDUSTRIAL CROPS</v>
          </cell>
          <cell r="U19" t="str">
            <v>INDUSTRIAL CROPS</v>
          </cell>
          <cell r="V19" t="str">
            <v>INDUSTRIAL CROPS</v>
          </cell>
          <cell r="W19" t="str">
            <v>INDUSTRIAL CROPS</v>
          </cell>
          <cell r="X19" t="str">
            <v>INDUSTRIAL CROPS</v>
          </cell>
        </row>
        <row r="20">
          <cell r="A20" t="str">
            <v>021000</v>
          </cell>
          <cell r="C20">
            <v>2.1</v>
          </cell>
          <cell r="D20" t="str">
            <v>A, M</v>
          </cell>
          <cell r="E20" t="str">
            <v>Oil seeds and oleaginous fruits (including seeds)</v>
          </cell>
          <cell r="F20" t="str">
            <v>Oil seeds and oleaginous fruits (including seeds)</v>
          </cell>
          <cell r="G20" t="str">
            <v>Ölsaaten und Ölfrüchte (einschl. Saatgut)</v>
          </cell>
          <cell r="H20" t="str">
            <v>Oil seeds and oleaginous fruits (including seeds)</v>
          </cell>
          <cell r="I20" t="str">
            <v>Oil seeds and oleaginous fruits (including seeds)</v>
          </cell>
          <cell r="J20" t="str">
            <v>Oléagineux (y compris semences)</v>
          </cell>
          <cell r="K20" t="str">
            <v>Oil seeds and oleaginous fruits (including seeds)</v>
          </cell>
          <cell r="L20" t="str">
            <v>Oil seeds and oleaginous fruits (including seeds)</v>
          </cell>
          <cell r="M20" t="str">
            <v>Oléagineux (y compris semences)</v>
          </cell>
          <cell r="N20" t="str">
            <v>Oil seeds and oleaginous fruits (including seeds)</v>
          </cell>
          <cell r="O20" t="str">
            <v>Oil seeds and oleaginous fruits (including seeds)</v>
          </cell>
          <cell r="P20" t="str">
            <v>Oil seeds and oleaginous fruits (including seeds)</v>
          </cell>
          <cell r="Q20" t="str">
            <v>Oil seeds and oleaginous fruits (including seeds)</v>
          </cell>
          <cell r="R20" t="str">
            <v>Oil seeds and oleaginous fruits (including seeds)</v>
          </cell>
          <cell r="S20" t="str">
            <v>Oil seeds and oleaginous fruits (including seeds)</v>
          </cell>
          <cell r="T20" t="str">
            <v>Oil seeds and oleaginous fruits (including seeds)</v>
          </cell>
          <cell r="U20" t="str">
            <v>Oil seeds and oleaginous fruits (including seeds)</v>
          </cell>
          <cell r="V20" t="str">
            <v>Oil seeds and oleaginous fruits (including seeds)</v>
          </cell>
          <cell r="W20" t="str">
            <v>Oil seeds and oleaginous fruits (including seeds)</v>
          </cell>
          <cell r="X20" t="str">
            <v>Oil seeds and oleaginous fruits (including seeds)</v>
          </cell>
        </row>
        <row r="21">
          <cell r="A21" t="str">
            <v>021100</v>
          </cell>
          <cell r="C21" t="str">
            <v>02.1.1</v>
          </cell>
          <cell r="D21" t="str">
            <v>A, M</v>
          </cell>
          <cell r="E21" t="str">
            <v>Rape and turnip rape seed</v>
          </cell>
          <cell r="F21" t="str">
            <v>Rape and turnip rape seed</v>
          </cell>
          <cell r="G21" t="str">
            <v>Raps und Rübsensamen</v>
          </cell>
          <cell r="H21" t="str">
            <v>Rape and turnip rape seed</v>
          </cell>
          <cell r="I21" t="str">
            <v>Rape and turnip rape seed</v>
          </cell>
          <cell r="J21" t="str">
            <v>Graines de colza et de navette</v>
          </cell>
          <cell r="K21" t="str">
            <v>Rape and turnip rape seed</v>
          </cell>
          <cell r="L21" t="str">
            <v>Rape and turnip rape seed</v>
          </cell>
          <cell r="M21" t="str">
            <v>Graines de colza et de navette</v>
          </cell>
          <cell r="N21" t="str">
            <v>Rape and turnip rape seed</v>
          </cell>
          <cell r="O21" t="str">
            <v>Rape and turnip rape seed</v>
          </cell>
          <cell r="P21" t="str">
            <v>Rape and turnip rape seed</v>
          </cell>
          <cell r="Q21" t="str">
            <v>Rape and turnip rape seed</v>
          </cell>
          <cell r="R21" t="str">
            <v>Rape and turnip rape seed</v>
          </cell>
          <cell r="S21" t="str">
            <v>Rape and turnip rape seed</v>
          </cell>
          <cell r="T21" t="str">
            <v>Rape and turnip rape seed</v>
          </cell>
          <cell r="U21" t="str">
            <v>Rape and turnip rape seed</v>
          </cell>
          <cell r="V21" t="str">
            <v>Rape and turnip rape seed</v>
          </cell>
          <cell r="W21" t="str">
            <v>Rape and turnip rape seed</v>
          </cell>
          <cell r="X21" t="str">
            <v>Rape and turnip rape seed</v>
          </cell>
        </row>
        <row r="22">
          <cell r="A22" t="str">
            <v>021200</v>
          </cell>
          <cell r="C22" t="str">
            <v>02.1.2</v>
          </cell>
          <cell r="D22" t="str">
            <v>A, M</v>
          </cell>
          <cell r="E22" t="str">
            <v>Sunflower</v>
          </cell>
          <cell r="F22" t="str">
            <v>Sunflower</v>
          </cell>
          <cell r="G22" t="str">
            <v>Sonnenblumenkerne</v>
          </cell>
          <cell r="H22" t="str">
            <v>Sunflower</v>
          </cell>
          <cell r="I22" t="str">
            <v>Sunflower</v>
          </cell>
          <cell r="J22" t="str">
            <v>Graines de tournesol</v>
          </cell>
          <cell r="K22" t="str">
            <v>Sunflower</v>
          </cell>
          <cell r="L22" t="str">
            <v>Sunflower</v>
          </cell>
          <cell r="M22" t="str">
            <v>Graines de tournesol</v>
          </cell>
          <cell r="N22" t="str">
            <v>Sunflower</v>
          </cell>
          <cell r="O22" t="str">
            <v>Sunflower</v>
          </cell>
          <cell r="P22" t="str">
            <v>Sunflower</v>
          </cell>
          <cell r="Q22" t="str">
            <v>Sunflower</v>
          </cell>
          <cell r="R22" t="str">
            <v>Sunflower</v>
          </cell>
          <cell r="S22" t="str">
            <v>Sunflower</v>
          </cell>
          <cell r="T22" t="str">
            <v>Sunflower</v>
          </cell>
          <cell r="U22" t="str">
            <v>Sunflower</v>
          </cell>
          <cell r="V22" t="str">
            <v>Sunflower</v>
          </cell>
          <cell r="W22" t="str">
            <v>Sunflower</v>
          </cell>
          <cell r="X22" t="str">
            <v>Sunflower</v>
          </cell>
        </row>
        <row r="23">
          <cell r="A23" t="str">
            <v>021300</v>
          </cell>
          <cell r="C23" t="str">
            <v>02.1.3</v>
          </cell>
          <cell r="D23" t="str">
            <v>A, M</v>
          </cell>
          <cell r="E23" t="str">
            <v>Soya</v>
          </cell>
          <cell r="F23" t="str">
            <v>Soya</v>
          </cell>
          <cell r="G23" t="str">
            <v>Sojabohnen</v>
          </cell>
          <cell r="H23" t="str">
            <v>Soya</v>
          </cell>
          <cell r="I23" t="str">
            <v>Soya</v>
          </cell>
          <cell r="J23" t="str">
            <v>Fèves de soja</v>
          </cell>
          <cell r="K23" t="str">
            <v>Soya</v>
          </cell>
          <cell r="L23" t="str">
            <v>Soya</v>
          </cell>
          <cell r="M23" t="str">
            <v>Fèves de soja</v>
          </cell>
          <cell r="N23" t="str">
            <v>Soya</v>
          </cell>
          <cell r="O23" t="str">
            <v>Soya</v>
          </cell>
          <cell r="P23" t="str">
            <v>Soya</v>
          </cell>
          <cell r="Q23" t="str">
            <v>Soya</v>
          </cell>
          <cell r="R23" t="str">
            <v>Soya</v>
          </cell>
          <cell r="S23" t="str">
            <v>Soya</v>
          </cell>
          <cell r="T23" t="str">
            <v>Soya</v>
          </cell>
          <cell r="U23" t="str">
            <v>Soya</v>
          </cell>
          <cell r="V23" t="str">
            <v>Soya</v>
          </cell>
          <cell r="W23" t="str">
            <v>Soya</v>
          </cell>
          <cell r="X23" t="str">
            <v>Soya</v>
          </cell>
        </row>
        <row r="24">
          <cell r="A24" t="str">
            <v>021900</v>
          </cell>
          <cell r="C24" t="str">
            <v>02.1.9</v>
          </cell>
          <cell r="D24" t="str">
            <v>A, M</v>
          </cell>
          <cell r="E24" t="str">
            <v>Other oleaginous products</v>
          </cell>
          <cell r="F24" t="str">
            <v>Other oleaginous products</v>
          </cell>
          <cell r="G24" t="str">
            <v>Sonstige Ölsaaten und -früchte</v>
          </cell>
          <cell r="H24" t="str">
            <v>Other oleaginous products</v>
          </cell>
          <cell r="I24" t="str">
            <v>Other oleaginous products</v>
          </cell>
          <cell r="J24" t="str">
            <v>Autres graines et fruits oléagineux</v>
          </cell>
          <cell r="K24" t="str">
            <v>Other oleaginous products</v>
          </cell>
          <cell r="L24" t="str">
            <v>Other oleaginous products</v>
          </cell>
          <cell r="M24" t="str">
            <v>Autres graines et fruits oléagineux</v>
          </cell>
          <cell r="N24" t="str">
            <v>Other oleaginous products</v>
          </cell>
          <cell r="O24" t="str">
            <v>Other oleaginous products</v>
          </cell>
          <cell r="P24" t="str">
            <v>Other oleaginous products</v>
          </cell>
          <cell r="Q24" t="str">
            <v>Other oleaginous products</v>
          </cell>
          <cell r="R24" t="str">
            <v>Other oleaginous products</v>
          </cell>
          <cell r="S24" t="str">
            <v>Other oleaginous products</v>
          </cell>
          <cell r="T24" t="str">
            <v>Other oleaginous products</v>
          </cell>
          <cell r="U24" t="str">
            <v>Other oleaginous products</v>
          </cell>
          <cell r="V24" t="str">
            <v>Other oleaginous products</v>
          </cell>
          <cell r="W24" t="str">
            <v>Other oleaginous products</v>
          </cell>
          <cell r="X24" t="str">
            <v>Other oleaginous products</v>
          </cell>
        </row>
        <row r="25">
          <cell r="A25" t="str">
            <v>022000</v>
          </cell>
          <cell r="C25">
            <v>2.2000000000000002</v>
          </cell>
          <cell r="D25" t="str">
            <v>A, M</v>
          </cell>
          <cell r="E25" t="str">
            <v>Protein crops (including seeds)</v>
          </cell>
          <cell r="F25" t="str">
            <v>Protein crops (including seeds)</v>
          </cell>
          <cell r="G25" t="str">
            <v>Eiweißpflanzen (einschl. Saatgut)</v>
          </cell>
          <cell r="H25" t="str">
            <v>Protein crops (including seeds)</v>
          </cell>
          <cell r="I25" t="str">
            <v>Protein crops (including seeds)</v>
          </cell>
          <cell r="J25" t="str">
            <v>Protéagineux (y compris semences)</v>
          </cell>
          <cell r="K25" t="str">
            <v>Protein crops (including seeds)</v>
          </cell>
          <cell r="L25" t="str">
            <v>Protein crops (including seeds)</v>
          </cell>
          <cell r="M25" t="str">
            <v>Protéagineux (y compris semences)</v>
          </cell>
          <cell r="N25" t="str">
            <v>Protein crops (including seeds)</v>
          </cell>
          <cell r="O25" t="str">
            <v>Protein crops (including seeds)</v>
          </cell>
          <cell r="P25" t="str">
            <v>Protein crops (including seeds)</v>
          </cell>
          <cell r="Q25" t="str">
            <v>Protein crops (including seeds)</v>
          </cell>
          <cell r="R25" t="str">
            <v>Protein crops (including seeds)</v>
          </cell>
          <cell r="S25" t="str">
            <v>Protein crops (including seeds)</v>
          </cell>
          <cell r="T25" t="str">
            <v>Protein crops (including seeds)</v>
          </cell>
          <cell r="U25" t="str">
            <v>Protein crops (including seeds)</v>
          </cell>
          <cell r="V25" t="str">
            <v>Protein crops (including seeds)</v>
          </cell>
          <cell r="W25" t="str">
            <v>Protein crops (including seeds)</v>
          </cell>
          <cell r="X25" t="str">
            <v>Protein crops (including seeds)</v>
          </cell>
        </row>
        <row r="26">
          <cell r="A26" t="str">
            <v>023000</v>
          </cell>
          <cell r="C26">
            <v>2.2999999999999998</v>
          </cell>
          <cell r="D26" t="str">
            <v>A, M</v>
          </cell>
          <cell r="E26" t="str">
            <v>Raw tobacco</v>
          </cell>
          <cell r="F26" t="str">
            <v>Raw tobacco</v>
          </cell>
          <cell r="G26" t="str">
            <v>Rohtabak</v>
          </cell>
          <cell r="H26" t="str">
            <v>Raw tobacco</v>
          </cell>
          <cell r="I26" t="str">
            <v>Raw tobacco</v>
          </cell>
          <cell r="J26" t="str">
            <v>Tabac brut</v>
          </cell>
          <cell r="K26" t="str">
            <v>Raw tobacco</v>
          </cell>
          <cell r="L26" t="str">
            <v>Raw tobacco</v>
          </cell>
          <cell r="M26" t="str">
            <v>Tabac brut</v>
          </cell>
          <cell r="N26" t="str">
            <v>Raw tobacco</v>
          </cell>
          <cell r="O26" t="str">
            <v>Raw tobacco</v>
          </cell>
          <cell r="P26" t="str">
            <v>Raw tobacco</v>
          </cell>
          <cell r="Q26" t="str">
            <v>Raw tobacco</v>
          </cell>
          <cell r="R26" t="str">
            <v>Raw tobacco</v>
          </cell>
          <cell r="S26" t="str">
            <v>Raw tobacco</v>
          </cell>
          <cell r="T26" t="str">
            <v>Raw tobacco</v>
          </cell>
          <cell r="U26" t="str">
            <v>Raw tobacco</v>
          </cell>
          <cell r="V26" t="str">
            <v>Raw tobacco</v>
          </cell>
          <cell r="W26" t="str">
            <v>Raw tobacco</v>
          </cell>
          <cell r="X26" t="str">
            <v>Raw tobacco</v>
          </cell>
        </row>
        <row r="27">
          <cell r="A27" t="str">
            <v>024000</v>
          </cell>
          <cell r="C27">
            <v>2.4</v>
          </cell>
          <cell r="D27" t="str">
            <v>A, M</v>
          </cell>
          <cell r="E27" t="str">
            <v>Sugar beet</v>
          </cell>
          <cell r="F27" t="str">
            <v>Sugar beet</v>
          </cell>
          <cell r="G27" t="str">
            <v>Zuckerrüben</v>
          </cell>
          <cell r="H27" t="str">
            <v>Sugar beet</v>
          </cell>
          <cell r="I27" t="str">
            <v>Sugar beet</v>
          </cell>
          <cell r="J27" t="str">
            <v>Betteraves sucrières</v>
          </cell>
          <cell r="K27" t="str">
            <v>Sugar beet</v>
          </cell>
          <cell r="L27" t="str">
            <v>Sugar beet</v>
          </cell>
          <cell r="M27" t="str">
            <v>Betteraves sucrières</v>
          </cell>
          <cell r="N27" t="str">
            <v>Sugar beet</v>
          </cell>
          <cell r="O27" t="str">
            <v>Sugar beet</v>
          </cell>
          <cell r="P27" t="str">
            <v>Sugar beet</v>
          </cell>
          <cell r="Q27" t="str">
            <v>Sugar beet</v>
          </cell>
          <cell r="R27" t="str">
            <v>Sugar beet</v>
          </cell>
          <cell r="S27" t="str">
            <v>Sugar beet</v>
          </cell>
          <cell r="T27" t="str">
            <v>Sugar beet</v>
          </cell>
          <cell r="U27" t="str">
            <v>Sugar beet</v>
          </cell>
          <cell r="V27" t="str">
            <v>Sugar beet</v>
          </cell>
          <cell r="W27" t="str">
            <v>Sugar beet</v>
          </cell>
          <cell r="X27" t="str">
            <v>Sugar beet</v>
          </cell>
        </row>
        <row r="28">
          <cell r="A28" t="str">
            <v>029000</v>
          </cell>
          <cell r="C28">
            <v>2.9</v>
          </cell>
          <cell r="D28" t="str">
            <v>A, M</v>
          </cell>
          <cell r="E28" t="str">
            <v>Other industrial crops</v>
          </cell>
          <cell r="F28" t="str">
            <v>Other industrial crops</v>
          </cell>
          <cell r="G28" t="str">
            <v>Sonstige Handelsgewächse</v>
          </cell>
          <cell r="H28" t="str">
            <v>Other industrial crops</v>
          </cell>
          <cell r="I28" t="str">
            <v>Other industrial crops</v>
          </cell>
          <cell r="J28" t="str">
            <v>Autres plantes industrielles</v>
          </cell>
          <cell r="K28" t="str">
            <v>Other industrial crops</v>
          </cell>
          <cell r="L28" t="str">
            <v>Other industrial crops</v>
          </cell>
          <cell r="M28" t="str">
            <v>Autres plantes industrielles</v>
          </cell>
          <cell r="N28" t="str">
            <v>Other industrial crops</v>
          </cell>
          <cell r="O28" t="str">
            <v>Other industrial crops</v>
          </cell>
          <cell r="P28" t="str">
            <v>Other industrial crops</v>
          </cell>
          <cell r="Q28" t="str">
            <v>Other industrial crops</v>
          </cell>
          <cell r="R28" t="str">
            <v>Other industrial crops</v>
          </cell>
          <cell r="S28" t="str">
            <v>Other industrial crops</v>
          </cell>
          <cell r="T28" t="str">
            <v>Other industrial crops</v>
          </cell>
          <cell r="U28" t="str">
            <v>Other industrial crops</v>
          </cell>
          <cell r="V28" t="str">
            <v>Other industrial crops</v>
          </cell>
          <cell r="W28" t="str">
            <v>Other industrial crops</v>
          </cell>
          <cell r="X28" t="str">
            <v>Other industrial crops</v>
          </cell>
        </row>
        <row r="29">
          <cell r="A29" t="str">
            <v>029100</v>
          </cell>
          <cell r="C29" t="str">
            <v>02.9.1</v>
          </cell>
          <cell r="D29" t="str">
            <v>A</v>
          </cell>
          <cell r="E29" t="str">
            <v>Fibre plants</v>
          </cell>
          <cell r="F29" t="str">
            <v>Fibre plants</v>
          </cell>
          <cell r="G29" t="str">
            <v>Textilpflanzen</v>
          </cell>
          <cell r="H29" t="str">
            <v>Fibre plants</v>
          </cell>
          <cell r="I29" t="str">
            <v>Fibre plants</v>
          </cell>
          <cell r="J29" t="str">
            <v>Plantes textiles</v>
          </cell>
          <cell r="K29" t="str">
            <v>Fibre plants</v>
          </cell>
          <cell r="L29" t="str">
            <v>Fibre plants</v>
          </cell>
          <cell r="M29" t="str">
            <v>Plantes textiles</v>
          </cell>
          <cell r="N29" t="str">
            <v>Fibre plants</v>
          </cell>
          <cell r="O29" t="str">
            <v>Fibre plants</v>
          </cell>
          <cell r="P29" t="str">
            <v>Fibre plants</v>
          </cell>
          <cell r="Q29" t="str">
            <v>Fibre plants</v>
          </cell>
          <cell r="R29" t="str">
            <v>Fibre plants</v>
          </cell>
          <cell r="S29" t="str">
            <v>Fibre plants</v>
          </cell>
          <cell r="T29" t="str">
            <v>Fibre plants</v>
          </cell>
          <cell r="U29" t="str">
            <v>Fibre plants</v>
          </cell>
          <cell r="V29" t="str">
            <v>Fibre plants</v>
          </cell>
          <cell r="W29" t="str">
            <v>Fibre plants</v>
          </cell>
          <cell r="X29" t="str">
            <v>Fibre plants</v>
          </cell>
        </row>
        <row r="30">
          <cell r="A30" t="str">
            <v>029200</v>
          </cell>
          <cell r="C30" t="str">
            <v>02.9.2</v>
          </cell>
          <cell r="D30" t="str">
            <v>A</v>
          </cell>
          <cell r="E30" t="str">
            <v>Hops</v>
          </cell>
          <cell r="F30" t="str">
            <v>Hops</v>
          </cell>
          <cell r="G30" t="str">
            <v>Hopfen</v>
          </cell>
          <cell r="H30" t="str">
            <v>Hops</v>
          </cell>
          <cell r="I30" t="str">
            <v>Hops</v>
          </cell>
          <cell r="J30" t="str">
            <v>Houblon</v>
          </cell>
          <cell r="K30" t="str">
            <v>Hops</v>
          </cell>
          <cell r="L30" t="str">
            <v>Hops</v>
          </cell>
          <cell r="M30" t="str">
            <v>Houblon</v>
          </cell>
          <cell r="N30" t="str">
            <v>Hops</v>
          </cell>
          <cell r="O30" t="str">
            <v>Hops</v>
          </cell>
          <cell r="P30" t="str">
            <v>Hops</v>
          </cell>
          <cell r="Q30" t="str">
            <v>Hops</v>
          </cell>
          <cell r="R30" t="str">
            <v>Hops</v>
          </cell>
          <cell r="S30" t="str">
            <v>Hops</v>
          </cell>
          <cell r="T30" t="str">
            <v>Hops</v>
          </cell>
          <cell r="U30" t="str">
            <v>Hops</v>
          </cell>
          <cell r="V30" t="str">
            <v>Hops</v>
          </cell>
          <cell r="W30" t="str">
            <v>Hops</v>
          </cell>
          <cell r="X30" t="str">
            <v>Hops</v>
          </cell>
        </row>
        <row r="31">
          <cell r="A31" t="str">
            <v>029900</v>
          </cell>
          <cell r="C31" t="str">
            <v>02.9.9</v>
          </cell>
          <cell r="D31" t="str">
            <v>A</v>
          </cell>
          <cell r="E31" t="str">
            <v>Other industrial crops: others</v>
          </cell>
          <cell r="F31" t="str">
            <v>Other industrial crops: others</v>
          </cell>
          <cell r="G31" t="str">
            <v>Sonstige Handelsgewächse: Sonstige</v>
          </cell>
          <cell r="H31" t="str">
            <v>Other industrial crops: others</v>
          </cell>
          <cell r="I31" t="str">
            <v>Other industrial crops: others</v>
          </cell>
          <cell r="J31" t="str">
            <v>Autres plantes industrielles: autres</v>
          </cell>
          <cell r="K31" t="str">
            <v>Other industrial crops: others</v>
          </cell>
          <cell r="L31" t="str">
            <v>Other industrial crops: others</v>
          </cell>
          <cell r="M31" t="str">
            <v>Autres plantes industrielles: autres</v>
          </cell>
          <cell r="N31" t="str">
            <v>Other industrial crops: others</v>
          </cell>
          <cell r="O31" t="str">
            <v>Other industrial crops: others</v>
          </cell>
          <cell r="P31" t="str">
            <v>Other industrial crops: others</v>
          </cell>
          <cell r="Q31" t="str">
            <v>Other industrial crops: others</v>
          </cell>
          <cell r="R31" t="str">
            <v>Other industrial crops: others</v>
          </cell>
          <cell r="S31" t="str">
            <v>Other industrial crops: others</v>
          </cell>
          <cell r="T31" t="str">
            <v>Other industrial crops: others</v>
          </cell>
          <cell r="U31" t="str">
            <v>Other industrial crops: others</v>
          </cell>
          <cell r="V31" t="str">
            <v>Other industrial crops: others</v>
          </cell>
          <cell r="W31" t="str">
            <v>Other industrial crops: others</v>
          </cell>
          <cell r="X31" t="str">
            <v>Other industrial crops: others</v>
          </cell>
        </row>
        <row r="32">
          <cell r="A32" t="str">
            <v>030000</v>
          </cell>
          <cell r="C32">
            <v>3</v>
          </cell>
          <cell r="D32" t="str">
            <v>A, M</v>
          </cell>
          <cell r="E32" t="str">
            <v>FORAGE PLANTS</v>
          </cell>
          <cell r="F32" t="str">
            <v>FORAGE PLANTS</v>
          </cell>
          <cell r="G32" t="str">
            <v>FUTTERPFLANZEN</v>
          </cell>
          <cell r="H32" t="str">
            <v>FORAGE PLANTS</v>
          </cell>
          <cell r="I32" t="str">
            <v>FORAGE PLANTS</v>
          </cell>
          <cell r="J32" t="str">
            <v>PLANTES FOURRAGÈRES</v>
          </cell>
          <cell r="K32" t="str">
            <v>FORAGE PLANTS</v>
          </cell>
          <cell r="L32" t="str">
            <v>FORAGE PLANTS</v>
          </cell>
          <cell r="M32" t="str">
            <v>PLANTES FOURRAGÈRES</v>
          </cell>
          <cell r="N32" t="str">
            <v>FORAGE PLANTS</v>
          </cell>
          <cell r="O32" t="str">
            <v>FORAGE PLANTS</v>
          </cell>
          <cell r="P32" t="str">
            <v>FORAGE PLANTS</v>
          </cell>
          <cell r="Q32" t="str">
            <v>FORAGE PLANTS</v>
          </cell>
          <cell r="R32" t="str">
            <v>FORAGE PLANTS</v>
          </cell>
          <cell r="S32" t="str">
            <v>FORAGE PLANTS</v>
          </cell>
          <cell r="T32" t="str">
            <v>FORAGE PLANTS</v>
          </cell>
          <cell r="U32" t="str">
            <v>FORAGE PLANTS</v>
          </cell>
          <cell r="V32" t="str">
            <v>FORAGE PLANTS</v>
          </cell>
          <cell r="W32" t="str">
            <v>FORAGE PLANTS</v>
          </cell>
          <cell r="X32" t="str">
            <v>FORAGE PLANTS</v>
          </cell>
        </row>
        <row r="33">
          <cell r="A33" t="str">
            <v>031000</v>
          </cell>
          <cell r="C33">
            <v>3.1</v>
          </cell>
          <cell r="D33" t="str">
            <v>A, M</v>
          </cell>
          <cell r="E33" t="str">
            <v>Fodder maize</v>
          </cell>
          <cell r="F33" t="str">
            <v>Fodder maize</v>
          </cell>
          <cell r="G33" t="str">
            <v>Futtermais</v>
          </cell>
          <cell r="H33" t="str">
            <v>Fodder maize</v>
          </cell>
          <cell r="I33" t="str">
            <v>Fodder maize</v>
          </cell>
          <cell r="J33" t="str">
            <v>Maïs fourrage</v>
          </cell>
          <cell r="K33" t="str">
            <v>Fodder maize</v>
          </cell>
          <cell r="L33" t="str">
            <v>Fodder maize</v>
          </cell>
          <cell r="M33" t="str">
            <v>Maïs fourrage</v>
          </cell>
          <cell r="N33" t="str">
            <v>Fodder maize</v>
          </cell>
          <cell r="O33" t="str">
            <v>Fodder maize</v>
          </cell>
          <cell r="P33" t="str">
            <v>Fodder maize</v>
          </cell>
          <cell r="Q33" t="str">
            <v>Fodder maize</v>
          </cell>
          <cell r="R33" t="str">
            <v>Fodder maize</v>
          </cell>
          <cell r="S33" t="str">
            <v>Fodder maize</v>
          </cell>
          <cell r="T33" t="str">
            <v>Fodder maize</v>
          </cell>
          <cell r="U33" t="str">
            <v>Fodder maize</v>
          </cell>
          <cell r="V33" t="str">
            <v>Fodder maize</v>
          </cell>
          <cell r="W33" t="str">
            <v>Fodder maize</v>
          </cell>
          <cell r="X33" t="str">
            <v>Fodder maize</v>
          </cell>
        </row>
        <row r="34">
          <cell r="A34" t="str">
            <v>032000</v>
          </cell>
          <cell r="C34">
            <v>3.2</v>
          </cell>
          <cell r="D34" t="str">
            <v>A, M</v>
          </cell>
          <cell r="E34" t="str">
            <v>Fodder root crops (including forage beet)</v>
          </cell>
          <cell r="F34" t="str">
            <v>Fodder root crops (including forage beet)</v>
          </cell>
          <cell r="G34" t="str">
            <v>Futterhackfrüchte (einschl. Futterrüben)</v>
          </cell>
          <cell r="H34" t="str">
            <v>Fodder root crops (including forage beet)</v>
          </cell>
          <cell r="I34" t="str">
            <v>Fodder root crops (including forage beet)</v>
          </cell>
          <cell r="J34" t="str">
            <v>Plantes sarclées fourragères (y compris betteraves fourragères)</v>
          </cell>
          <cell r="K34" t="str">
            <v>Fodder root crops (including forage beet)</v>
          </cell>
          <cell r="L34" t="str">
            <v>Fodder root crops (including forage beet)</v>
          </cell>
          <cell r="M34" t="str">
            <v>Plantes sarclées fourragères (y compris betteraves fourragères)</v>
          </cell>
          <cell r="N34" t="str">
            <v>Fodder root crops (including forage beet)</v>
          </cell>
          <cell r="O34" t="str">
            <v>Fodder root crops (including forage beet)</v>
          </cell>
          <cell r="P34" t="str">
            <v>Fodder root crops (including forage beet)</v>
          </cell>
          <cell r="Q34" t="str">
            <v>Fodder root crops (including forage beet)</v>
          </cell>
          <cell r="R34" t="str">
            <v>Fodder root crops (including forage beet)</v>
          </cell>
          <cell r="S34" t="str">
            <v>Fodder root crops (including forage beet)</v>
          </cell>
          <cell r="T34" t="str">
            <v>Fodder root crops (including forage beet)</v>
          </cell>
          <cell r="U34" t="str">
            <v>Fodder root crops (including forage beet)</v>
          </cell>
          <cell r="V34" t="str">
            <v>Fodder root crops (including forage beet)</v>
          </cell>
          <cell r="W34" t="str">
            <v>Fodder root crops (including forage beet)</v>
          </cell>
          <cell r="X34" t="str">
            <v>Fodder root crops (including forage beet)</v>
          </cell>
        </row>
        <row r="35">
          <cell r="A35" t="str">
            <v>039000</v>
          </cell>
          <cell r="C35">
            <v>3.9</v>
          </cell>
          <cell r="D35" t="str">
            <v>A, M</v>
          </cell>
          <cell r="E35" t="str">
            <v>Other forage plants</v>
          </cell>
          <cell r="F35" t="str">
            <v>Other forage plants</v>
          </cell>
          <cell r="G35" t="str">
            <v>Sonstige Futterpflanzen</v>
          </cell>
          <cell r="H35" t="str">
            <v>Other forage plants</v>
          </cell>
          <cell r="I35" t="str">
            <v>Other forage plants</v>
          </cell>
          <cell r="J35" t="str">
            <v>Autres plantes fourragères</v>
          </cell>
          <cell r="K35" t="str">
            <v>Other forage plants</v>
          </cell>
          <cell r="L35" t="str">
            <v>Other forage plants</v>
          </cell>
          <cell r="M35" t="str">
            <v>Autres plantes fourragères</v>
          </cell>
          <cell r="N35" t="str">
            <v>Other forage plants</v>
          </cell>
          <cell r="O35" t="str">
            <v>Other forage plants</v>
          </cell>
          <cell r="P35" t="str">
            <v>Other forage plants</v>
          </cell>
          <cell r="Q35" t="str">
            <v>Other forage plants</v>
          </cell>
          <cell r="R35" t="str">
            <v>Other forage plants</v>
          </cell>
          <cell r="S35" t="str">
            <v>Other forage plants</v>
          </cell>
          <cell r="T35" t="str">
            <v>Other forage plants</v>
          </cell>
          <cell r="U35" t="str">
            <v>Other forage plants</v>
          </cell>
          <cell r="V35" t="str">
            <v>Other forage plants</v>
          </cell>
          <cell r="W35" t="str">
            <v>Other forage plants</v>
          </cell>
          <cell r="X35" t="str">
            <v>Other forage plants</v>
          </cell>
        </row>
        <row r="36">
          <cell r="A36" t="str">
            <v>039100</v>
          </cell>
          <cell r="C36" t="str">
            <v>03.9.1</v>
          </cell>
          <cell r="D36" t="str">
            <v>A</v>
          </cell>
          <cell r="E36" t="str">
            <v>Hay</v>
          </cell>
          <cell r="F36" t="str">
            <v>Hay</v>
          </cell>
          <cell r="G36" t="str">
            <v>Heu</v>
          </cell>
          <cell r="H36" t="str">
            <v>Hay</v>
          </cell>
          <cell r="I36" t="str">
            <v>Hay</v>
          </cell>
          <cell r="J36" t="str">
            <v>Foin</v>
          </cell>
          <cell r="K36" t="str">
            <v>Hay</v>
          </cell>
          <cell r="L36" t="str">
            <v>Hay</v>
          </cell>
          <cell r="M36" t="str">
            <v>Foin</v>
          </cell>
          <cell r="N36" t="str">
            <v>Hay</v>
          </cell>
          <cell r="O36" t="str">
            <v>Hay</v>
          </cell>
          <cell r="P36" t="str">
            <v>Hay</v>
          </cell>
          <cell r="Q36" t="str">
            <v>Hay</v>
          </cell>
          <cell r="R36" t="str">
            <v>Hay</v>
          </cell>
          <cell r="S36" t="str">
            <v>Hay</v>
          </cell>
          <cell r="T36" t="str">
            <v>Hay</v>
          </cell>
          <cell r="U36" t="str">
            <v>Hay</v>
          </cell>
          <cell r="V36" t="str">
            <v>Hay</v>
          </cell>
          <cell r="W36" t="str">
            <v>Hay</v>
          </cell>
          <cell r="X36" t="str">
            <v>Hay</v>
          </cell>
        </row>
        <row r="37">
          <cell r="A37" t="str">
            <v>039200</v>
          </cell>
          <cell r="C37" t="str">
            <v>03.9.2</v>
          </cell>
          <cell r="D37" t="str">
            <v>A</v>
          </cell>
          <cell r="E37" t="str">
            <v>Straw</v>
          </cell>
          <cell r="F37" t="str">
            <v>Straw</v>
          </cell>
          <cell r="G37" t="str">
            <v>Stroh</v>
          </cell>
          <cell r="H37" t="str">
            <v>Straw</v>
          </cell>
          <cell r="I37" t="str">
            <v>Straw</v>
          </cell>
          <cell r="J37" t="str">
            <v>Paille</v>
          </cell>
          <cell r="K37" t="str">
            <v>Straw</v>
          </cell>
          <cell r="L37" t="str">
            <v>Straw</v>
          </cell>
          <cell r="M37" t="str">
            <v>Paille</v>
          </cell>
          <cell r="N37" t="str">
            <v>Straw</v>
          </cell>
          <cell r="O37" t="str">
            <v>Straw</v>
          </cell>
          <cell r="P37" t="str">
            <v>Straw</v>
          </cell>
          <cell r="Q37" t="str">
            <v>Straw</v>
          </cell>
          <cell r="R37" t="str">
            <v>Straw</v>
          </cell>
          <cell r="S37" t="str">
            <v>Straw</v>
          </cell>
          <cell r="T37" t="str">
            <v>Straw</v>
          </cell>
          <cell r="U37" t="str">
            <v>Straw</v>
          </cell>
          <cell r="V37" t="str">
            <v>Straw</v>
          </cell>
          <cell r="W37" t="str">
            <v>Straw</v>
          </cell>
          <cell r="X37" t="str">
            <v>Straw</v>
          </cell>
        </row>
        <row r="38">
          <cell r="A38" t="str">
            <v>039300</v>
          </cell>
          <cell r="C38" t="str">
            <v>03.9.3</v>
          </cell>
          <cell r="D38" t="str">
            <v>A</v>
          </cell>
          <cell r="E38" t="str">
            <v>Silage</v>
          </cell>
          <cell r="F38" t="str">
            <v>Silage</v>
          </cell>
          <cell r="G38" t="str">
            <v>Silage</v>
          </cell>
          <cell r="H38" t="str">
            <v>Silage</v>
          </cell>
          <cell r="I38" t="str">
            <v>Silage</v>
          </cell>
          <cell r="J38" t="str">
            <v>Ensilage</v>
          </cell>
          <cell r="K38" t="str">
            <v>Silage</v>
          </cell>
          <cell r="L38" t="str">
            <v>Silage</v>
          </cell>
          <cell r="M38" t="str">
            <v>Ensilage</v>
          </cell>
          <cell r="N38" t="str">
            <v>Silage</v>
          </cell>
          <cell r="O38" t="str">
            <v>Silage</v>
          </cell>
          <cell r="P38" t="str">
            <v>Silage</v>
          </cell>
          <cell r="Q38" t="str">
            <v>Silage</v>
          </cell>
          <cell r="R38" t="str">
            <v>Silage</v>
          </cell>
          <cell r="S38" t="str">
            <v>Silage</v>
          </cell>
          <cell r="T38" t="str">
            <v>Silage</v>
          </cell>
          <cell r="U38" t="str">
            <v>Silage</v>
          </cell>
          <cell r="V38" t="str">
            <v>Silage</v>
          </cell>
          <cell r="W38" t="str">
            <v>Silage</v>
          </cell>
          <cell r="X38" t="str">
            <v>Silage</v>
          </cell>
        </row>
        <row r="39">
          <cell r="A39" t="str">
            <v>039900</v>
          </cell>
          <cell r="C39" t="str">
            <v>03.9.9</v>
          </cell>
          <cell r="D39" t="str">
            <v>A</v>
          </cell>
          <cell r="E39" t="str">
            <v>Other forage plants: others</v>
          </cell>
          <cell r="F39" t="str">
            <v>Other forage plants: others</v>
          </cell>
          <cell r="G39" t="str">
            <v>Sonstige Futterpflanzen: Sonstige</v>
          </cell>
          <cell r="H39" t="str">
            <v>Other forage plants: others</v>
          </cell>
          <cell r="I39" t="str">
            <v>Other forage plants: others</v>
          </cell>
          <cell r="J39" t="str">
            <v>Autres plantes fourragères: autres</v>
          </cell>
          <cell r="K39" t="str">
            <v>Other forage plants: others</v>
          </cell>
          <cell r="L39" t="str">
            <v>Other forage plants: others</v>
          </cell>
          <cell r="M39" t="str">
            <v>Autres plantes fourragères: autres</v>
          </cell>
          <cell r="N39" t="str">
            <v>Other forage plants: others</v>
          </cell>
          <cell r="O39" t="str">
            <v>Other forage plants: others</v>
          </cell>
          <cell r="P39" t="str">
            <v>Other forage plants: others</v>
          </cell>
          <cell r="Q39" t="str">
            <v>Other forage plants: others</v>
          </cell>
          <cell r="R39" t="str">
            <v>Other forage plants: others</v>
          </cell>
          <cell r="S39" t="str">
            <v>Other forage plants: others</v>
          </cell>
          <cell r="T39" t="str">
            <v>Other forage plants: others</v>
          </cell>
          <cell r="U39" t="str">
            <v>Other forage plants: others</v>
          </cell>
          <cell r="V39" t="str">
            <v>Other forage plants: others</v>
          </cell>
          <cell r="W39" t="str">
            <v>Other forage plants: others</v>
          </cell>
          <cell r="X39" t="str">
            <v>Other forage plants: others</v>
          </cell>
        </row>
        <row r="40">
          <cell r="A40" t="str">
            <v>040000</v>
          </cell>
          <cell r="C40">
            <v>4</v>
          </cell>
          <cell r="D40" t="str">
            <v>A, M</v>
          </cell>
          <cell r="E40" t="str">
            <v>VEGETABLES AND HORTICULTURAL PRODUCTS</v>
          </cell>
          <cell r="F40" t="str">
            <v>VEGETABLES AND HORTICULTURAL PRODUCTS</v>
          </cell>
          <cell r="G40" t="str">
            <v>ERZEUGNISSE DES GEMÜSE- UND GARTENBAUS</v>
          </cell>
          <cell r="H40" t="str">
            <v>VEGETABLES AND HORTICULTURAL PRODUCTS</v>
          </cell>
          <cell r="I40" t="str">
            <v>VEGETABLES AND HORTICULTURAL PRODUCTS</v>
          </cell>
          <cell r="J40" t="str">
            <v>PRODUITS MARAÎCHERS ET HORTICOLES</v>
          </cell>
          <cell r="K40" t="str">
            <v>VEGETABLES AND HORTICULTURAL PRODUCTS</v>
          </cell>
          <cell r="L40" t="str">
            <v>VEGETABLES AND HORTICULTURAL PRODUCTS</v>
          </cell>
          <cell r="M40" t="str">
            <v>PRODUITS MARAÎCHERS ET HORTICOLES</v>
          </cell>
          <cell r="N40" t="str">
            <v>VEGETABLES AND HORTICULTURAL PRODUCTS</v>
          </cell>
          <cell r="O40" t="str">
            <v>VEGETABLES AND HORTICULTURAL PRODUCTS</v>
          </cell>
          <cell r="P40" t="str">
            <v>VEGETABLES AND HORTICULTURAL PRODUCTS</v>
          </cell>
          <cell r="Q40" t="str">
            <v>VEGETABLES AND HORTICULTURAL PRODUCTS</v>
          </cell>
          <cell r="R40" t="str">
            <v>VEGETABLES AND HORTICULTURAL PRODUCTS</v>
          </cell>
          <cell r="S40" t="str">
            <v>VEGETABLES AND HORTICULTURAL PRODUCTS</v>
          </cell>
          <cell r="T40" t="str">
            <v>VEGETABLES AND HORTICULTURAL PRODUCTS</v>
          </cell>
          <cell r="U40" t="str">
            <v>VEGETABLES AND HORTICULTURAL PRODUCTS</v>
          </cell>
          <cell r="V40" t="str">
            <v>VEGETABLES AND HORTICULTURAL PRODUCTS</v>
          </cell>
          <cell r="W40" t="str">
            <v>VEGETABLES AND HORTICULTURAL PRODUCTS</v>
          </cell>
          <cell r="X40" t="str">
            <v>VEGETABLES AND HORTICULTURAL PRODUCTS</v>
          </cell>
        </row>
        <row r="41">
          <cell r="A41" t="str">
            <v>041000</v>
          </cell>
          <cell r="C41">
            <v>4.0999999999999996</v>
          </cell>
          <cell r="D41" t="str">
            <v>A, M</v>
          </cell>
          <cell r="E41" t="str">
            <v>Fresh vegetables</v>
          </cell>
          <cell r="F41" t="str">
            <v>Fresh vegetables</v>
          </cell>
          <cell r="G41" t="str">
            <v>Frischgemüse</v>
          </cell>
          <cell r="H41" t="str">
            <v>Fresh vegetables</v>
          </cell>
          <cell r="I41" t="str">
            <v>Fresh vegetables</v>
          </cell>
          <cell r="J41" t="str">
            <v>Légumes frais</v>
          </cell>
          <cell r="K41" t="str">
            <v>Fresh vegetables</v>
          </cell>
          <cell r="L41" t="str">
            <v>Fresh vegetables</v>
          </cell>
          <cell r="M41" t="str">
            <v>Légumes frais</v>
          </cell>
          <cell r="N41" t="str">
            <v>Fresh vegetables</v>
          </cell>
          <cell r="O41" t="str">
            <v>Fresh vegetables</v>
          </cell>
          <cell r="P41" t="str">
            <v>Fresh vegetables</v>
          </cell>
          <cell r="Q41" t="str">
            <v>Fresh vegetables</v>
          </cell>
          <cell r="R41" t="str">
            <v>Fresh vegetables</v>
          </cell>
          <cell r="S41" t="str">
            <v>Fresh vegetables</v>
          </cell>
          <cell r="T41" t="str">
            <v>Fresh vegetables</v>
          </cell>
          <cell r="U41" t="str">
            <v>Fresh vegetables</v>
          </cell>
          <cell r="V41" t="str">
            <v>Fresh vegetables</v>
          </cell>
          <cell r="W41" t="str">
            <v>Fresh vegetables</v>
          </cell>
          <cell r="X41" t="str">
            <v>Fresh vegetables</v>
          </cell>
        </row>
        <row r="42">
          <cell r="A42" t="str">
            <v>041100</v>
          </cell>
          <cell r="C42" t="str">
            <v>04.1.1</v>
          </cell>
          <cell r="D42" t="str">
            <v>A, M</v>
          </cell>
          <cell r="E42" t="str">
            <v>Cauliflower</v>
          </cell>
          <cell r="F42" t="str">
            <v>Cauliflower</v>
          </cell>
          <cell r="G42" t="str">
            <v>Blumenkohl</v>
          </cell>
          <cell r="H42" t="str">
            <v>Cauliflower</v>
          </cell>
          <cell r="I42" t="str">
            <v>Cauliflower</v>
          </cell>
          <cell r="J42" t="str">
            <v>Choux-fleurs</v>
          </cell>
          <cell r="K42" t="str">
            <v>Cauliflower</v>
          </cell>
          <cell r="L42" t="str">
            <v>Cauliflower</v>
          </cell>
          <cell r="M42" t="str">
            <v>Choux-fleurs</v>
          </cell>
          <cell r="N42" t="str">
            <v>Cauliflower</v>
          </cell>
          <cell r="O42" t="str">
            <v>Cauliflower</v>
          </cell>
          <cell r="P42" t="str">
            <v>Cauliflower</v>
          </cell>
          <cell r="Q42" t="str">
            <v>Cauliflower</v>
          </cell>
          <cell r="R42" t="str">
            <v>Cauliflower</v>
          </cell>
          <cell r="S42" t="str">
            <v>Cauliflower</v>
          </cell>
          <cell r="T42" t="str">
            <v>Cauliflower</v>
          </cell>
          <cell r="U42" t="str">
            <v>Cauliflower</v>
          </cell>
          <cell r="V42" t="str">
            <v>Cauliflower</v>
          </cell>
          <cell r="W42" t="str">
            <v>Cauliflower</v>
          </cell>
          <cell r="X42" t="str">
            <v>Cauliflower</v>
          </cell>
        </row>
        <row r="43">
          <cell r="A43" t="str">
            <v>041200</v>
          </cell>
          <cell r="C43" t="str">
            <v>04.1.2</v>
          </cell>
          <cell r="D43" t="str">
            <v>A, M</v>
          </cell>
          <cell r="E43" t="str">
            <v>Tomatoes</v>
          </cell>
          <cell r="F43" t="str">
            <v>Tomatoes</v>
          </cell>
          <cell r="G43" t="str">
            <v>Tomaten</v>
          </cell>
          <cell r="H43" t="str">
            <v>Tomatoes</v>
          </cell>
          <cell r="I43" t="str">
            <v>Tomatoes</v>
          </cell>
          <cell r="J43" t="str">
            <v>Tomates</v>
          </cell>
          <cell r="K43" t="str">
            <v>Tomatoes</v>
          </cell>
          <cell r="L43" t="str">
            <v>Tomatoes</v>
          </cell>
          <cell r="M43" t="str">
            <v>Tomates</v>
          </cell>
          <cell r="N43" t="str">
            <v>Tomatoes</v>
          </cell>
          <cell r="O43" t="str">
            <v>Tomatoes</v>
          </cell>
          <cell r="P43" t="str">
            <v>Tomatoes</v>
          </cell>
          <cell r="Q43" t="str">
            <v>Tomatoes</v>
          </cell>
          <cell r="R43" t="str">
            <v>Tomatoes</v>
          </cell>
          <cell r="S43" t="str">
            <v>Tomatoes</v>
          </cell>
          <cell r="T43" t="str">
            <v>Tomatoes</v>
          </cell>
          <cell r="U43" t="str">
            <v>Tomatoes</v>
          </cell>
          <cell r="V43" t="str">
            <v>Tomatoes</v>
          </cell>
          <cell r="W43" t="str">
            <v>Tomatoes</v>
          </cell>
          <cell r="X43" t="str">
            <v>Tomatoes</v>
          </cell>
        </row>
        <row r="44">
          <cell r="A44" t="str">
            <v>041900</v>
          </cell>
          <cell r="C44" t="str">
            <v>04.1.9</v>
          </cell>
          <cell r="D44" t="str">
            <v>A, M</v>
          </cell>
          <cell r="E44" t="str">
            <v>Other fresh vegetables</v>
          </cell>
          <cell r="F44" t="str">
            <v>Other fresh vegetables</v>
          </cell>
          <cell r="G44" t="str">
            <v>Sonstiges Frischgemüse</v>
          </cell>
          <cell r="H44" t="str">
            <v>Other fresh vegetables</v>
          </cell>
          <cell r="I44" t="str">
            <v>Other fresh vegetables</v>
          </cell>
          <cell r="J44" t="str">
            <v>Autres légumes frais</v>
          </cell>
          <cell r="K44" t="str">
            <v>Other fresh vegetables</v>
          </cell>
          <cell r="L44" t="str">
            <v>Other fresh vegetables</v>
          </cell>
          <cell r="M44" t="str">
            <v>Autres légumes frais</v>
          </cell>
          <cell r="N44" t="str">
            <v>Other fresh vegetables</v>
          </cell>
          <cell r="O44" t="str">
            <v>Other fresh vegetables</v>
          </cell>
          <cell r="P44" t="str">
            <v>Other fresh vegetables</v>
          </cell>
          <cell r="Q44" t="str">
            <v>Other fresh vegetables</v>
          </cell>
          <cell r="R44" t="str">
            <v>Other fresh vegetables</v>
          </cell>
          <cell r="S44" t="str">
            <v>Other fresh vegetables</v>
          </cell>
          <cell r="T44" t="str">
            <v>Other fresh vegetables</v>
          </cell>
          <cell r="U44" t="str">
            <v>Other fresh vegetables</v>
          </cell>
          <cell r="V44" t="str">
            <v>Other fresh vegetables</v>
          </cell>
          <cell r="W44" t="str">
            <v>Other fresh vegetables</v>
          </cell>
          <cell r="X44" t="str">
            <v>Other fresh vegetables</v>
          </cell>
        </row>
        <row r="45">
          <cell r="A45" t="str">
            <v>041910</v>
          </cell>
          <cell r="C45" t="str">
            <v>04.1.9.1</v>
          </cell>
          <cell r="D45" t="str">
            <v>A</v>
          </cell>
          <cell r="E45" t="str">
            <v>Cabbage</v>
          </cell>
          <cell r="F45" t="str">
            <v>Cabbage</v>
          </cell>
          <cell r="G45" t="str">
            <v>Kohl</v>
          </cell>
          <cell r="H45" t="str">
            <v>Cabbage</v>
          </cell>
          <cell r="I45" t="str">
            <v>Cabbage</v>
          </cell>
          <cell r="J45" t="str">
            <v>Choux</v>
          </cell>
          <cell r="K45" t="str">
            <v>Cabbage</v>
          </cell>
          <cell r="L45" t="str">
            <v>Cabbage</v>
          </cell>
          <cell r="M45" t="str">
            <v>Choux</v>
          </cell>
          <cell r="N45" t="str">
            <v>Cabbage</v>
          </cell>
          <cell r="O45" t="str">
            <v>Cabbage</v>
          </cell>
          <cell r="P45" t="str">
            <v>Cabbage</v>
          </cell>
          <cell r="Q45" t="str">
            <v>Cabbage</v>
          </cell>
          <cell r="R45" t="str">
            <v>Cabbage</v>
          </cell>
          <cell r="S45" t="str">
            <v>Cabbage</v>
          </cell>
          <cell r="T45" t="str">
            <v>Cabbage</v>
          </cell>
          <cell r="U45" t="str">
            <v>Cabbage</v>
          </cell>
          <cell r="V45" t="str">
            <v>Cabbage</v>
          </cell>
          <cell r="W45" t="str">
            <v>Cabbage</v>
          </cell>
          <cell r="X45" t="str">
            <v>Cabbage</v>
          </cell>
        </row>
        <row r="46">
          <cell r="A46" t="str">
            <v>041920</v>
          </cell>
          <cell r="C46" t="str">
            <v>04.1.9.2</v>
          </cell>
          <cell r="D46" t="str">
            <v>A</v>
          </cell>
          <cell r="E46" t="str">
            <v>Lettuce</v>
          </cell>
          <cell r="F46" t="str">
            <v>Lettuce</v>
          </cell>
          <cell r="G46" t="str">
            <v>Salat</v>
          </cell>
          <cell r="H46" t="str">
            <v>Lettuce</v>
          </cell>
          <cell r="I46" t="str">
            <v>Lettuce</v>
          </cell>
          <cell r="J46" t="str">
            <v>Laitues</v>
          </cell>
          <cell r="K46" t="str">
            <v>Lettuce</v>
          </cell>
          <cell r="L46" t="str">
            <v>Lettuce</v>
          </cell>
          <cell r="M46" t="str">
            <v>Laitues</v>
          </cell>
          <cell r="N46" t="str">
            <v>Lettuce</v>
          </cell>
          <cell r="O46" t="str">
            <v>Lettuce</v>
          </cell>
          <cell r="P46" t="str">
            <v>Lettuce</v>
          </cell>
          <cell r="Q46" t="str">
            <v>Lettuce</v>
          </cell>
          <cell r="R46" t="str">
            <v>Lettuce</v>
          </cell>
          <cell r="S46" t="str">
            <v>Lettuce</v>
          </cell>
          <cell r="T46" t="str">
            <v>Lettuce</v>
          </cell>
          <cell r="U46" t="str">
            <v>Lettuce</v>
          </cell>
          <cell r="V46" t="str">
            <v>Lettuce</v>
          </cell>
          <cell r="W46" t="str">
            <v>Lettuce</v>
          </cell>
          <cell r="X46" t="str">
            <v>Lettuce</v>
          </cell>
        </row>
        <row r="47">
          <cell r="A47" t="str">
            <v>041930</v>
          </cell>
          <cell r="C47" t="str">
            <v>04.1.9.3</v>
          </cell>
          <cell r="D47" t="str">
            <v>A</v>
          </cell>
          <cell r="E47" t="str">
            <v>Spinach</v>
          </cell>
          <cell r="F47" t="str">
            <v>Spinach</v>
          </cell>
          <cell r="G47" t="str">
            <v>Spinat</v>
          </cell>
          <cell r="H47" t="str">
            <v>Spinach</v>
          </cell>
          <cell r="I47" t="str">
            <v>Spinach</v>
          </cell>
          <cell r="J47" t="str">
            <v>Épinards</v>
          </cell>
          <cell r="K47" t="str">
            <v>Spinach</v>
          </cell>
          <cell r="L47" t="str">
            <v>Spinach</v>
          </cell>
          <cell r="M47" t="str">
            <v>Épinards</v>
          </cell>
          <cell r="N47" t="str">
            <v>Spinach</v>
          </cell>
          <cell r="O47" t="str">
            <v>Spinach</v>
          </cell>
          <cell r="P47" t="str">
            <v>Spinach</v>
          </cell>
          <cell r="Q47" t="str">
            <v>Spinach</v>
          </cell>
          <cell r="R47" t="str">
            <v>Spinach</v>
          </cell>
          <cell r="S47" t="str">
            <v>Spinach</v>
          </cell>
          <cell r="T47" t="str">
            <v>Spinach</v>
          </cell>
          <cell r="U47" t="str">
            <v>Spinach</v>
          </cell>
          <cell r="V47" t="str">
            <v>Spinach</v>
          </cell>
          <cell r="W47" t="str">
            <v>Spinach</v>
          </cell>
          <cell r="X47" t="str">
            <v>Spinach</v>
          </cell>
        </row>
        <row r="48">
          <cell r="A48" t="str">
            <v>041940</v>
          </cell>
          <cell r="C48" t="str">
            <v>04.1.9.4</v>
          </cell>
          <cell r="D48" t="str">
            <v>A</v>
          </cell>
          <cell r="E48" t="str">
            <v>Cucumbers</v>
          </cell>
          <cell r="F48" t="str">
            <v>Cucumbers</v>
          </cell>
          <cell r="G48" t="str">
            <v>Gurken</v>
          </cell>
          <cell r="H48" t="str">
            <v>Cucumbers</v>
          </cell>
          <cell r="I48" t="str">
            <v>Cucumbers</v>
          </cell>
          <cell r="J48" t="str">
            <v>Concombres</v>
          </cell>
          <cell r="K48" t="str">
            <v>Cucumbers</v>
          </cell>
          <cell r="L48" t="str">
            <v>Cucumbers</v>
          </cell>
          <cell r="M48" t="str">
            <v>Concombres</v>
          </cell>
          <cell r="N48" t="str">
            <v>Cucumbers</v>
          </cell>
          <cell r="O48" t="str">
            <v>Cucumbers</v>
          </cell>
          <cell r="P48" t="str">
            <v>Cucumbers</v>
          </cell>
          <cell r="Q48" t="str">
            <v>Cucumbers</v>
          </cell>
          <cell r="R48" t="str">
            <v>Cucumbers</v>
          </cell>
          <cell r="S48" t="str">
            <v>Cucumbers</v>
          </cell>
          <cell r="T48" t="str">
            <v>Cucumbers</v>
          </cell>
          <cell r="U48" t="str">
            <v>Cucumbers</v>
          </cell>
          <cell r="V48" t="str">
            <v>Cucumbers</v>
          </cell>
          <cell r="W48" t="str">
            <v>Cucumbers</v>
          </cell>
          <cell r="X48" t="str">
            <v>Cucumbers</v>
          </cell>
        </row>
        <row r="49">
          <cell r="A49" t="str">
            <v>041950</v>
          </cell>
          <cell r="C49" t="str">
            <v>04.1.9.5</v>
          </cell>
          <cell r="D49" t="str">
            <v>A</v>
          </cell>
          <cell r="E49" t="str">
            <v>Carrots</v>
          </cell>
          <cell r="F49" t="str">
            <v>Carrots</v>
          </cell>
          <cell r="G49" t="str">
            <v>Karotten und Speisemöhren</v>
          </cell>
          <cell r="H49" t="str">
            <v>Carrots</v>
          </cell>
          <cell r="I49" t="str">
            <v>Carrots</v>
          </cell>
          <cell r="J49" t="str">
            <v>Carottes</v>
          </cell>
          <cell r="K49" t="str">
            <v>Carrots</v>
          </cell>
          <cell r="L49" t="str">
            <v>Carrots</v>
          </cell>
          <cell r="M49" t="str">
            <v>Carottes</v>
          </cell>
          <cell r="N49" t="str">
            <v>Carrots</v>
          </cell>
          <cell r="O49" t="str">
            <v>Carrots</v>
          </cell>
          <cell r="P49" t="str">
            <v>Carrots</v>
          </cell>
          <cell r="Q49" t="str">
            <v>Carrots</v>
          </cell>
          <cell r="R49" t="str">
            <v>Carrots</v>
          </cell>
          <cell r="S49" t="str">
            <v>Carrots</v>
          </cell>
          <cell r="T49" t="str">
            <v>Carrots</v>
          </cell>
          <cell r="U49" t="str">
            <v>Carrots</v>
          </cell>
          <cell r="V49" t="str">
            <v>Carrots</v>
          </cell>
          <cell r="W49" t="str">
            <v>Carrots</v>
          </cell>
          <cell r="X49" t="str">
            <v>Carrots</v>
          </cell>
        </row>
        <row r="50">
          <cell r="A50" t="str">
            <v>041960</v>
          </cell>
          <cell r="C50" t="str">
            <v>04.1.9.6</v>
          </cell>
          <cell r="D50" t="str">
            <v>A</v>
          </cell>
          <cell r="E50" t="str">
            <v>Onions</v>
          </cell>
          <cell r="F50" t="str">
            <v>Onions</v>
          </cell>
          <cell r="G50" t="str">
            <v>Zwiebeln</v>
          </cell>
          <cell r="H50" t="str">
            <v>Onions</v>
          </cell>
          <cell r="I50" t="str">
            <v>Onions</v>
          </cell>
          <cell r="J50" t="str">
            <v>Oignons</v>
          </cell>
          <cell r="K50" t="str">
            <v>Onions</v>
          </cell>
          <cell r="L50" t="str">
            <v>Onions</v>
          </cell>
          <cell r="M50" t="str">
            <v>Oignons</v>
          </cell>
          <cell r="N50" t="str">
            <v>Onions</v>
          </cell>
          <cell r="O50" t="str">
            <v>Onions</v>
          </cell>
          <cell r="P50" t="str">
            <v>Onions</v>
          </cell>
          <cell r="Q50" t="str">
            <v>Onions</v>
          </cell>
          <cell r="R50" t="str">
            <v>Onions</v>
          </cell>
          <cell r="S50" t="str">
            <v>Onions</v>
          </cell>
          <cell r="T50" t="str">
            <v>Onions</v>
          </cell>
          <cell r="U50" t="str">
            <v>Onions</v>
          </cell>
          <cell r="V50" t="str">
            <v>Onions</v>
          </cell>
          <cell r="W50" t="str">
            <v>Onions</v>
          </cell>
          <cell r="X50" t="str">
            <v>Onions</v>
          </cell>
        </row>
        <row r="51">
          <cell r="A51" t="str">
            <v>041970</v>
          </cell>
          <cell r="C51" t="str">
            <v>04.1.9.7</v>
          </cell>
          <cell r="D51" t="str">
            <v>A</v>
          </cell>
          <cell r="E51" t="str">
            <v>Green beans</v>
          </cell>
          <cell r="F51" t="str">
            <v>Green beans</v>
          </cell>
          <cell r="G51" t="str">
            <v>Grüne Bohnen</v>
          </cell>
          <cell r="H51" t="str">
            <v>Green beans</v>
          </cell>
          <cell r="I51" t="str">
            <v>Green beans</v>
          </cell>
          <cell r="J51" t="str">
            <v>Haricots verts</v>
          </cell>
          <cell r="K51" t="str">
            <v>Green beans</v>
          </cell>
          <cell r="L51" t="str">
            <v>Green beans</v>
          </cell>
          <cell r="M51" t="str">
            <v>Haricots verts</v>
          </cell>
          <cell r="N51" t="str">
            <v>Green beans</v>
          </cell>
          <cell r="O51" t="str">
            <v>Green beans</v>
          </cell>
          <cell r="P51" t="str">
            <v>Green beans</v>
          </cell>
          <cell r="Q51" t="str">
            <v>Green beans</v>
          </cell>
          <cell r="R51" t="str">
            <v>Green beans</v>
          </cell>
          <cell r="S51" t="str">
            <v>Green beans</v>
          </cell>
          <cell r="T51" t="str">
            <v>Green beans</v>
          </cell>
          <cell r="U51" t="str">
            <v>Green beans</v>
          </cell>
          <cell r="V51" t="str">
            <v>Green beans</v>
          </cell>
          <cell r="W51" t="str">
            <v>Green beans</v>
          </cell>
          <cell r="X51" t="str">
            <v>Green beans</v>
          </cell>
        </row>
        <row r="52">
          <cell r="A52" t="str">
            <v>041980</v>
          </cell>
          <cell r="C52" t="str">
            <v>04.1.9.8</v>
          </cell>
          <cell r="D52" t="str">
            <v>A</v>
          </cell>
          <cell r="E52" t="str">
            <v>Pulses</v>
          </cell>
          <cell r="F52" t="str">
            <v>Pulses</v>
          </cell>
          <cell r="G52" t="str">
            <v>Hülsenfrüchte</v>
          </cell>
          <cell r="H52" t="str">
            <v>Pulses</v>
          </cell>
          <cell r="I52" t="str">
            <v>Pulses</v>
          </cell>
          <cell r="J52" t="str">
            <v>Légumes à cosse</v>
          </cell>
          <cell r="K52" t="str">
            <v>Pulses</v>
          </cell>
          <cell r="L52" t="str">
            <v>Pulses</v>
          </cell>
          <cell r="M52" t="str">
            <v>Légumes à cosse</v>
          </cell>
          <cell r="N52" t="str">
            <v>Pulses</v>
          </cell>
          <cell r="O52" t="str">
            <v>Pulses</v>
          </cell>
          <cell r="P52" t="str">
            <v>Pulses</v>
          </cell>
          <cell r="Q52" t="str">
            <v>Pulses</v>
          </cell>
          <cell r="R52" t="str">
            <v>Pulses</v>
          </cell>
          <cell r="S52" t="str">
            <v>Pulses</v>
          </cell>
          <cell r="T52" t="str">
            <v>Pulses</v>
          </cell>
          <cell r="U52" t="str">
            <v>Pulses</v>
          </cell>
          <cell r="V52" t="str">
            <v>Pulses</v>
          </cell>
          <cell r="W52" t="str">
            <v>Pulses</v>
          </cell>
          <cell r="X52" t="str">
            <v>Pulses</v>
          </cell>
        </row>
        <row r="53">
          <cell r="A53" t="str">
            <v>041990</v>
          </cell>
          <cell r="C53" t="str">
            <v>04.1.9.9</v>
          </cell>
          <cell r="D53" t="str">
            <v>A</v>
          </cell>
          <cell r="E53" t="str">
            <v>Peas</v>
          </cell>
          <cell r="F53" t="str">
            <v>Peas</v>
          </cell>
          <cell r="G53" t="str">
            <v>Erbsen</v>
          </cell>
          <cell r="H53" t="str">
            <v>Peas</v>
          </cell>
          <cell r="I53" t="str">
            <v>Peas</v>
          </cell>
          <cell r="J53" t="str">
            <v>Petits pois</v>
          </cell>
          <cell r="K53" t="str">
            <v>Peas</v>
          </cell>
          <cell r="L53" t="str">
            <v>Peas</v>
          </cell>
          <cell r="M53" t="str">
            <v>Petits pois</v>
          </cell>
          <cell r="N53" t="str">
            <v>Peas</v>
          </cell>
          <cell r="O53" t="str">
            <v>Peas</v>
          </cell>
          <cell r="P53" t="str">
            <v>Peas</v>
          </cell>
          <cell r="Q53" t="str">
            <v>Peas</v>
          </cell>
          <cell r="R53" t="str">
            <v>Peas</v>
          </cell>
          <cell r="S53" t="str">
            <v>Peas</v>
          </cell>
          <cell r="T53" t="str">
            <v>Peas</v>
          </cell>
          <cell r="U53" t="str">
            <v>Peas</v>
          </cell>
          <cell r="V53" t="str">
            <v>Peas</v>
          </cell>
          <cell r="W53" t="str">
            <v>Peas</v>
          </cell>
          <cell r="X53" t="str">
            <v>Peas</v>
          </cell>
        </row>
        <row r="54">
          <cell r="A54" t="str">
            <v>041999</v>
          </cell>
          <cell r="C54" t="str">
            <v>04.1.9.9.9</v>
          </cell>
          <cell r="D54" t="str">
            <v>A</v>
          </cell>
          <cell r="E54" t="str">
            <v>Other fresh vegetables: other</v>
          </cell>
          <cell r="F54" t="str">
            <v>Other fresh vegetables: other</v>
          </cell>
          <cell r="G54" t="str">
            <v>Sonstiges Frischgemüse: Sonstige</v>
          </cell>
          <cell r="H54" t="str">
            <v>Other fresh vegetables: other</v>
          </cell>
          <cell r="I54" t="str">
            <v>Other fresh vegetables: other</v>
          </cell>
          <cell r="J54" t="str">
            <v>Autres légumes frais: autres</v>
          </cell>
          <cell r="K54" t="str">
            <v>Other fresh vegetables: other</v>
          </cell>
          <cell r="L54" t="str">
            <v>Other fresh vegetables: other</v>
          </cell>
          <cell r="M54" t="str">
            <v>Autres légumes frais: autres</v>
          </cell>
          <cell r="N54" t="str">
            <v>Other fresh vegetables: other</v>
          </cell>
          <cell r="O54" t="str">
            <v>Other fresh vegetables: other</v>
          </cell>
          <cell r="P54" t="str">
            <v>Other fresh vegetables: other</v>
          </cell>
          <cell r="Q54" t="str">
            <v>Other fresh vegetables: other</v>
          </cell>
          <cell r="R54" t="str">
            <v>Other fresh vegetables: other</v>
          </cell>
          <cell r="S54" t="str">
            <v>Other fresh vegetables: other</v>
          </cell>
          <cell r="T54" t="str">
            <v>Other fresh vegetables: other</v>
          </cell>
          <cell r="U54" t="str">
            <v>Other fresh vegetables: other</v>
          </cell>
          <cell r="V54" t="str">
            <v>Other fresh vegetables: other</v>
          </cell>
          <cell r="W54" t="str">
            <v>Other fresh vegetables: other</v>
          </cell>
          <cell r="X54" t="str">
            <v>Other fresh vegetables: other</v>
          </cell>
        </row>
        <row r="55">
          <cell r="A55" t="str">
            <v>042000</v>
          </cell>
          <cell r="C55">
            <v>4.2</v>
          </cell>
          <cell r="D55" t="str">
            <v>A, M</v>
          </cell>
          <cell r="E55" t="str">
            <v>Plants and flowers</v>
          </cell>
          <cell r="F55" t="str">
            <v>Plants and flowers</v>
          </cell>
          <cell r="G55" t="str">
            <v>Pflanzen und Blumen</v>
          </cell>
          <cell r="H55" t="str">
            <v>Plants and flowers</v>
          </cell>
          <cell r="I55" t="str">
            <v>Plants and flowers</v>
          </cell>
          <cell r="J55" t="str">
            <v>Plantes et fleurs</v>
          </cell>
          <cell r="K55" t="str">
            <v>Plants and flowers</v>
          </cell>
          <cell r="L55" t="str">
            <v>Plants and flowers</v>
          </cell>
          <cell r="M55" t="str">
            <v>Plantes et fleurs</v>
          </cell>
          <cell r="N55" t="str">
            <v>Plants and flowers</v>
          </cell>
          <cell r="O55" t="str">
            <v>Plants and flowers</v>
          </cell>
          <cell r="P55" t="str">
            <v>Plants and flowers</v>
          </cell>
          <cell r="Q55" t="str">
            <v>Plants and flowers</v>
          </cell>
          <cell r="R55" t="str">
            <v>Plants and flowers</v>
          </cell>
          <cell r="S55" t="str">
            <v>Plants and flowers</v>
          </cell>
          <cell r="T55" t="str">
            <v>Plants and flowers</v>
          </cell>
          <cell r="U55" t="str">
            <v>Plants and flowers</v>
          </cell>
          <cell r="V55" t="str">
            <v>Plants and flowers</v>
          </cell>
          <cell r="W55" t="str">
            <v>Plants and flowers</v>
          </cell>
          <cell r="X55" t="str">
            <v>Plants and flowers</v>
          </cell>
        </row>
        <row r="56">
          <cell r="A56" t="str">
            <v>050000</v>
          </cell>
          <cell r="C56">
            <v>5</v>
          </cell>
          <cell r="D56" t="str">
            <v>A, M</v>
          </cell>
          <cell r="E56" t="str">
            <v>POTATOES (including seeds)</v>
          </cell>
          <cell r="F56" t="str">
            <v>POTATOES (including seeds)</v>
          </cell>
          <cell r="G56" t="str">
            <v>KARTOFFELN (einschl. Pflanzkartoffeln)</v>
          </cell>
          <cell r="H56" t="str">
            <v>POTATOES (including seeds)</v>
          </cell>
          <cell r="I56" t="str">
            <v>POTATOES (including seeds)</v>
          </cell>
          <cell r="J56" t="str">
            <v>POMMES DE TERRE (y compris semences)</v>
          </cell>
          <cell r="K56" t="str">
            <v>POTATOES (including seeds)</v>
          </cell>
          <cell r="L56" t="str">
            <v>POTATOES (including seeds)</v>
          </cell>
          <cell r="M56" t="str">
            <v>POMMES DE TERRE (y compris semences)</v>
          </cell>
          <cell r="N56" t="str">
            <v>POTATOES (including seeds)</v>
          </cell>
          <cell r="O56" t="str">
            <v>POTATOES (including seeds)</v>
          </cell>
          <cell r="P56" t="str">
            <v>POTATOES (including seeds)</v>
          </cell>
          <cell r="Q56" t="str">
            <v>POTATOES (including seeds)</v>
          </cell>
          <cell r="R56" t="str">
            <v>POTATOES (including seeds)</v>
          </cell>
          <cell r="S56" t="str">
            <v>POTATOES (including seeds)</v>
          </cell>
          <cell r="T56" t="str">
            <v>POTATOES (including seeds)</v>
          </cell>
          <cell r="U56" t="str">
            <v>POTATOES (including seeds)</v>
          </cell>
          <cell r="V56" t="str">
            <v>POTATOES (including seeds)</v>
          </cell>
          <cell r="W56" t="str">
            <v>POTATOES (including seeds)</v>
          </cell>
          <cell r="X56" t="str">
            <v>POTATOES (including seeds)</v>
          </cell>
        </row>
        <row r="57">
          <cell r="A57" t="str">
            <v>051000</v>
          </cell>
          <cell r="C57">
            <v>5.0999999999999996</v>
          </cell>
          <cell r="D57" t="str">
            <v>A, M</v>
          </cell>
          <cell r="E57" t="str">
            <v>Potatoes for consumption</v>
          </cell>
          <cell r="F57" t="str">
            <v>Potatoes for consumption</v>
          </cell>
          <cell r="G57" t="str">
            <v>Speisekartoffeln</v>
          </cell>
          <cell r="H57" t="str">
            <v>Potatoes for consumption</v>
          </cell>
          <cell r="I57" t="str">
            <v>Potatoes for consumption</v>
          </cell>
          <cell r="J57" t="str">
            <v>Pommes de terre de consommation</v>
          </cell>
          <cell r="K57" t="str">
            <v>Potatoes for consumption</v>
          </cell>
          <cell r="L57" t="str">
            <v>Potatoes for consumption</v>
          </cell>
          <cell r="M57" t="str">
            <v>Pommes de terre de consommation</v>
          </cell>
          <cell r="N57" t="str">
            <v>Potatoes for consumption</v>
          </cell>
          <cell r="O57" t="str">
            <v>Potatoes for consumption</v>
          </cell>
          <cell r="P57" t="str">
            <v>Potatoes for consumption</v>
          </cell>
          <cell r="Q57" t="str">
            <v>Potatoes for consumption</v>
          </cell>
          <cell r="R57" t="str">
            <v>Potatoes for consumption</v>
          </cell>
          <cell r="S57" t="str">
            <v>Potatoes for consumption</v>
          </cell>
          <cell r="T57" t="str">
            <v>Potatoes for consumption</v>
          </cell>
          <cell r="U57" t="str">
            <v>Potatoes for consumption</v>
          </cell>
          <cell r="V57" t="str">
            <v>Potatoes for consumption</v>
          </cell>
          <cell r="W57" t="str">
            <v>Potatoes for consumption</v>
          </cell>
          <cell r="X57" t="str">
            <v>Potatoes for consumption</v>
          </cell>
        </row>
        <row r="58">
          <cell r="A58" t="str">
            <v>051100</v>
          </cell>
          <cell r="C58" t="str">
            <v>05.1.1</v>
          </cell>
          <cell r="D58" t="str">
            <v>A, M</v>
          </cell>
          <cell r="E58" t="str">
            <v>Early potatoes</v>
          </cell>
          <cell r="F58" t="str">
            <v>Early potatoes</v>
          </cell>
          <cell r="G58" t="str">
            <v>Frühkartoffeln</v>
          </cell>
          <cell r="H58" t="str">
            <v>Early potatoes</v>
          </cell>
          <cell r="I58" t="str">
            <v>Early potatoes</v>
          </cell>
          <cell r="J58" t="str">
            <v>Pommes de terre hâtives</v>
          </cell>
          <cell r="K58" t="str">
            <v>Early potatoes</v>
          </cell>
          <cell r="L58" t="str">
            <v>Early potatoes</v>
          </cell>
          <cell r="M58" t="str">
            <v>Pommes de terre hâtives</v>
          </cell>
          <cell r="N58" t="str">
            <v>Early potatoes</v>
          </cell>
          <cell r="O58" t="str">
            <v>Early potatoes</v>
          </cell>
          <cell r="P58" t="str">
            <v>Early potatoes</v>
          </cell>
          <cell r="Q58" t="str">
            <v>Early potatoes</v>
          </cell>
          <cell r="R58" t="str">
            <v>Early potatoes</v>
          </cell>
          <cell r="S58" t="str">
            <v>Early potatoes</v>
          </cell>
          <cell r="T58" t="str">
            <v>Early potatoes</v>
          </cell>
          <cell r="U58" t="str">
            <v>Early potatoes</v>
          </cell>
          <cell r="V58" t="str">
            <v>Early potatoes</v>
          </cell>
          <cell r="W58" t="str">
            <v>Early potatoes</v>
          </cell>
          <cell r="X58" t="str">
            <v>Early potatoes</v>
          </cell>
        </row>
        <row r="59">
          <cell r="A59" t="str">
            <v>051200</v>
          </cell>
          <cell r="C59" t="str">
            <v>05.1.2</v>
          </cell>
          <cell r="D59" t="str">
            <v>A, M</v>
          </cell>
          <cell r="E59" t="str">
            <v>Main crop potatoes</v>
          </cell>
          <cell r="F59" t="str">
            <v>Main crop potatoes</v>
          </cell>
          <cell r="G59" t="str">
            <v>Spätkartoffeln</v>
          </cell>
          <cell r="H59" t="str">
            <v>Main crop potatoes</v>
          </cell>
          <cell r="I59" t="str">
            <v>Main crop potatoes</v>
          </cell>
          <cell r="J59" t="str">
            <v>Pommes de terre tardives</v>
          </cell>
          <cell r="K59" t="str">
            <v>Main crop potatoes</v>
          </cell>
          <cell r="L59" t="str">
            <v>Main crop potatoes</v>
          </cell>
          <cell r="M59" t="str">
            <v>Pommes de terre tardives</v>
          </cell>
          <cell r="N59" t="str">
            <v>Main crop potatoes</v>
          </cell>
          <cell r="O59" t="str">
            <v>Main crop potatoes</v>
          </cell>
          <cell r="P59" t="str">
            <v>Main crop potatoes</v>
          </cell>
          <cell r="Q59" t="str">
            <v>Main crop potatoes</v>
          </cell>
          <cell r="R59" t="str">
            <v>Main crop potatoes</v>
          </cell>
          <cell r="S59" t="str">
            <v>Main crop potatoes</v>
          </cell>
          <cell r="T59" t="str">
            <v>Main crop potatoes</v>
          </cell>
          <cell r="U59" t="str">
            <v>Main crop potatoes</v>
          </cell>
          <cell r="V59" t="str">
            <v>Main crop potatoes</v>
          </cell>
          <cell r="W59" t="str">
            <v>Main crop potatoes</v>
          </cell>
          <cell r="X59" t="str">
            <v>Main crop potatoes</v>
          </cell>
        </row>
        <row r="60">
          <cell r="A60" t="str">
            <v>052000</v>
          </cell>
          <cell r="C60">
            <v>5.2</v>
          </cell>
          <cell r="D60" t="str">
            <v>A, M</v>
          </cell>
          <cell r="E60" t="str">
            <v>Seed potatoes</v>
          </cell>
          <cell r="F60" t="str">
            <v>Seed potatoes</v>
          </cell>
          <cell r="G60" t="str">
            <v>Pflanzkartoffeln</v>
          </cell>
          <cell r="H60" t="str">
            <v>Seed potatoes</v>
          </cell>
          <cell r="I60" t="str">
            <v>Seed potatoes</v>
          </cell>
          <cell r="J60" t="str">
            <v>Plants de pomme de terre</v>
          </cell>
          <cell r="K60" t="str">
            <v>Seed potatoes</v>
          </cell>
          <cell r="L60" t="str">
            <v>Seed potatoes</v>
          </cell>
          <cell r="M60" t="str">
            <v>Plants de pomme de terre</v>
          </cell>
          <cell r="N60" t="str">
            <v>Seed potatoes</v>
          </cell>
          <cell r="O60" t="str">
            <v>Seed potatoes</v>
          </cell>
          <cell r="P60" t="str">
            <v>Seed potatoes</v>
          </cell>
          <cell r="Q60" t="str">
            <v>Seed potatoes</v>
          </cell>
          <cell r="R60" t="str">
            <v>Seed potatoes</v>
          </cell>
          <cell r="S60" t="str">
            <v>Seed potatoes</v>
          </cell>
          <cell r="T60" t="str">
            <v>Seed potatoes</v>
          </cell>
          <cell r="U60" t="str">
            <v>Seed potatoes</v>
          </cell>
          <cell r="V60" t="str">
            <v>Seed potatoes</v>
          </cell>
          <cell r="W60" t="str">
            <v>Seed potatoes</v>
          </cell>
          <cell r="X60" t="str">
            <v>Seed potatoes</v>
          </cell>
        </row>
        <row r="61">
          <cell r="A61" t="str">
            <v>059000</v>
          </cell>
          <cell r="C61">
            <v>5.9</v>
          </cell>
          <cell r="D61" t="str">
            <v>A, M</v>
          </cell>
          <cell r="E61" t="str">
            <v>Other potatoes</v>
          </cell>
          <cell r="F61" t="str">
            <v>Other potatoes</v>
          </cell>
          <cell r="G61" t="str">
            <v>Sonstige Kartoffeln</v>
          </cell>
          <cell r="H61" t="str">
            <v>Other potatoes</v>
          </cell>
          <cell r="I61" t="str">
            <v>Other potatoes</v>
          </cell>
          <cell r="J61" t="str">
            <v>Autres pommes de terre</v>
          </cell>
          <cell r="K61" t="str">
            <v>Other potatoes</v>
          </cell>
          <cell r="L61" t="str">
            <v>Other potatoes</v>
          </cell>
          <cell r="M61" t="str">
            <v>Autres pommes de terre</v>
          </cell>
          <cell r="N61" t="str">
            <v>Other potatoes</v>
          </cell>
          <cell r="O61" t="str">
            <v>Other potatoes</v>
          </cell>
          <cell r="P61" t="str">
            <v>Other potatoes</v>
          </cell>
          <cell r="Q61" t="str">
            <v>Other potatoes</v>
          </cell>
          <cell r="R61" t="str">
            <v>Other potatoes</v>
          </cell>
          <cell r="S61" t="str">
            <v>Other potatoes</v>
          </cell>
          <cell r="T61" t="str">
            <v>Other potatoes</v>
          </cell>
          <cell r="U61" t="str">
            <v>Other potatoes</v>
          </cell>
          <cell r="V61" t="str">
            <v>Other potatoes</v>
          </cell>
          <cell r="W61" t="str">
            <v>Other potatoes</v>
          </cell>
          <cell r="X61" t="str">
            <v>Other potatoes</v>
          </cell>
        </row>
        <row r="62">
          <cell r="A62" t="str">
            <v>060000</v>
          </cell>
          <cell r="C62">
            <v>6</v>
          </cell>
          <cell r="D62" t="str">
            <v>A, M</v>
          </cell>
          <cell r="E62" t="str">
            <v>FRUITS</v>
          </cell>
          <cell r="F62" t="str">
            <v>FRUITS</v>
          </cell>
          <cell r="G62" t="str">
            <v>OBST</v>
          </cell>
          <cell r="H62" t="str">
            <v>FRUITS</v>
          </cell>
          <cell r="I62" t="str">
            <v>FRUITS</v>
          </cell>
          <cell r="J62" t="str">
            <v>FRUITS</v>
          </cell>
          <cell r="K62" t="str">
            <v>FRUITS</v>
          </cell>
          <cell r="L62" t="str">
            <v>FRUITS</v>
          </cell>
          <cell r="M62" t="str">
            <v>FRUITS</v>
          </cell>
          <cell r="N62" t="str">
            <v>FRUITS</v>
          </cell>
          <cell r="O62" t="str">
            <v>FRUITS</v>
          </cell>
          <cell r="P62" t="str">
            <v>FRUITS</v>
          </cell>
          <cell r="Q62" t="str">
            <v>FRUITS</v>
          </cell>
          <cell r="R62" t="str">
            <v>FRUITS</v>
          </cell>
          <cell r="S62" t="str">
            <v>FRUITS</v>
          </cell>
          <cell r="T62" t="str">
            <v>FRUITS</v>
          </cell>
          <cell r="U62" t="str">
            <v>FRUITS</v>
          </cell>
          <cell r="V62" t="str">
            <v>FRUITS</v>
          </cell>
          <cell r="W62" t="str">
            <v>FRUITS</v>
          </cell>
          <cell r="X62" t="str">
            <v>FRUITS</v>
          </cell>
        </row>
        <row r="63">
          <cell r="A63" t="str">
            <v>061000</v>
          </cell>
          <cell r="C63">
            <v>6.1</v>
          </cell>
          <cell r="D63" t="str">
            <v>A, M</v>
          </cell>
          <cell r="E63" t="str">
            <v>Fresh fruit (excluding citrus fruit and grapes)</v>
          </cell>
          <cell r="F63" t="str">
            <v>Fresh fruit (excluding citrus fruit and grapes)</v>
          </cell>
          <cell r="G63" t="str">
            <v>Frischobst (ohne Zitrusfrüchte und Weintrauben)</v>
          </cell>
          <cell r="H63" t="str">
            <v>Fresh fruit (excluding citrus fruit and grapes)</v>
          </cell>
          <cell r="I63" t="str">
            <v>Fresh fruit (excluding citrus fruit and grapes)</v>
          </cell>
          <cell r="J63" t="str">
            <v>Fruits frais (à l'exception des agrumes et raisins)</v>
          </cell>
          <cell r="K63" t="str">
            <v>Fresh fruit (excluding citrus fruit and grapes)</v>
          </cell>
          <cell r="L63" t="str">
            <v>Fresh fruit (excluding citrus fruit and grapes)</v>
          </cell>
          <cell r="M63" t="str">
            <v>Fruits frais (à l'exception des agrumes et raisins)</v>
          </cell>
          <cell r="N63" t="str">
            <v>Fresh fruit (excluding citrus fruit and grapes)</v>
          </cell>
          <cell r="O63" t="str">
            <v>Fresh fruit (excluding citrus fruit and grapes)</v>
          </cell>
          <cell r="P63" t="str">
            <v>Fresh fruit (excluding citrus fruit and grapes)</v>
          </cell>
          <cell r="Q63" t="str">
            <v>Fresh fruit (excluding citrus fruit and grapes)</v>
          </cell>
          <cell r="R63" t="str">
            <v>Fresh fruit (excluding citrus fruit and grapes)</v>
          </cell>
          <cell r="S63" t="str">
            <v>Fresh fruit (excluding citrus fruit and grapes)</v>
          </cell>
          <cell r="T63" t="str">
            <v>Fresh fruit (excluding citrus fruit and grapes)</v>
          </cell>
          <cell r="U63" t="str">
            <v>Fresh fruit (excluding citrus fruit and grapes)</v>
          </cell>
          <cell r="V63" t="str">
            <v>Fresh fruit (excluding citrus fruit and grapes)</v>
          </cell>
          <cell r="W63" t="str">
            <v>Fresh fruit (excluding citrus fruit and grapes)</v>
          </cell>
          <cell r="X63" t="str">
            <v>Fresh fruit (excluding citrus fruit and grapes)</v>
          </cell>
        </row>
        <row r="64">
          <cell r="A64" t="str">
            <v>061100</v>
          </cell>
          <cell r="C64" t="str">
            <v>06.1.1</v>
          </cell>
          <cell r="D64" t="str">
            <v>A, M</v>
          </cell>
          <cell r="E64" t="str">
            <v>Dessert apples</v>
          </cell>
          <cell r="F64" t="str">
            <v>Dessert apples</v>
          </cell>
          <cell r="G64" t="str">
            <v>Tafeläpfel</v>
          </cell>
          <cell r="H64" t="str">
            <v>Dessert apples</v>
          </cell>
          <cell r="I64" t="str">
            <v>Dessert apples</v>
          </cell>
          <cell r="J64" t="str">
            <v>Pommes de table</v>
          </cell>
          <cell r="K64" t="str">
            <v>Dessert apples</v>
          </cell>
          <cell r="L64" t="str">
            <v>Dessert apples</v>
          </cell>
          <cell r="M64" t="str">
            <v>Pommes de table</v>
          </cell>
          <cell r="N64" t="str">
            <v>Dessert apples</v>
          </cell>
          <cell r="O64" t="str">
            <v>Dessert apples</v>
          </cell>
          <cell r="P64" t="str">
            <v>Dessert apples</v>
          </cell>
          <cell r="Q64" t="str">
            <v>Dessert apples</v>
          </cell>
          <cell r="R64" t="str">
            <v>Dessert apples</v>
          </cell>
          <cell r="S64" t="str">
            <v>Dessert apples</v>
          </cell>
          <cell r="T64" t="str">
            <v>Dessert apples</v>
          </cell>
          <cell r="U64" t="str">
            <v>Dessert apples</v>
          </cell>
          <cell r="V64" t="str">
            <v>Dessert apples</v>
          </cell>
          <cell r="W64" t="str">
            <v>Dessert apples</v>
          </cell>
          <cell r="X64" t="str">
            <v>Dessert apples</v>
          </cell>
        </row>
        <row r="65">
          <cell r="A65" t="str">
            <v>061200</v>
          </cell>
          <cell r="C65" t="str">
            <v>06.1.2</v>
          </cell>
          <cell r="D65" t="str">
            <v>A, M</v>
          </cell>
          <cell r="E65" t="str">
            <v>Dessert pears</v>
          </cell>
          <cell r="F65" t="str">
            <v>Dessert pears</v>
          </cell>
          <cell r="G65" t="str">
            <v>Tafelbirnen</v>
          </cell>
          <cell r="H65" t="str">
            <v>Dessert pears</v>
          </cell>
          <cell r="I65" t="str">
            <v>Dessert pears</v>
          </cell>
          <cell r="J65" t="str">
            <v>Poires de table</v>
          </cell>
          <cell r="K65" t="str">
            <v>Dessert pears</v>
          </cell>
          <cell r="L65" t="str">
            <v>Dessert pears</v>
          </cell>
          <cell r="M65" t="str">
            <v>Poires de table</v>
          </cell>
          <cell r="N65" t="str">
            <v>Dessert pears</v>
          </cell>
          <cell r="O65" t="str">
            <v>Dessert pears</v>
          </cell>
          <cell r="P65" t="str">
            <v>Dessert pears</v>
          </cell>
          <cell r="Q65" t="str">
            <v>Dessert pears</v>
          </cell>
          <cell r="R65" t="str">
            <v>Dessert pears</v>
          </cell>
          <cell r="S65" t="str">
            <v>Dessert pears</v>
          </cell>
          <cell r="T65" t="str">
            <v>Dessert pears</v>
          </cell>
          <cell r="U65" t="str">
            <v>Dessert pears</v>
          </cell>
          <cell r="V65" t="str">
            <v>Dessert pears</v>
          </cell>
          <cell r="W65" t="str">
            <v>Dessert pears</v>
          </cell>
          <cell r="X65" t="str">
            <v>Dessert pears</v>
          </cell>
        </row>
        <row r="66">
          <cell r="A66" t="str">
            <v>061300</v>
          </cell>
          <cell r="C66" t="str">
            <v>06.1.3</v>
          </cell>
          <cell r="D66" t="str">
            <v>A, M</v>
          </cell>
          <cell r="E66" t="str">
            <v>Peaches</v>
          </cell>
          <cell r="F66" t="str">
            <v>Peaches</v>
          </cell>
          <cell r="G66" t="str">
            <v>Pfirsiche</v>
          </cell>
          <cell r="H66" t="str">
            <v>Peaches</v>
          </cell>
          <cell r="I66" t="str">
            <v>Peaches</v>
          </cell>
          <cell r="J66" t="str">
            <v>Pêches</v>
          </cell>
          <cell r="K66" t="str">
            <v>Peaches</v>
          </cell>
          <cell r="L66" t="str">
            <v>Peaches</v>
          </cell>
          <cell r="M66" t="str">
            <v>Pêches</v>
          </cell>
          <cell r="N66" t="str">
            <v>Peaches</v>
          </cell>
          <cell r="O66" t="str">
            <v>Peaches</v>
          </cell>
          <cell r="P66" t="str">
            <v>Peaches</v>
          </cell>
          <cell r="Q66" t="str">
            <v>Peaches</v>
          </cell>
          <cell r="R66" t="str">
            <v>Peaches</v>
          </cell>
          <cell r="S66" t="str">
            <v>Peaches</v>
          </cell>
          <cell r="T66" t="str">
            <v>Peaches</v>
          </cell>
          <cell r="U66" t="str">
            <v>Peaches</v>
          </cell>
          <cell r="V66" t="str">
            <v>Peaches</v>
          </cell>
          <cell r="W66" t="str">
            <v>Peaches</v>
          </cell>
          <cell r="X66" t="str">
            <v>Peaches</v>
          </cell>
        </row>
        <row r="67">
          <cell r="A67" t="str">
            <v>061900</v>
          </cell>
          <cell r="C67" t="str">
            <v>06.1.9</v>
          </cell>
          <cell r="D67" t="str">
            <v>A, M</v>
          </cell>
          <cell r="E67" t="str">
            <v>Other fresh fruit, nuts and dried fruit</v>
          </cell>
          <cell r="F67" t="str">
            <v>Other fresh fruit, nuts and dried fruit</v>
          </cell>
          <cell r="G67" t="str">
            <v>Sonstiges Frischobst, Nüsse und Trockenfrüchte</v>
          </cell>
          <cell r="H67" t="str">
            <v>Other fresh fruit, nuts and dried fruit</v>
          </cell>
          <cell r="I67" t="str">
            <v>Other fresh fruit, nuts and dried fruit</v>
          </cell>
          <cell r="J67" t="str">
            <v>Autres fruits frais, noix et fruits secs</v>
          </cell>
          <cell r="K67" t="str">
            <v>Other fresh fruit, nuts and dried fruit</v>
          </cell>
          <cell r="L67" t="str">
            <v>Other fresh fruit, nuts and dried fruit</v>
          </cell>
          <cell r="M67" t="str">
            <v>Autres fruits frais, noix et fruits secs</v>
          </cell>
          <cell r="N67" t="str">
            <v>Other fresh fruit, nuts and dried fruit</v>
          </cell>
          <cell r="O67" t="str">
            <v>Other fresh fruit, nuts and dried fruit</v>
          </cell>
          <cell r="P67" t="str">
            <v>Other fresh fruit, nuts and dried fruit</v>
          </cell>
          <cell r="Q67" t="str">
            <v>Other fresh fruit, nuts and dried fruit</v>
          </cell>
          <cell r="R67" t="str">
            <v>Other fresh fruit, nuts and dried fruit</v>
          </cell>
          <cell r="S67" t="str">
            <v>Other fresh fruit, nuts and dried fruit</v>
          </cell>
          <cell r="T67" t="str">
            <v>Other fresh fruit, nuts and dried fruit</v>
          </cell>
          <cell r="U67" t="str">
            <v>Other fresh fruit, nuts and dried fruit</v>
          </cell>
          <cell r="V67" t="str">
            <v>Other fresh fruit, nuts and dried fruit</v>
          </cell>
          <cell r="W67" t="str">
            <v>Other fresh fruit, nuts and dried fruit</v>
          </cell>
          <cell r="X67" t="str">
            <v>Other fresh fruit, nuts and dried fruit</v>
          </cell>
        </row>
        <row r="68">
          <cell r="A68" t="str">
            <v>061910</v>
          </cell>
          <cell r="C68" t="str">
            <v>06.1.9.1</v>
          </cell>
          <cell r="D68" t="str">
            <v>A</v>
          </cell>
          <cell r="E68" t="str">
            <v>Cherries</v>
          </cell>
          <cell r="F68" t="str">
            <v>Cherries</v>
          </cell>
          <cell r="G68" t="str">
            <v>Kirschen</v>
          </cell>
          <cell r="H68" t="str">
            <v>Cherries</v>
          </cell>
          <cell r="I68" t="str">
            <v>Cherries</v>
          </cell>
          <cell r="J68" t="str">
            <v>Cerises</v>
          </cell>
          <cell r="K68" t="str">
            <v>Cherries</v>
          </cell>
          <cell r="L68" t="str">
            <v>Cherries</v>
          </cell>
          <cell r="M68" t="str">
            <v>Cerises</v>
          </cell>
          <cell r="N68" t="str">
            <v>Cherries</v>
          </cell>
          <cell r="O68" t="str">
            <v>Cherries</v>
          </cell>
          <cell r="P68" t="str">
            <v>Cherries</v>
          </cell>
          <cell r="Q68" t="str">
            <v>Cherries</v>
          </cell>
          <cell r="R68" t="str">
            <v>Cherries</v>
          </cell>
          <cell r="S68" t="str">
            <v>Cherries</v>
          </cell>
          <cell r="T68" t="str">
            <v>Cherries</v>
          </cell>
          <cell r="U68" t="str">
            <v>Cherries</v>
          </cell>
          <cell r="V68" t="str">
            <v>Cherries</v>
          </cell>
          <cell r="W68" t="str">
            <v>Cherries</v>
          </cell>
          <cell r="X68" t="str">
            <v>Cherries</v>
          </cell>
        </row>
        <row r="69">
          <cell r="A69" t="str">
            <v>061920</v>
          </cell>
          <cell r="C69" t="str">
            <v>06.1.9.2</v>
          </cell>
          <cell r="D69" t="str">
            <v>A</v>
          </cell>
          <cell r="E69" t="str">
            <v>Plums</v>
          </cell>
          <cell r="F69" t="str">
            <v>Plums</v>
          </cell>
          <cell r="G69" t="str">
            <v>Pflaumen</v>
          </cell>
          <cell r="H69" t="str">
            <v>Plums</v>
          </cell>
          <cell r="I69" t="str">
            <v>Plums</v>
          </cell>
          <cell r="J69" t="str">
            <v>Prunes</v>
          </cell>
          <cell r="K69" t="str">
            <v>Plums</v>
          </cell>
          <cell r="L69" t="str">
            <v>Plums</v>
          </cell>
          <cell r="M69" t="str">
            <v>Prunes</v>
          </cell>
          <cell r="N69" t="str">
            <v>Plums</v>
          </cell>
          <cell r="O69" t="str">
            <v>Plums</v>
          </cell>
          <cell r="P69" t="str">
            <v>Plums</v>
          </cell>
          <cell r="Q69" t="str">
            <v>Plums</v>
          </cell>
          <cell r="R69" t="str">
            <v>Plums</v>
          </cell>
          <cell r="S69" t="str">
            <v>Plums</v>
          </cell>
          <cell r="T69" t="str">
            <v>Plums</v>
          </cell>
          <cell r="U69" t="str">
            <v>Plums</v>
          </cell>
          <cell r="V69" t="str">
            <v>Plums</v>
          </cell>
          <cell r="W69" t="str">
            <v>Plums</v>
          </cell>
          <cell r="X69" t="str">
            <v>Plums</v>
          </cell>
        </row>
        <row r="70">
          <cell r="A70" t="str">
            <v>061930</v>
          </cell>
          <cell r="C70" t="str">
            <v>06.1.9.3</v>
          </cell>
          <cell r="D70" t="str">
            <v>A</v>
          </cell>
          <cell r="E70" t="str">
            <v>Strawberries</v>
          </cell>
          <cell r="F70" t="str">
            <v>Strawberries</v>
          </cell>
          <cell r="G70" t="str">
            <v>Erdbeeren</v>
          </cell>
          <cell r="H70" t="str">
            <v>Strawberries</v>
          </cell>
          <cell r="I70" t="str">
            <v>Strawberries</v>
          </cell>
          <cell r="J70" t="str">
            <v>Fraises</v>
          </cell>
          <cell r="K70" t="str">
            <v>Strawberries</v>
          </cell>
          <cell r="L70" t="str">
            <v>Strawberries</v>
          </cell>
          <cell r="M70" t="str">
            <v>Fraises</v>
          </cell>
          <cell r="N70" t="str">
            <v>Strawberries</v>
          </cell>
          <cell r="O70" t="str">
            <v>Strawberries</v>
          </cell>
          <cell r="P70" t="str">
            <v>Strawberries</v>
          </cell>
          <cell r="Q70" t="str">
            <v>Strawberries</v>
          </cell>
          <cell r="R70" t="str">
            <v>Strawberries</v>
          </cell>
          <cell r="S70" t="str">
            <v>Strawberries</v>
          </cell>
          <cell r="T70" t="str">
            <v>Strawberries</v>
          </cell>
          <cell r="U70" t="str">
            <v>Strawberries</v>
          </cell>
          <cell r="V70" t="str">
            <v>Strawberries</v>
          </cell>
          <cell r="W70" t="str">
            <v>Strawberries</v>
          </cell>
          <cell r="X70" t="str">
            <v>Strawberries</v>
          </cell>
        </row>
        <row r="71">
          <cell r="A71" t="str">
            <v>061940</v>
          </cell>
          <cell r="C71" t="str">
            <v>06.1.9.4</v>
          </cell>
          <cell r="D71" t="str">
            <v>A</v>
          </cell>
          <cell r="E71" t="str">
            <v>Nuts and dried fruit</v>
          </cell>
          <cell r="F71" t="str">
            <v>Nuts and dried fruit</v>
          </cell>
          <cell r="G71" t="str">
            <v>Nüsse und Trockenfrüchte</v>
          </cell>
          <cell r="H71" t="str">
            <v>Nuts and dried fruit</v>
          </cell>
          <cell r="I71" t="str">
            <v>Nuts and dried fruit</v>
          </cell>
          <cell r="J71" t="str">
            <v>Noix et fruits secs</v>
          </cell>
          <cell r="K71" t="str">
            <v>Nuts and dried fruit</v>
          </cell>
          <cell r="L71" t="str">
            <v>Nuts and dried fruit</v>
          </cell>
          <cell r="M71" t="str">
            <v>Noix et fruits secs</v>
          </cell>
          <cell r="N71" t="str">
            <v>Nuts and dried fruit</v>
          </cell>
          <cell r="O71" t="str">
            <v>Nuts and dried fruit</v>
          </cell>
          <cell r="P71" t="str">
            <v>Nuts and dried fruit</v>
          </cell>
          <cell r="Q71" t="str">
            <v>Nuts and dried fruit</v>
          </cell>
          <cell r="R71" t="str">
            <v>Nuts and dried fruit</v>
          </cell>
          <cell r="S71" t="str">
            <v>Nuts and dried fruit</v>
          </cell>
          <cell r="T71" t="str">
            <v>Nuts and dried fruit</v>
          </cell>
          <cell r="U71" t="str">
            <v>Nuts and dried fruit</v>
          </cell>
          <cell r="V71" t="str">
            <v>Nuts and dried fruit</v>
          </cell>
          <cell r="W71" t="str">
            <v>Nuts and dried fruit</v>
          </cell>
          <cell r="X71" t="str">
            <v>Nuts and dried fruit</v>
          </cell>
        </row>
        <row r="72">
          <cell r="A72" t="str">
            <v>061941</v>
          </cell>
          <cell r="C72" t="str">
            <v>06.1.9.4.1</v>
          </cell>
          <cell r="D72" t="str">
            <v>A</v>
          </cell>
          <cell r="E72" t="str">
            <v>Nuts</v>
          </cell>
          <cell r="F72" t="str">
            <v>Nuts</v>
          </cell>
          <cell r="G72" t="str">
            <v>Nüsse</v>
          </cell>
          <cell r="H72" t="str">
            <v>Nuts</v>
          </cell>
          <cell r="I72" t="str">
            <v>Nuts</v>
          </cell>
          <cell r="J72" t="str">
            <v>Noix</v>
          </cell>
          <cell r="K72" t="str">
            <v>Nuts</v>
          </cell>
          <cell r="L72" t="str">
            <v>Nuts</v>
          </cell>
          <cell r="M72" t="str">
            <v>Noix</v>
          </cell>
          <cell r="N72" t="str">
            <v>Nuts</v>
          </cell>
          <cell r="O72" t="str">
            <v>Nuts</v>
          </cell>
          <cell r="P72" t="str">
            <v>Nuts</v>
          </cell>
          <cell r="Q72" t="str">
            <v>Nuts</v>
          </cell>
          <cell r="R72" t="str">
            <v>Nuts</v>
          </cell>
          <cell r="S72" t="str">
            <v>Nuts</v>
          </cell>
          <cell r="T72" t="str">
            <v>Nuts</v>
          </cell>
          <cell r="U72" t="str">
            <v>Nuts</v>
          </cell>
          <cell r="V72" t="str">
            <v>Nuts</v>
          </cell>
          <cell r="W72" t="str">
            <v>Nuts</v>
          </cell>
          <cell r="X72" t="str">
            <v>Nuts</v>
          </cell>
        </row>
        <row r="73">
          <cell r="A73" t="str">
            <v>061942</v>
          </cell>
          <cell r="C73" t="str">
            <v>06.1.9.4.2</v>
          </cell>
          <cell r="D73" t="str">
            <v>A</v>
          </cell>
          <cell r="E73" t="str">
            <v>Dried fruit</v>
          </cell>
          <cell r="F73" t="str">
            <v>Dried fruit</v>
          </cell>
          <cell r="G73" t="str">
            <v>Trockenfrüchte</v>
          </cell>
          <cell r="H73" t="str">
            <v>Dried fruit</v>
          </cell>
          <cell r="I73" t="str">
            <v>Dried fruit</v>
          </cell>
          <cell r="J73" t="str">
            <v>Fruits secs</v>
          </cell>
          <cell r="K73" t="str">
            <v>Dried fruit</v>
          </cell>
          <cell r="L73" t="str">
            <v>Dried fruit</v>
          </cell>
          <cell r="M73" t="str">
            <v>Fruits secs</v>
          </cell>
          <cell r="N73" t="str">
            <v>Dried fruit</v>
          </cell>
          <cell r="O73" t="str">
            <v>Dried fruit</v>
          </cell>
          <cell r="P73" t="str">
            <v>Dried fruit</v>
          </cell>
          <cell r="Q73" t="str">
            <v>Dried fruit</v>
          </cell>
          <cell r="R73" t="str">
            <v>Dried fruit</v>
          </cell>
          <cell r="S73" t="str">
            <v>Dried fruit</v>
          </cell>
          <cell r="T73" t="str">
            <v>Dried fruit</v>
          </cell>
          <cell r="U73" t="str">
            <v>Dried fruit</v>
          </cell>
          <cell r="V73" t="str">
            <v>Dried fruit</v>
          </cell>
          <cell r="W73" t="str">
            <v>Dried fruit</v>
          </cell>
          <cell r="X73" t="str">
            <v>Dried fruit</v>
          </cell>
        </row>
        <row r="74">
          <cell r="A74" t="str">
            <v>061990</v>
          </cell>
          <cell r="C74" t="str">
            <v>06.1.9.9</v>
          </cell>
          <cell r="D74" t="str">
            <v>A</v>
          </cell>
          <cell r="E74" t="str">
            <v>Other fresh fruit: other</v>
          </cell>
          <cell r="F74" t="str">
            <v>Other fresh fruit: other</v>
          </cell>
          <cell r="G74" t="str">
            <v>Sonstiges Frischobst: Sonstiges</v>
          </cell>
          <cell r="H74" t="str">
            <v>Other fresh fruit: other</v>
          </cell>
          <cell r="I74" t="str">
            <v>Other fresh fruit: other</v>
          </cell>
          <cell r="J74" t="str">
            <v>Autres fruits frais: autres</v>
          </cell>
          <cell r="K74" t="str">
            <v>Other fresh fruit: other</v>
          </cell>
          <cell r="L74" t="str">
            <v>Other fresh fruit: other</v>
          </cell>
          <cell r="M74" t="str">
            <v>Autres fruits frais: autres</v>
          </cell>
          <cell r="N74" t="str">
            <v>Other fresh fruit: other</v>
          </cell>
          <cell r="O74" t="str">
            <v>Other fresh fruit: other</v>
          </cell>
          <cell r="P74" t="str">
            <v>Other fresh fruit: other</v>
          </cell>
          <cell r="Q74" t="str">
            <v>Other fresh fruit: other</v>
          </cell>
          <cell r="R74" t="str">
            <v>Other fresh fruit: other</v>
          </cell>
          <cell r="S74" t="str">
            <v>Other fresh fruit: other</v>
          </cell>
          <cell r="T74" t="str">
            <v>Other fresh fruit: other</v>
          </cell>
          <cell r="U74" t="str">
            <v>Other fresh fruit: other</v>
          </cell>
          <cell r="V74" t="str">
            <v>Other fresh fruit: other</v>
          </cell>
          <cell r="W74" t="str">
            <v>Other fresh fruit: other</v>
          </cell>
          <cell r="X74" t="str">
            <v>Other fresh fruit: other</v>
          </cell>
        </row>
        <row r="75">
          <cell r="A75" t="str">
            <v>062000</v>
          </cell>
          <cell r="C75">
            <v>6.2</v>
          </cell>
          <cell r="D75" t="str">
            <v>A, M</v>
          </cell>
          <cell r="E75" t="str">
            <v>Citrus fruit</v>
          </cell>
          <cell r="F75" t="str">
            <v>Citrus fruit</v>
          </cell>
          <cell r="G75" t="str">
            <v>Zitrusfrüchte</v>
          </cell>
          <cell r="H75" t="str">
            <v>Citrus fruit</v>
          </cell>
          <cell r="I75" t="str">
            <v>Citrus fruit</v>
          </cell>
          <cell r="J75" t="str">
            <v>Agrumes</v>
          </cell>
          <cell r="K75" t="str">
            <v>Citrus fruit</v>
          </cell>
          <cell r="L75" t="str">
            <v>Citrus fruit</v>
          </cell>
          <cell r="M75" t="str">
            <v>Agrumes</v>
          </cell>
          <cell r="N75" t="str">
            <v>Citrus fruit</v>
          </cell>
          <cell r="O75" t="str">
            <v>Citrus fruit</v>
          </cell>
          <cell r="P75" t="str">
            <v>Citrus fruit</v>
          </cell>
          <cell r="Q75" t="str">
            <v>Citrus fruit</v>
          </cell>
          <cell r="R75" t="str">
            <v>Citrus fruit</v>
          </cell>
          <cell r="S75" t="str">
            <v>Citrus fruit</v>
          </cell>
          <cell r="T75" t="str">
            <v>Citrus fruit</v>
          </cell>
          <cell r="U75" t="str">
            <v>Citrus fruit</v>
          </cell>
          <cell r="V75" t="str">
            <v>Citrus fruit</v>
          </cell>
          <cell r="W75" t="str">
            <v>Citrus fruit</v>
          </cell>
          <cell r="X75" t="str">
            <v>Citrus fruit</v>
          </cell>
        </row>
        <row r="76">
          <cell r="A76" t="str">
            <v>062100</v>
          </cell>
          <cell r="C76" t="str">
            <v>06.2.1</v>
          </cell>
          <cell r="D76" t="str">
            <v>A</v>
          </cell>
          <cell r="E76" t="str">
            <v>Sweet oranges</v>
          </cell>
          <cell r="F76" t="str">
            <v>Sweet oranges</v>
          </cell>
          <cell r="G76" t="str">
            <v>Süßorangen</v>
          </cell>
          <cell r="H76" t="str">
            <v>Sweet oranges</v>
          </cell>
          <cell r="I76" t="str">
            <v>Sweet oranges</v>
          </cell>
          <cell r="J76" t="str">
            <v>Oranges douces</v>
          </cell>
          <cell r="K76" t="str">
            <v>Sweet oranges</v>
          </cell>
          <cell r="L76" t="str">
            <v>Sweet oranges</v>
          </cell>
          <cell r="M76" t="str">
            <v>Oranges douces</v>
          </cell>
          <cell r="N76" t="str">
            <v>Sweet oranges</v>
          </cell>
          <cell r="O76" t="str">
            <v>Sweet oranges</v>
          </cell>
          <cell r="P76" t="str">
            <v>Sweet oranges</v>
          </cell>
          <cell r="Q76" t="str">
            <v>Sweet oranges</v>
          </cell>
          <cell r="R76" t="str">
            <v>Sweet oranges</v>
          </cell>
          <cell r="S76" t="str">
            <v>Sweet oranges</v>
          </cell>
          <cell r="T76" t="str">
            <v>Sweet oranges</v>
          </cell>
          <cell r="U76" t="str">
            <v>Sweet oranges</v>
          </cell>
          <cell r="V76" t="str">
            <v>Sweet oranges</v>
          </cell>
          <cell r="W76" t="str">
            <v>Sweet oranges</v>
          </cell>
          <cell r="X76" t="str">
            <v>Sweet oranges</v>
          </cell>
        </row>
        <row r="77">
          <cell r="A77" t="str">
            <v>062200</v>
          </cell>
          <cell r="C77" t="str">
            <v>06.2.2</v>
          </cell>
          <cell r="D77" t="str">
            <v>A</v>
          </cell>
          <cell r="E77" t="str">
            <v>Mandarins</v>
          </cell>
          <cell r="F77" t="str">
            <v>Mandarins</v>
          </cell>
          <cell r="G77" t="str">
            <v>Mandarinen</v>
          </cell>
          <cell r="H77" t="str">
            <v>Mandarins</v>
          </cell>
          <cell r="I77" t="str">
            <v>Mandarins</v>
          </cell>
          <cell r="J77" t="str">
            <v>Mandarines</v>
          </cell>
          <cell r="K77" t="str">
            <v>Mandarins</v>
          </cell>
          <cell r="L77" t="str">
            <v>Mandarins</v>
          </cell>
          <cell r="M77" t="str">
            <v>Mandarines</v>
          </cell>
          <cell r="N77" t="str">
            <v>Mandarins</v>
          </cell>
          <cell r="O77" t="str">
            <v>Mandarins</v>
          </cell>
          <cell r="P77" t="str">
            <v>Mandarins</v>
          </cell>
          <cell r="Q77" t="str">
            <v>Mandarins</v>
          </cell>
          <cell r="R77" t="str">
            <v>Mandarins</v>
          </cell>
          <cell r="S77" t="str">
            <v>Mandarins</v>
          </cell>
          <cell r="T77" t="str">
            <v>Mandarins</v>
          </cell>
          <cell r="U77" t="str">
            <v>Mandarins</v>
          </cell>
          <cell r="V77" t="str">
            <v>Mandarins</v>
          </cell>
          <cell r="W77" t="str">
            <v>Mandarins</v>
          </cell>
          <cell r="X77" t="str">
            <v>Mandarins</v>
          </cell>
        </row>
        <row r="78">
          <cell r="A78" t="str">
            <v>062300</v>
          </cell>
          <cell r="C78" t="str">
            <v>06.2.3</v>
          </cell>
          <cell r="D78" t="str">
            <v>A</v>
          </cell>
          <cell r="E78" t="str">
            <v>Lemons</v>
          </cell>
          <cell r="F78" t="str">
            <v>Lemons</v>
          </cell>
          <cell r="G78" t="str">
            <v>Zitronen</v>
          </cell>
          <cell r="H78" t="str">
            <v>Lemons</v>
          </cell>
          <cell r="I78" t="str">
            <v>Lemons</v>
          </cell>
          <cell r="J78" t="str">
            <v>Citrons</v>
          </cell>
          <cell r="K78" t="str">
            <v>Lemons</v>
          </cell>
          <cell r="L78" t="str">
            <v>Lemons</v>
          </cell>
          <cell r="M78" t="str">
            <v>Citrons</v>
          </cell>
          <cell r="N78" t="str">
            <v>Lemons</v>
          </cell>
          <cell r="O78" t="str">
            <v>Lemons</v>
          </cell>
          <cell r="P78" t="str">
            <v>Lemons</v>
          </cell>
          <cell r="Q78" t="str">
            <v>Lemons</v>
          </cell>
          <cell r="R78" t="str">
            <v>Lemons</v>
          </cell>
          <cell r="S78" t="str">
            <v>Lemons</v>
          </cell>
          <cell r="T78" t="str">
            <v>Lemons</v>
          </cell>
          <cell r="U78" t="str">
            <v>Lemons</v>
          </cell>
          <cell r="V78" t="str">
            <v>Lemons</v>
          </cell>
          <cell r="W78" t="str">
            <v>Lemons</v>
          </cell>
          <cell r="X78" t="str">
            <v>Lemons</v>
          </cell>
        </row>
        <row r="79">
          <cell r="A79" t="str">
            <v>062900</v>
          </cell>
          <cell r="C79" t="str">
            <v>06.2.9</v>
          </cell>
          <cell r="D79" t="str">
            <v>A</v>
          </cell>
          <cell r="E79" t="str">
            <v>Other citrus fruits</v>
          </cell>
          <cell r="F79" t="str">
            <v>Other citrus fruits</v>
          </cell>
          <cell r="G79" t="str">
            <v>Sonstige Zitrusfrüchte</v>
          </cell>
          <cell r="H79" t="str">
            <v>Other citrus fruits</v>
          </cell>
          <cell r="I79" t="str">
            <v>Other citrus fruits</v>
          </cell>
          <cell r="J79" t="str">
            <v>Autres agrumes</v>
          </cell>
          <cell r="K79" t="str">
            <v>Other citrus fruits</v>
          </cell>
          <cell r="L79" t="str">
            <v>Other citrus fruits</v>
          </cell>
          <cell r="M79" t="str">
            <v>Autres agrumes</v>
          </cell>
          <cell r="N79" t="str">
            <v>Other citrus fruits</v>
          </cell>
          <cell r="O79" t="str">
            <v>Other citrus fruits</v>
          </cell>
          <cell r="P79" t="str">
            <v>Other citrus fruits</v>
          </cell>
          <cell r="Q79" t="str">
            <v>Other citrus fruits</v>
          </cell>
          <cell r="R79" t="str">
            <v>Other citrus fruits</v>
          </cell>
          <cell r="S79" t="str">
            <v>Other citrus fruits</v>
          </cell>
          <cell r="T79" t="str">
            <v>Other citrus fruits</v>
          </cell>
          <cell r="U79" t="str">
            <v>Other citrus fruits</v>
          </cell>
          <cell r="V79" t="str">
            <v>Other citrus fruits</v>
          </cell>
          <cell r="W79" t="str">
            <v>Other citrus fruits</v>
          </cell>
          <cell r="X79" t="str">
            <v>Other citrus fruits</v>
          </cell>
        </row>
        <row r="80">
          <cell r="A80" t="str">
            <v>063000</v>
          </cell>
          <cell r="C80">
            <v>6.3</v>
          </cell>
          <cell r="D80" t="str">
            <v>A, M</v>
          </cell>
          <cell r="E80" t="str">
            <v>Tropical fruit</v>
          </cell>
          <cell r="F80" t="str">
            <v>Tropical fruit</v>
          </cell>
          <cell r="G80" t="str">
            <v>Tropische Früchte</v>
          </cell>
          <cell r="H80" t="str">
            <v>Tropical fruit</v>
          </cell>
          <cell r="I80" t="str">
            <v>Tropical fruit</v>
          </cell>
          <cell r="J80" t="str">
            <v>Fruits tropicaux</v>
          </cell>
          <cell r="K80" t="str">
            <v>Tropical fruit</v>
          </cell>
          <cell r="L80" t="str">
            <v>Tropical fruit</v>
          </cell>
          <cell r="M80" t="str">
            <v>Fruits tropicaux</v>
          </cell>
          <cell r="N80" t="str">
            <v>Tropical fruit</v>
          </cell>
          <cell r="O80" t="str">
            <v>Tropical fruit</v>
          </cell>
          <cell r="P80" t="str">
            <v>Tropical fruit</v>
          </cell>
          <cell r="Q80" t="str">
            <v>Tropical fruit</v>
          </cell>
          <cell r="R80" t="str">
            <v>Tropical fruit</v>
          </cell>
          <cell r="S80" t="str">
            <v>Tropical fruit</v>
          </cell>
          <cell r="T80" t="str">
            <v>Tropical fruit</v>
          </cell>
          <cell r="U80" t="str">
            <v>Tropical fruit</v>
          </cell>
          <cell r="V80" t="str">
            <v>Tropical fruit</v>
          </cell>
          <cell r="W80" t="str">
            <v>Tropical fruit</v>
          </cell>
          <cell r="X80" t="str">
            <v>Tropical fruit</v>
          </cell>
        </row>
        <row r="81">
          <cell r="A81" t="str">
            <v>064000</v>
          </cell>
          <cell r="C81">
            <v>6.4</v>
          </cell>
          <cell r="D81" t="str">
            <v>A, M</v>
          </cell>
          <cell r="E81" t="str">
            <v>Grapes</v>
          </cell>
          <cell r="F81" t="str">
            <v>Grapes</v>
          </cell>
          <cell r="G81" t="str">
            <v>Weintrauben</v>
          </cell>
          <cell r="H81" t="str">
            <v>Grapes</v>
          </cell>
          <cell r="I81" t="str">
            <v>Grapes</v>
          </cell>
          <cell r="J81" t="str">
            <v>Raisins</v>
          </cell>
          <cell r="K81" t="str">
            <v>Grapes</v>
          </cell>
          <cell r="L81" t="str">
            <v>Grapes</v>
          </cell>
          <cell r="M81" t="str">
            <v>Raisins</v>
          </cell>
          <cell r="N81" t="str">
            <v>Grapes</v>
          </cell>
          <cell r="O81" t="str">
            <v>Grapes</v>
          </cell>
          <cell r="P81" t="str">
            <v>Grapes</v>
          </cell>
          <cell r="Q81" t="str">
            <v>Grapes</v>
          </cell>
          <cell r="R81" t="str">
            <v>Grapes</v>
          </cell>
          <cell r="S81" t="str">
            <v>Grapes</v>
          </cell>
          <cell r="T81" t="str">
            <v>Grapes</v>
          </cell>
          <cell r="U81" t="str">
            <v>Grapes</v>
          </cell>
          <cell r="V81" t="str">
            <v>Grapes</v>
          </cell>
          <cell r="W81" t="str">
            <v>Grapes</v>
          </cell>
          <cell r="X81" t="str">
            <v>Grapes</v>
          </cell>
        </row>
        <row r="82">
          <cell r="A82" t="str">
            <v>064100</v>
          </cell>
          <cell r="C82" t="str">
            <v>06.4.1</v>
          </cell>
          <cell r="D82" t="str">
            <v>A</v>
          </cell>
          <cell r="E82" t="str">
            <v>Dessert grapes</v>
          </cell>
          <cell r="F82" t="str">
            <v>Dessert grapes</v>
          </cell>
          <cell r="G82" t="str">
            <v>Tafeltrauben</v>
          </cell>
          <cell r="H82" t="str">
            <v>Dessert grapes</v>
          </cell>
          <cell r="I82" t="str">
            <v>Dessert grapes</v>
          </cell>
          <cell r="J82" t="str">
            <v>Raisins de table</v>
          </cell>
          <cell r="K82" t="str">
            <v>Dessert grapes</v>
          </cell>
          <cell r="L82" t="str">
            <v>Dessert grapes</v>
          </cell>
          <cell r="M82" t="str">
            <v>Raisins de table</v>
          </cell>
          <cell r="N82" t="str">
            <v>Dessert grapes</v>
          </cell>
          <cell r="O82" t="str">
            <v>Dessert grapes</v>
          </cell>
          <cell r="P82" t="str">
            <v>Dessert grapes</v>
          </cell>
          <cell r="Q82" t="str">
            <v>Dessert grapes</v>
          </cell>
          <cell r="R82" t="str">
            <v>Dessert grapes</v>
          </cell>
          <cell r="S82" t="str">
            <v>Dessert grapes</v>
          </cell>
          <cell r="T82" t="str">
            <v>Dessert grapes</v>
          </cell>
          <cell r="U82" t="str">
            <v>Dessert grapes</v>
          </cell>
          <cell r="V82" t="str">
            <v>Dessert grapes</v>
          </cell>
          <cell r="W82" t="str">
            <v>Dessert grapes</v>
          </cell>
          <cell r="X82" t="str">
            <v>Dessert grapes</v>
          </cell>
        </row>
        <row r="83">
          <cell r="A83" t="str">
            <v>064900</v>
          </cell>
          <cell r="C83" t="str">
            <v>06.4.9</v>
          </cell>
          <cell r="D83" t="str">
            <v>A</v>
          </cell>
          <cell r="E83" t="str">
            <v>Other grapes, fresh</v>
          </cell>
          <cell r="F83" t="str">
            <v>Other grapes, fresh</v>
          </cell>
          <cell r="G83" t="str">
            <v>Sonstige Trauben, frisch</v>
          </cell>
          <cell r="H83" t="str">
            <v>Other grapes, fresh</v>
          </cell>
          <cell r="I83" t="str">
            <v>Other grapes, fresh</v>
          </cell>
          <cell r="J83" t="str">
            <v>Autres raisins, frais</v>
          </cell>
          <cell r="K83" t="str">
            <v>Other grapes, fresh</v>
          </cell>
          <cell r="L83" t="str">
            <v>Other grapes, fresh</v>
          </cell>
          <cell r="M83" t="str">
            <v>Autres raisins, frais</v>
          </cell>
          <cell r="N83" t="str">
            <v>Other grapes, fresh</v>
          </cell>
          <cell r="O83" t="str">
            <v>Other grapes, fresh</v>
          </cell>
          <cell r="P83" t="str">
            <v>Other grapes, fresh</v>
          </cell>
          <cell r="Q83" t="str">
            <v>Other grapes, fresh</v>
          </cell>
          <cell r="R83" t="str">
            <v>Other grapes, fresh</v>
          </cell>
          <cell r="S83" t="str">
            <v>Other grapes, fresh</v>
          </cell>
          <cell r="T83" t="str">
            <v>Other grapes, fresh</v>
          </cell>
          <cell r="U83" t="str">
            <v>Other grapes, fresh</v>
          </cell>
          <cell r="V83" t="str">
            <v>Other grapes, fresh</v>
          </cell>
          <cell r="W83" t="str">
            <v>Other grapes, fresh</v>
          </cell>
          <cell r="X83" t="str">
            <v>Other grapes, fresh</v>
          </cell>
        </row>
        <row r="84">
          <cell r="A84" t="str">
            <v>065000</v>
          </cell>
          <cell r="C84">
            <v>6.5</v>
          </cell>
          <cell r="D84" t="str">
            <v>A, M</v>
          </cell>
          <cell r="E84" t="str">
            <v>Olives</v>
          </cell>
          <cell r="F84" t="str">
            <v>Olives</v>
          </cell>
          <cell r="G84" t="str">
            <v>Oliven</v>
          </cell>
          <cell r="H84" t="str">
            <v>Olives</v>
          </cell>
          <cell r="I84" t="str">
            <v>Olives</v>
          </cell>
          <cell r="J84" t="str">
            <v>Olives</v>
          </cell>
          <cell r="K84" t="str">
            <v>Olives</v>
          </cell>
          <cell r="L84" t="str">
            <v>Olives</v>
          </cell>
          <cell r="M84" t="str">
            <v>Olives</v>
          </cell>
          <cell r="N84" t="str">
            <v>Olives</v>
          </cell>
          <cell r="O84" t="str">
            <v>Olives</v>
          </cell>
          <cell r="P84" t="str">
            <v>Olives</v>
          </cell>
          <cell r="Q84" t="str">
            <v>Olives</v>
          </cell>
          <cell r="R84" t="str">
            <v>Olives</v>
          </cell>
          <cell r="S84" t="str">
            <v>Olives</v>
          </cell>
          <cell r="T84" t="str">
            <v>Olives</v>
          </cell>
          <cell r="U84" t="str">
            <v>Olives</v>
          </cell>
          <cell r="V84" t="str">
            <v>Olives</v>
          </cell>
          <cell r="W84" t="str">
            <v>Olives</v>
          </cell>
          <cell r="X84" t="str">
            <v>Olives</v>
          </cell>
        </row>
        <row r="85">
          <cell r="A85" t="str">
            <v>065100</v>
          </cell>
          <cell r="C85" t="str">
            <v>06.5.1</v>
          </cell>
          <cell r="D85" t="str">
            <v>A</v>
          </cell>
          <cell r="E85" t="str">
            <v>Table olives</v>
          </cell>
          <cell r="F85" t="str">
            <v>Table olives</v>
          </cell>
          <cell r="G85" t="str">
            <v>Tafeloliven</v>
          </cell>
          <cell r="H85" t="str">
            <v>Table olives</v>
          </cell>
          <cell r="I85" t="str">
            <v>Table olives</v>
          </cell>
          <cell r="J85" t="str">
            <v>Olives de table</v>
          </cell>
          <cell r="K85" t="str">
            <v>Table olives</v>
          </cell>
          <cell r="L85" t="str">
            <v>Table olives</v>
          </cell>
          <cell r="M85" t="str">
            <v>Olives de table</v>
          </cell>
          <cell r="N85" t="str">
            <v>Table olives</v>
          </cell>
          <cell r="O85" t="str">
            <v>Table olives</v>
          </cell>
          <cell r="P85" t="str">
            <v>Table olives</v>
          </cell>
          <cell r="Q85" t="str">
            <v>Table olives</v>
          </cell>
          <cell r="R85" t="str">
            <v>Table olives</v>
          </cell>
          <cell r="S85" t="str">
            <v>Table olives</v>
          </cell>
          <cell r="T85" t="str">
            <v>Table olives</v>
          </cell>
          <cell r="U85" t="str">
            <v>Table olives</v>
          </cell>
          <cell r="V85" t="str">
            <v>Table olives</v>
          </cell>
          <cell r="W85" t="str">
            <v>Table olives</v>
          </cell>
          <cell r="X85" t="str">
            <v>Table olives</v>
          </cell>
        </row>
        <row r="86">
          <cell r="A86" t="str">
            <v>065900</v>
          </cell>
          <cell r="C86" t="str">
            <v>06.5.9</v>
          </cell>
          <cell r="D86" t="str">
            <v>A</v>
          </cell>
          <cell r="E86" t="str">
            <v>Other olives</v>
          </cell>
          <cell r="F86" t="str">
            <v>Other olives</v>
          </cell>
          <cell r="G86" t="str">
            <v>Sonstige Oliven</v>
          </cell>
          <cell r="H86" t="str">
            <v>Other olives</v>
          </cell>
          <cell r="I86" t="str">
            <v>Other olives</v>
          </cell>
          <cell r="J86" t="str">
            <v>Autres olives</v>
          </cell>
          <cell r="K86" t="str">
            <v>Other olives</v>
          </cell>
          <cell r="L86" t="str">
            <v>Other olives</v>
          </cell>
          <cell r="M86" t="str">
            <v>Autres olives</v>
          </cell>
          <cell r="N86" t="str">
            <v>Other olives</v>
          </cell>
          <cell r="O86" t="str">
            <v>Other olives</v>
          </cell>
          <cell r="P86" t="str">
            <v>Other olives</v>
          </cell>
          <cell r="Q86" t="str">
            <v>Other olives</v>
          </cell>
          <cell r="R86" t="str">
            <v>Other olives</v>
          </cell>
          <cell r="S86" t="str">
            <v>Other olives</v>
          </cell>
          <cell r="T86" t="str">
            <v>Other olives</v>
          </cell>
          <cell r="U86" t="str">
            <v>Other olives</v>
          </cell>
          <cell r="V86" t="str">
            <v>Other olives</v>
          </cell>
          <cell r="W86" t="str">
            <v>Other olives</v>
          </cell>
          <cell r="X86" t="str">
            <v>Other olives</v>
          </cell>
        </row>
        <row r="87">
          <cell r="A87" t="str">
            <v>070000</v>
          </cell>
          <cell r="C87">
            <v>7</v>
          </cell>
          <cell r="D87" t="str">
            <v>A, M</v>
          </cell>
          <cell r="E87" t="str">
            <v>WINE (incl.  must)</v>
          </cell>
          <cell r="F87" t="str">
            <v>WINE (incl.  must)</v>
          </cell>
          <cell r="G87" t="str">
            <v>WEIN (einschl. Most)</v>
          </cell>
          <cell r="H87" t="str">
            <v>WINE (incl.  must)</v>
          </cell>
          <cell r="I87" t="str">
            <v>WINE (incl.  must)</v>
          </cell>
          <cell r="J87" t="str">
            <v>VINS (y compris moût)</v>
          </cell>
          <cell r="K87" t="str">
            <v>WINE (incl.  must)</v>
          </cell>
          <cell r="L87" t="str">
            <v>WINE (incl.  must)</v>
          </cell>
          <cell r="M87" t="str">
            <v>VINS (y compris moût)</v>
          </cell>
          <cell r="N87" t="str">
            <v>WINE (incl.  must)</v>
          </cell>
          <cell r="O87" t="str">
            <v>WINE (incl.  must)</v>
          </cell>
          <cell r="P87" t="str">
            <v>WINE (incl.  must)</v>
          </cell>
          <cell r="Q87" t="str">
            <v>WINE (incl.  must)</v>
          </cell>
          <cell r="R87" t="str">
            <v>WINE (incl.  must)</v>
          </cell>
          <cell r="S87" t="str">
            <v>WINE (incl.  must)</v>
          </cell>
          <cell r="T87" t="str">
            <v>WINE (incl.  must)</v>
          </cell>
          <cell r="U87" t="str">
            <v>WINE (incl.  must)</v>
          </cell>
          <cell r="V87" t="str">
            <v>WINE (incl.  must)</v>
          </cell>
          <cell r="W87" t="str">
            <v>WINE (incl.  must)</v>
          </cell>
          <cell r="X87" t="str">
            <v>WINE (incl.  must)</v>
          </cell>
        </row>
        <row r="88">
          <cell r="A88" t="str">
            <v>071000</v>
          </cell>
          <cell r="C88">
            <v>7.1</v>
          </cell>
          <cell r="D88" t="str">
            <v>A, M</v>
          </cell>
          <cell r="E88" t="str">
            <v>Table wine</v>
          </cell>
          <cell r="F88" t="str">
            <v>Table wine</v>
          </cell>
          <cell r="G88" t="str">
            <v>Tafelwein</v>
          </cell>
          <cell r="H88" t="str">
            <v>Table wine</v>
          </cell>
          <cell r="I88" t="str">
            <v>Table wine</v>
          </cell>
          <cell r="J88" t="str">
            <v>Vin de table</v>
          </cell>
          <cell r="K88" t="str">
            <v>Table wine</v>
          </cell>
          <cell r="L88" t="str">
            <v>Table wine</v>
          </cell>
          <cell r="M88" t="str">
            <v>Vin de table</v>
          </cell>
          <cell r="N88" t="str">
            <v>Table wine</v>
          </cell>
          <cell r="O88" t="str">
            <v>Table wine</v>
          </cell>
          <cell r="P88" t="str">
            <v>Table wine</v>
          </cell>
          <cell r="Q88" t="str">
            <v>Table wine</v>
          </cell>
          <cell r="R88" t="str">
            <v>Table wine</v>
          </cell>
          <cell r="S88" t="str">
            <v>Table wine</v>
          </cell>
          <cell r="T88" t="str">
            <v>Table wine</v>
          </cell>
          <cell r="U88" t="str">
            <v>Table wine</v>
          </cell>
          <cell r="V88" t="str">
            <v>Table wine</v>
          </cell>
          <cell r="W88" t="str">
            <v>Table wine</v>
          </cell>
          <cell r="X88" t="str">
            <v>Table wine</v>
          </cell>
        </row>
        <row r="89">
          <cell r="A89" t="str">
            <v>071100</v>
          </cell>
          <cell r="C89" t="str">
            <v>07.1.1</v>
          </cell>
          <cell r="D89" t="str">
            <v>A</v>
          </cell>
          <cell r="E89" t="str">
            <v>Vin de pays or "Vinho regional" or "Vino de la tierra"</v>
          </cell>
          <cell r="F89" t="str">
            <v>Vin de pays or "Vinho regional" or "Vino de la tierra"</v>
          </cell>
          <cell r="G89" t="str">
            <v>Vin de pays oder "Vinho regional" oder "Vino de la tierra"</v>
          </cell>
          <cell r="H89" t="str">
            <v>Vin de pays or "Vinho regional" or "Vino de la tierra"</v>
          </cell>
          <cell r="I89" t="str">
            <v>Vin de pays or "Vinho regional" or "Vino de la tierra"</v>
          </cell>
          <cell r="J89" t="str">
            <v>Vin de pays ou "Vinho regional" ou "Vino de la tierra"</v>
          </cell>
          <cell r="K89" t="str">
            <v>Vin de pays or "Vinho regional" or "Vino de la tierra"</v>
          </cell>
          <cell r="L89" t="str">
            <v>Vin de pays or "Vinho regional" or "Vino de la tierra"</v>
          </cell>
          <cell r="M89" t="str">
            <v>Vin de pays ou "Vinho regional" ou "Vino de la tierra"</v>
          </cell>
          <cell r="N89" t="str">
            <v>Vin de pays or "Vinho regional" or "Vino de la tierra"</v>
          </cell>
          <cell r="O89" t="str">
            <v>Vin de pays or "Vinho regional" or "Vino de la tierra"</v>
          </cell>
          <cell r="P89" t="str">
            <v>Vin de pays or "Vinho regional" or "Vino de la tierra"</v>
          </cell>
          <cell r="Q89" t="str">
            <v>Vin de pays or "Vinho regional" or "Vino de la tierra"</v>
          </cell>
          <cell r="R89" t="str">
            <v>Vin de pays or "Vinho regional" or "Vino de la tierra"</v>
          </cell>
          <cell r="S89" t="str">
            <v>Vin de pays or "Vinho regional" or "Vino de la tierra"</v>
          </cell>
          <cell r="T89" t="str">
            <v>Vin de pays or "Vinho regional" or "Vino de la tierra"</v>
          </cell>
          <cell r="U89" t="str">
            <v>Vin de pays or "Vinho regional" or "Vino de la tierra"</v>
          </cell>
          <cell r="V89" t="str">
            <v>Vin de pays or "Vinho regional" or "Vino de la tierra"</v>
          </cell>
          <cell r="W89" t="str">
            <v>Vin de pays or "Vinho regional" or "Vino de la tierra"</v>
          </cell>
          <cell r="X89" t="str">
            <v>Vin de pays or "Vinho regional" or "Vino de la tierra"</v>
          </cell>
        </row>
        <row r="90">
          <cell r="A90" t="str">
            <v>071900</v>
          </cell>
          <cell r="C90" t="str">
            <v>07.1.9</v>
          </cell>
          <cell r="D90" t="str">
            <v>A</v>
          </cell>
          <cell r="E90" t="str">
            <v>Other table wine</v>
          </cell>
          <cell r="F90" t="str">
            <v>Other table wine</v>
          </cell>
          <cell r="G90" t="str">
            <v>Sonstiger Tafelwein</v>
          </cell>
          <cell r="H90" t="str">
            <v>Other table wine</v>
          </cell>
          <cell r="I90" t="str">
            <v>Other table wine</v>
          </cell>
          <cell r="J90" t="str">
            <v>Autre vin de table</v>
          </cell>
          <cell r="K90" t="str">
            <v>Other table wine</v>
          </cell>
          <cell r="L90" t="str">
            <v>Other table wine</v>
          </cell>
          <cell r="M90" t="str">
            <v>Autre vin de table</v>
          </cell>
          <cell r="N90" t="str">
            <v>Other table wine</v>
          </cell>
          <cell r="O90" t="str">
            <v>Other table wine</v>
          </cell>
          <cell r="P90" t="str">
            <v>Other table wine</v>
          </cell>
          <cell r="Q90" t="str">
            <v>Other table wine</v>
          </cell>
          <cell r="R90" t="str">
            <v>Other table wine</v>
          </cell>
          <cell r="S90" t="str">
            <v>Other table wine</v>
          </cell>
          <cell r="T90" t="str">
            <v>Other table wine</v>
          </cell>
          <cell r="U90" t="str">
            <v>Other table wine</v>
          </cell>
          <cell r="V90" t="str">
            <v>Other table wine</v>
          </cell>
          <cell r="W90" t="str">
            <v>Other table wine</v>
          </cell>
          <cell r="X90" t="str">
            <v>Other table wine</v>
          </cell>
        </row>
        <row r="91">
          <cell r="A91" t="str">
            <v>072000</v>
          </cell>
          <cell r="C91">
            <v>7.2</v>
          </cell>
          <cell r="D91" t="str">
            <v>A, M</v>
          </cell>
          <cell r="E91" t="str">
            <v>Quality wine</v>
          </cell>
          <cell r="F91" t="str">
            <v>Quality wine</v>
          </cell>
          <cell r="G91" t="str">
            <v>Qualitätswein</v>
          </cell>
          <cell r="H91" t="str">
            <v>Quality wine</v>
          </cell>
          <cell r="I91" t="str">
            <v>Quality wine</v>
          </cell>
          <cell r="J91" t="str">
            <v>Vin de qualité</v>
          </cell>
          <cell r="K91" t="str">
            <v>Quality wine</v>
          </cell>
          <cell r="L91" t="str">
            <v>Quality wine</v>
          </cell>
          <cell r="M91" t="str">
            <v>Vin de qualité</v>
          </cell>
          <cell r="N91" t="str">
            <v>Quality wine</v>
          </cell>
          <cell r="O91" t="str">
            <v>Quality wine</v>
          </cell>
          <cell r="P91" t="str">
            <v>Quality wine</v>
          </cell>
          <cell r="Q91" t="str">
            <v>Quality wine</v>
          </cell>
          <cell r="R91" t="str">
            <v>Quality wine</v>
          </cell>
          <cell r="S91" t="str">
            <v>Quality wine</v>
          </cell>
          <cell r="T91" t="str">
            <v>Quality wine</v>
          </cell>
          <cell r="U91" t="str">
            <v>Quality wine</v>
          </cell>
          <cell r="V91" t="str">
            <v>Quality wine</v>
          </cell>
          <cell r="W91" t="str">
            <v>Quality wine</v>
          </cell>
          <cell r="X91" t="str">
            <v>Quality wine</v>
          </cell>
        </row>
        <row r="92">
          <cell r="A92" t="str">
            <v>079000</v>
          </cell>
          <cell r="C92">
            <v>7.9</v>
          </cell>
          <cell r="D92" t="str">
            <v>A, M</v>
          </cell>
          <cell r="E92" t="str">
            <v>Other wine</v>
          </cell>
          <cell r="F92" t="str">
            <v>Other wine</v>
          </cell>
          <cell r="G92" t="str">
            <v>Sonstiger Wein</v>
          </cell>
          <cell r="H92" t="str">
            <v>Other wine</v>
          </cell>
          <cell r="I92" t="str">
            <v>Other wine</v>
          </cell>
          <cell r="J92" t="str">
            <v>Autre vin</v>
          </cell>
          <cell r="K92" t="str">
            <v>Other wine</v>
          </cell>
          <cell r="L92" t="str">
            <v>Other wine</v>
          </cell>
          <cell r="M92" t="str">
            <v>Autre vin</v>
          </cell>
          <cell r="N92" t="str">
            <v>Other wine</v>
          </cell>
          <cell r="O92" t="str">
            <v>Other wine</v>
          </cell>
          <cell r="P92" t="str">
            <v>Other wine</v>
          </cell>
          <cell r="Q92" t="str">
            <v>Other wine</v>
          </cell>
          <cell r="R92" t="str">
            <v>Other wine</v>
          </cell>
          <cell r="S92" t="str">
            <v>Other wine</v>
          </cell>
          <cell r="T92" t="str">
            <v>Other wine</v>
          </cell>
          <cell r="U92" t="str">
            <v>Other wine</v>
          </cell>
          <cell r="V92" t="str">
            <v>Other wine</v>
          </cell>
          <cell r="W92" t="str">
            <v>Other wine</v>
          </cell>
          <cell r="X92" t="str">
            <v>Other wine</v>
          </cell>
        </row>
        <row r="93">
          <cell r="A93" t="str">
            <v>080000</v>
          </cell>
          <cell r="C93">
            <v>8</v>
          </cell>
          <cell r="D93" t="str">
            <v>A, M</v>
          </cell>
          <cell r="E93" t="str">
            <v>OLIVE OIL</v>
          </cell>
          <cell r="F93" t="str">
            <v>OLIVE OIL</v>
          </cell>
          <cell r="G93" t="str">
            <v>OLIVENÖL</v>
          </cell>
          <cell r="H93" t="str">
            <v>OLIVE OIL</v>
          </cell>
          <cell r="I93" t="str">
            <v>OLIVE OIL</v>
          </cell>
          <cell r="J93" t="str">
            <v>HUILE D'OLIVE</v>
          </cell>
          <cell r="K93" t="str">
            <v>OLIVE OIL</v>
          </cell>
          <cell r="L93" t="str">
            <v>OLIVE OIL</v>
          </cell>
          <cell r="M93" t="str">
            <v>HUILE D'OLIVE</v>
          </cell>
          <cell r="N93" t="str">
            <v>OLIVE OIL</v>
          </cell>
          <cell r="O93" t="str">
            <v>OLIVE OIL</v>
          </cell>
          <cell r="P93" t="str">
            <v>OLIVE OIL</v>
          </cell>
          <cell r="Q93" t="str">
            <v>OLIVE OIL</v>
          </cell>
          <cell r="R93" t="str">
            <v>OLIVE OIL</v>
          </cell>
          <cell r="S93" t="str">
            <v>OLIVE OIL</v>
          </cell>
          <cell r="T93" t="str">
            <v>OLIVE OIL</v>
          </cell>
          <cell r="U93" t="str">
            <v>OLIVE OIL</v>
          </cell>
          <cell r="V93" t="str">
            <v>OLIVE OIL</v>
          </cell>
          <cell r="W93" t="str">
            <v>OLIVE OIL</v>
          </cell>
          <cell r="X93" t="str">
            <v>OLIVE OIL</v>
          </cell>
        </row>
        <row r="94">
          <cell r="A94" t="str">
            <v>090000</v>
          </cell>
          <cell r="C94">
            <v>9</v>
          </cell>
          <cell r="D94" t="str">
            <v>A, M</v>
          </cell>
          <cell r="E94" t="str">
            <v>OTHER CROP PRODUCTS</v>
          </cell>
          <cell r="F94" t="str">
            <v>OTHER CROP PRODUCTS</v>
          </cell>
          <cell r="G94" t="str">
            <v>SONSTIGE PFLANZLICHE ERZEUGNISSE</v>
          </cell>
          <cell r="H94" t="str">
            <v>OTHER CROP PRODUCTS</v>
          </cell>
          <cell r="I94" t="str">
            <v>OTHER CROP PRODUCTS</v>
          </cell>
          <cell r="J94" t="str">
            <v>AUTRES PRODUITS VÉGÉTAUX</v>
          </cell>
          <cell r="K94" t="str">
            <v>OTHER CROP PRODUCTS</v>
          </cell>
          <cell r="L94" t="str">
            <v>OTHER CROP PRODUCTS</v>
          </cell>
          <cell r="M94" t="str">
            <v>AUTRES PRODUITS VÉGÉTAUX</v>
          </cell>
          <cell r="N94" t="str">
            <v>OTHER CROP PRODUCTS</v>
          </cell>
          <cell r="O94" t="str">
            <v>OTHER CROP PRODUCTS</v>
          </cell>
          <cell r="P94" t="str">
            <v>OTHER CROP PRODUCTS</v>
          </cell>
          <cell r="Q94" t="str">
            <v>OTHER CROP PRODUCTS</v>
          </cell>
          <cell r="R94" t="str">
            <v>OTHER CROP PRODUCTS</v>
          </cell>
          <cell r="S94" t="str">
            <v>OTHER CROP PRODUCTS</v>
          </cell>
          <cell r="T94" t="str">
            <v>OTHER CROP PRODUCTS</v>
          </cell>
          <cell r="U94" t="str">
            <v>OTHER CROP PRODUCTS</v>
          </cell>
          <cell r="V94" t="str">
            <v>OTHER CROP PRODUCTS</v>
          </cell>
          <cell r="W94" t="str">
            <v>OTHER CROP PRODUCTS</v>
          </cell>
          <cell r="X94" t="str">
            <v>OTHER CROP PRODUCTS</v>
          </cell>
        </row>
        <row r="95">
          <cell r="A95" t="str">
            <v>091000</v>
          </cell>
          <cell r="C95">
            <v>9.1</v>
          </cell>
          <cell r="D95" t="str">
            <v>A, M</v>
          </cell>
          <cell r="E95" t="str">
            <v>Vegetable materials used primarily for plaiting</v>
          </cell>
          <cell r="F95" t="str">
            <v>Vegetable materials used primarily for plaiting</v>
          </cell>
          <cell r="G95" t="str">
            <v>Korb- und Flechtmaterialien</v>
          </cell>
          <cell r="H95" t="str">
            <v>Vegetable materials used primarily for plaiting</v>
          </cell>
          <cell r="I95" t="str">
            <v>Vegetable materials used primarily for plaiting</v>
          </cell>
          <cell r="J95" t="str">
            <v>Matières à tresser</v>
          </cell>
          <cell r="K95" t="str">
            <v>Vegetable materials used primarily for plaiting</v>
          </cell>
          <cell r="L95" t="str">
            <v>Vegetable materials used primarily for plaiting</v>
          </cell>
          <cell r="M95" t="str">
            <v>Matières à tresser</v>
          </cell>
          <cell r="N95" t="str">
            <v>Vegetable materials used primarily for plaiting</v>
          </cell>
          <cell r="O95" t="str">
            <v>Vegetable materials used primarily for plaiting</v>
          </cell>
          <cell r="P95" t="str">
            <v>Vegetable materials used primarily for plaiting</v>
          </cell>
          <cell r="Q95" t="str">
            <v>Vegetable materials used primarily for plaiting</v>
          </cell>
          <cell r="R95" t="str">
            <v>Vegetable materials used primarily for plaiting</v>
          </cell>
          <cell r="S95" t="str">
            <v>Vegetable materials used primarily for plaiting</v>
          </cell>
          <cell r="T95" t="str">
            <v>Vegetable materials used primarily for plaiting</v>
          </cell>
          <cell r="U95" t="str">
            <v>Vegetable materials used primarily for plaiting</v>
          </cell>
          <cell r="V95" t="str">
            <v>Vegetable materials used primarily for plaiting</v>
          </cell>
          <cell r="W95" t="str">
            <v>Vegetable materials used primarily for plaiting</v>
          </cell>
          <cell r="X95" t="str">
            <v>Vegetable materials used primarily for plaiting</v>
          </cell>
        </row>
        <row r="96">
          <cell r="A96" t="str">
            <v>092000</v>
          </cell>
          <cell r="C96">
            <v>9.1999999999999993</v>
          </cell>
          <cell r="D96" t="str">
            <v>A, M</v>
          </cell>
          <cell r="E96" t="str">
            <v>Seeds</v>
          </cell>
          <cell r="F96" t="str">
            <v>Seeds</v>
          </cell>
          <cell r="G96" t="str">
            <v>Saat- und Pflanzgut</v>
          </cell>
          <cell r="H96" t="str">
            <v>Seeds</v>
          </cell>
          <cell r="I96" t="str">
            <v>Seeds</v>
          </cell>
          <cell r="J96" t="str">
            <v>Semences</v>
          </cell>
          <cell r="K96" t="str">
            <v>Seeds</v>
          </cell>
          <cell r="L96" t="str">
            <v>Seeds</v>
          </cell>
          <cell r="M96" t="str">
            <v>Semences</v>
          </cell>
          <cell r="N96" t="str">
            <v>Seeds</v>
          </cell>
          <cell r="O96" t="str">
            <v>Seeds</v>
          </cell>
          <cell r="P96" t="str">
            <v>Seeds</v>
          </cell>
          <cell r="Q96" t="str">
            <v>Seeds</v>
          </cell>
          <cell r="R96" t="str">
            <v>Seeds</v>
          </cell>
          <cell r="S96" t="str">
            <v>Seeds</v>
          </cell>
          <cell r="T96" t="str">
            <v>Seeds</v>
          </cell>
          <cell r="U96" t="str">
            <v>Seeds</v>
          </cell>
          <cell r="V96" t="str">
            <v>Seeds</v>
          </cell>
          <cell r="W96" t="str">
            <v>Seeds</v>
          </cell>
          <cell r="X96" t="str">
            <v>Seeds</v>
          </cell>
        </row>
        <row r="97">
          <cell r="A97" t="str">
            <v>099000</v>
          </cell>
          <cell r="C97">
            <v>9.9</v>
          </cell>
          <cell r="D97" t="str">
            <v>A, M</v>
          </cell>
          <cell r="E97" t="str">
            <v>Other crop products: others</v>
          </cell>
          <cell r="F97" t="str">
            <v>Other crop products: others</v>
          </cell>
          <cell r="G97" t="str">
            <v>Sonstige pflanzliche Erzeugnisse: Sonstige</v>
          </cell>
          <cell r="H97" t="str">
            <v>Other crop products: others</v>
          </cell>
          <cell r="I97" t="str">
            <v>Other crop products: others</v>
          </cell>
          <cell r="J97" t="str">
            <v>Autres produits végétaux: autres</v>
          </cell>
          <cell r="K97" t="str">
            <v>Other crop products: others</v>
          </cell>
          <cell r="L97" t="str">
            <v>Other crop products: others</v>
          </cell>
          <cell r="M97" t="str">
            <v>Autres produits végétaux: autres</v>
          </cell>
          <cell r="N97" t="str">
            <v>Other crop products: others</v>
          </cell>
          <cell r="O97" t="str">
            <v>Other crop products: others</v>
          </cell>
          <cell r="P97" t="str">
            <v>Other crop products: others</v>
          </cell>
          <cell r="Q97" t="str">
            <v>Other crop products: others</v>
          </cell>
          <cell r="R97" t="str">
            <v>Other crop products: others</v>
          </cell>
          <cell r="S97" t="str">
            <v>Other crop products: others</v>
          </cell>
          <cell r="T97" t="str">
            <v>Other crop products: others</v>
          </cell>
          <cell r="U97" t="str">
            <v>Other crop products: others</v>
          </cell>
          <cell r="V97" t="str">
            <v>Other crop products: others</v>
          </cell>
          <cell r="W97" t="str">
            <v>Other crop products: others</v>
          </cell>
          <cell r="X97" t="str">
            <v>Other crop products: others</v>
          </cell>
        </row>
        <row r="98">
          <cell r="A98" t="str">
            <v>100000</v>
          </cell>
          <cell r="C98">
            <v>10</v>
          </cell>
          <cell r="D98" t="str">
            <v>A, M</v>
          </cell>
          <cell r="E98" t="str">
            <v>CROP OUTPUT (010000 TO 090000), including fruits (060000) and vegetables (040000)</v>
          </cell>
          <cell r="F98" t="str">
            <v>CROP OUTPUT (010000 TO 090000), including fruits (060000) and vegetables (040000)</v>
          </cell>
          <cell r="G98" t="str">
            <v>PFLANZLICHE ERZEUGUNG (010000 BIS 090000) einschl. Obst (060000) und Gemüse (040000)</v>
          </cell>
          <cell r="H98" t="str">
            <v>CROP OUTPUT (010000 TO 090000), including fruits (060000) and vegetables (040000)</v>
          </cell>
          <cell r="I98" t="str">
            <v>CROP OUTPUT (010000 TO 090000), including fruits (060000) and vegetables (040000)</v>
          </cell>
          <cell r="J98" t="str">
            <v>PRODUCTION VÉGÉTALE (010000 TO 090000), y compris fruits (060000) et légumes (040000)</v>
          </cell>
          <cell r="K98" t="str">
            <v>CROP OUTPUT (010000 TO 090000), including fruits (060000) and vegetables (040000)</v>
          </cell>
          <cell r="L98" t="str">
            <v>CROP OUTPUT (010000 TO 090000), including fruits (060000) and vegetables (040000)</v>
          </cell>
          <cell r="M98" t="str">
            <v>PRODUCTION VÉGÉTALE (010000 TO 090000), y compris fruits (060000) et légumes (040000)</v>
          </cell>
          <cell r="N98" t="str">
            <v>CROP OUTPUT (010000 TO 090000), including fruits (060000) and vegetables (040000)</v>
          </cell>
          <cell r="O98" t="str">
            <v>CROP OUTPUT (010000 TO 090000), including fruits (060000) and vegetables (040000)</v>
          </cell>
          <cell r="P98" t="str">
            <v>CROP OUTPUT (010000 TO 090000), including fruits (060000) and vegetables (040000)</v>
          </cell>
          <cell r="Q98" t="str">
            <v>CROP OUTPUT (010000 TO 090000), including fruits (060000) and vegetables (040000)</v>
          </cell>
          <cell r="R98" t="str">
            <v>CROP OUTPUT (010000 TO 090000), including fruits (060000) and vegetables (040000)</v>
          </cell>
          <cell r="S98" t="str">
            <v>CROP OUTPUT (010000 TO 090000), including fruits (060000) and vegetables (040000)</v>
          </cell>
          <cell r="T98" t="str">
            <v>CROP OUTPUT (010000 TO 090000), including fruits (060000) and vegetables (040000)</v>
          </cell>
          <cell r="U98" t="str">
            <v>CROP OUTPUT (010000 TO 090000), including fruits (060000) and vegetables (040000)</v>
          </cell>
          <cell r="V98" t="str">
            <v>CROP OUTPUT (010000 TO 090000), including fruits (060000) and vegetables (040000)</v>
          </cell>
          <cell r="W98" t="str">
            <v>CROP OUTPUT (010000 TO 090000), including fruits (060000) and vegetables (040000)</v>
          </cell>
          <cell r="X98" t="str">
            <v>CROP OUTPUT (010000 TO 090000), including fruits (060000) and vegetables (040000)</v>
          </cell>
        </row>
        <row r="99">
          <cell r="A99" t="str">
            <v>101000</v>
          </cell>
          <cell r="B99" t="str">
            <v>101000</v>
          </cell>
          <cell r="C99">
            <v>10.1</v>
          </cell>
          <cell r="D99" t="str">
            <v>A, M</v>
          </cell>
          <cell r="E99" t="str">
            <v>CROP OUTPUT (010000 TO 090000), excluding fruits (060000) and vegetables (040000)</v>
          </cell>
          <cell r="F99" t="str">
            <v>CROP OUTPUT (010000 TO 090000), excluding fruits (060000) and vegetables (040000)</v>
          </cell>
          <cell r="G99" t="str">
            <v>PFLANZLICHE ERZEUGUNG (010000 BIS 090000) ohne Obst (060000) und Gemüse (040000)</v>
          </cell>
          <cell r="H99" t="str">
            <v>CROP OUTPUT (010000 TO 090000), excluding fruits (060000) and vegetables (040000)</v>
          </cell>
          <cell r="I99" t="str">
            <v>CROP OUTPUT (010000 TO 090000), excluding fruits (060000) and vegetables (040000)</v>
          </cell>
          <cell r="J99" t="str">
            <v>PRODUCTION VÉGÉTALE (010000 TO 090000), à l’exception des fruits (060000) et légumes (040000)</v>
          </cell>
          <cell r="K99" t="str">
            <v>CROP OUTPUT (010000 TO 090000), excluding fruits (060000) and vegetables (040000)</v>
          </cell>
          <cell r="L99" t="str">
            <v>CROP OUTPUT (010000 TO 090000), excluding fruits (060000) and vegetables (040000)</v>
          </cell>
          <cell r="M99" t="str">
            <v>PRODUCTION VÉGÉTALE (010000 TO 090000), à l’exception des fruits (060000) et légumes (040000)</v>
          </cell>
          <cell r="N99" t="str">
            <v>CROP OUTPUT (010000 TO 090000), excluding fruits (060000) and vegetables (040000)</v>
          </cell>
          <cell r="O99" t="str">
            <v>CROP OUTPUT (010000 TO 090000), excluding fruits (060000) and vegetables (040000)</v>
          </cell>
          <cell r="P99" t="str">
            <v>CROP OUTPUT (010000 TO 090000), excluding fruits (060000) and vegetables (040000)</v>
          </cell>
          <cell r="Q99" t="str">
            <v>CROP OUTPUT (010000 TO 090000), excluding fruits (060000) and vegetables (040000)</v>
          </cell>
          <cell r="R99" t="str">
            <v>CROP OUTPUT (010000 TO 090000), excluding fruits (060000) and vegetables (040000)</v>
          </cell>
          <cell r="S99" t="str">
            <v>CROP OUTPUT (010000 TO 090000), excluding fruits (060000) and vegetables (040000)</v>
          </cell>
          <cell r="T99" t="str">
            <v>CROP OUTPUT (010000 TO 090000), excluding fruits (060000) and vegetables (040000)</v>
          </cell>
          <cell r="U99" t="str">
            <v>CROP OUTPUT (010000 TO 090000), excluding fruits (060000) and vegetables (040000)</v>
          </cell>
          <cell r="V99" t="str">
            <v>CROP OUTPUT (010000 TO 090000), excluding fruits (060000) and vegetables (040000)</v>
          </cell>
          <cell r="W99" t="str">
            <v>CROP OUTPUT (010000 TO 090000), excluding fruits (060000) and vegetables (040000)</v>
          </cell>
          <cell r="X99" t="str">
            <v>CROP OUTPUT (010000 TO 090000), excluding fruits (060000) and vegetables (040000)</v>
          </cell>
        </row>
        <row r="100">
          <cell r="A100" t="str">
            <v>110000</v>
          </cell>
          <cell r="B100" t="str">
            <v>110000</v>
          </cell>
          <cell r="C100">
            <v>11</v>
          </cell>
          <cell r="D100" t="str">
            <v>A, M</v>
          </cell>
          <cell r="E100" t="str">
            <v>ANIMALS</v>
          </cell>
          <cell r="F100" t="str">
            <v>ANIMALS</v>
          </cell>
          <cell r="G100" t="str">
            <v>TIERE</v>
          </cell>
          <cell r="H100" t="str">
            <v>ANIMALS</v>
          </cell>
          <cell r="I100" t="str">
            <v>ANIMALS</v>
          </cell>
          <cell r="J100" t="str">
            <v>ANIMAUX</v>
          </cell>
          <cell r="K100" t="str">
            <v>ANIMALS</v>
          </cell>
          <cell r="L100" t="str">
            <v>ANIMALS</v>
          </cell>
          <cell r="M100" t="str">
            <v>ANIMAUX</v>
          </cell>
          <cell r="N100" t="str">
            <v>ANIMALS</v>
          </cell>
          <cell r="O100" t="str">
            <v>ANIMALS</v>
          </cell>
          <cell r="P100" t="str">
            <v>ANIMALS</v>
          </cell>
          <cell r="Q100" t="str">
            <v>ANIMALS</v>
          </cell>
          <cell r="R100" t="str">
            <v>ANIMALS</v>
          </cell>
          <cell r="S100" t="str">
            <v>ANIMALS</v>
          </cell>
          <cell r="T100" t="str">
            <v>ANIMALS</v>
          </cell>
          <cell r="U100" t="str">
            <v>ANIMALS</v>
          </cell>
          <cell r="V100" t="str">
            <v>ANIMALS</v>
          </cell>
          <cell r="W100" t="str">
            <v>ANIMALS</v>
          </cell>
          <cell r="X100" t="str">
            <v>ANIMALS</v>
          </cell>
        </row>
        <row r="101">
          <cell r="A101" t="str">
            <v>111000</v>
          </cell>
          <cell r="B101" t="str">
            <v>111000</v>
          </cell>
          <cell r="C101">
            <v>11.1</v>
          </cell>
          <cell r="D101" t="str">
            <v>A, M</v>
          </cell>
          <cell r="E101" t="str">
            <v>Cattle</v>
          </cell>
          <cell r="F101" t="str">
            <v>Cattle</v>
          </cell>
          <cell r="G101" t="str">
            <v>Rinder</v>
          </cell>
          <cell r="H101" t="str">
            <v>Cattle</v>
          </cell>
          <cell r="I101" t="str">
            <v>Cattle</v>
          </cell>
          <cell r="J101" t="str">
            <v>Bovins</v>
          </cell>
          <cell r="K101" t="str">
            <v>Cattle</v>
          </cell>
          <cell r="L101" t="str">
            <v>Cattle</v>
          </cell>
          <cell r="M101" t="str">
            <v>Bovins</v>
          </cell>
          <cell r="N101" t="str">
            <v>Cattle</v>
          </cell>
          <cell r="O101" t="str">
            <v>Cattle</v>
          </cell>
          <cell r="P101" t="str">
            <v>Cattle</v>
          </cell>
          <cell r="Q101" t="str">
            <v>Cattle</v>
          </cell>
          <cell r="R101" t="str">
            <v>Cattle</v>
          </cell>
          <cell r="S101" t="str">
            <v>Cattle</v>
          </cell>
          <cell r="T101" t="str">
            <v>Cattle</v>
          </cell>
          <cell r="U101" t="str">
            <v>Cattle</v>
          </cell>
          <cell r="V101" t="str">
            <v>Cattle</v>
          </cell>
          <cell r="W101" t="str">
            <v>Cattle</v>
          </cell>
          <cell r="X101" t="str">
            <v>Cattle</v>
          </cell>
        </row>
        <row r="102">
          <cell r="A102" t="str">
            <v>111100</v>
          </cell>
          <cell r="B102" t="str">
            <v>111100</v>
          </cell>
          <cell r="C102" t="str">
            <v>11.1.1</v>
          </cell>
          <cell r="D102" t="str">
            <v>A, M</v>
          </cell>
          <cell r="E102" t="str">
            <v>Cattle excluding calves</v>
          </cell>
          <cell r="F102" t="str">
            <v>Cattle excluding calves</v>
          </cell>
          <cell r="G102" t="str">
            <v>Rinder ohne Kälber</v>
          </cell>
          <cell r="H102" t="str">
            <v>Cattle excluding calves</v>
          </cell>
          <cell r="I102" t="str">
            <v>Cattle excluding calves</v>
          </cell>
          <cell r="J102" t="str">
            <v>Bovins sans veaux</v>
          </cell>
          <cell r="K102" t="str">
            <v>Cattle excluding calves</v>
          </cell>
          <cell r="L102" t="str">
            <v>Cattle excluding calves</v>
          </cell>
          <cell r="M102" t="str">
            <v>Bovins sans veaux</v>
          </cell>
          <cell r="N102" t="str">
            <v>Cattle excluding calves</v>
          </cell>
          <cell r="O102" t="str">
            <v>Cattle excluding calves</v>
          </cell>
          <cell r="P102" t="str">
            <v>Cattle excluding calves</v>
          </cell>
          <cell r="Q102" t="str">
            <v>Cattle excluding calves</v>
          </cell>
          <cell r="R102" t="str">
            <v>Cattle excluding calves</v>
          </cell>
          <cell r="S102" t="str">
            <v>Cattle excluding calves</v>
          </cell>
          <cell r="T102" t="str">
            <v>Cattle excluding calves</v>
          </cell>
          <cell r="U102" t="str">
            <v>Cattle excluding calves</v>
          </cell>
          <cell r="V102" t="str">
            <v>Cattle excluding calves</v>
          </cell>
          <cell r="W102" t="str">
            <v>Cattle excluding calves</v>
          </cell>
          <cell r="X102" t="str">
            <v>Cattle excluding calves</v>
          </cell>
        </row>
        <row r="103">
          <cell r="A103" t="str">
            <v>111200</v>
          </cell>
          <cell r="B103" t="str">
            <v>111200</v>
          </cell>
          <cell r="C103" t="str">
            <v>11.1.2</v>
          </cell>
          <cell r="D103" t="str">
            <v>A, M</v>
          </cell>
          <cell r="E103" t="str">
            <v>Calves</v>
          </cell>
          <cell r="F103" t="str">
            <v>Calves</v>
          </cell>
          <cell r="G103" t="str">
            <v>Kälber</v>
          </cell>
          <cell r="H103" t="str">
            <v>Calves</v>
          </cell>
          <cell r="I103" t="str">
            <v>Calves</v>
          </cell>
          <cell r="J103" t="str">
            <v>Veaux</v>
          </cell>
          <cell r="K103" t="str">
            <v>Calves</v>
          </cell>
          <cell r="L103" t="str">
            <v>Calves</v>
          </cell>
          <cell r="M103" t="str">
            <v>Veaux</v>
          </cell>
          <cell r="N103" t="str">
            <v>Calves</v>
          </cell>
          <cell r="O103" t="str">
            <v>Calves</v>
          </cell>
          <cell r="P103" t="str">
            <v>Calves</v>
          </cell>
          <cell r="Q103" t="str">
            <v>Calves</v>
          </cell>
          <cell r="R103" t="str">
            <v>Calves</v>
          </cell>
          <cell r="S103" t="str">
            <v>Calves</v>
          </cell>
          <cell r="T103" t="str">
            <v>Calves</v>
          </cell>
          <cell r="U103" t="str">
            <v>Calves</v>
          </cell>
          <cell r="V103" t="str">
            <v>Calves</v>
          </cell>
          <cell r="W103" t="str">
            <v>Calves</v>
          </cell>
          <cell r="X103" t="str">
            <v>Calves</v>
          </cell>
        </row>
        <row r="104">
          <cell r="A104" t="str">
            <v>112000</v>
          </cell>
          <cell r="B104" t="str">
            <v>112000</v>
          </cell>
          <cell r="C104">
            <v>11.2</v>
          </cell>
          <cell r="D104" t="str">
            <v>A, M</v>
          </cell>
          <cell r="E104" t="str">
            <v>Pigs</v>
          </cell>
          <cell r="F104" t="str">
            <v>Pigs</v>
          </cell>
          <cell r="G104" t="str">
            <v>Schweine</v>
          </cell>
          <cell r="H104" t="str">
            <v>Pigs</v>
          </cell>
          <cell r="I104" t="str">
            <v>Pigs</v>
          </cell>
          <cell r="J104" t="str">
            <v>Porcins</v>
          </cell>
          <cell r="K104" t="str">
            <v>Pigs</v>
          </cell>
          <cell r="L104" t="str">
            <v>Pigs</v>
          </cell>
          <cell r="M104" t="str">
            <v>Porcins</v>
          </cell>
          <cell r="N104" t="str">
            <v>Pigs</v>
          </cell>
          <cell r="O104" t="str">
            <v>Pigs</v>
          </cell>
          <cell r="P104" t="str">
            <v>Pigs</v>
          </cell>
          <cell r="Q104" t="str">
            <v>Pigs</v>
          </cell>
          <cell r="R104" t="str">
            <v>Pigs</v>
          </cell>
          <cell r="S104" t="str">
            <v>Pigs</v>
          </cell>
          <cell r="T104" t="str">
            <v>Pigs</v>
          </cell>
          <cell r="U104" t="str">
            <v>Pigs</v>
          </cell>
          <cell r="V104" t="str">
            <v>Pigs</v>
          </cell>
          <cell r="W104" t="str">
            <v>Pigs</v>
          </cell>
          <cell r="X104" t="str">
            <v>Pigs</v>
          </cell>
        </row>
        <row r="105">
          <cell r="A105" t="str">
            <v>113000</v>
          </cell>
          <cell r="B105" t="str">
            <v>114000</v>
          </cell>
          <cell r="C105">
            <v>11.3</v>
          </cell>
          <cell r="D105" t="str">
            <v>A, M</v>
          </cell>
          <cell r="E105" t="str">
            <v>Equines</v>
          </cell>
          <cell r="F105" t="str">
            <v>Equines</v>
          </cell>
          <cell r="G105" t="str">
            <v>Einhufer</v>
          </cell>
          <cell r="H105" t="str">
            <v>Equines</v>
          </cell>
          <cell r="I105" t="str">
            <v>Equines</v>
          </cell>
          <cell r="J105" t="str">
            <v>Équidés</v>
          </cell>
          <cell r="K105" t="str">
            <v>Equines</v>
          </cell>
          <cell r="L105" t="str">
            <v>Equines</v>
          </cell>
          <cell r="M105" t="str">
            <v>Équidés</v>
          </cell>
          <cell r="N105" t="str">
            <v>Equines</v>
          </cell>
          <cell r="O105" t="str">
            <v>Equines</v>
          </cell>
          <cell r="P105" t="str">
            <v>Equines</v>
          </cell>
          <cell r="Q105" t="str">
            <v>Equines</v>
          </cell>
          <cell r="R105" t="str">
            <v>Equines</v>
          </cell>
          <cell r="S105" t="str">
            <v>Equines</v>
          </cell>
          <cell r="T105" t="str">
            <v>Equines</v>
          </cell>
          <cell r="U105" t="str">
            <v>Equines</v>
          </cell>
          <cell r="V105" t="str">
            <v>Equines</v>
          </cell>
          <cell r="W105" t="str">
            <v>Equines</v>
          </cell>
          <cell r="X105" t="str">
            <v>Equines</v>
          </cell>
        </row>
        <row r="106">
          <cell r="A106" t="str">
            <v>114000</v>
          </cell>
          <cell r="B106" t="str">
            <v>115000</v>
          </cell>
          <cell r="C106">
            <v>11.4</v>
          </cell>
          <cell r="D106" t="str">
            <v>A, M</v>
          </cell>
          <cell r="E106" t="str">
            <v>Sheep and goats</v>
          </cell>
          <cell r="F106" t="str">
            <v>Sheep and goats</v>
          </cell>
          <cell r="G106" t="str">
            <v>Schafe und Ziegen</v>
          </cell>
          <cell r="H106" t="str">
            <v>Sheep and goats</v>
          </cell>
          <cell r="I106" t="str">
            <v>Sheep and goats</v>
          </cell>
          <cell r="J106" t="str">
            <v>Ovins et caprins</v>
          </cell>
          <cell r="K106" t="str">
            <v>Sheep and goats</v>
          </cell>
          <cell r="L106" t="str">
            <v>Sheep and goats</v>
          </cell>
          <cell r="M106" t="str">
            <v>Ovins et caprins</v>
          </cell>
          <cell r="N106" t="str">
            <v>Sheep and goats</v>
          </cell>
          <cell r="O106" t="str">
            <v>Sheep and goats</v>
          </cell>
          <cell r="P106" t="str">
            <v>Sheep and goats</v>
          </cell>
          <cell r="Q106" t="str">
            <v>Sheep and goats</v>
          </cell>
          <cell r="R106" t="str">
            <v>Sheep and goats</v>
          </cell>
          <cell r="S106" t="str">
            <v>Sheep and goats</v>
          </cell>
          <cell r="T106" t="str">
            <v>Sheep and goats</v>
          </cell>
          <cell r="U106" t="str">
            <v>Sheep and goats</v>
          </cell>
          <cell r="V106" t="str">
            <v>Sheep and goats</v>
          </cell>
          <cell r="W106" t="str">
            <v>Sheep and goats</v>
          </cell>
          <cell r="X106" t="str">
            <v>Sheep and goats</v>
          </cell>
        </row>
        <row r="107">
          <cell r="A107" t="str">
            <v>115000</v>
          </cell>
          <cell r="B107" t="str">
            <v>119000</v>
          </cell>
          <cell r="C107">
            <v>11.5</v>
          </cell>
          <cell r="D107" t="str">
            <v>A, M</v>
          </cell>
          <cell r="E107" t="str">
            <v>Poultry</v>
          </cell>
          <cell r="F107" t="str">
            <v>Poultry</v>
          </cell>
          <cell r="G107" t="str">
            <v>Geflügel</v>
          </cell>
          <cell r="H107" t="str">
            <v>Poultry</v>
          </cell>
          <cell r="I107" t="str">
            <v>Poultry</v>
          </cell>
          <cell r="J107" t="str">
            <v>Volailles</v>
          </cell>
          <cell r="K107" t="str">
            <v>Poultry</v>
          </cell>
          <cell r="L107" t="str">
            <v>Poultry</v>
          </cell>
          <cell r="M107" t="str">
            <v>Volailles</v>
          </cell>
          <cell r="N107" t="str">
            <v>Poultry</v>
          </cell>
          <cell r="O107" t="str">
            <v>Poultry</v>
          </cell>
          <cell r="P107" t="str">
            <v>Poultry</v>
          </cell>
          <cell r="Q107" t="str">
            <v>Poultry</v>
          </cell>
          <cell r="R107" t="str">
            <v>Poultry</v>
          </cell>
          <cell r="S107" t="str">
            <v>Poultry</v>
          </cell>
          <cell r="T107" t="str">
            <v>Poultry</v>
          </cell>
          <cell r="U107" t="str">
            <v>Poultry</v>
          </cell>
          <cell r="V107" t="str">
            <v>Poultry</v>
          </cell>
          <cell r="W107" t="str">
            <v>Poultry</v>
          </cell>
          <cell r="X107" t="str">
            <v>Poultry</v>
          </cell>
        </row>
        <row r="108">
          <cell r="A108" t="str">
            <v>115100</v>
          </cell>
          <cell r="B108" t="str">
            <v>120000</v>
          </cell>
          <cell r="C108" t="str">
            <v>11.5.1</v>
          </cell>
          <cell r="D108" t="str">
            <v>A, M</v>
          </cell>
          <cell r="E108" t="str">
            <v>Chickens</v>
          </cell>
          <cell r="F108" t="str">
            <v>Chickens</v>
          </cell>
          <cell r="G108" t="str">
            <v>Hähnchen</v>
          </cell>
          <cell r="H108" t="str">
            <v>Chickens</v>
          </cell>
          <cell r="I108" t="str">
            <v>Chickens</v>
          </cell>
          <cell r="J108" t="str">
            <v>Poulets</v>
          </cell>
          <cell r="K108" t="str">
            <v>Chickens</v>
          </cell>
          <cell r="L108" t="str">
            <v>Chickens</v>
          </cell>
          <cell r="M108" t="str">
            <v>Poulets</v>
          </cell>
          <cell r="N108" t="str">
            <v>Chickens</v>
          </cell>
          <cell r="O108" t="str">
            <v>Chickens</v>
          </cell>
          <cell r="P108" t="str">
            <v>Chickens</v>
          </cell>
          <cell r="Q108" t="str">
            <v>Chickens</v>
          </cell>
          <cell r="R108" t="str">
            <v>Chickens</v>
          </cell>
          <cell r="S108" t="str">
            <v>Chickens</v>
          </cell>
          <cell r="T108" t="str">
            <v>Chickens</v>
          </cell>
          <cell r="U108" t="str">
            <v>Chickens</v>
          </cell>
          <cell r="V108" t="str">
            <v>Chickens</v>
          </cell>
          <cell r="W108" t="str">
            <v>Chickens</v>
          </cell>
          <cell r="X108" t="str">
            <v>Chickens</v>
          </cell>
        </row>
        <row r="109">
          <cell r="A109" t="str">
            <v>115900</v>
          </cell>
          <cell r="B109" t="str">
            <v>121000</v>
          </cell>
          <cell r="C109" t="str">
            <v>11.5.9</v>
          </cell>
          <cell r="D109" t="str">
            <v>A, M</v>
          </cell>
          <cell r="E109" t="str">
            <v>Other poultry</v>
          </cell>
          <cell r="F109" t="str">
            <v>Other poultry</v>
          </cell>
          <cell r="G109" t="str">
            <v>Sonstiges Geflügel</v>
          </cell>
          <cell r="H109" t="str">
            <v>Other poultry</v>
          </cell>
          <cell r="I109" t="str">
            <v>Other poultry</v>
          </cell>
          <cell r="J109" t="str">
            <v>Autres volailles</v>
          </cell>
          <cell r="K109" t="str">
            <v>Other poultry</v>
          </cell>
          <cell r="L109" t="str">
            <v>Other poultry</v>
          </cell>
          <cell r="M109" t="str">
            <v>Autres volailles</v>
          </cell>
          <cell r="N109" t="str">
            <v>Other poultry</v>
          </cell>
          <cell r="O109" t="str">
            <v>Other poultry</v>
          </cell>
          <cell r="P109" t="str">
            <v>Other poultry</v>
          </cell>
          <cell r="Q109" t="str">
            <v>Other poultry</v>
          </cell>
          <cell r="R109" t="str">
            <v>Other poultry</v>
          </cell>
          <cell r="S109" t="str">
            <v>Other poultry</v>
          </cell>
          <cell r="T109" t="str">
            <v>Other poultry</v>
          </cell>
          <cell r="U109" t="str">
            <v>Other poultry</v>
          </cell>
          <cell r="V109" t="str">
            <v>Other poultry</v>
          </cell>
          <cell r="W109" t="str">
            <v>Other poultry</v>
          </cell>
          <cell r="X109" t="str">
            <v>Other poultry</v>
          </cell>
        </row>
        <row r="110">
          <cell r="A110" t="str">
            <v>119000</v>
          </cell>
          <cell r="B110" t="str">
            <v>122000</v>
          </cell>
          <cell r="C110">
            <v>11.9</v>
          </cell>
          <cell r="D110" t="str">
            <v>A, M</v>
          </cell>
          <cell r="E110" t="str">
            <v>Other animals</v>
          </cell>
          <cell r="F110" t="str">
            <v>Other animals</v>
          </cell>
          <cell r="G110" t="str">
            <v>Sonstige Tiere</v>
          </cell>
          <cell r="H110" t="str">
            <v>Other animals</v>
          </cell>
          <cell r="I110" t="str">
            <v>Other animals</v>
          </cell>
          <cell r="J110" t="str">
            <v>Autres animaux</v>
          </cell>
          <cell r="K110" t="str">
            <v>Other animals</v>
          </cell>
          <cell r="L110" t="str">
            <v>Other animals</v>
          </cell>
          <cell r="M110" t="str">
            <v>Autres animaux</v>
          </cell>
          <cell r="N110" t="str">
            <v>Other animals</v>
          </cell>
          <cell r="O110" t="str">
            <v>Other animals</v>
          </cell>
          <cell r="P110" t="str">
            <v>Other animals</v>
          </cell>
          <cell r="Q110" t="str">
            <v>Other animals</v>
          </cell>
          <cell r="R110" t="str">
            <v>Other animals</v>
          </cell>
          <cell r="S110" t="str">
            <v>Other animals</v>
          </cell>
          <cell r="T110" t="str">
            <v>Other animals</v>
          </cell>
          <cell r="U110" t="str">
            <v>Other animals</v>
          </cell>
          <cell r="V110" t="str">
            <v>Other animals</v>
          </cell>
          <cell r="W110" t="str">
            <v>Other animals</v>
          </cell>
          <cell r="X110" t="str">
            <v>Other animals</v>
          </cell>
        </row>
        <row r="111">
          <cell r="A111" t="str">
            <v>120000</v>
          </cell>
          <cell r="B111" t="str">
            <v>129000</v>
          </cell>
          <cell r="C111">
            <v>12</v>
          </cell>
          <cell r="D111" t="str">
            <v>A, M</v>
          </cell>
          <cell r="E111" t="str">
            <v>ANIMAL PRODUCTS</v>
          </cell>
          <cell r="F111" t="str">
            <v>ANIMAL PRODUCTS</v>
          </cell>
          <cell r="G111" t="str">
            <v>TIERISCHE ERZEUGNISSE</v>
          </cell>
          <cell r="H111" t="str">
            <v>ANIMAL PRODUCTS</v>
          </cell>
          <cell r="I111" t="str">
            <v>ANIMAL PRODUCTS</v>
          </cell>
          <cell r="J111" t="str">
            <v>PRODUITS ANIMAUX</v>
          </cell>
          <cell r="K111" t="str">
            <v>ANIMAL PRODUCTS</v>
          </cell>
          <cell r="L111" t="str">
            <v>ANIMAL PRODUCTS</v>
          </cell>
          <cell r="M111" t="str">
            <v>PRODUITS ANIMAUX</v>
          </cell>
          <cell r="N111" t="str">
            <v>ANIMAL PRODUCTS</v>
          </cell>
          <cell r="O111" t="str">
            <v>ANIMAL PRODUCTS</v>
          </cell>
          <cell r="P111" t="str">
            <v>ANIMAL PRODUCTS</v>
          </cell>
          <cell r="Q111" t="str">
            <v>ANIMAL PRODUCTS</v>
          </cell>
          <cell r="R111" t="str">
            <v>ANIMAL PRODUCTS</v>
          </cell>
          <cell r="S111" t="str">
            <v>ANIMAL PRODUCTS</v>
          </cell>
          <cell r="T111" t="str">
            <v>ANIMAL PRODUCTS</v>
          </cell>
          <cell r="U111" t="str">
            <v>ANIMAL PRODUCTS</v>
          </cell>
          <cell r="V111" t="str">
            <v>ANIMAL PRODUCTS</v>
          </cell>
          <cell r="W111" t="str">
            <v>ANIMAL PRODUCTS</v>
          </cell>
          <cell r="X111" t="str">
            <v>ANIMAL PRODUCTS</v>
          </cell>
        </row>
        <row r="112">
          <cell r="A112" t="str">
            <v>121000</v>
          </cell>
          <cell r="B112" t="str">
            <v>130000</v>
          </cell>
          <cell r="C112">
            <v>12.1</v>
          </cell>
          <cell r="D112" t="str">
            <v>A, M</v>
          </cell>
          <cell r="E112" t="str">
            <v>Milk</v>
          </cell>
          <cell r="F112" t="str">
            <v>Milk</v>
          </cell>
          <cell r="G112" t="str">
            <v>Milch</v>
          </cell>
          <cell r="H112" t="str">
            <v>Milk</v>
          </cell>
          <cell r="I112" t="str">
            <v>Milk</v>
          </cell>
          <cell r="J112" t="str">
            <v>Lait</v>
          </cell>
          <cell r="K112" t="str">
            <v>Milk</v>
          </cell>
          <cell r="L112" t="str">
            <v>Milk</v>
          </cell>
          <cell r="M112" t="str">
            <v>Lait</v>
          </cell>
          <cell r="N112" t="str">
            <v>Milk</v>
          </cell>
          <cell r="O112" t="str">
            <v>Milk</v>
          </cell>
          <cell r="P112" t="str">
            <v>Milk</v>
          </cell>
          <cell r="Q112" t="str">
            <v>Milk</v>
          </cell>
          <cell r="R112" t="str">
            <v>Milk</v>
          </cell>
          <cell r="S112" t="str">
            <v>Milk</v>
          </cell>
          <cell r="T112" t="str">
            <v>Milk</v>
          </cell>
          <cell r="U112" t="str">
            <v>Milk</v>
          </cell>
          <cell r="V112" t="str">
            <v>Milk</v>
          </cell>
          <cell r="W112" t="str">
            <v>Milk</v>
          </cell>
          <cell r="X112" t="str">
            <v>Milk</v>
          </cell>
        </row>
        <row r="113">
          <cell r="A113" t="str">
            <v>121100</v>
          </cell>
          <cell r="B113" t="str">
            <v>140000</v>
          </cell>
          <cell r="C113" t="str">
            <v>12.1.1</v>
          </cell>
          <cell r="D113" t="str">
            <v>A, M</v>
          </cell>
          <cell r="E113" t="str">
            <v>Cows' milk</v>
          </cell>
          <cell r="F113" t="str">
            <v>Cows' milk</v>
          </cell>
          <cell r="G113" t="str">
            <v>Kuhmilch</v>
          </cell>
          <cell r="H113" t="str">
            <v>Cows' milk</v>
          </cell>
          <cell r="I113" t="str">
            <v>Cows' milk</v>
          </cell>
          <cell r="J113" t="str">
            <v>Lait de vache</v>
          </cell>
          <cell r="K113" t="str">
            <v>Cows' milk</v>
          </cell>
          <cell r="L113" t="str">
            <v>Cows' milk</v>
          </cell>
          <cell r="M113" t="str">
            <v>Lait de vache</v>
          </cell>
          <cell r="N113" t="str">
            <v>Cows' milk</v>
          </cell>
          <cell r="O113" t="str">
            <v>Cows' milk</v>
          </cell>
          <cell r="P113" t="str">
            <v>Cows' milk</v>
          </cell>
          <cell r="Q113" t="str">
            <v>Cows' milk</v>
          </cell>
          <cell r="R113" t="str">
            <v>Cows' milk</v>
          </cell>
          <cell r="S113" t="str">
            <v>Cows' milk</v>
          </cell>
          <cell r="T113" t="str">
            <v>Cows' milk</v>
          </cell>
          <cell r="U113" t="str">
            <v>Cows' milk</v>
          </cell>
          <cell r="V113" t="str">
            <v>Cows' milk</v>
          </cell>
          <cell r="W113" t="str">
            <v>Cows' milk</v>
          </cell>
          <cell r="X113" t="str">
            <v>Cows' milk</v>
          </cell>
        </row>
        <row r="114">
          <cell r="A114" t="str">
            <v>121900</v>
          </cell>
          <cell r="B114" t="str">
            <v>141000</v>
          </cell>
          <cell r="C114" t="str">
            <v>12.1.9</v>
          </cell>
          <cell r="D114" t="str">
            <v>A, M</v>
          </cell>
          <cell r="E114" t="str">
            <v>Other milk types</v>
          </cell>
          <cell r="F114" t="str">
            <v>Other milk types</v>
          </cell>
          <cell r="G114" t="str">
            <v>Sonstige Milchsorten</v>
          </cell>
          <cell r="H114" t="str">
            <v>Other milk types</v>
          </cell>
          <cell r="I114" t="str">
            <v>Other milk types</v>
          </cell>
          <cell r="J114" t="str">
            <v>Autres laits</v>
          </cell>
          <cell r="K114" t="str">
            <v>Other milk types</v>
          </cell>
          <cell r="L114" t="str">
            <v>Other milk types</v>
          </cell>
          <cell r="M114" t="str">
            <v>Autres laits</v>
          </cell>
          <cell r="N114" t="str">
            <v>Other milk types</v>
          </cell>
          <cell r="O114" t="str">
            <v>Other milk types</v>
          </cell>
          <cell r="P114" t="str">
            <v>Other milk types</v>
          </cell>
          <cell r="Q114" t="str">
            <v>Other milk types</v>
          </cell>
          <cell r="R114" t="str">
            <v>Other milk types</v>
          </cell>
          <cell r="S114" t="str">
            <v>Other milk types</v>
          </cell>
          <cell r="T114" t="str">
            <v>Other milk types</v>
          </cell>
          <cell r="U114" t="str">
            <v>Other milk types</v>
          </cell>
          <cell r="V114" t="str">
            <v>Other milk types</v>
          </cell>
          <cell r="W114" t="str">
            <v>Other milk types</v>
          </cell>
          <cell r="X114" t="str">
            <v>Other milk types</v>
          </cell>
        </row>
        <row r="115">
          <cell r="A115" t="str">
            <v>122000</v>
          </cell>
          <cell r="B115" t="str">
            <v>'122000</v>
          </cell>
          <cell r="C115">
            <v>12.2</v>
          </cell>
          <cell r="D115" t="str">
            <v>A, M</v>
          </cell>
          <cell r="E115" t="str">
            <v>Eggs</v>
          </cell>
          <cell r="F115" t="str">
            <v>Eggs</v>
          </cell>
          <cell r="G115" t="str">
            <v>Eier</v>
          </cell>
          <cell r="H115" t="str">
            <v>Eggs</v>
          </cell>
          <cell r="I115" t="str">
            <v>Eggs</v>
          </cell>
          <cell r="J115" t="str">
            <v>Oeufs</v>
          </cell>
          <cell r="K115" t="str">
            <v>Eggs</v>
          </cell>
          <cell r="L115" t="str">
            <v>Eggs</v>
          </cell>
          <cell r="M115" t="str">
            <v>Oeufs</v>
          </cell>
          <cell r="N115" t="str">
            <v>Eggs</v>
          </cell>
          <cell r="O115" t="str">
            <v>Eggs</v>
          </cell>
          <cell r="P115" t="str">
            <v>Eggs</v>
          </cell>
          <cell r="Q115" t="str">
            <v>Eggs</v>
          </cell>
          <cell r="R115" t="str">
            <v>Eggs</v>
          </cell>
          <cell r="S115" t="str">
            <v>Eggs</v>
          </cell>
          <cell r="T115" t="str">
            <v>Eggs</v>
          </cell>
          <cell r="U115" t="str">
            <v>Eggs</v>
          </cell>
          <cell r="V115" t="str">
            <v>Eggs</v>
          </cell>
          <cell r="W115" t="str">
            <v>Eggs</v>
          </cell>
          <cell r="X115" t="str">
            <v>Eggs</v>
          </cell>
        </row>
        <row r="116">
          <cell r="A116" t="str">
            <v>129000</v>
          </cell>
          <cell r="B116" t="str">
            <v>'129000</v>
          </cell>
          <cell r="C116">
            <v>12.9</v>
          </cell>
          <cell r="D116" t="str">
            <v>A, M</v>
          </cell>
          <cell r="E116" t="str">
            <v>Other animal products</v>
          </cell>
          <cell r="F116" t="str">
            <v>Other animal products</v>
          </cell>
          <cell r="G116" t="str">
            <v>Sonstige tierische Erzeugnisse</v>
          </cell>
          <cell r="H116" t="str">
            <v>Other animal products</v>
          </cell>
          <cell r="I116" t="str">
            <v>Other animal products</v>
          </cell>
          <cell r="J116" t="str">
            <v>Autres produits animaux</v>
          </cell>
          <cell r="K116" t="str">
            <v>Other animal products</v>
          </cell>
          <cell r="L116" t="str">
            <v>Other animal products</v>
          </cell>
          <cell r="M116" t="str">
            <v>Autres produits animaux</v>
          </cell>
          <cell r="N116" t="str">
            <v>Other animal products</v>
          </cell>
          <cell r="O116" t="str">
            <v>Other animal products</v>
          </cell>
          <cell r="P116" t="str">
            <v>Other animal products</v>
          </cell>
          <cell r="Q116" t="str">
            <v>Other animal products</v>
          </cell>
          <cell r="R116" t="str">
            <v>Other animal products</v>
          </cell>
          <cell r="S116" t="str">
            <v>Other animal products</v>
          </cell>
          <cell r="T116" t="str">
            <v>Other animal products</v>
          </cell>
          <cell r="U116" t="str">
            <v>Other animal products</v>
          </cell>
          <cell r="V116" t="str">
            <v>Other animal products</v>
          </cell>
          <cell r="W116" t="str">
            <v>Other animal products</v>
          </cell>
          <cell r="X116" t="str">
            <v>Other animal products</v>
          </cell>
        </row>
        <row r="117">
          <cell r="A117" t="str">
            <v>130000</v>
          </cell>
          <cell r="B117" t="str">
            <v>'130000</v>
          </cell>
          <cell r="C117">
            <v>13</v>
          </cell>
          <cell r="D117" t="str">
            <v>A, M</v>
          </cell>
          <cell r="E117" t="str">
            <v>ANIMAL OUTPUT (110000+120000)</v>
          </cell>
          <cell r="F117" t="str">
            <v>ANIMAL OUTPUT (110000+120000)</v>
          </cell>
          <cell r="G117" t="str">
            <v>TIERISCHE ERZEUGUNG (110000+120000)</v>
          </cell>
          <cell r="H117" t="str">
            <v>ANIMAL OUTPUT (110000+120000)</v>
          </cell>
          <cell r="I117" t="str">
            <v>ANIMAL OUTPUT (110000+120000)</v>
          </cell>
          <cell r="J117" t="str">
            <v>PRODUCTION ANIMALE (110000+120000)</v>
          </cell>
          <cell r="K117" t="str">
            <v>ANIMAL OUTPUT (110000+120000)</v>
          </cell>
          <cell r="L117" t="str">
            <v>ANIMAL OUTPUT (110000+120000)</v>
          </cell>
          <cell r="M117" t="str">
            <v>PRODUCTION ANIMALE (110000+120000)</v>
          </cell>
          <cell r="N117" t="str">
            <v>ANIMAL OUTPUT (110000+120000)</v>
          </cell>
          <cell r="O117" t="str">
            <v>ANIMAL OUTPUT (110000+120000)</v>
          </cell>
          <cell r="P117" t="str">
            <v>ANIMAL OUTPUT (110000+120000)</v>
          </cell>
          <cell r="Q117" t="str">
            <v>ANIMAL OUTPUT (110000+120000)</v>
          </cell>
          <cell r="R117" t="str">
            <v>ANIMAL OUTPUT (110000+120000)</v>
          </cell>
          <cell r="S117" t="str">
            <v>ANIMAL OUTPUT (110000+120000)</v>
          </cell>
          <cell r="T117" t="str">
            <v>ANIMAL OUTPUT (110000+120000)</v>
          </cell>
          <cell r="U117" t="str">
            <v>ANIMAL OUTPUT (110000+120000)</v>
          </cell>
          <cell r="V117" t="str">
            <v>ANIMAL OUTPUT (110000+120000)</v>
          </cell>
          <cell r="W117" t="str">
            <v>ANIMAL OUTPUT (110000+120000)</v>
          </cell>
          <cell r="X117" t="str">
            <v>ANIMAL OUTPUT (110000+120000)</v>
          </cell>
        </row>
        <row r="118">
          <cell r="A118" t="str">
            <v>140000</v>
          </cell>
          <cell r="B118" t="str">
            <v>'140000</v>
          </cell>
          <cell r="C118">
            <v>14</v>
          </cell>
          <cell r="D118" t="str">
            <v>A, M</v>
          </cell>
          <cell r="E118" t="str">
            <v>AGRICULTURAL GOODS OUTPUT (100000+130000), including fruits (060000) and vegetables (040000)</v>
          </cell>
          <cell r="F118" t="str">
            <v>AGRICULTURAL GOODS OUTPUT (100000+130000), including fruits (060000) and vegetables (040000)</v>
          </cell>
          <cell r="G118" t="str">
            <v>ERZEUGUNG LANDWIRTSCHAFTLICHER PRODUKTE (100000+130000) einschl. Obst (060000) und Gemüse (040000)</v>
          </cell>
          <cell r="H118" t="str">
            <v>AGRICULTURAL GOODS OUTPUT (100000+130000), including fruits (060000) and vegetables (040000)</v>
          </cell>
          <cell r="I118" t="str">
            <v>AGRICULTURAL GOODS OUTPUT (100000+130000), including fruits (060000) and vegetables (040000)</v>
          </cell>
          <cell r="J118" t="str">
            <v>PRODUCTION DE BIENS AGRICOLES (100000+130000), y compris fruits (060000) et légumes (040000)</v>
          </cell>
          <cell r="K118" t="str">
            <v>AGRICULTURAL GOODS OUTPUT (100000+130000), including fruits (060000) and vegetables (040000)</v>
          </cell>
          <cell r="L118" t="str">
            <v>AGRICULTURAL GOODS OUTPUT (100000+130000), including fruits (060000) and vegetables (040000)</v>
          </cell>
          <cell r="M118" t="str">
            <v>PRODUCTION DE BIENS AGRICOLES (100000+130000), y compris fruits (060000) et légumes (040000)</v>
          </cell>
          <cell r="N118" t="str">
            <v>AGRICULTURAL GOODS OUTPUT (100000+130000), including fruits (060000) and vegetables (040000)</v>
          </cell>
          <cell r="O118" t="str">
            <v>AGRICULTURAL GOODS OUTPUT (100000+130000), including fruits (060000) and vegetables (040000)</v>
          </cell>
          <cell r="P118" t="str">
            <v>AGRICULTURAL GOODS OUTPUT (100000+130000), including fruits (060000) and vegetables (040000)</v>
          </cell>
          <cell r="Q118" t="str">
            <v>AGRICULTURAL GOODS OUTPUT (100000+130000), including fruits (060000) and vegetables (040000)</v>
          </cell>
          <cell r="R118" t="str">
            <v>AGRICULTURAL GOODS OUTPUT (100000+130000), including fruits (060000) and vegetables (040000)</v>
          </cell>
          <cell r="S118" t="str">
            <v>AGRICULTURAL GOODS OUTPUT (100000+130000), including fruits (060000) and vegetables (040000)</v>
          </cell>
          <cell r="T118" t="str">
            <v>AGRICULTURAL GOODS OUTPUT (100000+130000), including fruits (060000) and vegetables (040000)</v>
          </cell>
          <cell r="U118" t="str">
            <v>AGRICULTURAL GOODS OUTPUT (100000+130000), including fruits (060000) and vegetables (040000)</v>
          </cell>
          <cell r="V118" t="str">
            <v>AGRICULTURAL GOODS OUTPUT (100000+130000), including fruits (060000) and vegetables (040000)</v>
          </cell>
          <cell r="W118" t="str">
            <v>AGRICULTURAL GOODS OUTPUT (100000+130000), including fruits (060000) and vegetables (040000)</v>
          </cell>
          <cell r="X118" t="str">
            <v>AGRICULTURAL GOODS OUTPUT (100000+130000), including fruits (060000) and vegetables (040000)</v>
          </cell>
        </row>
        <row r="119">
          <cell r="A119" t="str">
            <v>141000</v>
          </cell>
          <cell r="B119" t="str">
            <v>'141000</v>
          </cell>
          <cell r="C119">
            <v>14.1</v>
          </cell>
          <cell r="D119" t="str">
            <v>A, M</v>
          </cell>
          <cell r="E119" t="str">
            <v>AGRICULTURAL GOODS OUTPUT (101000+130000), excluding fruits (060000) and vegetables (040000)</v>
          </cell>
          <cell r="F119" t="str">
            <v>AGRICULTURAL GOODS OUTPUT (101000+130000), excluding fruits (060000) and vegetables (040000)</v>
          </cell>
          <cell r="G119" t="str">
            <v>ERZEUGUNG LANDWIRTSCHAFTLICHER PRODUKTE (10100+130000) ohne Obst (060000) und Gemüse (040000)</v>
          </cell>
          <cell r="H119" t="str">
            <v>AGRICULTURAL GOODS OUTPUT (101000+130000), excluding fruits (060000) and vegetables (040000)</v>
          </cell>
          <cell r="I119" t="str">
            <v>AGRICULTURAL GOODS OUTPUT (101000+130000), excluding fruits (060000) and vegetables (040000)</v>
          </cell>
          <cell r="J119" t="str">
            <v>PRODUCTION DE BIENS AGRICOLES (101000+130000), à l’exception des fruits (060000) et légumes (040000)</v>
          </cell>
          <cell r="K119" t="str">
            <v>AGRICULTURAL GOODS OUTPUT (101000+130000), excluding fruits (060000) and vegetables (040000)</v>
          </cell>
          <cell r="L119" t="str">
            <v>AGRICULTURAL GOODS OUTPUT (101000+130000), excluding fruits (060000) and vegetables (040000)</v>
          </cell>
          <cell r="M119" t="str">
            <v>PRODUCTION DE BIENS AGRICOLES (101000+130000), à l’exception des fruits (060000) et légumes (040000)</v>
          </cell>
          <cell r="N119" t="str">
            <v>AGRICULTURAL GOODS OUTPUT (101000+130000), excluding fruits (060000) and vegetables (040000)</v>
          </cell>
          <cell r="O119" t="str">
            <v>AGRICULTURAL GOODS OUTPUT (101000+130000), excluding fruits (060000) and vegetables (040000)</v>
          </cell>
          <cell r="P119" t="str">
            <v>AGRICULTURAL GOODS OUTPUT (101000+130000), excluding fruits (060000) and vegetables (040000)</v>
          </cell>
          <cell r="Q119" t="str">
            <v>AGRICULTURAL GOODS OUTPUT (101000+130000), excluding fruits (060000) and vegetables (040000)</v>
          </cell>
          <cell r="R119" t="str">
            <v>AGRICULTURAL GOODS OUTPUT (101000+130000), excluding fruits (060000) and vegetables (040000)</v>
          </cell>
          <cell r="S119" t="str">
            <v>AGRICULTURAL GOODS OUTPUT (101000+130000), excluding fruits (060000) and vegetables (040000)</v>
          </cell>
          <cell r="T119" t="str">
            <v>AGRICULTURAL GOODS OUTPUT (101000+130000), excluding fruits (060000) and vegetables (040000)</v>
          </cell>
          <cell r="U119" t="str">
            <v>AGRICULTURAL GOODS OUTPUT (101000+130000), excluding fruits (060000) and vegetables (040000)</v>
          </cell>
          <cell r="V119" t="str">
            <v>AGRICULTURAL GOODS OUTPUT (101000+130000), excluding fruits (060000) and vegetables (040000)</v>
          </cell>
          <cell r="W119" t="str">
            <v>AGRICULTURAL GOODS OUTPUT (101000+130000), excluding fruits (060000) and vegetables (040000)</v>
          </cell>
          <cell r="X119" t="str">
            <v>AGRICULTURAL GOODS OUTPUT (101000+130000), excluding fruits (060000) and vegetables (040000)</v>
          </cell>
        </row>
        <row r="120">
          <cell r="A120" t="str">
            <v>200000</v>
          </cell>
          <cell r="B120" t="str">
            <v>'200000</v>
          </cell>
          <cell r="C120">
            <v>20</v>
          </cell>
          <cell r="D120" t="str">
            <v>A, M</v>
          </cell>
          <cell r="E120" t="str">
            <v>GOODS AND SERVICES CURRENTLY CONSUMED IN AGRICULTURE (INPUT 1)</v>
          </cell>
          <cell r="F120" t="str">
            <v>GOODS AND SERVICES CURRENTLY CONSUMED IN AGRICULTURE (INPUT 1)</v>
          </cell>
          <cell r="G120" t="str">
            <v>WAREN UND DIENSTLEISTUNGEN DES LAUFENDEN LANDWIRTSCHAFTLICHEN VERBRAUCHS (INPUT 1)</v>
          </cell>
          <cell r="H120" t="str">
            <v>GOODS AND SERVICES CURRENTLY CONSUMED IN AGRICULTURE (INPUT 1)</v>
          </cell>
          <cell r="I120" t="str">
            <v>GOODS AND SERVICES CURRENTLY CONSUMED IN AGRICULTURE (INPUT 1)</v>
          </cell>
          <cell r="J120" t="str">
            <v>BIENS ET SERVICES HABITUELLEMENT CONSOMMÉS DANS L’AGRICULTURE (INPUT 1)</v>
          </cell>
          <cell r="K120" t="str">
            <v>GOODS AND SERVICES CURRENTLY CONSUMED IN AGRICULTURE (INPUT 1)</v>
          </cell>
          <cell r="L120" t="str">
            <v>GOODS AND SERVICES CURRENTLY CONSUMED IN AGRICULTURE (INPUT 1)</v>
          </cell>
          <cell r="M120" t="str">
            <v>BIENS ET SERVICES HABITUELLEMENT CONSOMMÉS DANS L’AGRICULTURE (INPUT 1)</v>
          </cell>
          <cell r="N120" t="str">
            <v>GOODS AND SERVICES CURRENTLY CONSUMED IN AGRICULTURE (INPUT 1)</v>
          </cell>
          <cell r="O120" t="str">
            <v>GOODS AND SERVICES CURRENTLY CONSUMED IN AGRICULTURE (INPUT 1)</v>
          </cell>
          <cell r="P120" t="str">
            <v>GOODS AND SERVICES CURRENTLY CONSUMED IN AGRICULTURE (INPUT 1)</v>
          </cell>
          <cell r="Q120" t="str">
            <v>GOODS AND SERVICES CURRENTLY CONSUMED IN AGRICULTURE (INPUT 1)</v>
          </cell>
          <cell r="R120" t="str">
            <v>GOODS AND SERVICES CURRENTLY CONSUMED IN AGRICULTURE (INPUT 1)</v>
          </cell>
          <cell r="S120" t="str">
            <v>GOODS AND SERVICES CURRENTLY CONSUMED IN AGRICULTURE (INPUT 1)</v>
          </cell>
          <cell r="T120" t="str">
            <v>GOODS AND SERVICES CURRENTLY CONSUMED IN AGRICULTURE (INPUT 1)</v>
          </cell>
          <cell r="U120" t="str">
            <v>GOODS AND SERVICES CURRENTLY CONSUMED IN AGRICULTURE (INPUT 1)</v>
          </cell>
          <cell r="V120" t="str">
            <v>GOODS AND SERVICES CURRENTLY CONSUMED IN AGRICULTURE (INPUT 1)</v>
          </cell>
          <cell r="W120" t="str">
            <v>GOODS AND SERVICES CURRENTLY CONSUMED IN AGRICULTURE (INPUT 1)</v>
          </cell>
          <cell r="X120" t="str">
            <v>GOODS AND SERVICES CURRENTLY CONSUMED IN AGRICULTURE (INPUT 1)</v>
          </cell>
        </row>
        <row r="121">
          <cell r="A121" t="str">
            <v>201000</v>
          </cell>
          <cell r="B121" t="str">
            <v>'201000</v>
          </cell>
          <cell r="C121">
            <v>20.100000000000001</v>
          </cell>
          <cell r="D121" t="str">
            <v>A, M</v>
          </cell>
          <cell r="E121" t="str">
            <v>SEEDS AND PLANTING STOCK</v>
          </cell>
          <cell r="F121" t="str">
            <v>SEEDS AND PLANTING STOCK</v>
          </cell>
          <cell r="G121" t="str">
            <v>SAAT- UND PFLANZGUT</v>
          </cell>
          <cell r="H121" t="str">
            <v>SEEDS AND PLANTING STOCK</v>
          </cell>
          <cell r="I121" t="str">
            <v>SEEDS AND PLANTING STOCK</v>
          </cell>
          <cell r="J121" t="str">
            <v>SEMENCES ET PLANTS</v>
          </cell>
          <cell r="K121" t="str">
            <v>SEEDS AND PLANTING STOCK</v>
          </cell>
          <cell r="L121" t="str">
            <v>SEEDS AND PLANTING STOCK</v>
          </cell>
          <cell r="M121" t="str">
            <v>SEMENCES ET PLANTS</v>
          </cell>
          <cell r="N121" t="str">
            <v>SEEDS AND PLANTING STOCK</v>
          </cell>
          <cell r="O121" t="str">
            <v>SEEDS AND PLANTING STOCK</v>
          </cell>
          <cell r="P121" t="str">
            <v>SEEDS AND PLANTING STOCK</v>
          </cell>
          <cell r="Q121" t="str">
            <v>SEEDS AND PLANTING STOCK</v>
          </cell>
          <cell r="R121" t="str">
            <v>SEEDS AND PLANTING STOCK</v>
          </cell>
          <cell r="S121" t="str">
            <v>SEEDS AND PLANTING STOCK</v>
          </cell>
          <cell r="T121" t="str">
            <v>SEEDS AND PLANTING STOCK</v>
          </cell>
          <cell r="U121" t="str">
            <v>SEEDS AND PLANTING STOCK</v>
          </cell>
          <cell r="V121" t="str">
            <v>SEEDS AND PLANTING STOCK</v>
          </cell>
          <cell r="W121" t="str">
            <v>SEEDS AND PLANTING STOCK</v>
          </cell>
          <cell r="X121" t="str">
            <v>SEEDS AND PLANTING STOCK</v>
          </cell>
        </row>
        <row r="122">
          <cell r="A122" t="str">
            <v>202000</v>
          </cell>
          <cell r="B122" t="str">
            <v>'202000</v>
          </cell>
          <cell r="C122">
            <v>20.2</v>
          </cell>
          <cell r="D122" t="str">
            <v>A, M</v>
          </cell>
          <cell r="E122" t="str">
            <v>ENERGY; LUBRICANTS</v>
          </cell>
          <cell r="F122" t="str">
            <v>ENERGY; LUBRICANTS</v>
          </cell>
          <cell r="G122" t="str">
            <v>ENERGIE; SCHMIERSTOFFE</v>
          </cell>
          <cell r="H122" t="str">
            <v>ENERGY; LUBRICANTS</v>
          </cell>
          <cell r="I122" t="str">
            <v>ENERGY; LUBRICANTS</v>
          </cell>
          <cell r="J122" t="str">
            <v>ÉNERGIE; LUBRIFIANTS</v>
          </cell>
          <cell r="K122" t="str">
            <v>ENERGY; LUBRICANTS</v>
          </cell>
          <cell r="L122" t="str">
            <v>ENERGY; LUBRICANTS</v>
          </cell>
          <cell r="M122" t="str">
            <v>ÉNERGIE; LUBRIFIANTS</v>
          </cell>
          <cell r="N122" t="str">
            <v>ENERGY; LUBRICANTS</v>
          </cell>
          <cell r="O122" t="str">
            <v>ENERGY; LUBRICANTS</v>
          </cell>
          <cell r="P122" t="str">
            <v>ENERGY; LUBRICANTS</v>
          </cell>
          <cell r="Q122" t="str">
            <v>ENERGY; LUBRICANTS</v>
          </cell>
          <cell r="R122" t="str">
            <v>ENERGY; LUBRICANTS</v>
          </cell>
          <cell r="S122" t="str">
            <v>ENERGY; LUBRICANTS</v>
          </cell>
          <cell r="T122" t="str">
            <v>ENERGY; LUBRICANTS</v>
          </cell>
          <cell r="U122" t="str">
            <v>ENERGY; LUBRICANTS</v>
          </cell>
          <cell r="V122" t="str">
            <v>ENERGY; LUBRICANTS</v>
          </cell>
          <cell r="W122" t="str">
            <v>ENERGY; LUBRICANTS</v>
          </cell>
          <cell r="X122" t="str">
            <v>ENERGY; LUBRICANTS</v>
          </cell>
        </row>
        <row r="123">
          <cell r="A123" t="str">
            <v>202100</v>
          </cell>
          <cell r="B123" t="str">
            <v>'202100</v>
          </cell>
          <cell r="C123" t="str">
            <v>20.2.1</v>
          </cell>
          <cell r="D123" t="str">
            <v>A, M</v>
          </cell>
          <cell r="E123" t="str">
            <v>Electricity</v>
          </cell>
          <cell r="F123" t="str">
            <v>Electricity</v>
          </cell>
          <cell r="G123" t="str">
            <v>Strom</v>
          </cell>
          <cell r="H123" t="str">
            <v>Electricity</v>
          </cell>
          <cell r="I123" t="str">
            <v>Electricity</v>
          </cell>
          <cell r="J123" t="str">
            <v>Électricité</v>
          </cell>
          <cell r="K123" t="str">
            <v>Electricity</v>
          </cell>
          <cell r="L123" t="str">
            <v>Electricity</v>
          </cell>
          <cell r="M123" t="str">
            <v>Électricité</v>
          </cell>
          <cell r="N123" t="str">
            <v>Electricity</v>
          </cell>
          <cell r="O123" t="str">
            <v>Electricity</v>
          </cell>
          <cell r="P123" t="str">
            <v>Electricity</v>
          </cell>
          <cell r="Q123" t="str">
            <v>Electricity</v>
          </cell>
          <cell r="R123" t="str">
            <v>Electricity</v>
          </cell>
          <cell r="S123" t="str">
            <v>Electricity</v>
          </cell>
          <cell r="T123" t="str">
            <v>Electricity</v>
          </cell>
          <cell r="U123" t="str">
            <v>Electricity</v>
          </cell>
          <cell r="V123" t="str">
            <v>Electricity</v>
          </cell>
          <cell r="W123" t="str">
            <v>Electricity</v>
          </cell>
          <cell r="X123" t="str">
            <v>Electricity</v>
          </cell>
        </row>
        <row r="124">
          <cell r="A124" t="str">
            <v>202200</v>
          </cell>
          <cell r="B124" t="str">
            <v>'202200</v>
          </cell>
          <cell r="C124" t="str">
            <v>20.2.2</v>
          </cell>
          <cell r="D124" t="str">
            <v>A, M</v>
          </cell>
          <cell r="E124" t="str">
            <v>Fuels for heating</v>
          </cell>
          <cell r="F124" t="str">
            <v>Fuels for heating</v>
          </cell>
          <cell r="G124" t="str">
            <v>Heizstoffe</v>
          </cell>
          <cell r="H124" t="str">
            <v>Fuels for heating</v>
          </cell>
          <cell r="I124" t="str">
            <v>Fuels for heating</v>
          </cell>
          <cell r="J124" t="str">
            <v>Combustibles de chauffage</v>
          </cell>
          <cell r="K124" t="str">
            <v>Fuels for heating</v>
          </cell>
          <cell r="L124" t="str">
            <v>Fuels for heating</v>
          </cell>
          <cell r="M124" t="str">
            <v>Combustibles de chauffage</v>
          </cell>
          <cell r="N124" t="str">
            <v>Fuels for heating</v>
          </cell>
          <cell r="O124" t="str">
            <v>Fuels for heating</v>
          </cell>
          <cell r="P124" t="str">
            <v>Fuels for heating</v>
          </cell>
          <cell r="Q124" t="str">
            <v>Fuels for heating</v>
          </cell>
          <cell r="R124" t="str">
            <v>Fuels for heating</v>
          </cell>
          <cell r="S124" t="str">
            <v>Fuels for heating</v>
          </cell>
          <cell r="T124" t="str">
            <v>Fuels for heating</v>
          </cell>
          <cell r="U124" t="str">
            <v>Fuels for heating</v>
          </cell>
          <cell r="V124" t="str">
            <v>Fuels for heating</v>
          </cell>
          <cell r="W124" t="str">
            <v>Fuels for heating</v>
          </cell>
          <cell r="X124" t="str">
            <v>Fuels for heating</v>
          </cell>
        </row>
        <row r="125">
          <cell r="A125" t="str">
            <v>202300</v>
          </cell>
          <cell r="B125" t="str">
            <v>'202300</v>
          </cell>
          <cell r="C125" t="str">
            <v>20.2.3</v>
          </cell>
          <cell r="D125" t="str">
            <v>A, M</v>
          </cell>
          <cell r="E125" t="str">
            <v>Motor fuels</v>
          </cell>
          <cell r="F125" t="str">
            <v>Motor fuels</v>
          </cell>
          <cell r="G125" t="str">
            <v>Treibstoffe</v>
          </cell>
          <cell r="H125" t="str">
            <v>Motor fuels</v>
          </cell>
          <cell r="I125" t="str">
            <v>Motor fuels</v>
          </cell>
          <cell r="J125" t="str">
            <v>Carburants</v>
          </cell>
          <cell r="K125" t="str">
            <v>Motor fuels</v>
          </cell>
          <cell r="L125" t="str">
            <v>Motor fuels</v>
          </cell>
          <cell r="M125" t="str">
            <v>Carburants</v>
          </cell>
          <cell r="N125" t="str">
            <v>Motor fuels</v>
          </cell>
          <cell r="O125" t="str">
            <v>Motor fuels</v>
          </cell>
          <cell r="P125" t="str">
            <v>Motor fuels</v>
          </cell>
          <cell r="Q125" t="str">
            <v>Motor fuels</v>
          </cell>
          <cell r="R125" t="str">
            <v>Motor fuels</v>
          </cell>
          <cell r="S125" t="str">
            <v>Motor fuels</v>
          </cell>
          <cell r="T125" t="str">
            <v>Motor fuels</v>
          </cell>
          <cell r="U125" t="str">
            <v>Motor fuels</v>
          </cell>
          <cell r="V125" t="str">
            <v>Motor fuels</v>
          </cell>
          <cell r="W125" t="str">
            <v>Motor fuels</v>
          </cell>
          <cell r="X125" t="str">
            <v>Motor fuels</v>
          </cell>
        </row>
        <row r="126">
          <cell r="A126" t="str">
            <v>202400</v>
          </cell>
          <cell r="B126" t="str">
            <v>'202400</v>
          </cell>
          <cell r="C126" t="str">
            <v>20.2.4</v>
          </cell>
          <cell r="D126" t="str">
            <v>A, M</v>
          </cell>
          <cell r="E126" t="str">
            <v>Lubricants</v>
          </cell>
          <cell r="F126" t="str">
            <v>Lubricants</v>
          </cell>
          <cell r="G126" t="str">
            <v>Schmierstoffe</v>
          </cell>
          <cell r="H126" t="str">
            <v>Lubricants</v>
          </cell>
          <cell r="I126" t="str">
            <v>Lubricants</v>
          </cell>
          <cell r="J126" t="str">
            <v>Lubrifiants</v>
          </cell>
          <cell r="K126" t="str">
            <v>Lubricants</v>
          </cell>
          <cell r="L126" t="str">
            <v>Lubricants</v>
          </cell>
          <cell r="M126" t="str">
            <v>Lubrifiants</v>
          </cell>
          <cell r="N126" t="str">
            <v>Lubricants</v>
          </cell>
          <cell r="O126" t="str">
            <v>Lubricants</v>
          </cell>
          <cell r="P126" t="str">
            <v>Lubricants</v>
          </cell>
          <cell r="Q126" t="str">
            <v>Lubricants</v>
          </cell>
          <cell r="R126" t="str">
            <v>Lubricants</v>
          </cell>
          <cell r="S126" t="str">
            <v>Lubricants</v>
          </cell>
          <cell r="T126" t="str">
            <v>Lubricants</v>
          </cell>
          <cell r="U126" t="str">
            <v>Lubricants</v>
          </cell>
          <cell r="V126" t="str">
            <v>Lubricants</v>
          </cell>
          <cell r="W126" t="str">
            <v>Lubricants</v>
          </cell>
          <cell r="X126" t="str">
            <v>Lubricants</v>
          </cell>
        </row>
        <row r="127">
          <cell r="A127" t="str">
            <v>203000</v>
          </cell>
          <cell r="B127" t="str">
            <v>'203000</v>
          </cell>
          <cell r="C127">
            <v>20.3</v>
          </cell>
          <cell r="D127" t="str">
            <v>A, M</v>
          </cell>
          <cell r="E127" t="str">
            <v>FERTILISERS AND SOIL IMPROVERS</v>
          </cell>
          <cell r="F127" t="str">
            <v>FERTILISERS AND SOIL IMPROVERS</v>
          </cell>
          <cell r="G127" t="str">
            <v>DÜNGE- UND BODENVERBESSERUNGSMITTEL</v>
          </cell>
          <cell r="H127" t="str">
            <v>FERTILISERS AND SOIL IMPROVERS</v>
          </cell>
          <cell r="I127" t="str">
            <v>FERTILISERS AND SOIL IMPROVERS</v>
          </cell>
          <cell r="J127" t="str">
            <v>ENGRAIS ET AMENDEMENTS</v>
          </cell>
          <cell r="K127" t="str">
            <v>FERTILISERS AND SOIL IMPROVERS</v>
          </cell>
          <cell r="L127" t="str">
            <v>FERTILISERS AND SOIL IMPROVERS</v>
          </cell>
          <cell r="M127" t="str">
            <v>ENGRAIS ET AMENDEMENTS</v>
          </cell>
          <cell r="N127" t="str">
            <v>FERTILISERS AND SOIL IMPROVERS</v>
          </cell>
          <cell r="O127" t="str">
            <v>FERTILISERS AND SOIL IMPROVERS</v>
          </cell>
          <cell r="P127" t="str">
            <v>FERTILISERS AND SOIL IMPROVERS</v>
          </cell>
          <cell r="Q127" t="str">
            <v>FERTILISERS AND SOIL IMPROVERS</v>
          </cell>
          <cell r="R127" t="str">
            <v>FERTILISERS AND SOIL IMPROVERS</v>
          </cell>
          <cell r="S127" t="str">
            <v>FERTILISERS AND SOIL IMPROVERS</v>
          </cell>
          <cell r="T127" t="str">
            <v>FERTILISERS AND SOIL IMPROVERS</v>
          </cell>
          <cell r="U127" t="str">
            <v>FERTILISERS AND SOIL IMPROVERS</v>
          </cell>
          <cell r="V127" t="str">
            <v>FERTILISERS AND SOIL IMPROVERS</v>
          </cell>
          <cell r="W127" t="str">
            <v>FERTILISERS AND SOIL IMPROVERS</v>
          </cell>
          <cell r="X127" t="str">
            <v>FERTILISERS AND SOIL IMPROVERS</v>
          </cell>
        </row>
        <row r="128">
          <cell r="A128" t="str">
            <v>203100</v>
          </cell>
          <cell r="B128" t="str">
            <v>'203100</v>
          </cell>
          <cell r="C128" t="str">
            <v>20.3.1</v>
          </cell>
          <cell r="D128" t="str">
            <v>A, M</v>
          </cell>
          <cell r="E128" t="str">
            <v>Straight fertilizers</v>
          </cell>
          <cell r="F128" t="str">
            <v>Straight fertilizers</v>
          </cell>
          <cell r="G128" t="str">
            <v>Einnährstoffdünger</v>
          </cell>
          <cell r="H128" t="str">
            <v>Straight fertilizers</v>
          </cell>
          <cell r="I128" t="str">
            <v>Straight fertilizers</v>
          </cell>
          <cell r="J128" t="str">
            <v>Engrais simples</v>
          </cell>
          <cell r="K128" t="str">
            <v>Straight fertilizers</v>
          </cell>
          <cell r="L128" t="str">
            <v>Straight fertilizers</v>
          </cell>
          <cell r="M128" t="str">
            <v>Engrais simples</v>
          </cell>
          <cell r="N128" t="str">
            <v>Straight fertilizers</v>
          </cell>
          <cell r="O128" t="str">
            <v>Straight fertilizers</v>
          </cell>
          <cell r="P128" t="str">
            <v>Straight fertilizers</v>
          </cell>
          <cell r="Q128" t="str">
            <v>Straight fertilizers</v>
          </cell>
          <cell r="R128" t="str">
            <v>Straight fertilizers</v>
          </cell>
          <cell r="S128" t="str">
            <v>Straight fertilizers</v>
          </cell>
          <cell r="T128" t="str">
            <v>Straight fertilizers</v>
          </cell>
          <cell r="U128" t="str">
            <v>Straight fertilizers</v>
          </cell>
          <cell r="V128" t="str">
            <v>Straight fertilizers</v>
          </cell>
          <cell r="W128" t="str">
            <v>Straight fertilizers</v>
          </cell>
          <cell r="X128" t="str">
            <v>Straight fertilizers</v>
          </cell>
        </row>
        <row r="129">
          <cell r="A129" t="str">
            <v>203110</v>
          </cell>
          <cell r="B129" t="str">
            <v>'203110</v>
          </cell>
          <cell r="C129" t="str">
            <v>20.3.1.1</v>
          </cell>
          <cell r="D129" t="str">
            <v>A, M</v>
          </cell>
          <cell r="E129" t="str">
            <v>Nitrogenous fertilizers</v>
          </cell>
          <cell r="F129" t="str">
            <v>Nitrogenous fertilizers</v>
          </cell>
          <cell r="G129" t="str">
            <v>Stickstoffdünger</v>
          </cell>
          <cell r="H129" t="str">
            <v>Nitrogenous fertilizers</v>
          </cell>
          <cell r="I129" t="str">
            <v>Nitrogenous fertilizers</v>
          </cell>
          <cell r="J129" t="str">
            <v>Engrais azotés</v>
          </cell>
          <cell r="K129" t="str">
            <v>Nitrogenous fertilizers</v>
          </cell>
          <cell r="L129" t="str">
            <v>Nitrogenous fertilizers</v>
          </cell>
          <cell r="M129" t="str">
            <v>Engrais azotés</v>
          </cell>
          <cell r="N129" t="str">
            <v>Nitrogenous fertilizers</v>
          </cell>
          <cell r="O129" t="str">
            <v>Nitrogenous fertilizers</v>
          </cell>
          <cell r="P129" t="str">
            <v>Nitrogenous fertilizers</v>
          </cell>
          <cell r="Q129" t="str">
            <v>Nitrogenous fertilizers</v>
          </cell>
          <cell r="R129" t="str">
            <v>Nitrogenous fertilizers</v>
          </cell>
          <cell r="S129" t="str">
            <v>Nitrogenous fertilizers</v>
          </cell>
          <cell r="T129" t="str">
            <v>Nitrogenous fertilizers</v>
          </cell>
          <cell r="U129" t="str">
            <v>Nitrogenous fertilizers</v>
          </cell>
          <cell r="V129" t="str">
            <v>Nitrogenous fertilizers</v>
          </cell>
          <cell r="W129" t="str">
            <v>Nitrogenous fertilizers</v>
          </cell>
          <cell r="X129" t="str">
            <v>Nitrogenous fertilizers</v>
          </cell>
        </row>
        <row r="130">
          <cell r="A130" t="str">
            <v>203120</v>
          </cell>
          <cell r="B130" t="str">
            <v>'203120</v>
          </cell>
          <cell r="C130" t="str">
            <v>20.3.1.2</v>
          </cell>
          <cell r="D130" t="str">
            <v>A, M</v>
          </cell>
          <cell r="E130" t="str">
            <v>Phosphatic fertilizers</v>
          </cell>
          <cell r="F130" t="str">
            <v>Phosphatic fertilizers</v>
          </cell>
          <cell r="G130" t="str">
            <v>Phosphatdünger</v>
          </cell>
          <cell r="H130" t="str">
            <v>Phosphatic fertilizers</v>
          </cell>
          <cell r="I130" t="str">
            <v>Phosphatic fertilizers</v>
          </cell>
          <cell r="J130" t="str">
            <v>Engrais phosphatés</v>
          </cell>
          <cell r="K130" t="str">
            <v>Phosphatic fertilizers</v>
          </cell>
          <cell r="L130" t="str">
            <v>Phosphatic fertilizers</v>
          </cell>
          <cell r="M130" t="str">
            <v>Engrais phosphatés</v>
          </cell>
          <cell r="N130" t="str">
            <v>Phosphatic fertilizers</v>
          </cell>
          <cell r="O130" t="str">
            <v>Phosphatic fertilizers</v>
          </cell>
          <cell r="P130" t="str">
            <v>Phosphatic fertilizers</v>
          </cell>
          <cell r="Q130" t="str">
            <v>Phosphatic fertilizers</v>
          </cell>
          <cell r="R130" t="str">
            <v>Phosphatic fertilizers</v>
          </cell>
          <cell r="S130" t="str">
            <v>Phosphatic fertilizers</v>
          </cell>
          <cell r="T130" t="str">
            <v>Phosphatic fertilizers</v>
          </cell>
          <cell r="U130" t="str">
            <v>Phosphatic fertilizers</v>
          </cell>
          <cell r="V130" t="str">
            <v>Phosphatic fertilizers</v>
          </cell>
          <cell r="W130" t="str">
            <v>Phosphatic fertilizers</v>
          </cell>
          <cell r="X130" t="str">
            <v>Phosphatic fertilizers</v>
          </cell>
        </row>
        <row r="131">
          <cell r="A131" t="str">
            <v>203130</v>
          </cell>
          <cell r="B131" t="str">
            <v>'203130</v>
          </cell>
          <cell r="C131" t="str">
            <v>20.3.1.3</v>
          </cell>
          <cell r="D131" t="str">
            <v>A, M</v>
          </cell>
          <cell r="E131" t="str">
            <v>Potassic fertilizers</v>
          </cell>
          <cell r="F131" t="str">
            <v>Potassic fertilizers</v>
          </cell>
          <cell r="G131" t="str">
            <v>Kalidünger</v>
          </cell>
          <cell r="H131" t="str">
            <v>Potassic fertilizers</v>
          </cell>
          <cell r="I131" t="str">
            <v>Potassic fertilizers</v>
          </cell>
          <cell r="J131" t="str">
            <v>Engrais potassiques</v>
          </cell>
          <cell r="K131" t="str">
            <v>Potassic fertilizers</v>
          </cell>
          <cell r="L131" t="str">
            <v>Potassic fertilizers</v>
          </cell>
          <cell r="M131" t="str">
            <v>Engrais potassiques</v>
          </cell>
          <cell r="N131" t="str">
            <v>Potassic fertilizers</v>
          </cell>
          <cell r="O131" t="str">
            <v>Potassic fertilizers</v>
          </cell>
          <cell r="P131" t="str">
            <v>Potassic fertilizers</v>
          </cell>
          <cell r="Q131" t="str">
            <v>Potassic fertilizers</v>
          </cell>
          <cell r="R131" t="str">
            <v>Potassic fertilizers</v>
          </cell>
          <cell r="S131" t="str">
            <v>Potassic fertilizers</v>
          </cell>
          <cell r="T131" t="str">
            <v>Potassic fertilizers</v>
          </cell>
          <cell r="U131" t="str">
            <v>Potassic fertilizers</v>
          </cell>
          <cell r="V131" t="str">
            <v>Potassic fertilizers</v>
          </cell>
          <cell r="W131" t="str">
            <v>Potassic fertilizers</v>
          </cell>
          <cell r="X131" t="str">
            <v>Potassic fertilizers</v>
          </cell>
        </row>
        <row r="132">
          <cell r="A132" t="str">
            <v>203200</v>
          </cell>
          <cell r="B132" t="str">
            <v>'203200</v>
          </cell>
          <cell r="C132" t="str">
            <v>20.3.2</v>
          </cell>
          <cell r="D132" t="str">
            <v>A, M</v>
          </cell>
          <cell r="E132" t="str">
            <v>Compound fertilizers</v>
          </cell>
          <cell r="F132" t="str">
            <v>Compound fertilizers</v>
          </cell>
          <cell r="G132" t="str">
            <v>Mehrnährstoffdünger</v>
          </cell>
          <cell r="H132" t="str">
            <v>Compound fertilizers</v>
          </cell>
          <cell r="I132" t="str">
            <v>Compound fertilizers</v>
          </cell>
          <cell r="J132" t="str">
            <v>Engrais composés</v>
          </cell>
          <cell r="K132" t="str">
            <v>Compound fertilizers</v>
          </cell>
          <cell r="L132" t="str">
            <v>Compound fertilizers</v>
          </cell>
          <cell r="M132" t="str">
            <v>Engrais composés</v>
          </cell>
          <cell r="N132" t="str">
            <v>Compound fertilizers</v>
          </cell>
          <cell r="O132" t="str">
            <v>Compound fertilizers</v>
          </cell>
          <cell r="P132" t="str">
            <v>Compound fertilizers</v>
          </cell>
          <cell r="Q132" t="str">
            <v>Compound fertilizers</v>
          </cell>
          <cell r="R132" t="str">
            <v>Compound fertilizers</v>
          </cell>
          <cell r="S132" t="str">
            <v>Compound fertilizers</v>
          </cell>
          <cell r="T132" t="str">
            <v>Compound fertilizers</v>
          </cell>
          <cell r="U132" t="str">
            <v>Compound fertilizers</v>
          </cell>
          <cell r="V132" t="str">
            <v>Compound fertilizers</v>
          </cell>
          <cell r="W132" t="str">
            <v>Compound fertilizers</v>
          </cell>
          <cell r="X132" t="str">
            <v>Compound fertilizers</v>
          </cell>
        </row>
        <row r="133">
          <cell r="A133" t="str">
            <v>203210</v>
          </cell>
          <cell r="B133" t="str">
            <v>'203210</v>
          </cell>
          <cell r="C133" t="str">
            <v>20.3.2.1</v>
          </cell>
          <cell r="D133" t="str">
            <v>A, M</v>
          </cell>
          <cell r="E133" t="str">
            <v>NP fertilizers</v>
          </cell>
          <cell r="F133" t="str">
            <v>NP fertilizers</v>
          </cell>
          <cell r="G133" t="str">
            <v>NP-Dünger</v>
          </cell>
          <cell r="H133" t="str">
            <v>NP fertilizers</v>
          </cell>
          <cell r="I133" t="str">
            <v>NP fertilizers</v>
          </cell>
          <cell r="J133" t="str">
            <v>Engrais NP</v>
          </cell>
          <cell r="K133" t="str">
            <v>NP fertilizers</v>
          </cell>
          <cell r="L133" t="str">
            <v>NP fertilizers</v>
          </cell>
          <cell r="M133" t="str">
            <v>Engrais NP</v>
          </cell>
          <cell r="N133" t="str">
            <v>NP fertilizers</v>
          </cell>
          <cell r="O133" t="str">
            <v>NP fertilizers</v>
          </cell>
          <cell r="P133" t="str">
            <v>NP fertilizers</v>
          </cell>
          <cell r="Q133" t="str">
            <v>NP fertilizers</v>
          </cell>
          <cell r="R133" t="str">
            <v>NP fertilizers</v>
          </cell>
          <cell r="S133" t="str">
            <v>NP fertilizers</v>
          </cell>
          <cell r="T133" t="str">
            <v>NP fertilizers</v>
          </cell>
          <cell r="U133" t="str">
            <v>NP fertilizers</v>
          </cell>
          <cell r="V133" t="str">
            <v>NP fertilizers</v>
          </cell>
          <cell r="W133" t="str">
            <v>NP fertilizers</v>
          </cell>
          <cell r="X133" t="str">
            <v>NP fertilizers</v>
          </cell>
        </row>
        <row r="134">
          <cell r="A134" t="str">
            <v>203220</v>
          </cell>
          <cell r="B134" t="str">
            <v>'203220</v>
          </cell>
          <cell r="C134" t="str">
            <v>20.3.2.2</v>
          </cell>
          <cell r="D134" t="str">
            <v>A, M</v>
          </cell>
          <cell r="E134" t="str">
            <v>PK fertilizers</v>
          </cell>
          <cell r="F134" t="str">
            <v>PK fertilizers</v>
          </cell>
          <cell r="G134" t="str">
            <v>PK-Dünger</v>
          </cell>
          <cell r="H134" t="str">
            <v>PK fertilizers</v>
          </cell>
          <cell r="I134" t="str">
            <v>PK fertilizers</v>
          </cell>
          <cell r="J134" t="str">
            <v>Engrais PK</v>
          </cell>
          <cell r="K134" t="str">
            <v>PK fertilizers</v>
          </cell>
          <cell r="L134" t="str">
            <v>PK fertilizers</v>
          </cell>
          <cell r="M134" t="str">
            <v>Engrais PK</v>
          </cell>
          <cell r="N134" t="str">
            <v>PK fertilizers</v>
          </cell>
          <cell r="O134" t="str">
            <v>PK fertilizers</v>
          </cell>
          <cell r="P134" t="str">
            <v>PK fertilizers</v>
          </cell>
          <cell r="Q134" t="str">
            <v>PK fertilizers</v>
          </cell>
          <cell r="R134" t="str">
            <v>PK fertilizers</v>
          </cell>
          <cell r="S134" t="str">
            <v>PK fertilizers</v>
          </cell>
          <cell r="T134" t="str">
            <v>PK fertilizers</v>
          </cell>
          <cell r="U134" t="str">
            <v>PK fertilizers</v>
          </cell>
          <cell r="V134" t="str">
            <v>PK fertilizers</v>
          </cell>
          <cell r="W134" t="str">
            <v>PK fertilizers</v>
          </cell>
          <cell r="X134" t="str">
            <v>PK fertilizers</v>
          </cell>
        </row>
        <row r="135">
          <cell r="A135" t="str">
            <v>203230</v>
          </cell>
          <cell r="B135" t="str">
            <v>'203230</v>
          </cell>
          <cell r="C135" t="str">
            <v>20.3.2.3</v>
          </cell>
          <cell r="D135" t="str">
            <v>A, M</v>
          </cell>
          <cell r="E135" t="str">
            <v>NPK fertilizers</v>
          </cell>
          <cell r="F135" t="str">
            <v>NPK fertilizers</v>
          </cell>
          <cell r="G135" t="str">
            <v>NPK-Dünger</v>
          </cell>
          <cell r="H135" t="str">
            <v>NPK fertilizers</v>
          </cell>
          <cell r="I135" t="str">
            <v>NPK fertilizers</v>
          </cell>
          <cell r="J135" t="str">
            <v>Engrais NPK</v>
          </cell>
          <cell r="K135" t="str">
            <v>NPK fertilizers</v>
          </cell>
          <cell r="L135" t="str">
            <v>NPK fertilizers</v>
          </cell>
          <cell r="M135" t="str">
            <v>Engrais NPK</v>
          </cell>
          <cell r="N135" t="str">
            <v>NPK fertilizers</v>
          </cell>
          <cell r="O135" t="str">
            <v>NPK fertilizers</v>
          </cell>
          <cell r="P135" t="str">
            <v>NPK fertilizers</v>
          </cell>
          <cell r="Q135" t="str">
            <v>NPK fertilizers</v>
          </cell>
          <cell r="R135" t="str">
            <v>NPK fertilizers</v>
          </cell>
          <cell r="S135" t="str">
            <v>NPK fertilizers</v>
          </cell>
          <cell r="T135" t="str">
            <v>NPK fertilizers</v>
          </cell>
          <cell r="U135" t="str">
            <v>NPK fertilizers</v>
          </cell>
          <cell r="V135" t="str">
            <v>NPK fertilizers</v>
          </cell>
          <cell r="W135" t="str">
            <v>NPK fertilizers</v>
          </cell>
          <cell r="X135" t="str">
            <v>NPK fertilizers</v>
          </cell>
        </row>
        <row r="136">
          <cell r="A136" t="str">
            <v>203900</v>
          </cell>
          <cell r="B136" t="str">
            <v>'203900</v>
          </cell>
          <cell r="C136" t="str">
            <v>20.3.9</v>
          </cell>
          <cell r="D136" t="str">
            <v>A, M</v>
          </cell>
          <cell r="E136" t="str">
            <v>Other fertilizers, soil improvers</v>
          </cell>
          <cell r="F136" t="str">
            <v>Other fertilizers, soil improvers</v>
          </cell>
          <cell r="G136" t="str">
            <v>Sonstige Dünge- und Bodenverbesserungsmittel</v>
          </cell>
          <cell r="H136" t="str">
            <v>Other fertilizers, soil improvers</v>
          </cell>
          <cell r="I136" t="str">
            <v>Other fertilizers, soil improvers</v>
          </cell>
          <cell r="J136" t="str">
            <v>Autres engrais, amendements</v>
          </cell>
          <cell r="K136" t="str">
            <v>Other fertilizers, soil improvers</v>
          </cell>
          <cell r="L136" t="str">
            <v>Other fertilizers, soil improvers</v>
          </cell>
          <cell r="M136" t="str">
            <v>Autres engrais, amendements</v>
          </cell>
          <cell r="N136" t="str">
            <v>Other fertilizers, soil improvers</v>
          </cell>
          <cell r="O136" t="str">
            <v>Other fertilizers, soil improvers</v>
          </cell>
          <cell r="P136" t="str">
            <v>Other fertilizers, soil improvers</v>
          </cell>
          <cell r="Q136" t="str">
            <v>Other fertilizers, soil improvers</v>
          </cell>
          <cell r="R136" t="str">
            <v>Other fertilizers, soil improvers</v>
          </cell>
          <cell r="S136" t="str">
            <v>Other fertilizers, soil improvers</v>
          </cell>
          <cell r="T136" t="str">
            <v>Other fertilizers, soil improvers</v>
          </cell>
          <cell r="U136" t="str">
            <v>Other fertilizers, soil improvers</v>
          </cell>
          <cell r="V136" t="str">
            <v>Other fertilizers, soil improvers</v>
          </cell>
          <cell r="W136" t="str">
            <v>Other fertilizers, soil improvers</v>
          </cell>
          <cell r="X136" t="str">
            <v>Other fertilizers, soil improvers</v>
          </cell>
        </row>
        <row r="137">
          <cell r="A137" t="str">
            <v>204000</v>
          </cell>
          <cell r="B137" t="str">
            <v>'204000</v>
          </cell>
          <cell r="C137">
            <v>20.399999999999999</v>
          </cell>
          <cell r="D137" t="str">
            <v>A, M</v>
          </cell>
          <cell r="E137" t="str">
            <v>PLANT PROTECTION PRODUCTS AND PESTICIDES</v>
          </cell>
          <cell r="F137" t="str">
            <v>PLANT PROTECTION PRODUCTS AND PESTICIDES</v>
          </cell>
          <cell r="G137" t="str">
            <v>Pflanzenschutz- und Schädlingsbekämpfungsmittel</v>
          </cell>
          <cell r="H137" t="str">
            <v>PLANT PROTECTION PRODUCTS AND PESTICIDES</v>
          </cell>
          <cell r="I137" t="str">
            <v>PLANT PROTECTION PRODUCTS AND PESTICIDES</v>
          </cell>
          <cell r="J137" t="str">
            <v>PRODUITS DE PROTECTION DES CULTURES ET ANTIPARASITAIRES</v>
          </cell>
          <cell r="K137" t="str">
            <v>PLANT PROTECTION PRODUCTS AND PESTICIDES</v>
          </cell>
          <cell r="L137" t="str">
            <v>PLANT PROTECTION PRODUCTS AND PESTICIDES</v>
          </cell>
          <cell r="M137" t="str">
            <v>PRODUITS DE PROTECTION DES CULTURES ET ANTIPARASITAIRES</v>
          </cell>
          <cell r="N137" t="str">
            <v>PLANT PROTECTION PRODUCTS AND PESTICIDES</v>
          </cell>
          <cell r="O137" t="str">
            <v>PLANT PROTECTION PRODUCTS AND PESTICIDES</v>
          </cell>
          <cell r="P137" t="str">
            <v>PLANT PROTECTION PRODUCTS AND PESTICIDES</v>
          </cell>
          <cell r="Q137" t="str">
            <v>PLANT PROTECTION PRODUCTS AND PESTICIDES</v>
          </cell>
          <cell r="R137" t="str">
            <v>PLANT PROTECTION PRODUCTS AND PESTICIDES</v>
          </cell>
          <cell r="S137" t="str">
            <v>PLANT PROTECTION PRODUCTS AND PESTICIDES</v>
          </cell>
          <cell r="T137" t="str">
            <v>PLANT PROTECTION PRODUCTS AND PESTICIDES</v>
          </cell>
          <cell r="U137" t="str">
            <v>PLANT PROTECTION PRODUCTS AND PESTICIDES</v>
          </cell>
          <cell r="V137" t="str">
            <v>PLANT PROTECTION PRODUCTS AND PESTICIDES</v>
          </cell>
          <cell r="W137" t="str">
            <v>PLANT PROTECTION PRODUCTS AND PESTICIDES</v>
          </cell>
          <cell r="X137" t="str">
            <v>PLANT PROTECTION PRODUCTS AND PESTICIDES</v>
          </cell>
        </row>
        <row r="138">
          <cell r="A138" t="str">
            <v>204100</v>
          </cell>
          <cell r="B138" t="str">
            <v>'204100</v>
          </cell>
          <cell r="C138" t="str">
            <v>20.4.1</v>
          </cell>
          <cell r="D138" t="str">
            <v>A, M</v>
          </cell>
          <cell r="E138" t="str">
            <v>Fungicides</v>
          </cell>
          <cell r="F138" t="str">
            <v>Fungicides</v>
          </cell>
          <cell r="G138" t="str">
            <v>Fungizide</v>
          </cell>
          <cell r="H138" t="str">
            <v>Fungicides</v>
          </cell>
          <cell r="I138" t="str">
            <v>Fungicides</v>
          </cell>
          <cell r="J138" t="str">
            <v>Fongicides</v>
          </cell>
          <cell r="K138" t="str">
            <v>Fungicides</v>
          </cell>
          <cell r="L138" t="str">
            <v>Fungicides</v>
          </cell>
          <cell r="M138" t="str">
            <v>Fongicides</v>
          </cell>
          <cell r="N138" t="str">
            <v>Fungicides</v>
          </cell>
          <cell r="O138" t="str">
            <v>Fungicides</v>
          </cell>
          <cell r="P138" t="str">
            <v>Fungicides</v>
          </cell>
          <cell r="Q138" t="str">
            <v>Fungicides</v>
          </cell>
          <cell r="R138" t="str">
            <v>Fungicides</v>
          </cell>
          <cell r="S138" t="str">
            <v>Fungicides</v>
          </cell>
          <cell r="T138" t="str">
            <v>Fungicides</v>
          </cell>
          <cell r="U138" t="str">
            <v>Fungicides</v>
          </cell>
          <cell r="V138" t="str">
            <v>Fungicides</v>
          </cell>
          <cell r="W138" t="str">
            <v>Fungicides</v>
          </cell>
          <cell r="X138" t="str">
            <v>Fungicides</v>
          </cell>
        </row>
        <row r="139">
          <cell r="A139" t="str">
            <v>204200</v>
          </cell>
          <cell r="B139" t="str">
            <v>'204200</v>
          </cell>
          <cell r="C139" t="str">
            <v>20.4.2</v>
          </cell>
          <cell r="D139" t="str">
            <v>A, M</v>
          </cell>
          <cell r="E139" t="str">
            <v>Insecticides</v>
          </cell>
          <cell r="F139" t="str">
            <v>Insecticides</v>
          </cell>
          <cell r="G139" t="str">
            <v>Insektizide</v>
          </cell>
          <cell r="H139" t="str">
            <v>Insecticides</v>
          </cell>
          <cell r="I139" t="str">
            <v>Insecticides</v>
          </cell>
          <cell r="J139" t="str">
            <v>Insecticides</v>
          </cell>
          <cell r="K139" t="str">
            <v>Insecticides</v>
          </cell>
          <cell r="L139" t="str">
            <v>Insecticides</v>
          </cell>
          <cell r="M139" t="str">
            <v>Insecticides</v>
          </cell>
          <cell r="N139" t="str">
            <v>Insecticides</v>
          </cell>
          <cell r="O139" t="str">
            <v>Insecticides</v>
          </cell>
          <cell r="P139" t="str">
            <v>Insecticides</v>
          </cell>
          <cell r="Q139" t="str">
            <v>Insecticides</v>
          </cell>
          <cell r="R139" t="str">
            <v>Insecticides</v>
          </cell>
          <cell r="S139" t="str">
            <v>Insecticides</v>
          </cell>
          <cell r="T139" t="str">
            <v>Insecticides</v>
          </cell>
          <cell r="U139" t="str">
            <v>Insecticides</v>
          </cell>
          <cell r="V139" t="str">
            <v>Insecticides</v>
          </cell>
          <cell r="W139" t="str">
            <v>Insecticides</v>
          </cell>
          <cell r="X139" t="str">
            <v>Insecticides</v>
          </cell>
        </row>
        <row r="140">
          <cell r="A140" t="str">
            <v>204300</v>
          </cell>
          <cell r="B140" t="str">
            <v>'204300</v>
          </cell>
          <cell r="C140" t="str">
            <v>20.4.3</v>
          </cell>
          <cell r="D140" t="str">
            <v>A, M</v>
          </cell>
          <cell r="E140" t="str">
            <v>Herbicides</v>
          </cell>
          <cell r="F140" t="str">
            <v>Herbicides</v>
          </cell>
          <cell r="G140" t="str">
            <v>Herbizide</v>
          </cell>
          <cell r="H140" t="str">
            <v>Herbicides</v>
          </cell>
          <cell r="I140" t="str">
            <v>Herbicides</v>
          </cell>
          <cell r="J140" t="str">
            <v>Herbicides</v>
          </cell>
          <cell r="K140" t="str">
            <v>Herbicides</v>
          </cell>
          <cell r="L140" t="str">
            <v>Herbicides</v>
          </cell>
          <cell r="M140" t="str">
            <v>Herbicides</v>
          </cell>
          <cell r="N140" t="str">
            <v>Herbicides</v>
          </cell>
          <cell r="O140" t="str">
            <v>Herbicides</v>
          </cell>
          <cell r="P140" t="str">
            <v>Herbicides</v>
          </cell>
          <cell r="Q140" t="str">
            <v>Herbicides</v>
          </cell>
          <cell r="R140" t="str">
            <v>Herbicides</v>
          </cell>
          <cell r="S140" t="str">
            <v>Herbicides</v>
          </cell>
          <cell r="T140" t="str">
            <v>Herbicides</v>
          </cell>
          <cell r="U140" t="str">
            <v>Herbicides</v>
          </cell>
          <cell r="V140" t="str">
            <v>Herbicides</v>
          </cell>
          <cell r="W140" t="str">
            <v>Herbicides</v>
          </cell>
          <cell r="X140" t="str">
            <v>Herbicides</v>
          </cell>
        </row>
        <row r="141">
          <cell r="A141" t="str">
            <v>204900</v>
          </cell>
          <cell r="B141" t="str">
            <v>'204900</v>
          </cell>
          <cell r="C141" t="str">
            <v>20.4.9</v>
          </cell>
          <cell r="D141" t="str">
            <v>A, M</v>
          </cell>
          <cell r="E141" t="str">
            <v>Other plant protection products</v>
          </cell>
          <cell r="F141" t="str">
            <v>Other plant protection products</v>
          </cell>
          <cell r="G141" t="str">
            <v>Sonstige Pflanzenschutzmittel</v>
          </cell>
          <cell r="H141" t="str">
            <v>Other plant protection products</v>
          </cell>
          <cell r="I141" t="str">
            <v>Other plant protection products</v>
          </cell>
          <cell r="J141" t="str">
            <v>Autres produits de protection des cultures</v>
          </cell>
          <cell r="K141" t="str">
            <v>Other plant protection products</v>
          </cell>
          <cell r="L141" t="str">
            <v>Other plant protection products</v>
          </cell>
          <cell r="M141" t="str">
            <v>Autres produits de protection des cultures</v>
          </cell>
          <cell r="N141" t="str">
            <v>Other plant protection products</v>
          </cell>
          <cell r="O141" t="str">
            <v>Other plant protection products</v>
          </cell>
          <cell r="P141" t="str">
            <v>Other plant protection products</v>
          </cell>
          <cell r="Q141" t="str">
            <v>Other plant protection products</v>
          </cell>
          <cell r="R141" t="str">
            <v>Other plant protection products</v>
          </cell>
          <cell r="S141" t="str">
            <v>Other plant protection products</v>
          </cell>
          <cell r="T141" t="str">
            <v>Other plant protection products</v>
          </cell>
          <cell r="U141" t="str">
            <v>Other plant protection products</v>
          </cell>
          <cell r="V141" t="str">
            <v>Other plant protection products</v>
          </cell>
          <cell r="W141" t="str">
            <v>Other plant protection products</v>
          </cell>
          <cell r="X141" t="str">
            <v>Other plant protection products</v>
          </cell>
        </row>
        <row r="142">
          <cell r="A142" t="str">
            <v>205000</v>
          </cell>
          <cell r="B142" t="str">
            <v>'205000</v>
          </cell>
          <cell r="C142">
            <v>20.5</v>
          </cell>
          <cell r="D142" t="str">
            <v>A, M</v>
          </cell>
          <cell r="E142" t="str">
            <v>VETERINARY EXPENSES</v>
          </cell>
          <cell r="F142" t="str">
            <v>VETERINARY EXPENSES</v>
          </cell>
          <cell r="G142" t="str">
            <v>TIERARZT UND MEDIKAMENTE</v>
          </cell>
          <cell r="H142" t="str">
            <v>VETERINARY EXPENSES</v>
          </cell>
          <cell r="I142" t="str">
            <v>VETERINARY EXPENSES</v>
          </cell>
          <cell r="J142" t="str">
            <v>DÉPENSES VÉTÉRINAIRES</v>
          </cell>
          <cell r="K142" t="str">
            <v>VETERINARY EXPENSES</v>
          </cell>
          <cell r="L142" t="str">
            <v>VETERINARY EXPENSES</v>
          </cell>
          <cell r="M142" t="str">
            <v>DÉPENSES VÉTÉRINAIRES</v>
          </cell>
          <cell r="N142" t="str">
            <v>VETERINARY EXPENSES</v>
          </cell>
          <cell r="O142" t="str">
            <v>VETERINARY EXPENSES</v>
          </cell>
          <cell r="P142" t="str">
            <v>VETERINARY EXPENSES</v>
          </cell>
          <cell r="Q142" t="str">
            <v>VETERINARY EXPENSES</v>
          </cell>
          <cell r="R142" t="str">
            <v>VETERINARY EXPENSES</v>
          </cell>
          <cell r="S142" t="str">
            <v>VETERINARY EXPENSES</v>
          </cell>
          <cell r="T142" t="str">
            <v>VETERINARY EXPENSES</v>
          </cell>
          <cell r="U142" t="str">
            <v>VETERINARY EXPENSES</v>
          </cell>
          <cell r="V142" t="str">
            <v>VETERINARY EXPENSES</v>
          </cell>
          <cell r="W142" t="str">
            <v>VETERINARY EXPENSES</v>
          </cell>
          <cell r="X142" t="str">
            <v>VETERINARY EXPENSES</v>
          </cell>
        </row>
        <row r="143">
          <cell r="A143" t="str">
            <v>206000</v>
          </cell>
          <cell r="B143" t="str">
            <v>'206000</v>
          </cell>
          <cell r="C143">
            <v>20.6</v>
          </cell>
          <cell r="D143" t="str">
            <v>A, M</v>
          </cell>
          <cell r="E143" t="str">
            <v>ANIMAL FEEDINGSTUFFS</v>
          </cell>
          <cell r="F143" t="str">
            <v>ANIMAL FEEDINGSTUFFS</v>
          </cell>
          <cell r="G143" t="str">
            <v>FUTTERMITTEL</v>
          </cell>
          <cell r="H143" t="str">
            <v>ANIMAL FEEDINGSTUFFS</v>
          </cell>
          <cell r="I143" t="str">
            <v>ANIMAL FEEDINGSTUFFS</v>
          </cell>
          <cell r="J143" t="str">
            <v>ALIMENTS POUR ANIMAUX</v>
          </cell>
          <cell r="K143" t="str">
            <v>ANIMAL FEEDINGSTUFFS</v>
          </cell>
          <cell r="L143" t="str">
            <v>ANIMAL FEEDINGSTUFFS</v>
          </cell>
          <cell r="M143" t="str">
            <v>ALIMENTS POUR ANIMAUX</v>
          </cell>
          <cell r="N143" t="str">
            <v>ANIMAL FEEDINGSTUFFS</v>
          </cell>
          <cell r="O143" t="str">
            <v>ANIMAL FEEDINGSTUFFS</v>
          </cell>
          <cell r="P143" t="str">
            <v>ANIMAL FEEDINGSTUFFS</v>
          </cell>
          <cell r="Q143" t="str">
            <v>ANIMAL FEEDINGSTUFFS</v>
          </cell>
          <cell r="R143" t="str">
            <v>ANIMAL FEEDINGSTUFFS</v>
          </cell>
          <cell r="S143" t="str">
            <v>ANIMAL FEEDINGSTUFFS</v>
          </cell>
          <cell r="T143" t="str">
            <v>ANIMAL FEEDINGSTUFFS</v>
          </cell>
          <cell r="U143" t="str">
            <v>ANIMAL FEEDINGSTUFFS</v>
          </cell>
          <cell r="V143" t="str">
            <v>ANIMAL FEEDINGSTUFFS</v>
          </cell>
          <cell r="W143" t="str">
            <v>ANIMAL FEEDINGSTUFFS</v>
          </cell>
          <cell r="X143" t="str">
            <v>ANIMAL FEEDINGSTUFFS</v>
          </cell>
        </row>
        <row r="144">
          <cell r="A144" t="str">
            <v>206100</v>
          </cell>
          <cell r="B144" t="str">
            <v>'206100</v>
          </cell>
          <cell r="C144" t="str">
            <v>20.6.1</v>
          </cell>
          <cell r="D144" t="str">
            <v>A, M</v>
          </cell>
          <cell r="E144" t="str">
            <v>Straight feeding stuffs</v>
          </cell>
          <cell r="F144" t="str">
            <v>Straight feeding stuffs</v>
          </cell>
          <cell r="G144" t="str">
            <v>Einzelfuttermittel</v>
          </cell>
          <cell r="H144" t="str">
            <v>Straight feeding stuffs</v>
          </cell>
          <cell r="I144" t="str">
            <v>Straight feeding stuffs</v>
          </cell>
          <cell r="J144" t="str">
            <v>Aliments simples</v>
          </cell>
          <cell r="K144" t="str">
            <v>Straight feeding stuffs</v>
          </cell>
          <cell r="L144" t="str">
            <v>Straight feeding stuffs</v>
          </cell>
          <cell r="M144" t="str">
            <v>Aliments simples</v>
          </cell>
          <cell r="N144" t="str">
            <v>Straight feeding stuffs</v>
          </cell>
          <cell r="O144" t="str">
            <v>Straight feeding stuffs</v>
          </cell>
          <cell r="P144" t="str">
            <v>Straight feeding stuffs</v>
          </cell>
          <cell r="Q144" t="str">
            <v>Straight feeding stuffs</v>
          </cell>
          <cell r="R144" t="str">
            <v>Straight feeding stuffs</v>
          </cell>
          <cell r="S144" t="str">
            <v>Straight feeding stuffs</v>
          </cell>
          <cell r="T144" t="str">
            <v>Straight feeding stuffs</v>
          </cell>
          <cell r="U144" t="str">
            <v>Straight feeding stuffs</v>
          </cell>
          <cell r="V144" t="str">
            <v>Straight feeding stuffs</v>
          </cell>
          <cell r="W144" t="str">
            <v>Straight feeding stuffs</v>
          </cell>
          <cell r="X144" t="str">
            <v>Straight feeding stuffs</v>
          </cell>
        </row>
        <row r="145">
          <cell r="A145" t="str">
            <v>206110</v>
          </cell>
          <cell r="B145" t="str">
            <v>'206110</v>
          </cell>
          <cell r="C145" t="str">
            <v>20.6.1.1</v>
          </cell>
          <cell r="D145" t="str">
            <v>A, M</v>
          </cell>
          <cell r="E145" t="str">
            <v>Cereals and milling by-products</v>
          </cell>
          <cell r="F145" t="str">
            <v>Cereals and milling by-products</v>
          </cell>
          <cell r="G145" t="str">
            <v>Getreide und Mühlennachprodukte</v>
          </cell>
          <cell r="H145" t="str">
            <v>Cereals and milling by-products</v>
          </cell>
          <cell r="I145" t="str">
            <v>Cereals and milling by-products</v>
          </cell>
          <cell r="J145" t="str">
            <v>Céréales et sous-produits de meunerie</v>
          </cell>
          <cell r="K145" t="str">
            <v>Cereals and milling by-products</v>
          </cell>
          <cell r="L145" t="str">
            <v>Cereals and milling by-products</v>
          </cell>
          <cell r="M145" t="str">
            <v>Céréales et sous-produits de meunerie</v>
          </cell>
          <cell r="N145" t="str">
            <v>Cereals and milling by-products</v>
          </cell>
          <cell r="O145" t="str">
            <v>Cereals and milling by-products</v>
          </cell>
          <cell r="P145" t="str">
            <v>Cereals and milling by-products</v>
          </cell>
          <cell r="Q145" t="str">
            <v>Cereals and milling by-products</v>
          </cell>
          <cell r="R145" t="str">
            <v>Cereals and milling by-products</v>
          </cell>
          <cell r="S145" t="str">
            <v>Cereals and milling by-products</v>
          </cell>
          <cell r="T145" t="str">
            <v>Cereals and milling by-products</v>
          </cell>
          <cell r="U145" t="str">
            <v>Cereals and milling by-products</v>
          </cell>
          <cell r="V145" t="str">
            <v>Cereals and milling by-products</v>
          </cell>
          <cell r="W145" t="str">
            <v>Cereals and milling by-products</v>
          </cell>
          <cell r="X145" t="str">
            <v>Cereals and milling by-products</v>
          </cell>
        </row>
        <row r="146">
          <cell r="A146" t="str">
            <v>206120</v>
          </cell>
          <cell r="B146" t="str">
            <v>'206120</v>
          </cell>
          <cell r="C146" t="str">
            <v>20.6.1.2</v>
          </cell>
          <cell r="D146" t="str">
            <v>A, M</v>
          </cell>
          <cell r="E146" t="str">
            <v>Oilcakes</v>
          </cell>
          <cell r="F146" t="str">
            <v>Oilcakes</v>
          </cell>
          <cell r="G146" t="str">
            <v>Ölkuchen</v>
          </cell>
          <cell r="H146" t="str">
            <v>Oilcakes</v>
          </cell>
          <cell r="I146" t="str">
            <v>Oilcakes</v>
          </cell>
          <cell r="J146" t="str">
            <v>Tourteaux d'oléagineux</v>
          </cell>
          <cell r="K146" t="str">
            <v>Oilcakes</v>
          </cell>
          <cell r="L146" t="str">
            <v>Oilcakes</v>
          </cell>
          <cell r="M146" t="str">
            <v>Tourteaux d'oléagineux</v>
          </cell>
          <cell r="N146" t="str">
            <v>Oilcakes</v>
          </cell>
          <cell r="O146" t="str">
            <v>Oilcakes</v>
          </cell>
          <cell r="P146" t="str">
            <v>Oilcakes</v>
          </cell>
          <cell r="Q146" t="str">
            <v>Oilcakes</v>
          </cell>
          <cell r="R146" t="str">
            <v>Oilcakes</v>
          </cell>
          <cell r="S146" t="str">
            <v>Oilcakes</v>
          </cell>
          <cell r="T146" t="str">
            <v>Oilcakes</v>
          </cell>
          <cell r="U146" t="str">
            <v>Oilcakes</v>
          </cell>
          <cell r="V146" t="str">
            <v>Oilcakes</v>
          </cell>
          <cell r="W146" t="str">
            <v>Oilcakes</v>
          </cell>
          <cell r="X146" t="str">
            <v>Oilcakes</v>
          </cell>
        </row>
        <row r="147">
          <cell r="A147" t="str">
            <v>206130</v>
          </cell>
          <cell r="B147" t="str">
            <v>'206130</v>
          </cell>
          <cell r="C147" t="str">
            <v>20.6.1.3</v>
          </cell>
          <cell r="D147" t="str">
            <v>A, M</v>
          </cell>
          <cell r="E147" t="str">
            <v>Products of animal origin</v>
          </cell>
          <cell r="F147" t="str">
            <v>Products of animal origin</v>
          </cell>
          <cell r="G147" t="str">
            <v>Futtermittel tierischer Herkunft</v>
          </cell>
          <cell r="H147" t="str">
            <v>Products of animal origin</v>
          </cell>
          <cell r="I147" t="str">
            <v>Products of animal origin</v>
          </cell>
          <cell r="J147" t="str">
            <v>Produits d’origine animale</v>
          </cell>
          <cell r="K147" t="str">
            <v>Products of animal origin</v>
          </cell>
          <cell r="L147" t="str">
            <v>Products of animal origin</v>
          </cell>
          <cell r="M147" t="str">
            <v>Produits d’origine animale</v>
          </cell>
          <cell r="N147" t="str">
            <v>Products of animal origin</v>
          </cell>
          <cell r="O147" t="str">
            <v>Products of animal origin</v>
          </cell>
          <cell r="P147" t="str">
            <v>Products of animal origin</v>
          </cell>
          <cell r="Q147" t="str">
            <v>Products of animal origin</v>
          </cell>
          <cell r="R147" t="str">
            <v>Products of animal origin</v>
          </cell>
          <cell r="S147" t="str">
            <v>Products of animal origin</v>
          </cell>
          <cell r="T147" t="str">
            <v>Products of animal origin</v>
          </cell>
          <cell r="U147" t="str">
            <v>Products of animal origin</v>
          </cell>
          <cell r="V147" t="str">
            <v>Products of animal origin</v>
          </cell>
          <cell r="W147" t="str">
            <v>Products of animal origin</v>
          </cell>
          <cell r="X147" t="str">
            <v>Products of animal origin</v>
          </cell>
        </row>
        <row r="148">
          <cell r="A148" t="str">
            <v>206190</v>
          </cell>
          <cell r="B148" t="str">
            <v>'206190</v>
          </cell>
          <cell r="C148" t="str">
            <v>20.6.1.9</v>
          </cell>
          <cell r="D148" t="str">
            <v>A, M</v>
          </cell>
          <cell r="E148" t="str">
            <v>Other straight feeding stuffs</v>
          </cell>
          <cell r="F148" t="str">
            <v>Other straight feeding stuffs</v>
          </cell>
          <cell r="G148" t="str">
            <v>Sonstige Einzelfuttermittel</v>
          </cell>
          <cell r="H148" t="str">
            <v>Other straight feeding stuffs</v>
          </cell>
          <cell r="I148" t="str">
            <v>Other straight feeding stuffs</v>
          </cell>
          <cell r="J148" t="str">
            <v>Autres aliments simples</v>
          </cell>
          <cell r="K148" t="str">
            <v>Other straight feeding stuffs</v>
          </cell>
          <cell r="L148" t="str">
            <v>Other straight feeding stuffs</v>
          </cell>
          <cell r="M148" t="str">
            <v>Autres aliments simples</v>
          </cell>
          <cell r="N148" t="str">
            <v>Other straight feeding stuffs</v>
          </cell>
          <cell r="O148" t="str">
            <v>Other straight feeding stuffs</v>
          </cell>
          <cell r="P148" t="str">
            <v>Other straight feeding stuffs</v>
          </cell>
          <cell r="Q148" t="str">
            <v>Other straight feeding stuffs</v>
          </cell>
          <cell r="R148" t="str">
            <v>Other straight feeding stuffs</v>
          </cell>
          <cell r="S148" t="str">
            <v>Other straight feeding stuffs</v>
          </cell>
          <cell r="T148" t="str">
            <v>Other straight feeding stuffs</v>
          </cell>
          <cell r="U148" t="str">
            <v>Other straight feeding stuffs</v>
          </cell>
          <cell r="V148" t="str">
            <v>Other straight feeding stuffs</v>
          </cell>
          <cell r="W148" t="str">
            <v>Other straight feeding stuffs</v>
          </cell>
          <cell r="X148" t="str">
            <v>Other straight feeding stuffs</v>
          </cell>
        </row>
        <row r="149">
          <cell r="A149" t="str">
            <v>206200</v>
          </cell>
          <cell r="B149" t="str">
            <v>'206200</v>
          </cell>
          <cell r="C149" t="str">
            <v>20.6.2</v>
          </cell>
          <cell r="D149" t="str">
            <v>A, M</v>
          </cell>
          <cell r="E149" t="str">
            <v>Compound feeding stuffs</v>
          </cell>
          <cell r="F149" t="str">
            <v>Compound feeding stuffs</v>
          </cell>
          <cell r="G149" t="str">
            <v>Mischfuttermittel</v>
          </cell>
          <cell r="H149" t="str">
            <v>Compound feeding stuffs</v>
          </cell>
          <cell r="I149" t="str">
            <v>Compound feeding stuffs</v>
          </cell>
          <cell r="J149" t="str">
            <v>Aliments composés</v>
          </cell>
          <cell r="K149" t="str">
            <v>Compound feeding stuffs</v>
          </cell>
          <cell r="L149" t="str">
            <v>Compound feeding stuffs</v>
          </cell>
          <cell r="M149" t="str">
            <v>Aliments composés</v>
          </cell>
          <cell r="N149" t="str">
            <v>Compound feeding stuffs</v>
          </cell>
          <cell r="O149" t="str">
            <v>Compound feeding stuffs</v>
          </cell>
          <cell r="P149" t="str">
            <v>Compound feeding stuffs</v>
          </cell>
          <cell r="Q149" t="str">
            <v>Compound feeding stuffs</v>
          </cell>
          <cell r="R149" t="str">
            <v>Compound feeding stuffs</v>
          </cell>
          <cell r="S149" t="str">
            <v>Compound feeding stuffs</v>
          </cell>
          <cell r="T149" t="str">
            <v>Compound feeding stuffs</v>
          </cell>
          <cell r="U149" t="str">
            <v>Compound feeding stuffs</v>
          </cell>
          <cell r="V149" t="str">
            <v>Compound feeding stuffs</v>
          </cell>
          <cell r="W149" t="str">
            <v>Compound feeding stuffs</v>
          </cell>
          <cell r="X149" t="str">
            <v>Compound feeding stuffs</v>
          </cell>
        </row>
        <row r="150">
          <cell r="A150" t="str">
            <v>206210</v>
          </cell>
          <cell r="B150" t="str">
            <v>'206210</v>
          </cell>
          <cell r="C150" t="str">
            <v>20.6.2.1</v>
          </cell>
          <cell r="D150" t="str">
            <v>A, M</v>
          </cell>
          <cell r="E150" t="str">
            <v>Compound feeding stuffs for calves</v>
          </cell>
          <cell r="F150" t="str">
            <v>Compound feeding stuffs for calves</v>
          </cell>
          <cell r="G150" t="str">
            <v>Mischfuttermittel für Kälber</v>
          </cell>
          <cell r="H150" t="str">
            <v>Compound feeding stuffs for calves</v>
          </cell>
          <cell r="I150" t="str">
            <v>Compound feeding stuffs for calves</v>
          </cell>
          <cell r="J150" t="str">
            <v>Aliments composés pour veaux</v>
          </cell>
          <cell r="K150" t="str">
            <v>Compound feeding stuffs for calves</v>
          </cell>
          <cell r="L150" t="str">
            <v>Compound feeding stuffs for calves</v>
          </cell>
          <cell r="M150" t="str">
            <v>Aliments composés pour veaux</v>
          </cell>
          <cell r="N150" t="str">
            <v>Compound feeding stuffs for calves</v>
          </cell>
          <cell r="O150" t="str">
            <v>Compound feeding stuffs for calves</v>
          </cell>
          <cell r="P150" t="str">
            <v>Compound feeding stuffs for calves</v>
          </cell>
          <cell r="Q150" t="str">
            <v>Compound feeding stuffs for calves</v>
          </cell>
          <cell r="R150" t="str">
            <v>Compound feeding stuffs for calves</v>
          </cell>
          <cell r="S150" t="str">
            <v>Compound feeding stuffs for calves</v>
          </cell>
          <cell r="T150" t="str">
            <v>Compound feeding stuffs for calves</v>
          </cell>
          <cell r="U150" t="str">
            <v>Compound feeding stuffs for calves</v>
          </cell>
          <cell r="V150" t="str">
            <v>Compound feeding stuffs for calves</v>
          </cell>
          <cell r="W150" t="str">
            <v>Compound feeding stuffs for calves</v>
          </cell>
          <cell r="X150" t="str">
            <v>Compound feeding stuffs for calves</v>
          </cell>
        </row>
        <row r="151">
          <cell r="A151" t="str">
            <v>206220</v>
          </cell>
          <cell r="B151" t="str">
            <v>'206220</v>
          </cell>
          <cell r="C151" t="str">
            <v>20.6.2.2</v>
          </cell>
          <cell r="D151" t="str">
            <v>A, M</v>
          </cell>
          <cell r="E151" t="str">
            <v>Compound feeding stuffs for cattle excluding calves</v>
          </cell>
          <cell r="F151" t="str">
            <v>Compound feeding stuffs for cattle excluding calves</v>
          </cell>
          <cell r="G151" t="str">
            <v>Mischfuttermittel für Rinder ohne Kälber</v>
          </cell>
          <cell r="H151" t="str">
            <v>Compound feeding stuffs for cattle excluding calves</v>
          </cell>
          <cell r="I151" t="str">
            <v>Compound feeding stuffs for cattle excluding calves</v>
          </cell>
          <cell r="J151" t="str">
            <v>Aliments composés pour bovins, autres que veaux</v>
          </cell>
          <cell r="K151" t="str">
            <v>Compound feeding stuffs for cattle excluding calves</v>
          </cell>
          <cell r="L151" t="str">
            <v>Compound feeding stuffs for cattle excluding calves</v>
          </cell>
          <cell r="M151" t="str">
            <v>Aliments composés pour bovins, autres que veaux</v>
          </cell>
          <cell r="N151" t="str">
            <v>Compound feeding stuffs for cattle excluding calves</v>
          </cell>
          <cell r="O151" t="str">
            <v>Compound feeding stuffs for cattle excluding calves</v>
          </cell>
          <cell r="P151" t="str">
            <v>Compound feeding stuffs for cattle excluding calves</v>
          </cell>
          <cell r="Q151" t="str">
            <v>Compound feeding stuffs for cattle excluding calves</v>
          </cell>
          <cell r="R151" t="str">
            <v>Compound feeding stuffs for cattle excluding calves</v>
          </cell>
          <cell r="S151" t="str">
            <v>Compound feeding stuffs for cattle excluding calves</v>
          </cell>
          <cell r="T151" t="str">
            <v>Compound feeding stuffs for cattle excluding calves</v>
          </cell>
          <cell r="U151" t="str">
            <v>Compound feeding stuffs for cattle excluding calves</v>
          </cell>
          <cell r="V151" t="str">
            <v>Compound feeding stuffs for cattle excluding calves</v>
          </cell>
          <cell r="W151" t="str">
            <v>Compound feeding stuffs for cattle excluding calves</v>
          </cell>
          <cell r="X151" t="str">
            <v>Compound feeding stuffs for cattle excluding calves</v>
          </cell>
        </row>
        <row r="152">
          <cell r="A152" t="str">
            <v>206230</v>
          </cell>
          <cell r="B152" t="str">
            <v>'206230</v>
          </cell>
          <cell r="C152" t="str">
            <v>20.6.2.3</v>
          </cell>
          <cell r="D152" t="str">
            <v>A, M</v>
          </cell>
          <cell r="E152" t="str">
            <v>Compound feeding stuffs for pigs</v>
          </cell>
          <cell r="F152" t="str">
            <v>Compound feeding stuffs for pigs</v>
          </cell>
          <cell r="G152" t="str">
            <v>Mischfuttermittel für Schweine</v>
          </cell>
          <cell r="H152" t="str">
            <v>Compound feeding stuffs for pigs</v>
          </cell>
          <cell r="I152" t="str">
            <v>Compound feeding stuffs for pigs</v>
          </cell>
          <cell r="J152" t="str">
            <v>Aliments composés pour porcins</v>
          </cell>
          <cell r="K152" t="str">
            <v>Compound feeding stuffs for pigs</v>
          </cell>
          <cell r="L152" t="str">
            <v>Compound feeding stuffs for pigs</v>
          </cell>
          <cell r="M152" t="str">
            <v>Aliments composés pour porcins</v>
          </cell>
          <cell r="N152" t="str">
            <v>Compound feeding stuffs for pigs</v>
          </cell>
          <cell r="O152" t="str">
            <v>Compound feeding stuffs for pigs</v>
          </cell>
          <cell r="P152" t="str">
            <v>Compound feeding stuffs for pigs</v>
          </cell>
          <cell r="Q152" t="str">
            <v>Compound feeding stuffs for pigs</v>
          </cell>
          <cell r="R152" t="str">
            <v>Compound feeding stuffs for pigs</v>
          </cell>
          <cell r="S152" t="str">
            <v>Compound feeding stuffs for pigs</v>
          </cell>
          <cell r="T152" t="str">
            <v>Compound feeding stuffs for pigs</v>
          </cell>
          <cell r="U152" t="str">
            <v>Compound feeding stuffs for pigs</v>
          </cell>
          <cell r="V152" t="str">
            <v>Compound feeding stuffs for pigs</v>
          </cell>
          <cell r="W152" t="str">
            <v>Compound feeding stuffs for pigs</v>
          </cell>
          <cell r="X152" t="str">
            <v>Compound feeding stuffs for pigs</v>
          </cell>
        </row>
        <row r="153">
          <cell r="A153" t="str">
            <v>206240</v>
          </cell>
          <cell r="B153" t="str">
            <v>'206240</v>
          </cell>
          <cell r="C153" t="str">
            <v>20.6.2.4</v>
          </cell>
          <cell r="D153" t="str">
            <v>A, M</v>
          </cell>
          <cell r="E153" t="str">
            <v>Compound feeding stuffs for poultry</v>
          </cell>
          <cell r="F153" t="str">
            <v>Compound feeding stuffs for poultry</v>
          </cell>
          <cell r="G153" t="str">
            <v>Mischfuttermittel für Geflügel</v>
          </cell>
          <cell r="H153" t="str">
            <v>Compound feeding stuffs for poultry</v>
          </cell>
          <cell r="I153" t="str">
            <v>Compound feeding stuffs for poultry</v>
          </cell>
          <cell r="J153" t="str">
            <v>Aliments composés pour volailles</v>
          </cell>
          <cell r="K153" t="str">
            <v>Compound feeding stuffs for poultry</v>
          </cell>
          <cell r="L153" t="str">
            <v>Compound feeding stuffs for poultry</v>
          </cell>
          <cell r="M153" t="str">
            <v>Aliments composés pour volailles</v>
          </cell>
          <cell r="N153" t="str">
            <v>Compound feeding stuffs for poultry</v>
          </cell>
          <cell r="O153" t="str">
            <v>Compound feeding stuffs for poultry</v>
          </cell>
          <cell r="P153" t="str">
            <v>Compound feeding stuffs for poultry</v>
          </cell>
          <cell r="Q153" t="str">
            <v>Compound feeding stuffs for poultry</v>
          </cell>
          <cell r="R153" t="str">
            <v>Compound feeding stuffs for poultry</v>
          </cell>
          <cell r="S153" t="str">
            <v>Compound feeding stuffs for poultry</v>
          </cell>
          <cell r="T153" t="str">
            <v>Compound feeding stuffs for poultry</v>
          </cell>
          <cell r="U153" t="str">
            <v>Compound feeding stuffs for poultry</v>
          </cell>
          <cell r="V153" t="str">
            <v>Compound feeding stuffs for poultry</v>
          </cell>
          <cell r="W153" t="str">
            <v>Compound feeding stuffs for poultry</v>
          </cell>
          <cell r="X153" t="str">
            <v>Compound feeding stuffs for poultry</v>
          </cell>
        </row>
        <row r="154">
          <cell r="A154" t="str">
            <v>206290</v>
          </cell>
          <cell r="B154" t="str">
            <v>'206290</v>
          </cell>
          <cell r="C154" t="str">
            <v>20.6.2.9</v>
          </cell>
          <cell r="D154" t="str">
            <v>A, M</v>
          </cell>
          <cell r="E154" t="str">
            <v>Other compound feeding stuffs</v>
          </cell>
          <cell r="F154" t="str">
            <v>Other compound feeding stuffs</v>
          </cell>
          <cell r="G154" t="str">
            <v>Sonstige Mischfuttermittel</v>
          </cell>
          <cell r="H154" t="str">
            <v>Other compound feeding stuffs</v>
          </cell>
          <cell r="I154" t="str">
            <v>Other compound feeding stuffs</v>
          </cell>
          <cell r="J154" t="str">
            <v>Autres aliments composés</v>
          </cell>
          <cell r="K154" t="str">
            <v>Other compound feeding stuffs</v>
          </cell>
          <cell r="L154" t="str">
            <v>Other compound feeding stuffs</v>
          </cell>
          <cell r="M154" t="str">
            <v>Autres aliments composés</v>
          </cell>
          <cell r="N154" t="str">
            <v>Other compound feeding stuffs</v>
          </cell>
          <cell r="O154" t="str">
            <v>Other compound feeding stuffs</v>
          </cell>
          <cell r="P154" t="str">
            <v>Other compound feeding stuffs</v>
          </cell>
          <cell r="Q154" t="str">
            <v>Other compound feeding stuffs</v>
          </cell>
          <cell r="R154" t="str">
            <v>Other compound feeding stuffs</v>
          </cell>
          <cell r="S154" t="str">
            <v>Other compound feeding stuffs</v>
          </cell>
          <cell r="T154" t="str">
            <v>Other compound feeding stuffs</v>
          </cell>
          <cell r="U154" t="str">
            <v>Other compound feeding stuffs</v>
          </cell>
          <cell r="V154" t="str">
            <v>Other compound feeding stuffs</v>
          </cell>
          <cell r="W154" t="str">
            <v>Other compound feeding stuffs</v>
          </cell>
          <cell r="X154" t="str">
            <v>Other compound feeding stuffs</v>
          </cell>
        </row>
        <row r="155">
          <cell r="A155" t="str">
            <v>207000</v>
          </cell>
          <cell r="B155" t="str">
            <v>'207000</v>
          </cell>
          <cell r="C155">
            <v>20.7</v>
          </cell>
          <cell r="D155" t="str">
            <v>A, M</v>
          </cell>
          <cell r="E155" t="str">
            <v>MAINTENANCE OF MATERIALS</v>
          </cell>
          <cell r="F155" t="str">
            <v>MAINTENANCE OF MATERIALS</v>
          </cell>
          <cell r="G155" t="str">
            <v>INSTANDHALTUNG VON MASCHINEN UND GERÄTEN</v>
          </cell>
          <cell r="H155" t="str">
            <v>MAINTENANCE OF MATERIALS</v>
          </cell>
          <cell r="I155" t="str">
            <v>MAINTENANCE OF MATERIALS</v>
          </cell>
          <cell r="J155" t="str">
            <v>ENTRETIEN DU MATÉRIEL</v>
          </cell>
          <cell r="K155" t="str">
            <v>MAINTENANCE OF MATERIALS</v>
          </cell>
          <cell r="L155" t="str">
            <v>MAINTENANCE OF MATERIALS</v>
          </cell>
          <cell r="M155" t="str">
            <v>ENTRETIEN DU MATÉRIEL</v>
          </cell>
          <cell r="N155" t="str">
            <v>MAINTENANCE OF MATERIALS</v>
          </cell>
          <cell r="O155" t="str">
            <v>MAINTENANCE OF MATERIALS</v>
          </cell>
          <cell r="P155" t="str">
            <v>MAINTENANCE OF MATERIALS</v>
          </cell>
          <cell r="Q155" t="str">
            <v>MAINTENANCE OF MATERIALS</v>
          </cell>
          <cell r="R155" t="str">
            <v>MAINTENANCE OF MATERIALS</v>
          </cell>
          <cell r="S155" t="str">
            <v>MAINTENANCE OF MATERIALS</v>
          </cell>
          <cell r="T155" t="str">
            <v>MAINTENANCE OF MATERIALS</v>
          </cell>
          <cell r="U155" t="str">
            <v>MAINTENANCE OF MATERIALS</v>
          </cell>
          <cell r="V155" t="str">
            <v>MAINTENANCE OF MATERIALS</v>
          </cell>
          <cell r="W155" t="str">
            <v>MAINTENANCE OF MATERIALS</v>
          </cell>
          <cell r="X155" t="str">
            <v>MAINTENANCE OF MATERIALS</v>
          </cell>
        </row>
        <row r="156">
          <cell r="A156" t="str">
            <v>208000</v>
          </cell>
          <cell r="B156" t="str">
            <v>'208000</v>
          </cell>
          <cell r="C156">
            <v>20.8</v>
          </cell>
          <cell r="D156" t="str">
            <v>A, M</v>
          </cell>
          <cell r="E156" t="str">
            <v>MAINTENANCE OF BUILDINGS</v>
          </cell>
          <cell r="F156" t="str">
            <v>MAINTENANCE OF BUILDINGS</v>
          </cell>
          <cell r="G156" t="str">
            <v>INSTANDHALTUNG VON BAUTEN</v>
          </cell>
          <cell r="H156" t="str">
            <v>MAINTENANCE OF BUILDINGS</v>
          </cell>
          <cell r="I156" t="str">
            <v>MAINTENANCE OF BUILDINGS</v>
          </cell>
          <cell r="J156" t="str">
            <v>ENTRETIEN DES BÂTIMENTS</v>
          </cell>
          <cell r="K156" t="str">
            <v>MAINTENANCE OF BUILDINGS</v>
          </cell>
          <cell r="L156" t="str">
            <v>MAINTENANCE OF BUILDINGS</v>
          </cell>
          <cell r="M156" t="str">
            <v>ENTRETIEN DES BÂTIMENTS</v>
          </cell>
          <cell r="N156" t="str">
            <v>MAINTENANCE OF BUILDINGS</v>
          </cell>
          <cell r="O156" t="str">
            <v>MAINTENANCE OF BUILDINGS</v>
          </cell>
          <cell r="P156" t="str">
            <v>MAINTENANCE OF BUILDINGS</v>
          </cell>
          <cell r="Q156" t="str">
            <v>MAINTENANCE OF BUILDINGS</v>
          </cell>
          <cell r="R156" t="str">
            <v>MAINTENANCE OF BUILDINGS</v>
          </cell>
          <cell r="S156" t="str">
            <v>MAINTENANCE OF BUILDINGS</v>
          </cell>
          <cell r="T156" t="str">
            <v>MAINTENANCE OF BUILDINGS</v>
          </cell>
          <cell r="U156" t="str">
            <v>MAINTENANCE OF BUILDINGS</v>
          </cell>
          <cell r="V156" t="str">
            <v>MAINTENANCE OF BUILDINGS</v>
          </cell>
          <cell r="W156" t="str">
            <v>MAINTENANCE OF BUILDINGS</v>
          </cell>
          <cell r="X156" t="str">
            <v>MAINTENANCE OF BUILDINGS</v>
          </cell>
        </row>
        <row r="157">
          <cell r="A157" t="str">
            <v>209000</v>
          </cell>
          <cell r="B157" t="str">
            <v>'209000</v>
          </cell>
          <cell r="C157">
            <v>20.9</v>
          </cell>
          <cell r="D157" t="str">
            <v>A, M</v>
          </cell>
          <cell r="E157" t="str">
            <v>OTHER GOODS AND SERVICES</v>
          </cell>
          <cell r="F157" t="str">
            <v>OTHER GOODS AND SERVICES</v>
          </cell>
          <cell r="G157" t="str">
            <v>SONSTIGE WAREN UND DIENSTLEISTUNGEN</v>
          </cell>
          <cell r="H157" t="str">
            <v>OTHER GOODS AND SERVICES</v>
          </cell>
          <cell r="I157" t="str">
            <v>OTHER GOODS AND SERVICES</v>
          </cell>
          <cell r="J157" t="str">
            <v>AUTRES BIENS ET SERVICES</v>
          </cell>
          <cell r="K157" t="str">
            <v>OTHER GOODS AND SERVICES</v>
          </cell>
          <cell r="L157" t="str">
            <v>OTHER GOODS AND SERVICES</v>
          </cell>
          <cell r="M157" t="str">
            <v>AUTRES BIENS ET SERVICES</v>
          </cell>
          <cell r="N157" t="str">
            <v>OTHER GOODS AND SERVICES</v>
          </cell>
          <cell r="O157" t="str">
            <v>OTHER GOODS AND SERVICES</v>
          </cell>
          <cell r="P157" t="str">
            <v>OTHER GOODS AND SERVICES</v>
          </cell>
          <cell r="Q157" t="str">
            <v>OTHER GOODS AND SERVICES</v>
          </cell>
          <cell r="R157" t="str">
            <v>OTHER GOODS AND SERVICES</v>
          </cell>
          <cell r="S157" t="str">
            <v>OTHER GOODS AND SERVICES</v>
          </cell>
          <cell r="T157" t="str">
            <v>OTHER GOODS AND SERVICES</v>
          </cell>
          <cell r="U157" t="str">
            <v>OTHER GOODS AND SERVICES</v>
          </cell>
          <cell r="V157" t="str">
            <v>OTHER GOODS AND SERVICES</v>
          </cell>
          <cell r="W157" t="str">
            <v>OTHER GOODS AND SERVICES</v>
          </cell>
          <cell r="X157" t="str">
            <v>OTHER GOODS AND SERVICES</v>
          </cell>
        </row>
        <row r="158">
          <cell r="A158" t="str">
            <v>210000</v>
          </cell>
          <cell r="B158" t="str">
            <v>'210000</v>
          </cell>
          <cell r="C158">
            <v>21</v>
          </cell>
          <cell r="D158" t="str">
            <v>A, M</v>
          </cell>
          <cell r="E158" t="str">
            <v>GOODS AND SERVICES CONTRIBUTING TO AGRICULTURAL INVESTMENT (INPUT 2)</v>
          </cell>
          <cell r="F158" t="str">
            <v>GOODS AND SERVICES CONTRIBUTING TO AGRICULTURAL INVESTMENT (INPUT 2)</v>
          </cell>
          <cell r="G158" t="str">
            <v>WAREN UND DIENSTLEISTUNGEN LANDWIRTSCHAFTLICHER INVESTITIONEN (INPUT 2)</v>
          </cell>
          <cell r="H158" t="str">
            <v>GOODS AND SERVICES CONTRIBUTING TO AGRICULTURAL INVESTMENT (INPUT 2)</v>
          </cell>
          <cell r="I158" t="str">
            <v>GOODS AND SERVICES CONTRIBUTING TO AGRICULTURAL INVESTMENT (INPUT 2)</v>
          </cell>
          <cell r="J158" t="str">
            <v>BIENS ET SERVICES CONTRIBUANT AUX INVESTISSEMENTS AGRICOLES (INPUT 2)</v>
          </cell>
          <cell r="K158" t="str">
            <v>GOODS AND SERVICES CONTRIBUTING TO AGRICULTURAL INVESTMENT (INPUT 2)</v>
          </cell>
          <cell r="L158" t="str">
            <v>GOODS AND SERVICES CONTRIBUTING TO AGRICULTURAL INVESTMENT (INPUT 2)</v>
          </cell>
          <cell r="M158" t="str">
            <v>BIENS ET SERVICES CONTRIBUANT AUX INVESTISSEMENTS AGRICOLES (INPUT 2)</v>
          </cell>
          <cell r="N158" t="str">
            <v>GOODS AND SERVICES CONTRIBUTING TO AGRICULTURAL INVESTMENT (INPUT 2)</v>
          </cell>
          <cell r="O158" t="str">
            <v>GOODS AND SERVICES CONTRIBUTING TO AGRICULTURAL INVESTMENT (INPUT 2)</v>
          </cell>
          <cell r="P158" t="str">
            <v>GOODS AND SERVICES CONTRIBUTING TO AGRICULTURAL INVESTMENT (INPUT 2)</v>
          </cell>
          <cell r="Q158" t="str">
            <v>GOODS AND SERVICES CONTRIBUTING TO AGRICULTURAL INVESTMENT (INPUT 2)</v>
          </cell>
          <cell r="R158" t="str">
            <v>GOODS AND SERVICES CONTRIBUTING TO AGRICULTURAL INVESTMENT (INPUT 2)</v>
          </cell>
          <cell r="S158" t="str">
            <v>GOODS AND SERVICES CONTRIBUTING TO AGRICULTURAL INVESTMENT (INPUT 2)</v>
          </cell>
          <cell r="T158" t="str">
            <v>GOODS AND SERVICES CONTRIBUTING TO AGRICULTURAL INVESTMENT (INPUT 2)</v>
          </cell>
          <cell r="U158" t="str">
            <v>GOODS AND SERVICES CONTRIBUTING TO AGRICULTURAL INVESTMENT (INPUT 2)</v>
          </cell>
          <cell r="V158" t="str">
            <v>GOODS AND SERVICES CONTRIBUTING TO AGRICULTURAL INVESTMENT (INPUT 2)</v>
          </cell>
          <cell r="W158" t="str">
            <v>GOODS AND SERVICES CONTRIBUTING TO AGRICULTURAL INVESTMENT (INPUT 2)</v>
          </cell>
          <cell r="X158" t="str">
            <v>GOODS AND SERVICES CONTRIBUTING TO AGRICULTURAL INVESTMENT (INPUT 2)</v>
          </cell>
        </row>
        <row r="159">
          <cell r="A159" t="str">
            <v>211000</v>
          </cell>
          <cell r="B159" t="str">
            <v>'211000</v>
          </cell>
          <cell r="C159">
            <v>21.1</v>
          </cell>
          <cell r="D159" t="str">
            <v>A, M</v>
          </cell>
          <cell r="E159" t="str">
            <v>MATERIALS</v>
          </cell>
          <cell r="F159" t="str">
            <v>MATERIALS</v>
          </cell>
          <cell r="G159" t="str">
            <v>MATERIAL</v>
          </cell>
          <cell r="H159" t="str">
            <v>MATERIALS</v>
          </cell>
          <cell r="I159" t="str">
            <v>MATERIALS</v>
          </cell>
          <cell r="J159" t="str">
            <v>MATÉRIEL</v>
          </cell>
          <cell r="K159" t="str">
            <v>MATERIALS</v>
          </cell>
          <cell r="L159" t="str">
            <v>MATERIALS</v>
          </cell>
          <cell r="M159" t="str">
            <v>MATÉRIEL</v>
          </cell>
          <cell r="N159" t="str">
            <v>MATERIALS</v>
          </cell>
          <cell r="O159" t="str">
            <v>MATERIALS</v>
          </cell>
          <cell r="P159" t="str">
            <v>MATERIALS</v>
          </cell>
          <cell r="Q159" t="str">
            <v>MATERIALS</v>
          </cell>
          <cell r="R159" t="str">
            <v>MATERIALS</v>
          </cell>
          <cell r="S159" t="str">
            <v>MATERIALS</v>
          </cell>
          <cell r="T159" t="str">
            <v>MATERIALS</v>
          </cell>
          <cell r="U159" t="str">
            <v>MATERIALS</v>
          </cell>
          <cell r="V159" t="str">
            <v>MATERIALS</v>
          </cell>
          <cell r="W159" t="str">
            <v>MATERIALS</v>
          </cell>
          <cell r="X159" t="str">
            <v>MATERIALS</v>
          </cell>
        </row>
        <row r="160">
          <cell r="A160" t="str">
            <v>211100</v>
          </cell>
          <cell r="B160" t="str">
            <v>'211100</v>
          </cell>
          <cell r="C160" t="str">
            <v>21.1.1</v>
          </cell>
          <cell r="D160" t="str">
            <v>A, M</v>
          </cell>
          <cell r="E160" t="str">
            <v>MACHINERY AND OTHER EQUIPMENT</v>
          </cell>
          <cell r="F160" t="str">
            <v>MACHINERY AND OTHER EQUIPMENT</v>
          </cell>
          <cell r="G160" t="str">
            <v>MASCHINEN UND SONSTIGE AUSRÜSTUNGSGÜTER</v>
          </cell>
          <cell r="H160" t="str">
            <v>MACHINERY AND OTHER EQUIPMENT</v>
          </cell>
          <cell r="I160" t="str">
            <v>MACHINERY AND OTHER EQUIPMENT</v>
          </cell>
          <cell r="J160" t="str">
            <v>MACHINES ET AUTRES BIENS D'ÉQUIPEMENT</v>
          </cell>
          <cell r="K160" t="str">
            <v>MACHINERY AND OTHER EQUIPMENT</v>
          </cell>
          <cell r="L160" t="str">
            <v>MACHINERY AND OTHER EQUIPMENT</v>
          </cell>
          <cell r="M160" t="str">
            <v>MACHINES ET AUTRES BIENS D'ÉQUIPEMENT</v>
          </cell>
          <cell r="N160" t="str">
            <v>MACHINERY AND OTHER EQUIPMENT</v>
          </cell>
          <cell r="O160" t="str">
            <v>MACHINERY AND OTHER EQUIPMENT</v>
          </cell>
          <cell r="P160" t="str">
            <v>MACHINERY AND OTHER EQUIPMENT</v>
          </cell>
          <cell r="Q160" t="str">
            <v>MACHINERY AND OTHER EQUIPMENT</v>
          </cell>
          <cell r="R160" t="str">
            <v>MACHINERY AND OTHER EQUIPMENT</v>
          </cell>
          <cell r="S160" t="str">
            <v>MACHINERY AND OTHER EQUIPMENT</v>
          </cell>
          <cell r="T160" t="str">
            <v>MACHINERY AND OTHER EQUIPMENT</v>
          </cell>
          <cell r="U160" t="str">
            <v>MACHINERY AND OTHER EQUIPMENT</v>
          </cell>
          <cell r="V160" t="str">
            <v>MACHINERY AND OTHER EQUIPMENT</v>
          </cell>
          <cell r="W160" t="str">
            <v>MACHINERY AND OTHER EQUIPMENT</v>
          </cell>
          <cell r="X160" t="str">
            <v>MACHINERY AND OTHER EQUIPMENT</v>
          </cell>
        </row>
        <row r="161">
          <cell r="A161" t="str">
            <v>211110</v>
          </cell>
          <cell r="B161" t="str">
            <v>'211110</v>
          </cell>
          <cell r="C161" t="str">
            <v>21.1.1.1</v>
          </cell>
          <cell r="D161" t="str">
            <v>A, M</v>
          </cell>
          <cell r="E161" t="str">
            <v>Rotovators and other 2 wheel equipment</v>
          </cell>
          <cell r="F161" t="str">
            <v>Rotovators and other 2 wheel equipment</v>
          </cell>
          <cell r="G161" t="str">
            <v>Einachsschlepper und andere einachsige Motorgeräte</v>
          </cell>
          <cell r="H161" t="str">
            <v>Rotovators and other 2 wheel equipment</v>
          </cell>
          <cell r="I161" t="str">
            <v>Rotovators and other 2 wheel equipment</v>
          </cell>
          <cell r="J161" t="str">
            <v>Motoculteurs et autres matériaux à 2 roues</v>
          </cell>
          <cell r="K161" t="str">
            <v>Rotovators and other 2 wheel equipment</v>
          </cell>
          <cell r="L161" t="str">
            <v>Rotovators and other 2 wheel equipment</v>
          </cell>
          <cell r="M161" t="str">
            <v>Motoculteurs et autres matériaux à 2 roues</v>
          </cell>
          <cell r="N161" t="str">
            <v>Rotovators and other 2 wheel equipment</v>
          </cell>
          <cell r="O161" t="str">
            <v>Rotovators and other 2 wheel equipment</v>
          </cell>
          <cell r="P161" t="str">
            <v>Rotovators and other 2 wheel equipment</v>
          </cell>
          <cell r="Q161" t="str">
            <v>Rotovators and other 2 wheel equipment</v>
          </cell>
          <cell r="R161" t="str">
            <v>Rotovators and other 2 wheel equipment</v>
          </cell>
          <cell r="S161" t="str">
            <v>Rotovators and other 2 wheel equipment</v>
          </cell>
          <cell r="T161" t="str">
            <v>Rotovators and other 2 wheel equipment</v>
          </cell>
          <cell r="U161" t="str">
            <v>Rotovators and other 2 wheel equipment</v>
          </cell>
          <cell r="V161" t="str">
            <v>Rotovators and other 2 wheel equipment</v>
          </cell>
          <cell r="W161" t="str">
            <v>Rotovators and other 2 wheel equipment</v>
          </cell>
          <cell r="X161" t="str">
            <v>Rotovators and other 2 wheel equipment</v>
          </cell>
        </row>
        <row r="162">
          <cell r="A162" t="str">
            <v>211120</v>
          </cell>
          <cell r="B162" t="str">
            <v>'211120</v>
          </cell>
          <cell r="C162" t="str">
            <v>21.1.1.2</v>
          </cell>
          <cell r="D162" t="str">
            <v>A, M</v>
          </cell>
          <cell r="E162" t="str">
            <v>Machinery and plant for cultivation</v>
          </cell>
          <cell r="F162" t="str">
            <v>Machinery and plant for cultivation</v>
          </cell>
          <cell r="G162" t="str">
            <v>Maschinen und Geräte für die Bodenbearbeitung</v>
          </cell>
          <cell r="H162" t="str">
            <v>Machinery and plant for cultivation</v>
          </cell>
          <cell r="I162" t="str">
            <v>Machinery and plant for cultivation</v>
          </cell>
          <cell r="J162" t="str">
            <v>Machines et matériel pour la culture</v>
          </cell>
          <cell r="K162" t="str">
            <v>Machinery and plant for cultivation</v>
          </cell>
          <cell r="L162" t="str">
            <v>Machinery and plant for cultivation</v>
          </cell>
          <cell r="M162" t="str">
            <v>Machines et matériel pour la culture</v>
          </cell>
          <cell r="N162" t="str">
            <v>Machinery and plant for cultivation</v>
          </cell>
          <cell r="O162" t="str">
            <v>Machinery and plant for cultivation</v>
          </cell>
          <cell r="P162" t="str">
            <v>Machinery and plant for cultivation</v>
          </cell>
          <cell r="Q162" t="str">
            <v>Machinery and plant for cultivation</v>
          </cell>
          <cell r="R162" t="str">
            <v>Machinery and plant for cultivation</v>
          </cell>
          <cell r="S162" t="str">
            <v>Machinery and plant for cultivation</v>
          </cell>
          <cell r="T162" t="str">
            <v>Machinery and plant for cultivation</v>
          </cell>
          <cell r="U162" t="str">
            <v>Machinery and plant for cultivation</v>
          </cell>
          <cell r="V162" t="str">
            <v>Machinery and plant for cultivation</v>
          </cell>
          <cell r="W162" t="str">
            <v>Machinery and plant for cultivation</v>
          </cell>
          <cell r="X162" t="str">
            <v>Machinery and plant for cultivation</v>
          </cell>
        </row>
        <row r="163">
          <cell r="A163" t="str">
            <v>211130</v>
          </cell>
          <cell r="B163" t="str">
            <v>'211130</v>
          </cell>
          <cell r="C163" t="str">
            <v>21.1.1.3</v>
          </cell>
          <cell r="D163" t="str">
            <v>A, M</v>
          </cell>
          <cell r="E163" t="str">
            <v>Machinery and plant for harvesting</v>
          </cell>
          <cell r="F163" t="str">
            <v>Machinery and plant for harvesting</v>
          </cell>
          <cell r="G163" t="str">
            <v>Maschinen und Geräte für die Erntebergung</v>
          </cell>
          <cell r="H163" t="str">
            <v>Machinery and plant for harvesting</v>
          </cell>
          <cell r="I163" t="str">
            <v>Machinery and plant for harvesting</v>
          </cell>
          <cell r="J163" t="str">
            <v>Machines et matériel pour la récolte</v>
          </cell>
          <cell r="K163" t="str">
            <v>Machinery and plant for harvesting</v>
          </cell>
          <cell r="L163" t="str">
            <v>Machinery and plant for harvesting</v>
          </cell>
          <cell r="M163" t="str">
            <v>Machines et matériel pour la récolte</v>
          </cell>
          <cell r="N163" t="str">
            <v>Machinery and plant for harvesting</v>
          </cell>
          <cell r="O163" t="str">
            <v>Machinery and plant for harvesting</v>
          </cell>
          <cell r="P163" t="str">
            <v>Machinery and plant for harvesting</v>
          </cell>
          <cell r="Q163" t="str">
            <v>Machinery and plant for harvesting</v>
          </cell>
          <cell r="R163" t="str">
            <v>Machinery and plant for harvesting</v>
          </cell>
          <cell r="S163" t="str">
            <v>Machinery and plant for harvesting</v>
          </cell>
          <cell r="T163" t="str">
            <v>Machinery and plant for harvesting</v>
          </cell>
          <cell r="U163" t="str">
            <v>Machinery and plant for harvesting</v>
          </cell>
          <cell r="V163" t="str">
            <v>Machinery and plant for harvesting</v>
          </cell>
          <cell r="W163" t="str">
            <v>Machinery and plant for harvesting</v>
          </cell>
          <cell r="X163" t="str">
            <v>Machinery and plant for harvesting</v>
          </cell>
        </row>
        <row r="164">
          <cell r="A164" t="str">
            <v>211140</v>
          </cell>
          <cell r="B164" t="str">
            <v>'211140</v>
          </cell>
          <cell r="C164" t="str">
            <v>21.1.1.4</v>
          </cell>
          <cell r="D164" t="str">
            <v>A, M</v>
          </cell>
          <cell r="E164" t="str">
            <v>Farm machinery and installations</v>
          </cell>
          <cell r="F164" t="str">
            <v>Farm machinery and installations</v>
          </cell>
          <cell r="G164" t="str">
            <v>Maschinen und Einrichtungen der Innenwirtschaft</v>
          </cell>
          <cell r="H164" t="str">
            <v>Farm machinery and installations</v>
          </cell>
          <cell r="I164" t="str">
            <v>Farm machinery and installations</v>
          </cell>
          <cell r="J164" t="str">
            <v>Machines et installations à la ferme</v>
          </cell>
          <cell r="K164" t="str">
            <v>Farm machinery and installations</v>
          </cell>
          <cell r="L164" t="str">
            <v>Farm machinery and installations</v>
          </cell>
          <cell r="M164" t="str">
            <v>Machines et installations à la ferme</v>
          </cell>
          <cell r="N164" t="str">
            <v>Farm machinery and installations</v>
          </cell>
          <cell r="O164" t="str">
            <v>Farm machinery and installations</v>
          </cell>
          <cell r="P164" t="str">
            <v>Farm machinery and installations</v>
          </cell>
          <cell r="Q164" t="str">
            <v>Farm machinery and installations</v>
          </cell>
          <cell r="R164" t="str">
            <v>Farm machinery and installations</v>
          </cell>
          <cell r="S164" t="str">
            <v>Farm machinery and installations</v>
          </cell>
          <cell r="T164" t="str">
            <v>Farm machinery and installations</v>
          </cell>
          <cell r="U164" t="str">
            <v>Farm machinery and installations</v>
          </cell>
          <cell r="V164" t="str">
            <v>Farm machinery and installations</v>
          </cell>
          <cell r="W164" t="str">
            <v>Farm machinery and installations</v>
          </cell>
          <cell r="X164" t="str">
            <v>Farm machinery and installations</v>
          </cell>
        </row>
        <row r="165">
          <cell r="A165" t="str">
            <v>211141</v>
          </cell>
          <cell r="B165" t="str">
            <v>'211141</v>
          </cell>
          <cell r="C165" t="str">
            <v>21.1.1.4.1</v>
          </cell>
          <cell r="D165" t="str">
            <v>A, M</v>
          </cell>
          <cell r="E165" t="str">
            <v>Farm machinery and installations for crop production</v>
          </cell>
          <cell r="F165" t="str">
            <v>Farm machinery and installations for crop production</v>
          </cell>
          <cell r="G165" t="str">
            <v>Maschinen und Einrichtungen der Innenwirtschaft fürdie pflanzliche Erzeugung</v>
          </cell>
          <cell r="H165" t="str">
            <v>Farm machinery and installations for crop production</v>
          </cell>
          <cell r="I165" t="str">
            <v>Farm machinery and installations for crop production</v>
          </cell>
          <cell r="J165" t="str">
            <v>Machines et installations à la ferme pour la production végétale</v>
          </cell>
          <cell r="K165" t="str">
            <v>Farm machinery and installations for crop production</v>
          </cell>
          <cell r="L165" t="str">
            <v>Farm machinery and installations for crop production</v>
          </cell>
          <cell r="M165" t="str">
            <v>Machines et installations à la ferme pour la production végétale</v>
          </cell>
          <cell r="N165" t="str">
            <v>Farm machinery and installations for crop production</v>
          </cell>
          <cell r="O165" t="str">
            <v>Farm machinery and installations for crop production</v>
          </cell>
          <cell r="P165" t="str">
            <v>Farm machinery and installations for crop production</v>
          </cell>
          <cell r="Q165" t="str">
            <v>Farm machinery and installations for crop production</v>
          </cell>
          <cell r="R165" t="str">
            <v>Farm machinery and installations for crop production</v>
          </cell>
          <cell r="S165" t="str">
            <v>Farm machinery and installations for crop production</v>
          </cell>
          <cell r="T165" t="str">
            <v>Farm machinery and installations for crop production</v>
          </cell>
          <cell r="U165" t="str">
            <v>Farm machinery and installations for crop production</v>
          </cell>
          <cell r="V165" t="str">
            <v>Farm machinery and installations for crop production</v>
          </cell>
          <cell r="W165" t="str">
            <v>Farm machinery and installations for crop production</v>
          </cell>
          <cell r="X165" t="str">
            <v>Farm machinery and installations for crop production</v>
          </cell>
        </row>
        <row r="166">
          <cell r="A166" t="str">
            <v>211142</v>
          </cell>
          <cell r="B166" t="str">
            <v>'211142</v>
          </cell>
          <cell r="C166" t="str">
            <v>21.1.1.4.2</v>
          </cell>
          <cell r="D166" t="str">
            <v>A, M</v>
          </cell>
          <cell r="E166" t="str">
            <v>Farm machinery and installations for animal production</v>
          </cell>
          <cell r="F166" t="str">
            <v>Farm machinery and installations for animal production</v>
          </cell>
          <cell r="G166" t="str">
            <v>Maschinen und Einrichtungen der Innenwirtschaft fürdie tierische Erzeugung</v>
          </cell>
          <cell r="H166" t="str">
            <v>Farm machinery and installations for animal production</v>
          </cell>
          <cell r="I166" t="str">
            <v>Farm machinery and installations for animal production</v>
          </cell>
          <cell r="J166" t="str">
            <v>Machines et installations à la ferme pour la production animale</v>
          </cell>
          <cell r="K166" t="str">
            <v>Farm machinery and installations for animal production</v>
          </cell>
          <cell r="L166" t="str">
            <v>Farm machinery and installations for animal production</v>
          </cell>
          <cell r="M166" t="str">
            <v>Machines et installations à la ferme pour la production animale</v>
          </cell>
          <cell r="N166" t="str">
            <v>Farm machinery and installations for animal production</v>
          </cell>
          <cell r="O166" t="str">
            <v>Farm machinery and installations for animal production</v>
          </cell>
          <cell r="P166" t="str">
            <v>Farm machinery and installations for animal production</v>
          </cell>
          <cell r="Q166" t="str">
            <v>Farm machinery and installations for animal production</v>
          </cell>
          <cell r="R166" t="str">
            <v>Farm machinery and installations for animal production</v>
          </cell>
          <cell r="S166" t="str">
            <v>Farm machinery and installations for animal production</v>
          </cell>
          <cell r="T166" t="str">
            <v>Farm machinery and installations for animal production</v>
          </cell>
          <cell r="U166" t="str">
            <v>Farm machinery and installations for animal production</v>
          </cell>
          <cell r="V166" t="str">
            <v>Farm machinery and installations for animal production</v>
          </cell>
          <cell r="W166" t="str">
            <v>Farm machinery and installations for animal production</v>
          </cell>
          <cell r="X166" t="str">
            <v>Farm machinery and installations for animal production</v>
          </cell>
        </row>
        <row r="167">
          <cell r="A167" t="str">
            <v>211149</v>
          </cell>
          <cell r="B167" t="str">
            <v>'211149</v>
          </cell>
          <cell r="C167" t="str">
            <v>21.1.1.4.9</v>
          </cell>
          <cell r="D167" t="str">
            <v>A, M</v>
          </cell>
          <cell r="E167" t="str">
            <v>Other farm machinery and installations</v>
          </cell>
          <cell r="F167" t="str">
            <v>Other farm machinery and installations</v>
          </cell>
          <cell r="G167" t="str">
            <v>Sonstige Maschinen und Einrichtungen der Innenwirtschaft</v>
          </cell>
          <cell r="H167" t="str">
            <v>Other farm machinery and installations</v>
          </cell>
          <cell r="I167" t="str">
            <v>Other farm machinery and installations</v>
          </cell>
          <cell r="J167" t="str">
            <v>Autres machines et installations agricoles</v>
          </cell>
          <cell r="K167" t="str">
            <v>Other farm machinery and installations</v>
          </cell>
          <cell r="L167" t="str">
            <v>Other farm machinery and installations</v>
          </cell>
          <cell r="M167" t="str">
            <v>Autres machines et installations agricoles</v>
          </cell>
          <cell r="N167" t="str">
            <v>Other farm machinery and installations</v>
          </cell>
          <cell r="O167" t="str">
            <v>Other farm machinery and installations</v>
          </cell>
          <cell r="P167" t="str">
            <v>Other farm machinery and installations</v>
          </cell>
          <cell r="Q167" t="str">
            <v>Other farm machinery and installations</v>
          </cell>
          <cell r="R167" t="str">
            <v>Other farm machinery and installations</v>
          </cell>
          <cell r="S167" t="str">
            <v>Other farm machinery and installations</v>
          </cell>
          <cell r="T167" t="str">
            <v>Other farm machinery and installations</v>
          </cell>
          <cell r="U167" t="str">
            <v>Other farm machinery and installations</v>
          </cell>
          <cell r="V167" t="str">
            <v>Other farm machinery and installations</v>
          </cell>
          <cell r="W167" t="str">
            <v>Other farm machinery and installations</v>
          </cell>
          <cell r="X167" t="str">
            <v>Other farm machinery and installations</v>
          </cell>
        </row>
        <row r="168">
          <cell r="A168" t="str">
            <v>211200</v>
          </cell>
          <cell r="B168" t="str">
            <v>'211200</v>
          </cell>
          <cell r="C168" t="str">
            <v>21.1.2</v>
          </cell>
          <cell r="D168" t="str">
            <v>A, M</v>
          </cell>
          <cell r="E168" t="str">
            <v>TRANSPORT EQUIPMENT</v>
          </cell>
          <cell r="F168" t="str">
            <v>TRANSPORT EQUIPMENT</v>
          </cell>
          <cell r="G168" t="str">
            <v>FAHRZEUGE</v>
          </cell>
          <cell r="H168" t="str">
            <v>TRANSPORT EQUIPMENT</v>
          </cell>
          <cell r="I168" t="str">
            <v>TRANSPORT EQUIPMENT</v>
          </cell>
          <cell r="J168" t="str">
            <v>ÉQUIPEMENTS DE TRANSPORT</v>
          </cell>
          <cell r="K168" t="str">
            <v>TRANSPORT EQUIPMENT</v>
          </cell>
          <cell r="L168" t="str">
            <v>TRANSPORT EQUIPMENT</v>
          </cell>
          <cell r="M168" t="str">
            <v>ÉQUIPEMENTS DE TRANSPORT</v>
          </cell>
          <cell r="N168" t="str">
            <v>TRANSPORT EQUIPMENT</v>
          </cell>
          <cell r="O168" t="str">
            <v>TRANSPORT EQUIPMENT</v>
          </cell>
          <cell r="P168" t="str">
            <v>TRANSPORT EQUIPMENT</v>
          </cell>
          <cell r="Q168" t="str">
            <v>TRANSPORT EQUIPMENT</v>
          </cell>
          <cell r="R168" t="str">
            <v>TRANSPORT EQUIPMENT</v>
          </cell>
          <cell r="S168" t="str">
            <v>TRANSPORT EQUIPMENT</v>
          </cell>
          <cell r="T168" t="str">
            <v>TRANSPORT EQUIPMENT</v>
          </cell>
          <cell r="U168" t="str">
            <v>TRANSPORT EQUIPMENT</v>
          </cell>
          <cell r="V168" t="str">
            <v>TRANSPORT EQUIPMENT</v>
          </cell>
          <cell r="W168" t="str">
            <v>TRANSPORT EQUIPMENT</v>
          </cell>
          <cell r="X168" t="str">
            <v>TRANSPORT EQUIPMENT</v>
          </cell>
        </row>
        <row r="169">
          <cell r="A169" t="str">
            <v>211210</v>
          </cell>
          <cell r="B169" t="str">
            <v>'211210</v>
          </cell>
          <cell r="C169" t="str">
            <v>21.1.2.1</v>
          </cell>
          <cell r="D169" t="str">
            <v>A, M</v>
          </cell>
          <cell r="E169" t="str">
            <v>Tractors</v>
          </cell>
          <cell r="F169" t="str">
            <v>Tractors</v>
          </cell>
          <cell r="G169" t="str">
            <v>Zugmaschinen</v>
          </cell>
          <cell r="H169" t="str">
            <v>Tractors</v>
          </cell>
          <cell r="I169" t="str">
            <v>Tractors</v>
          </cell>
          <cell r="J169" t="str">
            <v>Tracteurs</v>
          </cell>
          <cell r="K169" t="str">
            <v>Tractors</v>
          </cell>
          <cell r="L169" t="str">
            <v>Tractors</v>
          </cell>
          <cell r="M169" t="str">
            <v>Tracteurs</v>
          </cell>
          <cell r="N169" t="str">
            <v>Tractors</v>
          </cell>
          <cell r="O169" t="str">
            <v>Tractors</v>
          </cell>
          <cell r="P169" t="str">
            <v>Tractors</v>
          </cell>
          <cell r="Q169" t="str">
            <v>Tractors</v>
          </cell>
          <cell r="R169" t="str">
            <v>Tractors</v>
          </cell>
          <cell r="S169" t="str">
            <v>Tractors</v>
          </cell>
          <cell r="T169" t="str">
            <v>Tractors</v>
          </cell>
          <cell r="U169" t="str">
            <v>Tractors</v>
          </cell>
          <cell r="V169" t="str">
            <v>Tractors</v>
          </cell>
          <cell r="W169" t="str">
            <v>Tractors</v>
          </cell>
          <cell r="X169" t="str">
            <v>Tractors</v>
          </cell>
        </row>
        <row r="170">
          <cell r="A170" t="str">
            <v>211290</v>
          </cell>
          <cell r="B170" t="str">
            <v>'211290</v>
          </cell>
          <cell r="C170" t="str">
            <v>21.1.2.9</v>
          </cell>
          <cell r="D170" t="str">
            <v>A, M</v>
          </cell>
          <cell r="E170" t="str">
            <v>Other vehicles</v>
          </cell>
          <cell r="F170" t="str">
            <v>Other vehicles</v>
          </cell>
          <cell r="G170" t="str">
            <v>Sonstige Fahrzeuge</v>
          </cell>
          <cell r="H170" t="str">
            <v>Other vehicles</v>
          </cell>
          <cell r="I170" t="str">
            <v>Other vehicles</v>
          </cell>
          <cell r="J170" t="str">
            <v>Autres véhicules</v>
          </cell>
          <cell r="K170" t="str">
            <v>Other vehicles</v>
          </cell>
          <cell r="L170" t="str">
            <v>Other vehicles</v>
          </cell>
          <cell r="M170" t="str">
            <v>Autres véhicules</v>
          </cell>
          <cell r="N170" t="str">
            <v>Other vehicles</v>
          </cell>
          <cell r="O170" t="str">
            <v>Other vehicles</v>
          </cell>
          <cell r="P170" t="str">
            <v>Other vehicles</v>
          </cell>
          <cell r="Q170" t="str">
            <v>Other vehicles</v>
          </cell>
          <cell r="R170" t="str">
            <v>Other vehicles</v>
          </cell>
          <cell r="S170" t="str">
            <v>Other vehicles</v>
          </cell>
          <cell r="T170" t="str">
            <v>Other vehicles</v>
          </cell>
          <cell r="U170" t="str">
            <v>Other vehicles</v>
          </cell>
          <cell r="V170" t="str">
            <v>Other vehicles</v>
          </cell>
          <cell r="W170" t="str">
            <v>Other vehicles</v>
          </cell>
          <cell r="X170" t="str">
            <v>Other vehicles</v>
          </cell>
        </row>
        <row r="171">
          <cell r="A171" t="str">
            <v>212000</v>
          </cell>
          <cell r="B171" t="str">
            <v>'212000</v>
          </cell>
          <cell r="C171">
            <v>21.2</v>
          </cell>
          <cell r="D171" t="str">
            <v>A, M</v>
          </cell>
          <cell r="E171" t="str">
            <v>BUILDINGS</v>
          </cell>
          <cell r="F171" t="str">
            <v>BUILDINGS</v>
          </cell>
          <cell r="G171" t="str">
            <v>BAUTEN</v>
          </cell>
          <cell r="H171" t="str">
            <v>BUILDINGS</v>
          </cell>
          <cell r="I171" t="str">
            <v>BUILDINGS</v>
          </cell>
          <cell r="J171" t="str">
            <v>CONSTRUCTIONS</v>
          </cell>
          <cell r="K171" t="str">
            <v>BUILDINGS</v>
          </cell>
          <cell r="L171" t="str">
            <v>BUILDINGS</v>
          </cell>
          <cell r="M171" t="str">
            <v>CONSTRUCTIONS</v>
          </cell>
          <cell r="N171" t="str">
            <v>BUILDINGS</v>
          </cell>
          <cell r="O171" t="str">
            <v>BUILDINGS</v>
          </cell>
          <cell r="P171" t="str">
            <v>BUILDINGS</v>
          </cell>
          <cell r="Q171" t="str">
            <v>BUILDINGS</v>
          </cell>
          <cell r="R171" t="str">
            <v>BUILDINGS</v>
          </cell>
          <cell r="S171" t="str">
            <v>BUILDINGS</v>
          </cell>
          <cell r="T171" t="str">
            <v>BUILDINGS</v>
          </cell>
          <cell r="U171" t="str">
            <v>BUILDINGS</v>
          </cell>
          <cell r="V171" t="str">
            <v>BUILDINGS</v>
          </cell>
          <cell r="W171" t="str">
            <v>BUILDINGS</v>
          </cell>
          <cell r="X171" t="str">
            <v>BUILDINGS</v>
          </cell>
        </row>
        <row r="172">
          <cell r="A172" t="str">
            <v>212100</v>
          </cell>
          <cell r="B172" t="str">
            <v>'212100</v>
          </cell>
          <cell r="C172" t="str">
            <v>21.2.1</v>
          </cell>
          <cell r="D172" t="str">
            <v>A, M</v>
          </cell>
          <cell r="E172" t="str">
            <v>FARM BUILDINGS (NON-RESIDENTIAL)</v>
          </cell>
          <cell r="F172" t="str">
            <v>FARM BUILDINGS (NON-RESIDENTIAL)</v>
          </cell>
          <cell r="G172" t="str">
            <v>WIRTSCHAFTSGEBÄUDE (KEINE WOHNGEBÄUDE)</v>
          </cell>
          <cell r="H172" t="str">
            <v>FARM BUILDINGS (NON-RESIDENTIAL)</v>
          </cell>
          <cell r="I172" t="str">
            <v>FARM BUILDINGS (NON-RESIDENTIAL)</v>
          </cell>
          <cell r="J172" t="str">
            <v>CONSTRUCTIONS AGRICOLES (NON RÉSIDENTIELLES)</v>
          </cell>
          <cell r="K172" t="str">
            <v>FARM BUILDINGS (NON-RESIDENTIAL)</v>
          </cell>
          <cell r="L172" t="str">
            <v>FARM BUILDINGS (NON-RESIDENTIAL)</v>
          </cell>
          <cell r="M172" t="str">
            <v>CONSTRUCTIONS AGRICOLES (NON RÉSIDENTIELLES)</v>
          </cell>
          <cell r="N172" t="str">
            <v>FARM BUILDINGS (NON-RESIDENTIAL)</v>
          </cell>
          <cell r="O172" t="str">
            <v>FARM BUILDINGS (NON-RESIDENTIAL)</v>
          </cell>
          <cell r="P172" t="str">
            <v>FARM BUILDINGS (NON-RESIDENTIAL)</v>
          </cell>
          <cell r="Q172" t="str">
            <v>FARM BUILDINGS (NON-RESIDENTIAL)</v>
          </cell>
          <cell r="R172" t="str">
            <v>FARM BUILDINGS (NON-RESIDENTIAL)</v>
          </cell>
          <cell r="S172" t="str">
            <v>FARM BUILDINGS (NON-RESIDENTIAL)</v>
          </cell>
          <cell r="T172" t="str">
            <v>FARM BUILDINGS (NON-RESIDENTIAL)</v>
          </cell>
          <cell r="U172" t="str">
            <v>FARM BUILDINGS (NON-RESIDENTIAL)</v>
          </cell>
          <cell r="V172" t="str">
            <v>FARM BUILDINGS (NON-RESIDENTIAL)</v>
          </cell>
          <cell r="W172" t="str">
            <v>FARM BUILDINGS (NON-RESIDENTIAL)</v>
          </cell>
          <cell r="X172" t="str">
            <v>FARM BUILDINGS (NON-RESIDENTIAL)</v>
          </cell>
        </row>
        <row r="173">
          <cell r="A173" t="str">
            <v>212900</v>
          </cell>
          <cell r="B173" t="str">
            <v>'212900</v>
          </cell>
          <cell r="C173" t="str">
            <v>21.2.9</v>
          </cell>
          <cell r="D173" t="str">
            <v>A, M</v>
          </cell>
          <cell r="E173" t="str">
            <v>OTHER WORKS EXCEPT LAND IMPROVEMENTS (OTHER BUILDINGS, STRUCTURES, ETC.)</v>
          </cell>
          <cell r="F173" t="str">
            <v>OTHER WORKS EXCEPT LAND IMPROVEMENTS (OTHER BUILDINGS, STRUCTURES, ETC.)</v>
          </cell>
          <cell r="G173" t="str">
            <v>SONSTIGE BAUTEN UND BAULICHE EINRICHTUNGEN (OHNE BODENVERBESSERUNGEN)</v>
          </cell>
          <cell r="H173" t="str">
            <v>OTHER WORKS EXCEPT LAND IMPROVEMENTS (OTHER BUILDINGS, STRUCTURES, ETC.)</v>
          </cell>
          <cell r="I173" t="str">
            <v>OTHER WORKS EXCEPT LAND IMPROVEMENTS (OTHER BUILDINGS, STRUCTURES, ETC.)</v>
          </cell>
          <cell r="J173" t="str">
            <v>AUTRES TRAVAUX À L’EXCEPTION DES TRAVAUX DE GÉNIE RURALE (AUTRES CONSTRUCTIONS, STRUCTURES, ETC.)</v>
          </cell>
          <cell r="K173" t="str">
            <v>OTHER WORKS EXCEPT LAND IMPROVEMENTS (OTHER BUILDINGS, STRUCTURES, ETC.)</v>
          </cell>
          <cell r="L173" t="str">
            <v>OTHER WORKS EXCEPT LAND IMPROVEMENTS (OTHER BUILDINGS, STRUCTURES, ETC.)</v>
          </cell>
          <cell r="M173" t="str">
            <v>AUTRES TRAVAUX À L’EXCEPTION DES TRAVAUX DE GÉNIE RURALE (AUTRES CONSTRUCTIONS, STRUCTURES, ETC.)</v>
          </cell>
          <cell r="N173" t="str">
            <v>OTHER WORKS EXCEPT LAND IMPROVEMENTS (OTHER BUILDINGS, STRUCTURES, ETC.)</v>
          </cell>
          <cell r="O173" t="str">
            <v>OTHER WORKS EXCEPT LAND IMPROVEMENTS (OTHER BUILDINGS, STRUCTURES, ETC.)</v>
          </cell>
          <cell r="P173" t="str">
            <v>OTHER WORKS EXCEPT LAND IMPROVEMENTS (OTHER BUILDINGS, STRUCTURES, ETC.)</v>
          </cell>
          <cell r="Q173" t="str">
            <v>OTHER WORKS EXCEPT LAND IMPROVEMENTS (OTHER BUILDINGS, STRUCTURES, ETC.)</v>
          </cell>
          <cell r="R173" t="str">
            <v>OTHER WORKS EXCEPT LAND IMPROVEMENTS (OTHER BUILDINGS, STRUCTURES, ETC.)</v>
          </cell>
          <cell r="S173" t="str">
            <v>OTHER WORKS EXCEPT LAND IMPROVEMENTS (OTHER BUILDINGS, STRUCTURES, ETC.)</v>
          </cell>
          <cell r="T173" t="str">
            <v>OTHER WORKS EXCEPT LAND IMPROVEMENTS (OTHER BUILDINGS, STRUCTURES, ETC.)</v>
          </cell>
          <cell r="U173" t="str">
            <v>OTHER WORKS EXCEPT LAND IMPROVEMENTS (OTHER BUILDINGS, STRUCTURES, ETC.)</v>
          </cell>
          <cell r="V173" t="str">
            <v>OTHER WORKS EXCEPT LAND IMPROVEMENTS (OTHER BUILDINGS, STRUCTURES, ETC.)</v>
          </cell>
          <cell r="W173" t="str">
            <v>OTHER WORKS EXCEPT LAND IMPROVEMENTS (OTHER BUILDINGS, STRUCTURES, ETC.)</v>
          </cell>
          <cell r="X173" t="str">
            <v>OTHER WORKS EXCEPT LAND IMPROVEMENTS (OTHER BUILDINGS, STRUCTURES, ETC.)</v>
          </cell>
        </row>
        <row r="174">
          <cell r="A174" t="str">
            <v>219000</v>
          </cell>
          <cell r="B174" t="str">
            <v>'219000</v>
          </cell>
          <cell r="C174">
            <v>21.9</v>
          </cell>
          <cell r="D174" t="str">
            <v>A, M</v>
          </cell>
          <cell r="E174" t="str">
            <v>OTHER</v>
          </cell>
          <cell r="F174" t="str">
            <v>OTHER</v>
          </cell>
          <cell r="G174" t="str">
            <v>SONSTIGE</v>
          </cell>
          <cell r="H174" t="str">
            <v>OTHER</v>
          </cell>
          <cell r="I174" t="str">
            <v>OTHER</v>
          </cell>
          <cell r="J174" t="str">
            <v>AUTRES</v>
          </cell>
          <cell r="K174" t="str">
            <v>OTHER</v>
          </cell>
          <cell r="L174" t="str">
            <v>OTHER</v>
          </cell>
          <cell r="M174" t="str">
            <v>AUTRES</v>
          </cell>
          <cell r="N174" t="str">
            <v>OTHER</v>
          </cell>
          <cell r="O174" t="str">
            <v>OTHER</v>
          </cell>
          <cell r="P174" t="str">
            <v>OTHER</v>
          </cell>
          <cell r="Q174" t="str">
            <v>OTHER</v>
          </cell>
          <cell r="R174" t="str">
            <v>OTHER</v>
          </cell>
          <cell r="S174" t="str">
            <v>OTHER</v>
          </cell>
          <cell r="T174" t="str">
            <v>OTHER</v>
          </cell>
          <cell r="U174" t="str">
            <v>OTHER</v>
          </cell>
          <cell r="V174" t="str">
            <v>OTHER</v>
          </cell>
          <cell r="W174" t="str">
            <v>OTHER</v>
          </cell>
          <cell r="X174" t="str">
            <v>OTHER</v>
          </cell>
        </row>
        <row r="175">
          <cell r="A175" t="str">
            <v>220000</v>
          </cell>
          <cell r="B175" t="str">
            <v>'220000</v>
          </cell>
          <cell r="C175">
            <v>22</v>
          </cell>
          <cell r="D175" t="str">
            <v>A, M</v>
          </cell>
          <cell r="E175" t="str">
            <v>INPUT TOTAL (INPUT 1 + INPUT 2)</v>
          </cell>
          <cell r="F175" t="str">
            <v>INPUT TOTAL (INPUT 1 + INPUT 2)</v>
          </cell>
          <cell r="G175" t="str">
            <v>GESAMTINPUT (INPUT 1 + INPUT 2)</v>
          </cell>
          <cell r="H175" t="str">
            <v>INPUT TOTAL (INPUT 1 + INPUT 2)</v>
          </cell>
          <cell r="I175" t="str">
            <v>INPUT TOTAL (INPUT 1 + INPUT 2)</v>
          </cell>
          <cell r="J175" t="str">
            <v>INPUT TOTAL (INPUT 1 + INPUT 2)</v>
          </cell>
          <cell r="K175" t="str">
            <v>INPUT TOTAL (INPUT 1 + INPUT 2)</v>
          </cell>
          <cell r="L175" t="str">
            <v>INPUT TOTAL (INPUT 1 + INPUT 2)</v>
          </cell>
          <cell r="M175" t="str">
            <v>INPUT TOTAL (INPUT 1 + INPUT 2)</v>
          </cell>
          <cell r="N175" t="str">
            <v>INPUT TOTAL (INPUT 1 + INPUT 2)</v>
          </cell>
          <cell r="O175" t="str">
            <v>INPUT TOTAL (INPUT 1 + INPUT 2)</v>
          </cell>
          <cell r="P175" t="str">
            <v>INPUT TOTAL (INPUT 1 + INPUT 2)</v>
          </cell>
          <cell r="Q175" t="str">
            <v>INPUT TOTAL (INPUT 1 + INPUT 2)</v>
          </cell>
          <cell r="R175" t="str">
            <v>INPUT TOTAL (INPUT 1 + INPUT 2)</v>
          </cell>
          <cell r="S175" t="str">
            <v>INPUT TOTAL (INPUT 1 + INPUT 2)</v>
          </cell>
          <cell r="T175" t="str">
            <v>INPUT TOTAL (INPUT 1 + INPUT 2)</v>
          </cell>
          <cell r="U175" t="str">
            <v>INPUT TOTAL (INPUT 1 + INPUT 2)</v>
          </cell>
          <cell r="V175" t="str">
            <v>INPUT TOTAL (INPUT 1 + INPUT 2)</v>
          </cell>
          <cell r="W175" t="str">
            <v>INPUT TOTAL (INPUT 1 + INPUT 2)</v>
          </cell>
          <cell r="X175" t="str">
            <v>INPUT TOTAL (INPUT 1 + INPUT 2)</v>
          </cell>
        </row>
        <row r="176">
          <cell r="A176" t="str">
            <v>9</v>
          </cell>
          <cell r="E176">
            <v>0</v>
          </cell>
          <cell r="F176">
            <v>0</v>
          </cell>
          <cell r="H176">
            <v>0</v>
          </cell>
          <cell r="J176">
            <v>0</v>
          </cell>
          <cell r="K176">
            <v>0</v>
          </cell>
          <cell r="L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</row>
        <row r="179">
          <cell r="A179">
            <v>1</v>
          </cell>
          <cell r="E179" t="str">
            <v>INPUT: QUARTERLY agricultural price indices (2000=100)</v>
          </cell>
          <cell r="F179" t="str">
            <v>INPUT: QUARTERLY agricultural price indices (2000=100)</v>
          </cell>
          <cell r="G179" t="str">
            <v>INPUT : Vierteljahrliche Agrarpreisindizes (API) (2000 = 100)</v>
          </cell>
          <cell r="H179" t="str">
            <v>INPUT: QUARTERLY agricultural price indices (2000=100)</v>
          </cell>
          <cell r="I179" t="str">
            <v>INPUT: QUARTERLY agricultural price indices (2000=100)</v>
          </cell>
          <cell r="J179" t="str">
            <v>INPUT: Indices trimestriels des prix agricoles (2000=100)</v>
          </cell>
          <cell r="K179" t="str">
            <v>INPUT: QUARTERLY agricultural price indices (2000=100)</v>
          </cell>
          <cell r="L179" t="str">
            <v>INPUT: QUARTERLY agricultural price indices (2000=100)</v>
          </cell>
          <cell r="M179" t="str">
            <v>INPUT: Indices trimestriels des prix agricoles (2000=100)</v>
          </cell>
          <cell r="N179" t="str">
            <v>INPUT: QUARTERLY agricultural price indices (2000=100)</v>
          </cell>
          <cell r="O179" t="str">
            <v>INPUT: QUARTERLY agricultural price indices (2000=100)</v>
          </cell>
          <cell r="P179" t="str">
            <v>INPUT: QUARTERLY agricultural price indices (2000=100)</v>
          </cell>
          <cell r="Q179" t="str">
            <v>INPUT: QUARTERLY agricultural price indices (2000=100)</v>
          </cell>
          <cell r="R179" t="str">
            <v>INPUT: QUARTERLY agricultural price indices (2000=100)</v>
          </cell>
          <cell r="S179" t="str">
            <v>INPUT: QUARTERLY agricultural price indices (2000=100)</v>
          </cell>
          <cell r="T179" t="str">
            <v>INPUT: QUARTERLY agricultural price indices (2000=100)</v>
          </cell>
          <cell r="U179" t="str">
            <v>INPUT: QUARTERLY agricultural price indices (2000=100)</v>
          </cell>
          <cell r="V179" t="str">
            <v>INPUT: QUARTERLY agricultural price indices (2000=100)</v>
          </cell>
          <cell r="W179" t="str">
            <v>INPUT: QUARTERLY agricultural price indices (2000=100)</v>
          </cell>
          <cell r="X179" t="str">
            <v>INPUT: QUARTERLY agricultural price indices (2000=100)</v>
          </cell>
        </row>
        <row r="180">
          <cell r="A180">
            <v>2</v>
          </cell>
          <cell r="E180" t="str">
            <v>OUTPUT: QUARTERLY agricultural price indices (2000=100)</v>
          </cell>
          <cell r="F180" t="str">
            <v>OUTPUT: QUARTERLY agricultural price indices (2000=100)</v>
          </cell>
          <cell r="G180" t="str">
            <v>OUTPUT: Vierteljahrliche Agrarpreisindizes (API) (2000 = 100)</v>
          </cell>
          <cell r="H180" t="str">
            <v>OUTPUT: QUARTERLY agricultural price indices (2000=100)</v>
          </cell>
          <cell r="I180" t="str">
            <v>OUTPUT: QUARTERLY agricultural price indices (2000=100)</v>
          </cell>
          <cell r="J180" t="str">
            <v>OUTPUT: indices trimestriels des prix agricoles (2000=100)</v>
          </cell>
          <cell r="K180" t="str">
            <v>OUTPUT: QUARTERLY agricultural price indices (2000=100)</v>
          </cell>
          <cell r="L180" t="str">
            <v>OUTPUT: QUARTERLY agricultural price indices (2000=100)</v>
          </cell>
          <cell r="M180" t="str">
            <v>OUTPUT: indices trimestriels des prix agricoles (2000=100)</v>
          </cell>
          <cell r="N180" t="str">
            <v>OUTPUT: QUARTERLY agricultural price indices (2000=100)</v>
          </cell>
          <cell r="O180" t="str">
            <v>OUTPUT: QUARTERLY agricultural price indices (2000=100)</v>
          </cell>
          <cell r="P180" t="str">
            <v>OUTPUT: QUARTERLY agricultural price indices (2000=100)</v>
          </cell>
          <cell r="Q180" t="str">
            <v>OUTPUT: QUARTERLY agricultural price indices (2000=100)</v>
          </cell>
          <cell r="R180" t="str">
            <v>OUTPUT: QUARTERLY agricultural price indices (2000=100)</v>
          </cell>
          <cell r="S180" t="str">
            <v>OUTPUT: QUARTERLY agricultural price indices (2000=100)</v>
          </cell>
          <cell r="T180" t="str">
            <v>OUTPUT: QUARTERLY agricultural price indices (2000=100)</v>
          </cell>
          <cell r="U180" t="str">
            <v>OUTPUT: QUARTERLY agricultural price indices (2000=100)</v>
          </cell>
          <cell r="V180" t="str">
            <v>OUTPUT: QUARTERLY agricultural price indices (2000=100)</v>
          </cell>
          <cell r="W180" t="str">
            <v>OUTPUT: QUARTERLY agricultural price indices (2000=100)</v>
          </cell>
          <cell r="X180" t="str">
            <v>OUTPUT: QUARTERLY agricultural price indices (2000=100)</v>
          </cell>
        </row>
        <row r="181">
          <cell r="A181">
            <v>3</v>
          </cell>
          <cell r="E181" t="str">
            <v>WEIGHTS: Input and Output</v>
          </cell>
          <cell r="F181" t="str">
            <v>WEIGHTS: Input and Output</v>
          </cell>
          <cell r="G181" t="str">
            <v>GEWICHTUNG: Input und Output</v>
          </cell>
          <cell r="H181" t="str">
            <v>WEIGHTS: Input and Output</v>
          </cell>
          <cell r="I181" t="str">
            <v>WEIGHTS: Input and Output</v>
          </cell>
          <cell r="J181" t="str">
            <v>Pondération : Input et Output</v>
          </cell>
          <cell r="K181" t="str">
            <v>WEIGHTS: Input and Output</v>
          </cell>
          <cell r="L181" t="str">
            <v>WEIGHTS: Input and Output</v>
          </cell>
          <cell r="M181" t="str">
            <v>Pondération : Input et Output</v>
          </cell>
          <cell r="N181" t="str">
            <v>WEIGHTS: Input and Output</v>
          </cell>
          <cell r="O181" t="str">
            <v>WEIGHTS: Input and Output</v>
          </cell>
          <cell r="P181" t="str">
            <v>WEIGHTS: Input and Output</v>
          </cell>
          <cell r="Q181" t="str">
            <v>WEIGHTS: Input and Output</v>
          </cell>
          <cell r="R181" t="str">
            <v>WEIGHTS: Input and Output</v>
          </cell>
          <cell r="S181" t="str">
            <v>WEIGHTS: Input and Output</v>
          </cell>
          <cell r="T181" t="str">
            <v>WEIGHTS: Input and Output</v>
          </cell>
          <cell r="U181" t="str">
            <v>WEIGHTS: Input and Output</v>
          </cell>
          <cell r="V181" t="str">
            <v>WEIGHTS: Input and Output</v>
          </cell>
          <cell r="W181" t="str">
            <v>WEIGHTS: Input and Output</v>
          </cell>
          <cell r="X181" t="str">
            <v>WEIGHTS: Input and Output</v>
          </cell>
        </row>
        <row r="182">
          <cell r="A182">
            <v>4</v>
          </cell>
          <cell r="E182" t="str">
            <v>(Data in millions of the National Currency)</v>
          </cell>
          <cell r="F182" t="str">
            <v>(Data in millions of the National Currency)</v>
          </cell>
          <cell r="G182" t="str">
            <v>(Angabe in millionen Landeswährung)</v>
          </cell>
          <cell r="H182" t="str">
            <v>(Data in millions of the National Currency)</v>
          </cell>
          <cell r="I182" t="str">
            <v>(Data in millions of the National Currency)</v>
          </cell>
          <cell r="J182" t="str">
            <v>(Données en millions d'unités monétaires nationales)</v>
          </cell>
          <cell r="K182" t="str">
            <v>(Data in millions of the National Currency)</v>
          </cell>
          <cell r="L182" t="str">
            <v>(Data in millions of the National Currency)</v>
          </cell>
          <cell r="M182" t="str">
            <v>(Données en millions d'unités monétaires nationales)</v>
          </cell>
          <cell r="N182" t="str">
            <v>(Data in millions of the National Currency)</v>
          </cell>
          <cell r="O182" t="str">
            <v>(Data in millions of the National Currency)</v>
          </cell>
          <cell r="P182" t="str">
            <v>(Data in millions of the National Currency)</v>
          </cell>
          <cell r="Q182" t="str">
            <v>(Data in millions of the National Currency)</v>
          </cell>
          <cell r="R182" t="str">
            <v>(Data in millions of the National Currency)</v>
          </cell>
          <cell r="S182" t="str">
            <v>(Data in millions of the National Currency)</v>
          </cell>
          <cell r="T182" t="str">
            <v>(Data in millions of the National Currency)</v>
          </cell>
          <cell r="U182" t="str">
            <v>(Data in millions of the National Currency)</v>
          </cell>
          <cell r="V182" t="str">
            <v>(Data in millions of the National Currency)</v>
          </cell>
          <cell r="W182" t="str">
            <v>(Data in millions of the National Currency)</v>
          </cell>
          <cell r="X182" t="str">
            <v>(Data in millions of the National Currency)</v>
          </cell>
        </row>
        <row r="183">
          <cell r="A183">
            <v>5</v>
          </cell>
          <cell r="E183" t="str">
            <v>Please indicate the national currency :  ===&gt;</v>
          </cell>
          <cell r="F183" t="str">
            <v>Please indicate the national currency :  ===&gt;</v>
          </cell>
          <cell r="G183" t="str">
            <v>Bitte Landeswährung eintippen :  ===&gt;</v>
          </cell>
          <cell r="H183" t="str">
            <v>Please indicate the national currency :  ===&gt;</v>
          </cell>
          <cell r="I183" t="str">
            <v>Please indicate the national currency :  ===&gt;</v>
          </cell>
          <cell r="J183" t="str">
            <v xml:space="preserve">Veuillez indiquer la monnaie nationale : ===&gt; </v>
          </cell>
          <cell r="K183" t="str">
            <v>Please indicate the national currency :  ===&gt;</v>
          </cell>
          <cell r="L183" t="str">
            <v>Please indicate the national currency :  ===&gt;</v>
          </cell>
          <cell r="M183" t="str">
            <v xml:space="preserve">Veuillez indiquer la monnaie nationale : ===&gt; </v>
          </cell>
          <cell r="N183" t="str">
            <v>Please indicate the national currency :  ===&gt;</v>
          </cell>
          <cell r="O183" t="str">
            <v>Please indicate the national currency :  ===&gt;</v>
          </cell>
          <cell r="P183" t="str">
            <v>Please indicate the national currency :  ===&gt;</v>
          </cell>
          <cell r="Q183" t="str">
            <v>Please indicate the national currency :  ===&gt;</v>
          </cell>
          <cell r="R183" t="str">
            <v>Please indicate the national currency :  ===&gt;</v>
          </cell>
          <cell r="S183" t="str">
            <v>Please indicate the national currency :  ===&gt;</v>
          </cell>
          <cell r="T183" t="str">
            <v>Please indicate the national currency :  ===&gt;</v>
          </cell>
          <cell r="U183" t="str">
            <v>Please indicate the national currency :  ===&gt;</v>
          </cell>
          <cell r="V183" t="str">
            <v>Please indicate the national currency :  ===&gt;</v>
          </cell>
          <cell r="W183" t="str">
            <v>Please indicate the national currency :  ===&gt;</v>
          </cell>
          <cell r="X183" t="str">
            <v>Please indicate the national currency :  ===&gt;</v>
          </cell>
        </row>
        <row r="184">
          <cell r="A184">
            <v>6</v>
          </cell>
          <cell r="E184" t="str">
            <v>If the base year is other than 2000, please subtitute 2000 for the real base year : ===&gt;</v>
          </cell>
          <cell r="F184" t="str">
            <v>If the base year is other than 2000, please subtitute 2000 for the real base year : ===&gt;</v>
          </cell>
          <cell r="G184" t="str">
            <v>Ob das Basisjahr nicht 2000 ist, bitte Basisjahr eintippen : ===&gt;</v>
          </cell>
          <cell r="H184" t="str">
            <v>If the base year is other than 2000, please subtitute 2000 for the real base year : ===&gt;</v>
          </cell>
          <cell r="I184" t="str">
            <v>If the base year is other than 2000, please subtitute 2000 for the real base year : ===&gt;</v>
          </cell>
          <cell r="J184" t="str">
            <v>Si l'année de base est différente de 2000, veuillez indiquer l'année de base : ===&gt;</v>
          </cell>
          <cell r="K184" t="str">
            <v>If the base year is other than 2000, please subtitute 2000 for the real base year : ===&gt;</v>
          </cell>
          <cell r="L184" t="str">
            <v>If the base year is other than 2000, please subtitute 2000 for the real base year : ===&gt;</v>
          </cell>
          <cell r="M184" t="str">
            <v>Si l'année de base est différente de 2000, veuillez indiquer l'année de base : ===&gt;</v>
          </cell>
          <cell r="N184" t="str">
            <v>If the base year is other than 2000, please subtitute 2000 for the real base year : ===&gt;</v>
          </cell>
          <cell r="O184" t="str">
            <v>If the base year is other than 2000, please subtitute 2000 for the real base year : ===&gt;</v>
          </cell>
          <cell r="P184" t="str">
            <v>If the base year is other than 2000, please subtitute 2000 for the real base year : ===&gt;</v>
          </cell>
          <cell r="Q184" t="str">
            <v>If the base year is other than 2000, please subtitute 2000 for the real base year : ===&gt;</v>
          </cell>
          <cell r="R184" t="str">
            <v>If the base year is other than 2000, please subtitute 2000 for the real base year : ===&gt;</v>
          </cell>
          <cell r="S184" t="str">
            <v>If the base year is other than 2000, please subtitute 2000 for the real base year : ===&gt;</v>
          </cell>
          <cell r="T184" t="str">
            <v>If the base year is other than 2000, please subtitute 2000 for the real base year : ===&gt;</v>
          </cell>
          <cell r="U184" t="str">
            <v>If the base year is other than 2000, please subtitute 2000 for the real base year : ===&gt;</v>
          </cell>
          <cell r="V184" t="str">
            <v>If the base year is other than 2000, please subtitute 2000 for the real base year : ===&gt;</v>
          </cell>
          <cell r="W184" t="str">
            <v>If the base year is other than 2000, please subtitute 2000 for the real base year : ===&gt;</v>
          </cell>
          <cell r="X184" t="str">
            <v>If the base year is other than 2000, please subtitute 2000 for the real base year : ===&gt;</v>
          </cell>
        </row>
        <row r="185">
          <cell r="A185">
            <v>7</v>
          </cell>
          <cell r="E185" t="str">
            <v>Input 1 (Goods and services currently consumed in agriculture)</v>
          </cell>
          <cell r="F185" t="str">
            <v>Input 1 (Goods and services currently consumed in agriculture)</v>
          </cell>
          <cell r="G185" t="str">
            <v>Input 1 (Waren und Dienstleistungen des laufenden landwirtschaftlichen Verbrauchs)</v>
          </cell>
          <cell r="H185" t="str">
            <v>Input 1 (Goods and services currently consumed in agriculture)</v>
          </cell>
          <cell r="I185" t="str">
            <v>Input 1 (Goods and services currently consumed in agriculture)</v>
          </cell>
          <cell r="J185" t="str">
            <v>Input 1 (Biens et services habituellement consommés dans l’agriculture)</v>
          </cell>
          <cell r="K185" t="str">
            <v>Input 1 (Goods and services currently consumed in agriculture)</v>
          </cell>
          <cell r="L185" t="str">
            <v>Input 1 (Goods and services currently consumed in agriculture)</v>
          </cell>
          <cell r="M185" t="str">
            <v>Input 1 (Biens et services habituellement consommés dans l’agriculture)</v>
          </cell>
          <cell r="N185" t="str">
            <v>Input 1 (Goods and services currently consumed in agriculture)</v>
          </cell>
          <cell r="O185" t="str">
            <v>Input 1 (Goods and services currently consumed in agriculture)</v>
          </cell>
          <cell r="P185" t="str">
            <v>Input 1 (Goods and services currently consumed in agriculture)</v>
          </cell>
          <cell r="Q185" t="str">
            <v>Input 1 (Goods and services currently consumed in agriculture)</v>
          </cell>
          <cell r="R185" t="str">
            <v>Input 1 (Goods and services currently consumed in agriculture)</v>
          </cell>
          <cell r="S185" t="str">
            <v>Input 1 (Goods and services currently consumed in agriculture)</v>
          </cell>
          <cell r="T185" t="str">
            <v>Input 1 (Goods and services currently consumed in agriculture)</v>
          </cell>
          <cell r="U185" t="str">
            <v>Input 1 (Goods and services currently consumed in agriculture)</v>
          </cell>
          <cell r="V185" t="str">
            <v>Input 1 (Goods and services currently consumed in agriculture)</v>
          </cell>
          <cell r="W185" t="str">
            <v>Input 1 (Goods and services currently consumed in agriculture)</v>
          </cell>
          <cell r="X185" t="str">
            <v>Input 1 (Goods and services currently consumed in agriculture)</v>
          </cell>
        </row>
        <row r="186">
          <cell r="A186">
            <v>8</v>
          </cell>
          <cell r="E186" t="str">
            <v>Input 2 (Goods and services contributing to agricultural investment)</v>
          </cell>
          <cell r="F186" t="str">
            <v>Input 2 (Goods and services contributing to agricultural investment)</v>
          </cell>
          <cell r="G186" t="str">
            <v>Input 2 (Waren und Dienstleistungen landwirtschaftlicher Investitionen)</v>
          </cell>
          <cell r="H186" t="str">
            <v>Input 2 (Goods and services contributing to agricultural investment)</v>
          </cell>
          <cell r="I186" t="str">
            <v>Input 2 (Goods and services contributing to agricultural investment)</v>
          </cell>
          <cell r="J186" t="str">
            <v>Input2 (Biens et services d'investissement en agriculture)</v>
          </cell>
          <cell r="K186" t="str">
            <v>Input 2 (Goods and services contributing to agricultural investment)</v>
          </cell>
          <cell r="L186" t="str">
            <v>Input 2 (Goods and services contributing to agricultural investment)</v>
          </cell>
          <cell r="M186" t="str">
            <v>Input2 (Biens et services d'investissement en agriculture)</v>
          </cell>
          <cell r="N186" t="str">
            <v>Input 2 (Goods and services contributing to agricultural investment)</v>
          </cell>
          <cell r="O186" t="str">
            <v>Input 2 (Goods and services contributing to agricultural investment)</v>
          </cell>
          <cell r="P186" t="str">
            <v>Input 2 (Goods and services contributing to agricultural investment)</v>
          </cell>
          <cell r="Q186" t="str">
            <v>Input 2 (Goods and services contributing to agricultural investment)</v>
          </cell>
          <cell r="R186" t="str">
            <v>Input 2 (Goods and services contributing to agricultural investment)</v>
          </cell>
          <cell r="S186" t="str">
            <v>Input 2 (Goods and services contributing to agricultural investment)</v>
          </cell>
          <cell r="T186" t="str">
            <v>Input 2 (Goods and services contributing to agricultural investment)</v>
          </cell>
          <cell r="U186" t="str">
            <v>Input 2 (Goods and services contributing to agricultural investment)</v>
          </cell>
          <cell r="V186" t="str">
            <v>Input 2 (Goods and services contributing to agricultural investment)</v>
          </cell>
          <cell r="W186" t="str">
            <v>Input 2 (Goods and services contributing to agricultural investment)</v>
          </cell>
          <cell r="X186" t="str">
            <v>Input 2 (Goods and services contributing to agricultural investment)</v>
          </cell>
        </row>
        <row r="187">
          <cell r="A187">
            <v>9</v>
          </cell>
          <cell r="E187" t="str">
            <v>Input total (Input 1 + Input 2)</v>
          </cell>
          <cell r="F187" t="str">
            <v>Input total (Input 1 + Input 2)</v>
          </cell>
          <cell r="G187" t="str">
            <v>Gesamtinput (Input 1 + Input 2)</v>
          </cell>
          <cell r="H187" t="str">
            <v>Input total (Input 1 + Input 2)</v>
          </cell>
          <cell r="I187" t="str">
            <v>Input total (Input 1 + Input 2)</v>
          </cell>
          <cell r="J187" t="str">
            <v>Input total (Input 1 + Input 2)</v>
          </cell>
          <cell r="K187" t="str">
            <v>Input total (Input 1 + Input 2)</v>
          </cell>
          <cell r="L187" t="str">
            <v>Input total (Input 1 + Input 2)</v>
          </cell>
          <cell r="M187" t="str">
            <v>Input total (Input 1 + Input 2)</v>
          </cell>
          <cell r="N187" t="str">
            <v>Input total (Input 1 + Input 2)</v>
          </cell>
          <cell r="O187" t="str">
            <v>Input total (Input 1 + Input 2)</v>
          </cell>
          <cell r="P187" t="str">
            <v>Input total (Input 1 + Input 2)</v>
          </cell>
          <cell r="Q187" t="str">
            <v>Input total (Input 1 + Input 2)</v>
          </cell>
          <cell r="R187" t="str">
            <v>Input total (Input 1 + Input 2)</v>
          </cell>
          <cell r="S187" t="str">
            <v>Input total (Input 1 + Input 2)</v>
          </cell>
          <cell r="T187" t="str">
            <v>Input total (Input 1 + Input 2)</v>
          </cell>
          <cell r="U187" t="str">
            <v>Input total (Input 1 + Input 2)</v>
          </cell>
          <cell r="V187" t="str">
            <v>Input total (Input 1 + Input 2)</v>
          </cell>
          <cell r="W187" t="str">
            <v>Input total (Input 1 + Input 2)</v>
          </cell>
          <cell r="X187" t="str">
            <v>Input total (Input 1 + Input 2)</v>
          </cell>
        </row>
        <row r="188">
          <cell r="A188">
            <v>12</v>
          </cell>
          <cell r="E188" t="str">
            <v>Description</v>
          </cell>
          <cell r="F188" t="str">
            <v>Description</v>
          </cell>
          <cell r="G188" t="str">
            <v>Beschreibung</v>
          </cell>
          <cell r="H188" t="str">
            <v>Description</v>
          </cell>
          <cell r="I188" t="str">
            <v>Description</v>
          </cell>
          <cell r="J188" t="str">
            <v>Description</v>
          </cell>
          <cell r="K188" t="str">
            <v>Description</v>
          </cell>
          <cell r="L188" t="str">
            <v>Description</v>
          </cell>
          <cell r="M188" t="str">
            <v>Description</v>
          </cell>
          <cell r="N188" t="str">
            <v>Description</v>
          </cell>
          <cell r="O188" t="str">
            <v>Description</v>
          </cell>
          <cell r="P188" t="str">
            <v>Description</v>
          </cell>
          <cell r="Q188" t="str">
            <v>Description</v>
          </cell>
          <cell r="R188" t="str">
            <v>Description</v>
          </cell>
          <cell r="S188" t="str">
            <v>Description</v>
          </cell>
          <cell r="T188" t="str">
            <v>Description</v>
          </cell>
          <cell r="U188" t="str">
            <v>Description</v>
          </cell>
          <cell r="V188" t="str">
            <v>Description</v>
          </cell>
          <cell r="W188" t="str">
            <v>Description</v>
          </cell>
          <cell r="X188" t="str">
            <v>Description</v>
          </cell>
        </row>
        <row r="189">
          <cell r="A189">
            <v>13</v>
          </cell>
          <cell r="E189" t="str">
            <v>Frequency</v>
          </cell>
          <cell r="F189" t="str">
            <v>Frequency</v>
          </cell>
          <cell r="G189" t="str">
            <v>Frequenz</v>
          </cell>
          <cell r="H189" t="str">
            <v>Frequency</v>
          </cell>
          <cell r="I189" t="str">
            <v>Frequency</v>
          </cell>
          <cell r="J189" t="str">
            <v>Fréquence</v>
          </cell>
          <cell r="K189" t="str">
            <v>Frequency</v>
          </cell>
          <cell r="L189" t="str">
            <v>Frequency</v>
          </cell>
          <cell r="M189" t="str">
            <v>Fréquence</v>
          </cell>
          <cell r="N189" t="str">
            <v>Frequency</v>
          </cell>
          <cell r="O189" t="str">
            <v>Frequency</v>
          </cell>
          <cell r="P189" t="str">
            <v>Frequency</v>
          </cell>
          <cell r="Q189" t="str">
            <v>Frequency</v>
          </cell>
          <cell r="R189" t="str">
            <v>Frequency</v>
          </cell>
          <cell r="S189" t="str">
            <v>Frequency</v>
          </cell>
          <cell r="T189" t="str">
            <v>Frequency</v>
          </cell>
          <cell r="U189" t="str">
            <v>Frequency</v>
          </cell>
          <cell r="V189" t="str">
            <v>Frequency</v>
          </cell>
          <cell r="W189" t="str">
            <v>Frequency</v>
          </cell>
          <cell r="X189" t="str">
            <v>Frequency</v>
          </cell>
        </row>
        <row r="190">
          <cell r="A190">
            <v>14</v>
          </cell>
          <cell r="E190" t="str">
            <v>Country</v>
          </cell>
          <cell r="F190" t="str">
            <v>Country</v>
          </cell>
          <cell r="G190" t="str">
            <v>Staat</v>
          </cell>
          <cell r="H190" t="str">
            <v>Country</v>
          </cell>
          <cell r="I190" t="str">
            <v>Country</v>
          </cell>
          <cell r="J190" t="str">
            <v>Pays :</v>
          </cell>
          <cell r="K190" t="str">
            <v>Country</v>
          </cell>
          <cell r="L190" t="str">
            <v>Country</v>
          </cell>
          <cell r="M190" t="str">
            <v>Pays :</v>
          </cell>
          <cell r="N190" t="str">
            <v>Country</v>
          </cell>
          <cell r="O190" t="str">
            <v>Country</v>
          </cell>
          <cell r="P190" t="str">
            <v>Country</v>
          </cell>
          <cell r="Q190" t="str">
            <v>Country</v>
          </cell>
          <cell r="R190" t="str">
            <v>Country</v>
          </cell>
          <cell r="S190" t="str">
            <v>Country</v>
          </cell>
          <cell r="T190" t="str">
            <v>Country</v>
          </cell>
          <cell r="U190" t="str">
            <v>Country</v>
          </cell>
          <cell r="V190" t="str">
            <v>Country</v>
          </cell>
          <cell r="W190" t="str">
            <v>Country</v>
          </cell>
          <cell r="X190" t="str">
            <v>Country</v>
          </cell>
        </row>
        <row r="191">
          <cell r="A191">
            <v>15</v>
          </cell>
          <cell r="E191" t="str">
            <v>Table &amp; base year</v>
          </cell>
          <cell r="F191" t="str">
            <v>Table &amp; base year</v>
          </cell>
          <cell r="G191" t="str">
            <v>Tabelle &amp; Basisjahr</v>
          </cell>
          <cell r="H191" t="str">
            <v>Table &amp; base year</v>
          </cell>
          <cell r="I191" t="str">
            <v>Table &amp; base year</v>
          </cell>
          <cell r="J191" t="str">
            <v>Tableau &amp; année de base</v>
          </cell>
          <cell r="K191" t="str">
            <v>Table &amp; base year</v>
          </cell>
          <cell r="L191" t="str">
            <v>Table &amp; base year</v>
          </cell>
          <cell r="M191" t="str">
            <v>Tableau &amp; année de base</v>
          </cell>
          <cell r="N191" t="str">
            <v>Table &amp; base year</v>
          </cell>
          <cell r="O191" t="str">
            <v>Table &amp; base year</v>
          </cell>
          <cell r="P191" t="str">
            <v>Table &amp; base year</v>
          </cell>
          <cell r="Q191" t="str">
            <v>Table &amp; base year</v>
          </cell>
          <cell r="R191" t="str">
            <v>Table &amp; base year</v>
          </cell>
          <cell r="S191" t="str">
            <v>Table &amp; base year</v>
          </cell>
          <cell r="T191" t="str">
            <v>Table &amp; base year</v>
          </cell>
          <cell r="U191" t="str">
            <v>Table &amp; base year</v>
          </cell>
          <cell r="V191" t="str">
            <v>Table &amp; base year</v>
          </cell>
          <cell r="W191" t="str">
            <v>Table &amp; base year</v>
          </cell>
          <cell r="X191" t="str">
            <v>Table &amp; base year</v>
          </cell>
        </row>
        <row r="192">
          <cell r="A192">
            <v>16</v>
          </cell>
          <cell r="E192" t="str">
            <v>Quarter</v>
          </cell>
          <cell r="F192" t="str">
            <v>Quarter</v>
          </cell>
          <cell r="G192" t="str">
            <v>Quartal</v>
          </cell>
          <cell r="H192" t="str">
            <v>Quarter</v>
          </cell>
          <cell r="I192" t="str">
            <v>Quarter</v>
          </cell>
          <cell r="J192" t="str">
            <v>Trimestre</v>
          </cell>
          <cell r="K192" t="str">
            <v>Quarter</v>
          </cell>
          <cell r="L192" t="str">
            <v>Quarter</v>
          </cell>
          <cell r="M192" t="str">
            <v>Trimestre</v>
          </cell>
          <cell r="N192" t="str">
            <v>Quarter</v>
          </cell>
          <cell r="O192" t="str">
            <v>Quarter</v>
          </cell>
          <cell r="P192" t="str">
            <v>Quarter</v>
          </cell>
          <cell r="Q192" t="str">
            <v>Quarter</v>
          </cell>
          <cell r="R192" t="str">
            <v>Quarter</v>
          </cell>
          <cell r="S192" t="str">
            <v>Quarter</v>
          </cell>
          <cell r="T192" t="str">
            <v>Quarter</v>
          </cell>
          <cell r="U192" t="str">
            <v>Quarter</v>
          </cell>
          <cell r="V192" t="str">
            <v>Quarter</v>
          </cell>
          <cell r="W192" t="str">
            <v>Quarter</v>
          </cell>
          <cell r="X192" t="str">
            <v>Quarter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ício"/>
      <sheetName val="1"/>
      <sheetName val="2"/>
      <sheetName val="2_1"/>
      <sheetName val="3"/>
      <sheetName val="Dados_Grafs"/>
      <sheetName val="Tabela_CFC_HCFC"/>
      <sheetName val="Tabela_HFC"/>
      <sheetName val="Equip_Crit1"/>
      <sheetName val="ODP_GWP"/>
      <sheetName val="Equi_Pot"/>
      <sheetName val="Equi_Ano"/>
      <sheetName val="Equip_Tipo"/>
      <sheetName val="ODP_CC"/>
      <sheetName val="GWP_CC"/>
      <sheetName val="COP_CC"/>
      <sheetName val="Equip_CC_Crono"/>
      <sheetName val="Pot_CC"/>
      <sheetName val="PotEsp_CC"/>
      <sheetName val="TipoFR"/>
      <sheetName val="TipoFR (2)"/>
      <sheetName val="Equip_CC_CargaEsp"/>
      <sheetName val="AGR_Fuels"/>
    </sheetNames>
    <sheetDataSet>
      <sheetData sheetId="0">
        <row r="113">
          <cell r="A113" t="str">
            <v>"Chiller" de compressão água-água</v>
          </cell>
        </row>
        <row r="114">
          <cell r="A114" t="str">
            <v>"Chiller" de compressão ar-água</v>
          </cell>
        </row>
        <row r="115">
          <cell r="A115" t="str">
            <v>"Chiller" de absorção</v>
          </cell>
        </row>
        <row r="116">
          <cell r="A116" t="str">
            <v>Outros tipos</v>
          </cell>
        </row>
        <row r="117">
          <cell r="A117" t="str">
            <v>Unidade de expansão directa tipo "roof-top"</v>
          </cell>
        </row>
        <row r="118">
          <cell r="A118" t="str">
            <v>Unidade de expansão directa tipo "split"</v>
          </cell>
        </row>
        <row r="119">
          <cell r="A119" t="str">
            <v>Unidade de expansão directa tipo VRV</v>
          </cell>
        </row>
        <row r="120">
          <cell r="A120" t="str">
            <v>Equipamento reversível (bomba de calor)</v>
          </cell>
        </row>
        <row r="121">
          <cell r="A121" t="str">
            <v>Equipamento não reversível (só arrefecimento)</v>
          </cell>
        </row>
        <row r="123">
          <cell r="A123" t="str">
            <v>Só será detectada uma fuga quando o equipamento deixar de funcionar adequadamente.</v>
          </cell>
        </row>
        <row r="124">
          <cell r="A124" t="str">
            <v>A detecção implica a intervenção da manutenção, que períodicamente verifica a carga dos equipamentos.</v>
          </cell>
        </row>
        <row r="125">
          <cell r="A125" t="str">
            <v>Existe um sistema de detecção de fugas associado a este equipamento mas não está ligado à GTC.</v>
          </cell>
        </row>
        <row r="126">
          <cell r="A126" t="str">
            <v>Existe um sistema de detecção de fugas associado a este equipamento que está ligado à GTC.</v>
          </cell>
        </row>
        <row r="128">
          <cell r="A128" t="str">
            <v>Da responsabilidade exclusiva da empresa que realizou a operação de substituição.</v>
          </cell>
        </row>
        <row r="129">
          <cell r="A129" t="str">
            <v>Entregues para reciclagem, valorização ou destruição pela empresa que realizou a substituição.</v>
          </cell>
        </row>
        <row r="130">
          <cell r="A130" t="str">
            <v>Entregues para reciclagem, valorização ou destruição pelo Centro Comercial.</v>
          </cell>
        </row>
        <row r="131">
          <cell r="A131" t="str">
            <v>Libertado para a atmosfera.</v>
          </cell>
        </row>
        <row r="132">
          <cell r="A132" t="str">
            <v>Desconhecido</v>
          </cell>
        </row>
        <row r="133">
          <cell r="A133" t="str">
            <v>Outro</v>
          </cell>
        </row>
        <row r="135">
          <cell r="A135" t="str">
            <v>Entregues para reciclagem, valorização ou destruição ecológica.</v>
          </cell>
        </row>
        <row r="136">
          <cell r="A136" t="str">
            <v>Libertados para a atmosfera</v>
          </cell>
        </row>
        <row r="137">
          <cell r="A137" t="str">
            <v>Desconheço</v>
          </cell>
        </row>
        <row r="138">
          <cell r="A138" t="str">
            <v>Outro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"/>
  <dimension ref="A1:E32"/>
  <sheetViews>
    <sheetView showGridLines="0" tabSelected="1" zoomScaleNormal="100" workbookViewId="0">
      <selection activeCell="C1" sqref="C1:E1"/>
    </sheetView>
  </sheetViews>
  <sheetFormatPr defaultRowHeight="15"/>
  <cols>
    <col min="1" max="1" width="4" customWidth="1"/>
    <col min="2" max="2" width="2.140625" customWidth="1"/>
    <col min="3" max="3" width="65.140625" customWidth="1"/>
  </cols>
  <sheetData>
    <row r="1" spans="1:5" s="286" customFormat="1" ht="18">
      <c r="C1" s="554" t="s">
        <v>389</v>
      </c>
      <c r="D1" s="554"/>
      <c r="E1" s="554"/>
    </row>
    <row r="2" spans="1:5" s="286" customFormat="1"/>
    <row r="3" spans="1:5" s="286" customFormat="1">
      <c r="A3" s="286">
        <v>1</v>
      </c>
      <c r="C3" s="1" t="s">
        <v>351</v>
      </c>
    </row>
    <row r="4" spans="1:5" s="286" customFormat="1">
      <c r="A4" s="286">
        <v>2</v>
      </c>
      <c r="C4" s="1" t="s">
        <v>232</v>
      </c>
    </row>
    <row r="5" spans="1:5">
      <c r="A5" s="439">
        <v>3</v>
      </c>
      <c r="C5" s="1" t="s">
        <v>231</v>
      </c>
    </row>
    <row r="6" spans="1:5">
      <c r="A6" s="439">
        <v>4</v>
      </c>
      <c r="C6" s="26" t="s">
        <v>236</v>
      </c>
    </row>
    <row r="7" spans="1:5">
      <c r="A7" s="439">
        <v>5</v>
      </c>
      <c r="C7" s="1" t="s">
        <v>0</v>
      </c>
    </row>
    <row r="8" spans="1:5">
      <c r="A8" s="439">
        <v>6</v>
      </c>
      <c r="C8" s="1" t="s">
        <v>237</v>
      </c>
    </row>
    <row r="9" spans="1:5">
      <c r="A9" s="439">
        <v>7</v>
      </c>
      <c r="C9" s="1" t="s">
        <v>238</v>
      </c>
    </row>
    <row r="10" spans="1:5">
      <c r="A10" s="439">
        <v>8</v>
      </c>
      <c r="C10" s="1" t="s">
        <v>242</v>
      </c>
    </row>
    <row r="11" spans="1:5">
      <c r="A11" s="439">
        <v>9</v>
      </c>
      <c r="C11" s="1" t="s">
        <v>311</v>
      </c>
    </row>
    <row r="12" spans="1:5">
      <c r="A12" s="439">
        <v>10</v>
      </c>
      <c r="C12" s="1" t="s">
        <v>81</v>
      </c>
    </row>
    <row r="13" spans="1:5">
      <c r="A13" s="439">
        <v>11</v>
      </c>
      <c r="C13" s="1" t="s">
        <v>80</v>
      </c>
    </row>
    <row r="14" spans="1:5">
      <c r="A14" s="439">
        <v>12</v>
      </c>
      <c r="C14" s="1" t="s">
        <v>87</v>
      </c>
    </row>
    <row r="15" spans="1:5">
      <c r="A15" s="439">
        <v>13</v>
      </c>
      <c r="C15" s="1" t="s">
        <v>91</v>
      </c>
    </row>
    <row r="16" spans="1:5">
      <c r="A16" s="439">
        <v>14</v>
      </c>
      <c r="C16" s="1" t="s">
        <v>312</v>
      </c>
    </row>
    <row r="17" spans="1:3">
      <c r="A17" s="439">
        <v>15</v>
      </c>
      <c r="C17" s="1" t="s">
        <v>104</v>
      </c>
    </row>
    <row r="18" spans="1:3">
      <c r="A18" s="439">
        <v>16</v>
      </c>
      <c r="C18" s="1" t="s">
        <v>113</v>
      </c>
    </row>
    <row r="19" spans="1:3">
      <c r="A19" s="439">
        <v>17</v>
      </c>
      <c r="C19" s="1" t="s">
        <v>114</v>
      </c>
    </row>
    <row r="20" spans="1:3">
      <c r="A20" s="439">
        <v>18</v>
      </c>
      <c r="C20" s="1" t="s">
        <v>121</v>
      </c>
    </row>
    <row r="21" spans="1:3" s="286" customFormat="1">
      <c r="A21" s="439">
        <v>19</v>
      </c>
      <c r="C21" s="1" t="s">
        <v>413</v>
      </c>
    </row>
    <row r="22" spans="1:3">
      <c r="A22" s="439">
        <v>20</v>
      </c>
      <c r="C22" s="1" t="s">
        <v>127</v>
      </c>
    </row>
    <row r="23" spans="1:3">
      <c r="A23" s="439">
        <v>21</v>
      </c>
      <c r="C23" s="1" t="s">
        <v>133</v>
      </c>
    </row>
    <row r="24" spans="1:3">
      <c r="A24" s="439">
        <v>22</v>
      </c>
      <c r="C24" s="1" t="s">
        <v>139</v>
      </c>
    </row>
    <row r="25" spans="1:3">
      <c r="A25" s="439">
        <v>23</v>
      </c>
      <c r="C25" s="1" t="s">
        <v>313</v>
      </c>
    </row>
    <row r="26" spans="1:3">
      <c r="A26" s="439">
        <v>24</v>
      </c>
      <c r="C26" s="1" t="s">
        <v>1</v>
      </c>
    </row>
    <row r="27" spans="1:3">
      <c r="A27" s="439">
        <v>25</v>
      </c>
      <c r="C27" s="1" t="s">
        <v>170</v>
      </c>
    </row>
    <row r="28" spans="1:3">
      <c r="A28" s="439">
        <v>26</v>
      </c>
      <c r="C28" s="1" t="s">
        <v>176</v>
      </c>
    </row>
    <row r="29" spans="1:3">
      <c r="A29" s="439">
        <v>27</v>
      </c>
      <c r="C29" s="1" t="s">
        <v>189</v>
      </c>
    </row>
    <row r="30" spans="1:3">
      <c r="A30" s="439">
        <v>28</v>
      </c>
      <c r="C30" s="1" t="s">
        <v>200</v>
      </c>
    </row>
    <row r="31" spans="1:3">
      <c r="A31" s="439">
        <v>29</v>
      </c>
      <c r="C31" s="1" t="s">
        <v>205</v>
      </c>
    </row>
    <row r="32" spans="1:3">
      <c r="A32" s="439">
        <v>30</v>
      </c>
      <c r="C32" s="1" t="s">
        <v>404</v>
      </c>
    </row>
  </sheetData>
  <mergeCells count="1">
    <mergeCell ref="C1:E1"/>
  </mergeCells>
  <hyperlinks>
    <hyperlink ref="C5" location="'3'!A1" display="Mercado de Trabalho"/>
    <hyperlink ref="C6" location="'5'!A1" display="Índice de Preços no Consumidor"/>
    <hyperlink ref="C7" location="'5'!A1" display="Indicador Regional de Atividade Económica"/>
    <hyperlink ref="C8" location="'6'!A1" display="Comercialização de banana"/>
    <hyperlink ref="C9" location="'7'!A1" display="Produção animal e pesca"/>
    <hyperlink ref="C10" location="'8'!A1" display="Introdução no consumo de combustíveis"/>
    <hyperlink ref="C11" location="'9'!A1" display="Mix de produção de energia elétrica"/>
    <hyperlink ref="C12" location="'10'!A1" display="Construção"/>
    <hyperlink ref="C13" location="'11'!A1" display="Avaliação bancária de habitação"/>
    <hyperlink ref="C14" location="'12'!A1" display="Crédito à habitação"/>
    <hyperlink ref="C15" location="'13'!A1" display="Vendas de alojamentos familiares"/>
    <hyperlink ref="C16" location="'14'!A1" display="Valor mediano das vendas de alojamentos familiares_x0009_"/>
    <hyperlink ref="C17" location="'15'!A1" display="Comércio Internacional"/>
    <hyperlink ref="C18" location="'16'!A1" display="Comercialização de vinho “Madeira” e de bordados"/>
    <hyperlink ref="C19" location="'17'!A1" display="Transportes terrestres"/>
    <hyperlink ref="C20" location="'18'!A1" display="Registo de venda de veículos automóveis"/>
    <hyperlink ref="C22" location="'20'!A1" display="Vítimas em acidentes de viação"/>
    <hyperlink ref="C23" location="'21'!A1" display="Transportes aéreos"/>
    <hyperlink ref="C24" location="'22'!A1" display="Transportes marítimos"/>
    <hyperlink ref="C25" location="'23'!A1" display="Redes e serviços de alta velocidade em local fixo"/>
    <hyperlink ref="C26" location="'24'!A1" display="Turismo"/>
    <hyperlink ref="C27" location="'25'!A1" display="Sociedades constituídas e dissolvidas"/>
    <hyperlink ref="C28" location="'26'!A1" display="Estatísticas monetárias e financeiras"/>
    <hyperlink ref="C29" location="'27'!A1" display="Atividade da rede Multibanco"/>
    <hyperlink ref="C30" location="'28'!A1" display="Dívida trimestral"/>
    <hyperlink ref="C31" location="'29'!A1" display="Emprego, Remunerações e Ganhos na Administração Pública da RAM"/>
    <hyperlink ref="C3" location="'1'!A1" display="Demografia "/>
    <hyperlink ref="C4" location="'2'!A1" display="Cinema"/>
    <hyperlink ref="C32" location="'30'!A1" display="Processos de Falência, Insolvência e Recuperação de Empresas"/>
    <hyperlink ref="C21" location="'19'!A1" display="Tráfego Rodoviário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1"/>
  <dimension ref="A1:AF12"/>
  <sheetViews>
    <sheetView showGridLines="0" zoomScaleNormal="100" workbookViewId="0">
      <selection sqref="A1:AD1"/>
    </sheetView>
  </sheetViews>
  <sheetFormatPr defaultRowHeight="15" outlineLevelCol="1"/>
  <cols>
    <col min="1" max="1" width="22.28515625" customWidth="1"/>
    <col min="2" max="2" width="5.7109375" style="15" customWidth="1"/>
    <col min="3" max="6" width="5.42578125" hidden="1" customWidth="1" outlineLevel="1"/>
    <col min="7" max="7" width="4.85546875" bestFit="1" customWidth="1" collapsed="1"/>
    <col min="8" max="11" width="5.42578125" hidden="1" customWidth="1" outlineLevel="1"/>
    <col min="12" max="12" width="4.85546875" bestFit="1" customWidth="1" collapsed="1"/>
    <col min="13" max="16" width="5.42578125" hidden="1" customWidth="1" outlineLevel="1"/>
    <col min="17" max="17" width="4.85546875" bestFit="1" customWidth="1" collapsed="1"/>
    <col min="18" max="21" width="5.42578125" hidden="1" customWidth="1" outlineLevel="1"/>
    <col min="22" max="22" width="4.85546875" bestFit="1" customWidth="1" collapsed="1"/>
    <col min="23" max="26" width="5.42578125" hidden="1" customWidth="1" outlineLevel="1"/>
    <col min="27" max="27" width="4.85546875" bestFit="1" customWidth="1" collapsed="1"/>
    <col min="28" max="28" width="6.85546875" customWidth="1"/>
    <col min="29" max="29" width="5.7109375" customWidth="1"/>
    <col min="30" max="31" width="5.7109375" style="286" customWidth="1"/>
  </cols>
  <sheetData>
    <row r="1" spans="1:32" ht="20.100000000000001" customHeight="1" thickBot="1">
      <c r="A1" s="589" t="s">
        <v>243</v>
      </c>
      <c r="B1" s="589"/>
      <c r="C1" s="589"/>
      <c r="D1" s="589"/>
      <c r="E1" s="589"/>
      <c r="F1" s="589"/>
      <c r="G1" s="589"/>
      <c r="H1" s="589"/>
      <c r="I1" s="589"/>
      <c r="J1" s="589"/>
      <c r="K1" s="589"/>
      <c r="L1" s="589"/>
      <c r="M1" s="589"/>
      <c r="N1" s="589"/>
      <c r="O1" s="589"/>
      <c r="P1" s="589"/>
      <c r="Q1" s="589"/>
      <c r="R1" s="589"/>
      <c r="S1" s="589"/>
      <c r="T1" s="589"/>
      <c r="U1" s="589"/>
      <c r="V1" s="589"/>
      <c r="W1" s="589"/>
      <c r="X1" s="589"/>
      <c r="Y1" s="589"/>
      <c r="Z1" s="589"/>
      <c r="AA1" s="589"/>
      <c r="AB1" s="589"/>
      <c r="AC1" s="589"/>
      <c r="AD1" s="589"/>
      <c r="AE1" s="529"/>
      <c r="AF1" s="144" t="s">
        <v>314</v>
      </c>
    </row>
    <row r="2" spans="1:32" ht="15" customHeight="1" thickTop="1">
      <c r="A2" s="33"/>
      <c r="B2" s="563" t="s">
        <v>233</v>
      </c>
      <c r="C2" s="588" t="s">
        <v>90</v>
      </c>
      <c r="D2" s="588"/>
      <c r="E2" s="588"/>
      <c r="F2" s="588"/>
      <c r="G2" s="588"/>
      <c r="H2" s="588"/>
      <c r="I2" s="588"/>
      <c r="J2" s="588"/>
      <c r="K2" s="588"/>
      <c r="L2" s="588"/>
      <c r="M2" s="588"/>
      <c r="N2" s="588"/>
      <c r="O2" s="588"/>
      <c r="P2" s="588"/>
      <c r="Q2" s="588"/>
      <c r="R2" s="588"/>
      <c r="S2" s="588"/>
      <c r="T2" s="588"/>
      <c r="U2" s="588"/>
      <c r="V2" s="588"/>
      <c r="W2" s="588"/>
      <c r="X2" s="588"/>
      <c r="Y2" s="588"/>
      <c r="Z2" s="588"/>
      <c r="AA2" s="588"/>
      <c r="AB2" s="588"/>
      <c r="AC2" s="588"/>
      <c r="AD2" s="45"/>
      <c r="AE2" s="56"/>
    </row>
    <row r="3" spans="1:32" ht="22.5">
      <c r="A3" s="66"/>
      <c r="B3" s="564"/>
      <c r="C3" s="491" t="s">
        <v>328</v>
      </c>
      <c r="D3" s="491" t="s">
        <v>329</v>
      </c>
      <c r="E3" s="491" t="s">
        <v>330</v>
      </c>
      <c r="F3" s="491" t="s">
        <v>331</v>
      </c>
      <c r="G3" s="70">
        <v>2015</v>
      </c>
      <c r="H3" s="491" t="s">
        <v>327</v>
      </c>
      <c r="I3" s="491" t="s">
        <v>326</v>
      </c>
      <c r="J3" s="491" t="s">
        <v>325</v>
      </c>
      <c r="K3" s="491" t="s">
        <v>324</v>
      </c>
      <c r="L3" s="70">
        <v>2016</v>
      </c>
      <c r="M3" s="491" t="s">
        <v>320</v>
      </c>
      <c r="N3" s="491" t="s">
        <v>321</v>
      </c>
      <c r="O3" s="491" t="s">
        <v>322</v>
      </c>
      <c r="P3" s="491" t="s">
        <v>323</v>
      </c>
      <c r="Q3" s="70">
        <v>2017</v>
      </c>
      <c r="R3" s="66" t="s">
        <v>299</v>
      </c>
      <c r="S3" s="492" t="s">
        <v>300</v>
      </c>
      <c r="T3" s="66" t="s">
        <v>92</v>
      </c>
      <c r="U3" s="492" t="s">
        <v>10</v>
      </c>
      <c r="V3" s="68">
        <v>2018</v>
      </c>
      <c r="W3" s="492" t="s">
        <v>17</v>
      </c>
      <c r="X3" s="66" t="s">
        <v>18</v>
      </c>
      <c r="Y3" s="492" t="s">
        <v>19</v>
      </c>
      <c r="Z3" s="492" t="s">
        <v>11</v>
      </c>
      <c r="AA3" s="68">
        <v>2019</v>
      </c>
      <c r="AB3" s="492" t="s">
        <v>334</v>
      </c>
      <c r="AC3" s="492" t="s">
        <v>374</v>
      </c>
      <c r="AD3" s="516" t="s">
        <v>390</v>
      </c>
      <c r="AE3" s="527"/>
    </row>
    <row r="4" spans="1:32" ht="15" customHeight="1">
      <c r="A4" s="56" t="s">
        <v>42</v>
      </c>
      <c r="B4" s="119" t="s">
        <v>246</v>
      </c>
      <c r="C4" s="56">
        <v>203.85103799999999</v>
      </c>
      <c r="D4" s="56">
        <v>207.54602</v>
      </c>
      <c r="E4" s="56">
        <v>232.67124000000001</v>
      </c>
      <c r="F4" s="56">
        <v>215.08383800000001</v>
      </c>
      <c r="G4" s="155">
        <f>+SUM(C4:F4)</f>
        <v>859.15213600000004</v>
      </c>
      <c r="H4" s="213">
        <v>205.69474300000002</v>
      </c>
      <c r="I4" s="213">
        <v>207.085376</v>
      </c>
      <c r="J4" s="213">
        <v>232.75726700000001</v>
      </c>
      <c r="K4" s="213">
        <v>216.15076699999997</v>
      </c>
      <c r="L4" s="213">
        <f>+SUM(H4:K4)</f>
        <v>861.68815299999994</v>
      </c>
      <c r="M4" s="213">
        <v>204.11562199999997</v>
      </c>
      <c r="N4" s="213">
        <v>208.69532899999996</v>
      </c>
      <c r="O4" s="213">
        <v>233.96556100000001</v>
      </c>
      <c r="P4" s="213">
        <v>221.96734400000003</v>
      </c>
      <c r="Q4" s="213">
        <f>+SUM(M4:P4)</f>
        <v>868.74385599999994</v>
      </c>
      <c r="R4" s="213">
        <v>208.94454600000003</v>
      </c>
      <c r="S4" s="213">
        <v>207.26437299999998</v>
      </c>
      <c r="T4" s="213">
        <v>229.752723</v>
      </c>
      <c r="U4" s="213">
        <v>219.39960199999999</v>
      </c>
      <c r="V4" s="213">
        <f>+SUM(R4:U4)</f>
        <v>865.36124399999994</v>
      </c>
      <c r="W4" s="155">
        <v>209.7</v>
      </c>
      <c r="X4" s="155">
        <v>212.7</v>
      </c>
      <c r="Y4" s="213">
        <v>236.1</v>
      </c>
      <c r="Z4" s="155">
        <v>224.8</v>
      </c>
      <c r="AA4" s="155">
        <v>883.2</v>
      </c>
      <c r="AB4" s="155">
        <v>211.99531100000002</v>
      </c>
      <c r="AC4" s="155">
        <v>179.56462500000001</v>
      </c>
      <c r="AD4" s="155">
        <v>216.51336999999998</v>
      </c>
      <c r="AE4" s="155"/>
    </row>
    <row r="5" spans="1:32" ht="15" customHeight="1">
      <c r="A5" s="60" t="s">
        <v>64</v>
      </c>
      <c r="B5" s="119" t="s">
        <v>246</v>
      </c>
      <c r="C5" s="56">
        <v>24.204484000000001</v>
      </c>
      <c r="D5" s="56">
        <v>13.365036</v>
      </c>
      <c r="E5" s="56">
        <v>5.6597410000000004</v>
      </c>
      <c r="F5" s="56">
        <v>23.257462</v>
      </c>
      <c r="G5" s="213">
        <f t="shared" ref="G5:G10" si="0">+SUM(C5:F5)</f>
        <v>66.486722999999998</v>
      </c>
      <c r="H5" s="213">
        <v>30.370480999999998</v>
      </c>
      <c r="I5" s="213">
        <v>31.976791000000002</v>
      </c>
      <c r="J5" s="213">
        <v>5.9434389999999997</v>
      </c>
      <c r="K5" s="213">
        <v>36.549460999999994</v>
      </c>
      <c r="L5" s="213">
        <f t="shared" ref="L5:L10" si="1">+SUM(H5:K5)</f>
        <v>104.840172</v>
      </c>
      <c r="M5" s="213">
        <v>37.355755000000002</v>
      </c>
      <c r="N5" s="213">
        <v>21.383071999999999</v>
      </c>
      <c r="O5" s="213">
        <v>5.6658470000000003</v>
      </c>
      <c r="P5" s="213">
        <v>13.153009000000001</v>
      </c>
      <c r="Q5" s="213">
        <f t="shared" ref="Q5:Q10" si="2">+SUM(M5:P5)</f>
        <v>77.557682999999997</v>
      </c>
      <c r="R5" s="213">
        <v>40.748016</v>
      </c>
      <c r="S5" s="213">
        <v>25.899695000000001</v>
      </c>
      <c r="T5" s="213">
        <v>7.1055619999999999</v>
      </c>
      <c r="U5" s="213">
        <v>23.041136000000002</v>
      </c>
      <c r="V5" s="213">
        <f t="shared" ref="V5:V10" si="3">+SUM(R5:U5)</f>
        <v>96.794409000000002</v>
      </c>
      <c r="W5" s="155">
        <v>15</v>
      </c>
      <c r="X5" s="155">
        <v>14.2</v>
      </c>
      <c r="Y5" s="213">
        <v>4.5</v>
      </c>
      <c r="Z5" s="155">
        <v>10.3</v>
      </c>
      <c r="AA5" s="155">
        <v>44</v>
      </c>
      <c r="AB5" s="155">
        <v>11.728684999999999</v>
      </c>
      <c r="AC5" s="155">
        <v>17.620135999999999</v>
      </c>
      <c r="AD5" s="155">
        <v>4.7057589999999996</v>
      </c>
      <c r="AE5" s="155"/>
    </row>
    <row r="6" spans="1:32" ht="15" customHeight="1">
      <c r="A6" s="65" t="s">
        <v>65</v>
      </c>
      <c r="B6" s="119" t="s">
        <v>246</v>
      </c>
      <c r="C6" s="56">
        <v>27.928035000000001</v>
      </c>
      <c r="D6" s="56">
        <v>15.085861999999999</v>
      </c>
      <c r="E6" s="56">
        <v>13.125603</v>
      </c>
      <c r="F6" s="56">
        <v>19.947958</v>
      </c>
      <c r="G6" s="213">
        <f t="shared" si="0"/>
        <v>76.087457999999998</v>
      </c>
      <c r="H6" s="213">
        <v>19.363109999999999</v>
      </c>
      <c r="I6" s="213">
        <v>22.669318999999998</v>
      </c>
      <c r="J6" s="213">
        <v>21.062951999999999</v>
      </c>
      <c r="K6" s="213">
        <v>20.971139000000001</v>
      </c>
      <c r="L6" s="213">
        <f t="shared" si="1"/>
        <v>84.066519999999997</v>
      </c>
      <c r="M6" s="213">
        <v>22.657170000000001</v>
      </c>
      <c r="N6" s="213">
        <v>15.558464000000001</v>
      </c>
      <c r="O6" s="213">
        <v>22.1081</v>
      </c>
      <c r="P6" s="213">
        <v>24.118180000000002</v>
      </c>
      <c r="Q6" s="213">
        <f t="shared" si="2"/>
        <v>84.441913999999997</v>
      </c>
      <c r="R6" s="213">
        <v>31.529590000000002</v>
      </c>
      <c r="S6" s="213">
        <v>29.481307999999999</v>
      </c>
      <c r="T6" s="213">
        <v>16.826367000000001</v>
      </c>
      <c r="U6" s="213">
        <v>24.136962999999998</v>
      </c>
      <c r="V6" s="213">
        <f t="shared" si="3"/>
        <v>101.974228</v>
      </c>
      <c r="W6" s="155">
        <v>22.9</v>
      </c>
      <c r="X6" s="155">
        <v>21.7</v>
      </c>
      <c r="Y6" s="213">
        <v>21.4</v>
      </c>
      <c r="Z6" s="155">
        <v>29.2</v>
      </c>
      <c r="AA6" s="155">
        <v>95.3</v>
      </c>
      <c r="AB6" s="155">
        <v>24.715657</v>
      </c>
      <c r="AC6" s="155">
        <v>18.599657000000001</v>
      </c>
      <c r="AD6" s="155">
        <v>17.557229</v>
      </c>
      <c r="AE6" s="155"/>
    </row>
    <row r="7" spans="1:32" ht="15" customHeight="1">
      <c r="A7" s="65" t="s">
        <v>66</v>
      </c>
      <c r="B7" s="119" t="s">
        <v>246</v>
      </c>
      <c r="C7" s="56">
        <v>7.6411739999999995</v>
      </c>
      <c r="D7" s="56">
        <v>10.030432000000001</v>
      </c>
      <c r="E7" s="56">
        <v>9.8129229999999996</v>
      </c>
      <c r="F7" s="56">
        <v>6.2529409999999999</v>
      </c>
      <c r="G7" s="213">
        <f t="shared" si="0"/>
        <v>33.737470000000002</v>
      </c>
      <c r="H7" s="213">
        <v>7.0219880000000003</v>
      </c>
      <c r="I7" s="213">
        <v>9.3778539999999992</v>
      </c>
      <c r="J7" s="213">
        <v>11.053943</v>
      </c>
      <c r="K7" s="213">
        <v>6.1135869999999999</v>
      </c>
      <c r="L7" s="213">
        <f t="shared" si="1"/>
        <v>33.567371999999999</v>
      </c>
      <c r="M7" s="213">
        <v>7.0277310000000002</v>
      </c>
      <c r="N7" s="213">
        <v>9.7328900000000012</v>
      </c>
      <c r="O7" s="213">
        <v>10.555686</v>
      </c>
      <c r="P7" s="213">
        <v>6.2125409999999999</v>
      </c>
      <c r="Q7" s="213">
        <f t="shared" si="2"/>
        <v>33.528848000000004</v>
      </c>
      <c r="R7" s="213">
        <v>6.6256900000000005</v>
      </c>
      <c r="S7" s="213">
        <v>8.9734540000000003</v>
      </c>
      <c r="T7" s="213">
        <v>10.148503</v>
      </c>
      <c r="U7" s="213">
        <v>6.7374070000000001</v>
      </c>
      <c r="V7" s="213">
        <f t="shared" si="3"/>
        <v>32.485053999999998</v>
      </c>
      <c r="W7" s="155">
        <v>7.4</v>
      </c>
      <c r="X7" s="155">
        <v>9.8000000000000007</v>
      </c>
      <c r="Y7" s="213">
        <v>9.9</v>
      </c>
      <c r="Z7" s="155">
        <v>6.9</v>
      </c>
      <c r="AA7" s="155">
        <v>34</v>
      </c>
      <c r="AB7" s="155">
        <v>7.1865539999999992</v>
      </c>
      <c r="AC7" s="155">
        <v>8.6113600000000012</v>
      </c>
      <c r="AD7" s="155">
        <v>9.4897229999999997</v>
      </c>
      <c r="AE7" s="155"/>
    </row>
    <row r="8" spans="1:32" ht="15" customHeight="1">
      <c r="A8" s="65" t="s">
        <v>67</v>
      </c>
      <c r="B8" s="119" t="s">
        <v>246</v>
      </c>
      <c r="C8" s="56">
        <v>9.8467580000000012</v>
      </c>
      <c r="D8" s="56">
        <v>9.2535249999999998</v>
      </c>
      <c r="E8" s="56">
        <v>10.673147</v>
      </c>
      <c r="F8" s="56">
        <v>9.0772639999999996</v>
      </c>
      <c r="G8" s="213">
        <f t="shared" si="0"/>
        <v>38.850694000000004</v>
      </c>
      <c r="H8" s="213">
        <v>10.036606000000001</v>
      </c>
      <c r="I8" s="213">
        <v>9.1291729999999998</v>
      </c>
      <c r="J8" s="213">
        <v>9.7881850000000004</v>
      </c>
      <c r="K8" s="213">
        <v>6.6118810000000003</v>
      </c>
      <c r="L8" s="213">
        <f t="shared" si="1"/>
        <v>35.565844999999996</v>
      </c>
      <c r="M8" s="213">
        <v>12.543223000000001</v>
      </c>
      <c r="N8" s="213">
        <v>10.701370000000001</v>
      </c>
      <c r="O8" s="213">
        <v>12.388206</v>
      </c>
      <c r="P8" s="213">
        <v>11.980378000000002</v>
      </c>
      <c r="Q8" s="213">
        <f t="shared" si="2"/>
        <v>47.613177000000007</v>
      </c>
      <c r="R8" s="213">
        <v>7.4749169999999996</v>
      </c>
      <c r="S8" s="213">
        <v>10.117372</v>
      </c>
      <c r="T8" s="213">
        <v>9.4420839999999995</v>
      </c>
      <c r="U8" s="213">
        <v>7.9112039999999997</v>
      </c>
      <c r="V8" s="213">
        <f t="shared" si="3"/>
        <v>34.945577</v>
      </c>
      <c r="W8" s="155">
        <v>12.2</v>
      </c>
      <c r="X8" s="155">
        <v>10.199999999999999</v>
      </c>
      <c r="Y8" s="213">
        <v>10.4</v>
      </c>
      <c r="Z8" s="155">
        <v>8.1999999999999993</v>
      </c>
      <c r="AA8" s="155">
        <v>40.9</v>
      </c>
      <c r="AB8" s="155">
        <v>10.124910999999999</v>
      </c>
      <c r="AC8" s="155">
        <v>10.425952000000001</v>
      </c>
      <c r="AD8" s="155">
        <v>10.13435</v>
      </c>
      <c r="AE8" s="155"/>
    </row>
    <row r="9" spans="1:32" ht="15" customHeight="1">
      <c r="A9" s="65" t="s">
        <v>68</v>
      </c>
      <c r="B9" s="119" t="s">
        <v>246</v>
      </c>
      <c r="C9" s="56">
        <v>134.23058699999999</v>
      </c>
      <c r="D9" s="56">
        <v>159.81116499999999</v>
      </c>
      <c r="E9" s="56">
        <v>193.39982600000002</v>
      </c>
      <c r="F9" s="56">
        <v>156.548213</v>
      </c>
      <c r="G9" s="213">
        <f t="shared" si="0"/>
        <v>643.98979099999997</v>
      </c>
      <c r="H9" s="213">
        <v>138.902558</v>
      </c>
      <c r="I9" s="213">
        <v>133.93223899999998</v>
      </c>
      <c r="J9" s="213">
        <v>184.908748</v>
      </c>
      <c r="K9" s="213">
        <v>145.90469899999999</v>
      </c>
      <c r="L9" s="213">
        <f t="shared" si="1"/>
        <v>603.64824399999998</v>
      </c>
      <c r="M9" s="213">
        <v>124.53174299999999</v>
      </c>
      <c r="N9" s="213">
        <v>151.31953299999998</v>
      </c>
      <c r="O9" s="213">
        <v>183.24772200000001</v>
      </c>
      <c r="P9" s="213">
        <v>166.50323600000002</v>
      </c>
      <c r="Q9" s="213">
        <f t="shared" si="2"/>
        <v>625.60223399999995</v>
      </c>
      <c r="R9" s="213">
        <v>122.56633300000001</v>
      </c>
      <c r="S9" s="213">
        <v>132.79254399999996</v>
      </c>
      <c r="T9" s="213">
        <v>186.23020700000001</v>
      </c>
      <c r="U9" s="213">
        <v>157.572892</v>
      </c>
      <c r="V9" s="213">
        <f t="shared" si="3"/>
        <v>599.16197599999998</v>
      </c>
      <c r="W9" s="155">
        <v>152.1</v>
      </c>
      <c r="X9" s="155">
        <v>156.80000000000001</v>
      </c>
      <c r="Y9" s="213">
        <v>189.9</v>
      </c>
      <c r="Z9" s="155">
        <v>170.2</v>
      </c>
      <c r="AA9" s="155">
        <v>669.1</v>
      </c>
      <c r="AB9" s="155">
        <v>158.23950400000001</v>
      </c>
      <c r="AC9" s="155">
        <v>124.30752</v>
      </c>
      <c r="AD9" s="155">
        <v>174.62630899999999</v>
      </c>
      <c r="AE9" s="155"/>
    </row>
    <row r="10" spans="1:32" ht="15" customHeight="1" thickBot="1">
      <c r="A10" s="34" t="s">
        <v>69</v>
      </c>
      <c r="B10" s="120" t="s">
        <v>246</v>
      </c>
      <c r="C10" s="42">
        <v>36.478432999999995</v>
      </c>
      <c r="D10" s="42">
        <v>40.021230000000003</v>
      </c>
      <c r="E10" s="42">
        <v>47.788977000000003</v>
      </c>
      <c r="F10" s="42">
        <v>35.482255000000002</v>
      </c>
      <c r="G10" s="214">
        <f t="shared" si="0"/>
        <v>159.770895</v>
      </c>
      <c r="H10" s="214">
        <v>25.835523999999999</v>
      </c>
      <c r="I10" s="214">
        <v>23.973275999999998</v>
      </c>
      <c r="J10" s="214">
        <v>38.287336999999994</v>
      </c>
      <c r="K10" s="214">
        <v>32.671343999999998</v>
      </c>
      <c r="L10" s="214">
        <f t="shared" si="1"/>
        <v>120.767481</v>
      </c>
      <c r="M10" s="214">
        <v>26.721857</v>
      </c>
      <c r="N10" s="214">
        <v>31.8992</v>
      </c>
      <c r="O10" s="214">
        <v>44.232022999999998</v>
      </c>
      <c r="P10" s="214">
        <v>47.968576999999996</v>
      </c>
      <c r="Q10" s="214">
        <f t="shared" si="2"/>
        <v>150.82165700000002</v>
      </c>
      <c r="R10" s="214">
        <v>26.509830999999998</v>
      </c>
      <c r="S10" s="214">
        <v>26.914019</v>
      </c>
      <c r="T10" s="214">
        <v>45.923720000000003</v>
      </c>
      <c r="U10" s="214">
        <v>41.80218</v>
      </c>
      <c r="V10" s="214">
        <f t="shared" si="3"/>
        <v>141.14975000000001</v>
      </c>
      <c r="W10" s="215">
        <v>36.4</v>
      </c>
      <c r="X10" s="215">
        <v>38.799999999999997</v>
      </c>
      <c r="Y10" s="214">
        <v>43.8</v>
      </c>
      <c r="Z10" s="215">
        <v>47.1</v>
      </c>
      <c r="AA10" s="215">
        <v>166.1</v>
      </c>
      <c r="AB10" s="215">
        <v>40.710347999999996</v>
      </c>
      <c r="AC10" s="215">
        <v>33.213352</v>
      </c>
      <c r="AD10" s="215">
        <v>46.858830999999995</v>
      </c>
      <c r="AE10" s="155"/>
    </row>
    <row r="11" spans="1:32" ht="12" customHeight="1" thickTop="1">
      <c r="A11" s="62" t="s">
        <v>244</v>
      </c>
    </row>
    <row r="12" spans="1:32" ht="12" customHeight="1">
      <c r="A12" s="63" t="s">
        <v>245</v>
      </c>
    </row>
  </sheetData>
  <mergeCells count="3">
    <mergeCell ref="B2:B3"/>
    <mergeCell ref="C2:AC2"/>
    <mergeCell ref="A1:AD1"/>
  </mergeCells>
  <phoneticPr fontId="13" type="noConversion"/>
  <hyperlinks>
    <hyperlink ref="AF1" location="ÍNDICE!A1" display="ÍNDICE"/>
  </hyperlinks>
  <pageMargins left="0.70866141732283472" right="0.70866141732283472" top="0.74803149606299213" bottom="0.74803149606299213" header="0.31496062992125984" footer="0.31496062992125984"/>
  <pageSetup paperSize="9" scale="13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2"/>
  <dimension ref="A1:CW19"/>
  <sheetViews>
    <sheetView showGridLines="0" zoomScaleNormal="100" workbookViewId="0">
      <selection sqref="A1:CM1"/>
    </sheetView>
  </sheetViews>
  <sheetFormatPr defaultRowHeight="15" outlineLevelCol="3"/>
  <cols>
    <col min="1" max="1" width="29.5703125" customWidth="1"/>
    <col min="2" max="2" width="5.140625" style="15" customWidth="1"/>
    <col min="3" max="5" width="6" hidden="1" customWidth="1" outlineLevel="2"/>
    <col min="6" max="6" width="6" hidden="1" customWidth="1" outlineLevel="1" collapsed="1"/>
    <col min="7" max="9" width="6" hidden="1" customWidth="1" outlineLevel="2"/>
    <col min="10" max="10" width="6" hidden="1" customWidth="1" outlineLevel="1" collapsed="1"/>
    <col min="11" max="13" width="6" hidden="1" customWidth="1" outlineLevel="2"/>
    <col min="14" max="14" width="6" hidden="1" customWidth="1" outlineLevel="1" collapsed="1"/>
    <col min="15" max="17" width="6" hidden="1" customWidth="1" outlineLevel="2"/>
    <col min="18" max="18" width="6" hidden="1" customWidth="1" outlineLevel="1" collapsed="1"/>
    <col min="19" max="19" width="6" customWidth="1" collapsed="1"/>
    <col min="20" max="22" width="6" hidden="1" customWidth="1" outlineLevel="2"/>
    <col min="23" max="23" width="6" hidden="1" customWidth="1" outlineLevel="1" collapsed="1"/>
    <col min="24" max="26" width="6" hidden="1" customWidth="1" outlineLevel="2"/>
    <col min="27" max="27" width="6" hidden="1" customWidth="1" outlineLevel="1" collapsed="1"/>
    <col min="28" max="30" width="6" hidden="1" customWidth="1" outlineLevel="2"/>
    <col min="31" max="31" width="6" hidden="1" customWidth="1" outlineLevel="1" collapsed="1"/>
    <col min="32" max="34" width="6" hidden="1" customWidth="1" outlineLevel="2"/>
    <col min="35" max="35" width="6" hidden="1" customWidth="1" outlineLevel="1" collapsed="1"/>
    <col min="36" max="36" width="6.5703125" bestFit="1" customWidth="1" collapsed="1"/>
    <col min="37" max="39" width="6" hidden="1" customWidth="1" outlineLevel="2"/>
    <col min="40" max="40" width="6" hidden="1" customWidth="1" outlineLevel="1" collapsed="1"/>
    <col min="41" max="43" width="6" hidden="1" customWidth="1" outlineLevel="2"/>
    <col min="44" max="44" width="6" hidden="1" customWidth="1" outlineLevel="1" collapsed="1"/>
    <col min="45" max="47" width="6" hidden="1" customWidth="1" outlineLevel="2"/>
    <col min="48" max="48" width="6" hidden="1" customWidth="1" outlineLevel="1" collapsed="1"/>
    <col min="49" max="51" width="6" hidden="1" customWidth="1" outlineLevel="2"/>
    <col min="52" max="52" width="6" hidden="1" customWidth="1" outlineLevel="1" collapsed="1"/>
    <col min="53" max="53" width="6.5703125" bestFit="1" customWidth="1" collapsed="1"/>
    <col min="54" max="56" width="6" hidden="1" customWidth="1" outlineLevel="2"/>
    <col min="57" max="57" width="6" hidden="1" customWidth="1" outlineLevel="1" collapsed="1"/>
    <col min="58" max="60" width="6" hidden="1" customWidth="1" outlineLevel="2"/>
    <col min="61" max="61" width="6" hidden="1" customWidth="1" outlineLevel="1" collapsed="1"/>
    <col min="62" max="64" width="6" hidden="1" customWidth="1" outlineLevel="2"/>
    <col min="65" max="65" width="6" hidden="1" customWidth="1" outlineLevel="1" collapsed="1"/>
    <col min="66" max="68" width="6" hidden="1" customWidth="1" outlineLevel="2"/>
    <col min="69" max="69" width="6" hidden="1" customWidth="1" outlineLevel="1" collapsed="1"/>
    <col min="70" max="70" width="7" customWidth="1" collapsed="1"/>
    <col min="71" max="73" width="6" hidden="1" customWidth="1" outlineLevel="2"/>
    <col min="74" max="74" width="6" hidden="1" customWidth="1" outlineLevel="1" collapsed="1"/>
    <col min="75" max="77" width="6" hidden="1" customWidth="1" outlineLevel="2"/>
    <col min="78" max="78" width="6" hidden="1" customWidth="1" outlineLevel="1" collapsed="1"/>
    <col min="79" max="81" width="6" hidden="1" customWidth="1" outlineLevel="2"/>
    <col min="82" max="82" width="6" hidden="1" customWidth="1" outlineLevel="1" collapsed="1"/>
    <col min="83" max="85" width="6" hidden="1" customWidth="1" outlineLevel="2"/>
    <col min="86" max="86" width="6" hidden="1" customWidth="1" outlineLevel="1" collapsed="1"/>
    <col min="87" max="87" width="6.5703125" bestFit="1" customWidth="1" collapsed="1"/>
    <col min="88" max="90" width="7" hidden="1" customWidth="1" outlineLevel="3"/>
    <col min="91" max="91" width="7.5703125" customWidth="1" collapsed="1"/>
    <col min="92" max="92" width="7" style="286" hidden="1" customWidth="1" outlineLevel="1"/>
    <col min="93" max="93" width="6.5703125" style="286" hidden="1" customWidth="1" outlineLevel="1"/>
    <col min="94" max="94" width="6.7109375" style="286" hidden="1" customWidth="1" outlineLevel="1"/>
    <col min="95" max="95" width="7.42578125" style="286" customWidth="1" collapsed="1"/>
    <col min="96" max="98" width="7.42578125" style="286" hidden="1" customWidth="1" outlineLevel="1"/>
    <col min="99" max="99" width="7.42578125" style="286" customWidth="1" collapsed="1"/>
    <col min="100" max="100" width="6.7109375" customWidth="1"/>
  </cols>
  <sheetData>
    <row r="1" spans="1:101" ht="20.100000000000001" customHeight="1" thickBot="1">
      <c r="A1" s="590" t="s">
        <v>81</v>
      </c>
      <c r="B1" s="590"/>
      <c r="C1" s="591"/>
      <c r="D1" s="591"/>
      <c r="E1" s="591"/>
      <c r="F1" s="591"/>
      <c r="G1" s="591"/>
      <c r="H1" s="591"/>
      <c r="I1" s="591"/>
      <c r="J1" s="591"/>
      <c r="K1" s="591"/>
      <c r="L1" s="591"/>
      <c r="M1" s="591"/>
      <c r="N1" s="591"/>
      <c r="O1" s="591"/>
      <c r="P1" s="591"/>
      <c r="Q1" s="591"/>
      <c r="R1" s="591"/>
      <c r="S1" s="591"/>
      <c r="T1" s="591"/>
      <c r="U1" s="591"/>
      <c r="V1" s="591"/>
      <c r="W1" s="591"/>
      <c r="X1" s="591"/>
      <c r="Y1" s="591"/>
      <c r="Z1" s="591"/>
      <c r="AA1" s="591"/>
      <c r="AB1" s="591"/>
      <c r="AC1" s="591"/>
      <c r="AD1" s="591"/>
      <c r="AE1" s="591"/>
      <c r="AF1" s="591"/>
      <c r="AG1" s="591"/>
      <c r="AH1" s="591"/>
      <c r="AI1" s="591"/>
      <c r="AJ1" s="591"/>
      <c r="AK1" s="591"/>
      <c r="AL1" s="591"/>
      <c r="AM1" s="591"/>
      <c r="AN1" s="591"/>
      <c r="AO1" s="591"/>
      <c r="AP1" s="591"/>
      <c r="AQ1" s="591"/>
      <c r="AR1" s="591"/>
      <c r="AS1" s="591"/>
      <c r="AT1" s="591"/>
      <c r="AU1" s="591"/>
      <c r="AV1" s="591"/>
      <c r="AW1" s="591"/>
      <c r="AX1" s="591"/>
      <c r="AY1" s="591"/>
      <c r="AZ1" s="591"/>
      <c r="BA1" s="591"/>
      <c r="BB1" s="591"/>
      <c r="BC1" s="591"/>
      <c r="BD1" s="591"/>
      <c r="BE1" s="591"/>
      <c r="BF1" s="591"/>
      <c r="BG1" s="591"/>
      <c r="BH1" s="591"/>
      <c r="BI1" s="591"/>
      <c r="BJ1" s="591"/>
      <c r="BK1" s="591"/>
      <c r="BL1" s="591"/>
      <c r="BM1" s="591"/>
      <c r="BN1" s="591"/>
      <c r="BO1" s="591"/>
      <c r="BP1" s="591"/>
      <c r="BQ1" s="591"/>
      <c r="BR1" s="591"/>
      <c r="BS1" s="591"/>
      <c r="BT1" s="591"/>
      <c r="BU1" s="591"/>
      <c r="BV1" s="591"/>
      <c r="BW1" s="591"/>
      <c r="BX1" s="591"/>
      <c r="BY1" s="591"/>
      <c r="BZ1" s="591"/>
      <c r="CA1" s="591"/>
      <c r="CB1" s="591"/>
      <c r="CC1" s="591"/>
      <c r="CD1" s="591"/>
      <c r="CE1" s="591"/>
      <c r="CF1" s="591"/>
      <c r="CG1" s="591"/>
      <c r="CH1" s="591"/>
      <c r="CI1" s="591"/>
      <c r="CJ1" s="591"/>
      <c r="CK1" s="591"/>
      <c r="CL1" s="591"/>
      <c r="CM1" s="591"/>
      <c r="CN1" s="497"/>
      <c r="CO1" s="497"/>
      <c r="CP1" s="497"/>
      <c r="CQ1" s="497"/>
      <c r="CR1" s="530"/>
      <c r="CS1" s="530"/>
      <c r="CT1" s="530"/>
      <c r="CU1" s="530"/>
      <c r="CW1" s="144" t="s">
        <v>314</v>
      </c>
    </row>
    <row r="2" spans="1:101" ht="21.6" customHeight="1" thickTop="1">
      <c r="A2" s="11"/>
      <c r="B2" s="563" t="s">
        <v>233</v>
      </c>
      <c r="C2" s="568" t="s">
        <v>90</v>
      </c>
      <c r="D2" s="568"/>
      <c r="E2" s="568"/>
      <c r="F2" s="568"/>
      <c r="G2" s="568"/>
      <c r="H2" s="568"/>
      <c r="I2" s="568"/>
      <c r="J2" s="568"/>
      <c r="K2" s="568"/>
      <c r="L2" s="568"/>
      <c r="M2" s="568"/>
      <c r="N2" s="568"/>
      <c r="O2" s="568"/>
      <c r="P2" s="568"/>
      <c r="Q2" s="568"/>
      <c r="R2" s="568"/>
      <c r="S2" s="568"/>
      <c r="T2" s="568"/>
      <c r="U2" s="568"/>
      <c r="V2" s="568"/>
      <c r="W2" s="568"/>
      <c r="X2" s="568"/>
      <c r="Y2" s="568"/>
      <c r="Z2" s="568"/>
      <c r="AA2" s="568"/>
      <c r="AB2" s="568"/>
      <c r="AC2" s="568"/>
      <c r="AD2" s="568"/>
      <c r="AE2" s="568"/>
      <c r="AF2" s="568"/>
      <c r="AG2" s="568"/>
      <c r="AH2" s="568"/>
      <c r="AI2" s="568"/>
      <c r="AJ2" s="568"/>
      <c r="AK2" s="568"/>
      <c r="AL2" s="568"/>
      <c r="AM2" s="568"/>
      <c r="AN2" s="568"/>
      <c r="AO2" s="568"/>
      <c r="AP2" s="568"/>
      <c r="AQ2" s="568"/>
      <c r="AR2" s="568"/>
      <c r="AS2" s="568"/>
      <c r="AT2" s="568"/>
      <c r="AU2" s="568"/>
      <c r="AV2" s="568"/>
      <c r="AW2" s="568"/>
      <c r="AX2" s="568"/>
      <c r="AY2" s="568"/>
      <c r="AZ2" s="568"/>
      <c r="BA2" s="568"/>
      <c r="BB2" s="568"/>
      <c r="BC2" s="568"/>
      <c r="BD2" s="568"/>
      <c r="BE2" s="568"/>
      <c r="BF2" s="568"/>
      <c r="BG2" s="568"/>
      <c r="BH2" s="568"/>
      <c r="BI2" s="568"/>
      <c r="BJ2" s="568"/>
      <c r="BK2" s="568"/>
      <c r="BL2" s="568"/>
      <c r="BM2" s="568"/>
      <c r="BN2" s="568"/>
      <c r="BO2" s="568"/>
      <c r="BP2" s="568"/>
      <c r="BQ2" s="568"/>
      <c r="BR2" s="568"/>
      <c r="BS2" s="568"/>
      <c r="BT2" s="568"/>
      <c r="BU2" s="568"/>
      <c r="BV2" s="568"/>
      <c r="BW2" s="568"/>
      <c r="BX2" s="568"/>
      <c r="BY2" s="568"/>
      <c r="BZ2" s="568"/>
      <c r="CA2" s="568"/>
      <c r="CB2" s="568"/>
      <c r="CC2" s="568"/>
      <c r="CD2" s="568"/>
      <c r="CE2" s="568"/>
      <c r="CF2" s="568"/>
      <c r="CG2" s="568"/>
      <c r="CH2" s="568"/>
      <c r="CI2" s="568"/>
      <c r="CJ2" s="568"/>
      <c r="CK2" s="568"/>
      <c r="CL2" s="568"/>
      <c r="CM2" s="568"/>
      <c r="CN2" s="568"/>
      <c r="CO2" s="568"/>
      <c r="CP2" s="568"/>
      <c r="CQ2" s="568"/>
      <c r="CR2" s="568"/>
      <c r="CS2" s="568"/>
      <c r="CT2" s="568"/>
      <c r="CU2" s="568"/>
    </row>
    <row r="3" spans="1:101" ht="22.5">
      <c r="A3" s="69"/>
      <c r="B3" s="564"/>
      <c r="C3" s="287">
        <v>42005</v>
      </c>
      <c r="D3" s="287">
        <v>42036</v>
      </c>
      <c r="E3" s="287">
        <v>42064</v>
      </c>
      <c r="F3" s="491" t="s">
        <v>328</v>
      </c>
      <c r="G3" s="287">
        <v>42095</v>
      </c>
      <c r="H3" s="287">
        <v>42125</v>
      </c>
      <c r="I3" s="287">
        <v>42156</v>
      </c>
      <c r="J3" s="491" t="s">
        <v>329</v>
      </c>
      <c r="K3" s="287">
        <v>42186</v>
      </c>
      <c r="L3" s="287">
        <v>42217</v>
      </c>
      <c r="M3" s="287">
        <v>42248</v>
      </c>
      <c r="N3" s="491" t="s">
        <v>330</v>
      </c>
      <c r="O3" s="287">
        <v>42278</v>
      </c>
      <c r="P3" s="287">
        <v>42309</v>
      </c>
      <c r="Q3" s="287">
        <v>42339</v>
      </c>
      <c r="R3" s="491" t="s">
        <v>331</v>
      </c>
      <c r="S3" s="263">
        <v>2015</v>
      </c>
      <c r="T3" s="287">
        <v>42370</v>
      </c>
      <c r="U3" s="287">
        <v>42401</v>
      </c>
      <c r="V3" s="287">
        <v>42430</v>
      </c>
      <c r="W3" s="491" t="s">
        <v>327</v>
      </c>
      <c r="X3" s="287">
        <v>42461</v>
      </c>
      <c r="Y3" s="287">
        <v>42491</v>
      </c>
      <c r="Z3" s="287">
        <v>42522</v>
      </c>
      <c r="AA3" s="491" t="s">
        <v>326</v>
      </c>
      <c r="AB3" s="287">
        <v>42552</v>
      </c>
      <c r="AC3" s="287">
        <v>42583</v>
      </c>
      <c r="AD3" s="287">
        <v>42614</v>
      </c>
      <c r="AE3" s="491" t="s">
        <v>325</v>
      </c>
      <c r="AF3" s="287">
        <v>42644</v>
      </c>
      <c r="AG3" s="287">
        <v>42675</v>
      </c>
      <c r="AH3" s="287">
        <v>42705</v>
      </c>
      <c r="AI3" s="491" t="s">
        <v>324</v>
      </c>
      <c r="AJ3" s="263">
        <v>2016</v>
      </c>
      <c r="AK3" s="287">
        <v>42736</v>
      </c>
      <c r="AL3" s="287">
        <v>42767</v>
      </c>
      <c r="AM3" s="287">
        <v>42795</v>
      </c>
      <c r="AN3" s="491" t="s">
        <v>320</v>
      </c>
      <c r="AO3" s="287">
        <v>42826</v>
      </c>
      <c r="AP3" s="287">
        <v>42856</v>
      </c>
      <c r="AQ3" s="287">
        <v>42887</v>
      </c>
      <c r="AR3" s="491" t="s">
        <v>321</v>
      </c>
      <c r="AS3" s="287">
        <v>42917</v>
      </c>
      <c r="AT3" s="287">
        <v>42948</v>
      </c>
      <c r="AU3" s="287">
        <v>42979</v>
      </c>
      <c r="AV3" s="491" t="s">
        <v>322</v>
      </c>
      <c r="AW3" s="287">
        <v>43009</v>
      </c>
      <c r="AX3" s="287">
        <v>43040</v>
      </c>
      <c r="AY3" s="287">
        <v>43070</v>
      </c>
      <c r="AZ3" s="491" t="s">
        <v>323</v>
      </c>
      <c r="BA3" s="263">
        <v>2017</v>
      </c>
      <c r="BB3" s="287">
        <v>43101</v>
      </c>
      <c r="BC3" s="287">
        <v>43132</v>
      </c>
      <c r="BD3" s="287">
        <v>43160</v>
      </c>
      <c r="BE3" s="66" t="s">
        <v>299</v>
      </c>
      <c r="BF3" s="287">
        <v>43191</v>
      </c>
      <c r="BG3" s="287">
        <v>43221</v>
      </c>
      <c r="BH3" s="287">
        <v>43252</v>
      </c>
      <c r="BI3" s="492" t="s">
        <v>300</v>
      </c>
      <c r="BJ3" s="287">
        <v>43282</v>
      </c>
      <c r="BK3" s="287">
        <v>43313</v>
      </c>
      <c r="BL3" s="287">
        <v>43344</v>
      </c>
      <c r="BM3" s="66" t="s">
        <v>92</v>
      </c>
      <c r="BN3" s="287">
        <v>43374</v>
      </c>
      <c r="BO3" s="287">
        <v>43405</v>
      </c>
      <c r="BP3" s="287">
        <v>43435</v>
      </c>
      <c r="BQ3" s="492" t="s">
        <v>10</v>
      </c>
      <c r="BR3" s="263">
        <v>2018</v>
      </c>
      <c r="BS3" s="287">
        <v>43466</v>
      </c>
      <c r="BT3" s="287">
        <v>43497</v>
      </c>
      <c r="BU3" s="287">
        <v>43525</v>
      </c>
      <c r="BV3" s="492" t="s">
        <v>17</v>
      </c>
      <c r="BW3" s="287">
        <v>43556</v>
      </c>
      <c r="BX3" s="287">
        <v>43586</v>
      </c>
      <c r="BY3" s="287">
        <v>43617</v>
      </c>
      <c r="BZ3" s="66" t="s">
        <v>18</v>
      </c>
      <c r="CA3" s="287">
        <v>43647</v>
      </c>
      <c r="CB3" s="287">
        <v>43678</v>
      </c>
      <c r="CC3" s="287">
        <v>43709</v>
      </c>
      <c r="CD3" s="492" t="s">
        <v>19</v>
      </c>
      <c r="CE3" s="287">
        <v>43739</v>
      </c>
      <c r="CF3" s="287">
        <v>43770</v>
      </c>
      <c r="CG3" s="287">
        <v>43800</v>
      </c>
      <c r="CH3" s="492" t="s">
        <v>11</v>
      </c>
      <c r="CI3" s="68">
        <v>2019</v>
      </c>
      <c r="CJ3" s="338" t="s">
        <v>346</v>
      </c>
      <c r="CK3" s="339" t="s">
        <v>347</v>
      </c>
      <c r="CL3" s="339" t="s">
        <v>345</v>
      </c>
      <c r="CM3" s="340" t="s">
        <v>344</v>
      </c>
      <c r="CN3" s="338" t="s">
        <v>369</v>
      </c>
      <c r="CO3" s="339" t="s">
        <v>370</v>
      </c>
      <c r="CP3" s="339" t="s">
        <v>371</v>
      </c>
      <c r="CQ3" s="340" t="s">
        <v>372</v>
      </c>
      <c r="CR3" s="338" t="s">
        <v>393</v>
      </c>
      <c r="CS3" s="339" t="s">
        <v>394</v>
      </c>
      <c r="CT3" s="339" t="s">
        <v>395</v>
      </c>
      <c r="CU3" s="340" t="s">
        <v>392</v>
      </c>
    </row>
    <row r="4" spans="1:101" s="309" customFormat="1" ht="15" customHeight="1">
      <c r="A4" s="440" t="s">
        <v>349</v>
      </c>
      <c r="B4" s="379"/>
      <c r="C4" s="441"/>
      <c r="D4" s="441"/>
      <c r="E4" s="441"/>
      <c r="F4" s="442"/>
      <c r="G4" s="442"/>
      <c r="H4" s="442"/>
      <c r="I4" s="442"/>
      <c r="J4" s="442"/>
      <c r="K4" s="442"/>
      <c r="L4" s="442"/>
      <c r="M4" s="442"/>
      <c r="N4" s="442"/>
      <c r="O4" s="442"/>
      <c r="P4" s="442"/>
      <c r="Q4" s="442"/>
      <c r="R4" s="442"/>
      <c r="S4" s="442"/>
      <c r="T4" s="442"/>
      <c r="U4" s="442"/>
      <c r="V4" s="442"/>
      <c r="W4" s="442"/>
      <c r="X4" s="442"/>
      <c r="Y4" s="442"/>
      <c r="Z4" s="442"/>
      <c r="AA4" s="442"/>
      <c r="AB4" s="442"/>
      <c r="AC4" s="442"/>
      <c r="AD4" s="442"/>
      <c r="AE4" s="442"/>
      <c r="AF4" s="442"/>
      <c r="AG4" s="442"/>
      <c r="AH4" s="442"/>
      <c r="AI4" s="442"/>
      <c r="AJ4" s="442"/>
      <c r="AK4" s="442"/>
      <c r="AL4" s="442"/>
      <c r="AM4" s="442"/>
      <c r="AN4" s="442"/>
      <c r="AO4" s="442"/>
      <c r="AP4" s="442"/>
      <c r="AQ4" s="442"/>
      <c r="AR4" s="442"/>
      <c r="AS4" s="442"/>
      <c r="AT4" s="442"/>
      <c r="AU4" s="442"/>
      <c r="AV4" s="442"/>
      <c r="AW4" s="442"/>
      <c r="AX4" s="442"/>
      <c r="AY4" s="442"/>
      <c r="AZ4" s="442"/>
      <c r="BA4" s="442"/>
      <c r="BB4" s="442"/>
      <c r="BC4" s="442"/>
      <c r="BD4" s="442"/>
      <c r="BE4" s="442"/>
      <c r="BF4" s="442"/>
      <c r="BG4" s="442"/>
      <c r="BH4" s="442"/>
      <c r="BI4" s="442"/>
      <c r="BJ4" s="442"/>
      <c r="BK4" s="442"/>
      <c r="BL4" s="442"/>
      <c r="BM4" s="442"/>
      <c r="BN4" s="442"/>
      <c r="BO4" s="442"/>
      <c r="BP4" s="442"/>
      <c r="BQ4" s="442"/>
      <c r="BR4" s="442"/>
      <c r="BS4" s="442"/>
      <c r="BT4" s="442"/>
      <c r="BU4" s="442"/>
      <c r="BV4" s="442"/>
      <c r="BW4" s="442"/>
      <c r="BX4" s="442"/>
      <c r="BY4" s="442"/>
      <c r="BZ4" s="442"/>
      <c r="CA4" s="442"/>
      <c r="CB4" s="442"/>
      <c r="CC4" s="442"/>
      <c r="CD4" s="442"/>
      <c r="CE4" s="442"/>
      <c r="CF4" s="442"/>
      <c r="CG4" s="442"/>
      <c r="CH4" s="442"/>
      <c r="CI4" s="442"/>
      <c r="CJ4" s="442"/>
      <c r="CK4" s="442"/>
      <c r="CL4" s="442"/>
      <c r="CM4" s="443"/>
      <c r="CN4" s="442"/>
      <c r="CO4" s="442"/>
      <c r="CP4" s="442"/>
      <c r="CQ4" s="443"/>
      <c r="CR4" s="442"/>
      <c r="CS4" s="442"/>
      <c r="CT4" s="442"/>
      <c r="CU4" s="443"/>
    </row>
    <row r="5" spans="1:101" s="309" customFormat="1" ht="15" customHeight="1">
      <c r="A5" s="444" t="s">
        <v>70</v>
      </c>
      <c r="B5" s="515" t="s">
        <v>13</v>
      </c>
      <c r="C5" s="330">
        <v>24</v>
      </c>
      <c r="D5" s="330">
        <v>16</v>
      </c>
      <c r="E5" s="330">
        <v>24</v>
      </c>
      <c r="F5" s="443">
        <f>+C5+D5+E5</f>
        <v>64</v>
      </c>
      <c r="G5" s="443">
        <v>14</v>
      </c>
      <c r="H5" s="443">
        <v>17</v>
      </c>
      <c r="I5" s="443">
        <v>14</v>
      </c>
      <c r="J5" s="443">
        <f>+G5+H5+I5</f>
        <v>45</v>
      </c>
      <c r="K5" s="443">
        <v>19</v>
      </c>
      <c r="L5" s="443">
        <v>21</v>
      </c>
      <c r="M5" s="443">
        <v>13</v>
      </c>
      <c r="N5" s="443">
        <f>+K5+L5+M5</f>
        <v>53</v>
      </c>
      <c r="O5" s="443">
        <v>30</v>
      </c>
      <c r="P5" s="443">
        <v>20</v>
      </c>
      <c r="Q5" s="443">
        <v>14</v>
      </c>
      <c r="R5" s="443">
        <f>+O5+P5+Q5</f>
        <v>64</v>
      </c>
      <c r="S5" s="443">
        <f>+R5+N5+J5+F5</f>
        <v>226</v>
      </c>
      <c r="T5" s="443">
        <v>20</v>
      </c>
      <c r="U5" s="443">
        <v>19</v>
      </c>
      <c r="V5" s="443">
        <v>18</v>
      </c>
      <c r="W5" s="443">
        <f>+T5+U5+V5</f>
        <v>57</v>
      </c>
      <c r="X5" s="443">
        <v>16</v>
      </c>
      <c r="Y5" s="443">
        <v>28</v>
      </c>
      <c r="Z5" s="443">
        <v>28</v>
      </c>
      <c r="AA5" s="443">
        <f>+X5+Y5+Z5</f>
        <v>72</v>
      </c>
      <c r="AB5" s="443">
        <v>19</v>
      </c>
      <c r="AC5" s="443">
        <v>20</v>
      </c>
      <c r="AD5" s="443">
        <v>18</v>
      </c>
      <c r="AE5" s="443">
        <f>+AB5+AC5+AD5</f>
        <v>57</v>
      </c>
      <c r="AF5" s="443">
        <v>21</v>
      </c>
      <c r="AG5" s="443">
        <v>29</v>
      </c>
      <c r="AH5" s="443">
        <v>12</v>
      </c>
      <c r="AI5" s="443">
        <f>+AF5+AG5+AH5</f>
        <v>62</v>
      </c>
      <c r="AJ5" s="443">
        <f>+AI5+AE5+AA5+W5</f>
        <v>248</v>
      </c>
      <c r="AK5" s="443">
        <v>18</v>
      </c>
      <c r="AL5" s="443">
        <v>25</v>
      </c>
      <c r="AM5" s="443">
        <v>33</v>
      </c>
      <c r="AN5" s="443">
        <f>+AK5+AL5+AM5</f>
        <v>76</v>
      </c>
      <c r="AO5" s="443">
        <v>10</v>
      </c>
      <c r="AP5" s="443">
        <v>26</v>
      </c>
      <c r="AQ5" s="443">
        <v>25</v>
      </c>
      <c r="AR5" s="443">
        <f>+AO5+AP5+AQ5</f>
        <v>61</v>
      </c>
      <c r="AS5" s="443">
        <v>18</v>
      </c>
      <c r="AT5" s="443">
        <v>16</v>
      </c>
      <c r="AU5" s="443">
        <v>22</v>
      </c>
      <c r="AV5" s="443">
        <f>+AS5+AT5+AU5</f>
        <v>56</v>
      </c>
      <c r="AW5" s="443">
        <v>19</v>
      </c>
      <c r="AX5" s="443">
        <v>22</v>
      </c>
      <c r="AY5" s="443">
        <v>8</v>
      </c>
      <c r="AZ5" s="443">
        <f>+AW5+AX5+AY5</f>
        <v>49</v>
      </c>
      <c r="BA5" s="443">
        <f>+AZ5+AV5+AR5+AN5</f>
        <v>242</v>
      </c>
      <c r="BB5" s="443">
        <v>30</v>
      </c>
      <c r="BC5" s="443">
        <v>26</v>
      </c>
      <c r="BD5" s="443">
        <v>26</v>
      </c>
      <c r="BE5" s="443">
        <f>+BB5+BC5+BD5</f>
        <v>82</v>
      </c>
      <c r="BF5" s="443">
        <v>33</v>
      </c>
      <c r="BG5" s="443">
        <v>26</v>
      </c>
      <c r="BH5" s="443">
        <v>28</v>
      </c>
      <c r="BI5" s="443">
        <f>+BF5+BG5+BH5</f>
        <v>87</v>
      </c>
      <c r="BJ5" s="443">
        <v>24</v>
      </c>
      <c r="BK5" s="443">
        <v>26</v>
      </c>
      <c r="BL5" s="443">
        <v>30</v>
      </c>
      <c r="BM5" s="443">
        <f>+BJ5+BK5+BL5</f>
        <v>80</v>
      </c>
      <c r="BN5" s="443">
        <v>48</v>
      </c>
      <c r="BO5" s="443">
        <v>35</v>
      </c>
      <c r="BP5" s="443">
        <v>15</v>
      </c>
      <c r="BQ5" s="443">
        <f>+BN5+BO5+BP5</f>
        <v>98</v>
      </c>
      <c r="BR5" s="443">
        <f>+BQ5+BM5+BI5+BE5</f>
        <v>347</v>
      </c>
      <c r="BS5" s="443">
        <v>40</v>
      </c>
      <c r="BT5" s="443">
        <v>27</v>
      </c>
      <c r="BU5" s="443">
        <v>43</v>
      </c>
      <c r="BV5" s="443">
        <f>+BS5+BT5+BU5</f>
        <v>110</v>
      </c>
      <c r="BW5" s="443">
        <v>25</v>
      </c>
      <c r="BX5" s="443">
        <v>44</v>
      </c>
      <c r="BY5" s="443">
        <v>18</v>
      </c>
      <c r="BZ5" s="443">
        <f>+BW5+BX5+BY5</f>
        <v>87</v>
      </c>
      <c r="CA5" s="443">
        <v>27</v>
      </c>
      <c r="CB5" s="443">
        <v>33</v>
      </c>
      <c r="CC5" s="443">
        <v>29</v>
      </c>
      <c r="CD5" s="443">
        <f>SUM(CA5:CC5)</f>
        <v>89</v>
      </c>
      <c r="CE5" s="443">
        <v>40</v>
      </c>
      <c r="CF5" s="443">
        <v>40</v>
      </c>
      <c r="CG5" s="443">
        <v>18</v>
      </c>
      <c r="CH5" s="443">
        <f>+CE5+CF5+CG5</f>
        <v>98</v>
      </c>
      <c r="CI5" s="443">
        <f>+CH5+CD5+BZ5+BV5</f>
        <v>384</v>
      </c>
      <c r="CJ5" s="500">
        <v>49</v>
      </c>
      <c r="CK5" s="500">
        <v>40</v>
      </c>
      <c r="CL5" s="500">
        <v>31</v>
      </c>
      <c r="CM5" s="443">
        <f t="shared" ref="CM5:CM8" si="0">+CJ5+CK5+CL5</f>
        <v>120</v>
      </c>
      <c r="CN5" s="500">
        <v>14</v>
      </c>
      <c r="CO5" s="500">
        <v>39</v>
      </c>
      <c r="CP5" s="500">
        <v>48</v>
      </c>
      <c r="CQ5" s="443">
        <f t="shared" ref="CQ5:CQ8" si="1">+CN5+CO5+CP5</f>
        <v>101</v>
      </c>
      <c r="CR5" s="500">
        <v>35</v>
      </c>
      <c r="CS5" s="500">
        <v>41</v>
      </c>
      <c r="CT5" s="500">
        <v>42</v>
      </c>
      <c r="CU5" s="443">
        <f t="shared" ref="CU5:CU8" si="2">+CR5+CS5+CT5</f>
        <v>118</v>
      </c>
    </row>
    <row r="6" spans="1:101" s="309" customFormat="1" ht="15" customHeight="1">
      <c r="A6" s="444" t="s">
        <v>71</v>
      </c>
      <c r="B6" s="515" t="s">
        <v>13</v>
      </c>
      <c r="C6" s="330">
        <v>10</v>
      </c>
      <c r="D6" s="330">
        <v>9</v>
      </c>
      <c r="E6" s="330">
        <v>16</v>
      </c>
      <c r="F6" s="443">
        <f t="shared" ref="F6:F8" si="3">+C6+D6+E6</f>
        <v>35</v>
      </c>
      <c r="G6" s="443">
        <v>8</v>
      </c>
      <c r="H6" s="443">
        <v>15</v>
      </c>
      <c r="I6" s="443">
        <v>9</v>
      </c>
      <c r="J6" s="443">
        <f t="shared" ref="J6:J8" si="4">+G6+H6+I6</f>
        <v>32</v>
      </c>
      <c r="K6" s="443">
        <v>14</v>
      </c>
      <c r="L6" s="443">
        <v>9</v>
      </c>
      <c r="M6" s="443">
        <v>7</v>
      </c>
      <c r="N6" s="443">
        <f t="shared" ref="N6:N8" si="5">+K6+L6+M6</f>
        <v>30</v>
      </c>
      <c r="O6" s="443">
        <v>17</v>
      </c>
      <c r="P6" s="443">
        <v>8</v>
      </c>
      <c r="Q6" s="443">
        <v>12</v>
      </c>
      <c r="R6" s="443">
        <f t="shared" ref="R6:R8" si="6">+O6+P6+Q6</f>
        <v>37</v>
      </c>
      <c r="S6" s="443">
        <f t="shared" ref="S6:S8" si="7">+R6+N6+J6+F6</f>
        <v>134</v>
      </c>
      <c r="T6" s="443">
        <v>13</v>
      </c>
      <c r="U6" s="443">
        <v>9</v>
      </c>
      <c r="V6" s="443">
        <v>11</v>
      </c>
      <c r="W6" s="443">
        <f t="shared" ref="W6:W8" si="8">+T6+U6+V6</f>
        <v>33</v>
      </c>
      <c r="X6" s="443">
        <v>7</v>
      </c>
      <c r="Y6" s="443">
        <v>16</v>
      </c>
      <c r="Z6" s="443">
        <v>18</v>
      </c>
      <c r="AA6" s="443">
        <f t="shared" ref="AA6:AA8" si="9">+X6+Y6+Z6</f>
        <v>41</v>
      </c>
      <c r="AB6" s="443">
        <v>8</v>
      </c>
      <c r="AC6" s="443">
        <v>8</v>
      </c>
      <c r="AD6" s="443">
        <v>11</v>
      </c>
      <c r="AE6" s="443">
        <f t="shared" ref="AE6:AE8" si="10">+AB6+AC6+AD6</f>
        <v>27</v>
      </c>
      <c r="AF6" s="443">
        <v>17</v>
      </c>
      <c r="AG6" s="443">
        <v>14</v>
      </c>
      <c r="AH6" s="443">
        <v>6</v>
      </c>
      <c r="AI6" s="443">
        <f t="shared" ref="AI6:AI8" si="11">+AF6+AG6+AH6</f>
        <v>37</v>
      </c>
      <c r="AJ6" s="443">
        <f t="shared" ref="AJ6:AJ8" si="12">+AI6+AE6+AA6+W6</f>
        <v>138</v>
      </c>
      <c r="AK6" s="443">
        <v>12</v>
      </c>
      <c r="AL6" s="443">
        <v>14</v>
      </c>
      <c r="AM6" s="443">
        <v>22</v>
      </c>
      <c r="AN6" s="443">
        <f t="shared" ref="AN6:AN8" si="13">+AK6+AL6+AM6</f>
        <v>48</v>
      </c>
      <c r="AO6" s="443">
        <v>3</v>
      </c>
      <c r="AP6" s="443">
        <v>19</v>
      </c>
      <c r="AQ6" s="443">
        <v>15</v>
      </c>
      <c r="AR6" s="443">
        <f t="shared" ref="AR6:AR8" si="14">+AO6+AP6+AQ6</f>
        <v>37</v>
      </c>
      <c r="AS6" s="443">
        <v>9</v>
      </c>
      <c r="AT6" s="443">
        <v>11</v>
      </c>
      <c r="AU6" s="443">
        <v>11</v>
      </c>
      <c r="AV6" s="443">
        <f t="shared" ref="AV6:AV8" si="15">+AS6+AT6+AU6</f>
        <v>31</v>
      </c>
      <c r="AW6" s="443">
        <v>7</v>
      </c>
      <c r="AX6" s="443">
        <v>13</v>
      </c>
      <c r="AY6" s="443">
        <v>6</v>
      </c>
      <c r="AZ6" s="443">
        <f t="shared" ref="AZ6:AZ8" si="16">+AW6+AX6+AY6</f>
        <v>26</v>
      </c>
      <c r="BA6" s="443">
        <f t="shared" ref="BA6:BA8" si="17">+AZ6+AV6+AR6+AN6</f>
        <v>142</v>
      </c>
      <c r="BB6" s="443">
        <v>19</v>
      </c>
      <c r="BC6" s="443">
        <v>17</v>
      </c>
      <c r="BD6" s="443">
        <v>16</v>
      </c>
      <c r="BE6" s="443">
        <f t="shared" ref="BE6:BE8" si="18">+BB6+BC6+BD6</f>
        <v>52</v>
      </c>
      <c r="BF6" s="443">
        <v>18</v>
      </c>
      <c r="BG6" s="443">
        <v>14</v>
      </c>
      <c r="BH6" s="443">
        <v>19</v>
      </c>
      <c r="BI6" s="443">
        <f t="shared" ref="BI6:BI8" si="19">+BF6+BG6+BH6</f>
        <v>51</v>
      </c>
      <c r="BJ6" s="443">
        <v>15</v>
      </c>
      <c r="BK6" s="443">
        <v>17</v>
      </c>
      <c r="BL6" s="443">
        <v>16</v>
      </c>
      <c r="BM6" s="443">
        <f t="shared" ref="BM6:BM8" si="20">+BJ6+BK6+BL6</f>
        <v>48</v>
      </c>
      <c r="BN6" s="443">
        <v>33</v>
      </c>
      <c r="BO6" s="443">
        <v>20</v>
      </c>
      <c r="BP6" s="443">
        <v>10</v>
      </c>
      <c r="BQ6" s="443">
        <f t="shared" ref="BQ6:BQ8" si="21">+BN6+BO6+BP6</f>
        <v>63</v>
      </c>
      <c r="BR6" s="443">
        <f t="shared" ref="BR6:BR8" si="22">+BQ6+BM6+BI6+BE6</f>
        <v>214</v>
      </c>
      <c r="BS6" s="443">
        <v>24</v>
      </c>
      <c r="BT6" s="443">
        <v>16</v>
      </c>
      <c r="BU6" s="443">
        <v>26</v>
      </c>
      <c r="BV6" s="443">
        <f t="shared" ref="BV6:BV8" si="23">+BS6+BT6+BU6</f>
        <v>66</v>
      </c>
      <c r="BW6" s="443">
        <v>18</v>
      </c>
      <c r="BX6" s="443">
        <v>26</v>
      </c>
      <c r="BY6" s="443">
        <v>7</v>
      </c>
      <c r="BZ6" s="443">
        <f t="shared" ref="BZ6:BZ8" si="24">+BW6+BX6+BY6</f>
        <v>51</v>
      </c>
      <c r="CA6" s="443">
        <v>17</v>
      </c>
      <c r="CB6" s="443">
        <v>18</v>
      </c>
      <c r="CC6" s="443">
        <v>22</v>
      </c>
      <c r="CD6" s="443">
        <f t="shared" ref="CD6:CD8" si="25">+CA6+CB6+CC6</f>
        <v>57</v>
      </c>
      <c r="CE6" s="443">
        <v>24</v>
      </c>
      <c r="CF6" s="443">
        <v>33</v>
      </c>
      <c r="CG6" s="443">
        <v>15</v>
      </c>
      <c r="CH6" s="443">
        <f t="shared" ref="CH6:CH8" si="26">+CE6+CF6+CG6</f>
        <v>72</v>
      </c>
      <c r="CI6" s="443">
        <f t="shared" ref="CI6:CI8" si="27">+CH6+CD6+BZ6+BV6</f>
        <v>246</v>
      </c>
      <c r="CJ6" s="500">
        <v>27</v>
      </c>
      <c r="CK6" s="500">
        <v>22</v>
      </c>
      <c r="CL6" s="500">
        <v>21</v>
      </c>
      <c r="CM6" s="443">
        <f t="shared" si="0"/>
        <v>70</v>
      </c>
      <c r="CN6" s="500">
        <v>8</v>
      </c>
      <c r="CO6" s="500">
        <v>29</v>
      </c>
      <c r="CP6" s="500">
        <v>34</v>
      </c>
      <c r="CQ6" s="443">
        <f t="shared" si="1"/>
        <v>71</v>
      </c>
      <c r="CR6" s="500">
        <v>28</v>
      </c>
      <c r="CS6" s="500">
        <v>27</v>
      </c>
      <c r="CT6" s="500">
        <v>27</v>
      </c>
      <c r="CU6" s="443">
        <f t="shared" si="2"/>
        <v>82</v>
      </c>
    </row>
    <row r="7" spans="1:101" s="309" customFormat="1" ht="15" customHeight="1">
      <c r="A7" s="445" t="s">
        <v>72</v>
      </c>
      <c r="B7" s="515" t="s">
        <v>13</v>
      </c>
      <c r="C7" s="330">
        <v>8</v>
      </c>
      <c r="D7" s="330">
        <v>7</v>
      </c>
      <c r="E7" s="330">
        <v>12</v>
      </c>
      <c r="F7" s="443">
        <f t="shared" si="3"/>
        <v>27</v>
      </c>
      <c r="G7" s="443">
        <v>5</v>
      </c>
      <c r="H7" s="443">
        <v>9</v>
      </c>
      <c r="I7" s="443">
        <v>6</v>
      </c>
      <c r="J7" s="443">
        <f t="shared" si="4"/>
        <v>20</v>
      </c>
      <c r="K7" s="443">
        <v>9</v>
      </c>
      <c r="L7" s="443">
        <v>9</v>
      </c>
      <c r="M7" s="443">
        <v>6</v>
      </c>
      <c r="N7" s="443">
        <f t="shared" si="5"/>
        <v>24</v>
      </c>
      <c r="O7" s="443">
        <v>12</v>
      </c>
      <c r="P7" s="443">
        <v>8</v>
      </c>
      <c r="Q7" s="443">
        <v>10</v>
      </c>
      <c r="R7" s="443">
        <f t="shared" si="6"/>
        <v>30</v>
      </c>
      <c r="S7" s="443">
        <f t="shared" si="7"/>
        <v>101</v>
      </c>
      <c r="T7" s="443">
        <v>8</v>
      </c>
      <c r="U7" s="443">
        <v>8</v>
      </c>
      <c r="V7" s="443">
        <v>11</v>
      </c>
      <c r="W7" s="443">
        <f t="shared" si="8"/>
        <v>27</v>
      </c>
      <c r="X7" s="443">
        <v>7</v>
      </c>
      <c r="Y7" s="443">
        <v>14</v>
      </c>
      <c r="Z7" s="443">
        <v>16</v>
      </c>
      <c r="AA7" s="443">
        <f t="shared" si="9"/>
        <v>37</v>
      </c>
      <c r="AB7" s="443">
        <v>6</v>
      </c>
      <c r="AC7" s="443">
        <v>6</v>
      </c>
      <c r="AD7" s="443">
        <v>9</v>
      </c>
      <c r="AE7" s="443">
        <f t="shared" si="10"/>
        <v>21</v>
      </c>
      <c r="AF7" s="443">
        <v>17</v>
      </c>
      <c r="AG7" s="443">
        <v>10</v>
      </c>
      <c r="AH7" s="443">
        <v>4</v>
      </c>
      <c r="AI7" s="443">
        <f t="shared" si="11"/>
        <v>31</v>
      </c>
      <c r="AJ7" s="443">
        <f t="shared" si="12"/>
        <v>116</v>
      </c>
      <c r="AK7" s="443">
        <v>8</v>
      </c>
      <c r="AL7" s="443">
        <v>12</v>
      </c>
      <c r="AM7" s="443">
        <v>22</v>
      </c>
      <c r="AN7" s="443">
        <f t="shared" si="13"/>
        <v>42</v>
      </c>
      <c r="AO7" s="443">
        <v>2</v>
      </c>
      <c r="AP7" s="443">
        <v>17</v>
      </c>
      <c r="AQ7" s="443">
        <v>12</v>
      </c>
      <c r="AR7" s="443">
        <f t="shared" si="14"/>
        <v>31</v>
      </c>
      <c r="AS7" s="443">
        <v>8</v>
      </c>
      <c r="AT7" s="443">
        <v>9</v>
      </c>
      <c r="AU7" s="443">
        <v>10</v>
      </c>
      <c r="AV7" s="443">
        <f t="shared" si="15"/>
        <v>27</v>
      </c>
      <c r="AW7" s="443">
        <v>6</v>
      </c>
      <c r="AX7" s="443">
        <v>11</v>
      </c>
      <c r="AY7" s="443">
        <v>6</v>
      </c>
      <c r="AZ7" s="443">
        <f t="shared" si="16"/>
        <v>23</v>
      </c>
      <c r="BA7" s="443">
        <f t="shared" si="17"/>
        <v>123</v>
      </c>
      <c r="BB7" s="443">
        <v>15</v>
      </c>
      <c r="BC7" s="443">
        <v>15</v>
      </c>
      <c r="BD7" s="443">
        <v>15</v>
      </c>
      <c r="BE7" s="443">
        <f t="shared" si="18"/>
        <v>45</v>
      </c>
      <c r="BF7" s="443">
        <v>16</v>
      </c>
      <c r="BG7" s="443">
        <v>14</v>
      </c>
      <c r="BH7" s="443">
        <v>16</v>
      </c>
      <c r="BI7" s="443">
        <f t="shared" si="19"/>
        <v>46</v>
      </c>
      <c r="BJ7" s="443">
        <v>13</v>
      </c>
      <c r="BK7" s="443">
        <v>15</v>
      </c>
      <c r="BL7" s="443">
        <v>12</v>
      </c>
      <c r="BM7" s="443">
        <f t="shared" si="20"/>
        <v>40</v>
      </c>
      <c r="BN7" s="443">
        <v>32</v>
      </c>
      <c r="BO7" s="443">
        <v>19</v>
      </c>
      <c r="BP7" s="443">
        <v>7</v>
      </c>
      <c r="BQ7" s="443">
        <f t="shared" si="21"/>
        <v>58</v>
      </c>
      <c r="BR7" s="443">
        <f t="shared" si="22"/>
        <v>189</v>
      </c>
      <c r="BS7" s="443">
        <v>20</v>
      </c>
      <c r="BT7" s="443">
        <v>14</v>
      </c>
      <c r="BU7" s="443">
        <v>24</v>
      </c>
      <c r="BV7" s="443">
        <f t="shared" si="23"/>
        <v>58</v>
      </c>
      <c r="BW7" s="443">
        <v>15</v>
      </c>
      <c r="BX7" s="443">
        <v>24</v>
      </c>
      <c r="BY7" s="443">
        <v>7</v>
      </c>
      <c r="BZ7" s="443">
        <f t="shared" si="24"/>
        <v>46</v>
      </c>
      <c r="CA7" s="443">
        <v>14</v>
      </c>
      <c r="CB7" s="443">
        <v>14</v>
      </c>
      <c r="CC7" s="443">
        <v>19</v>
      </c>
      <c r="CD7" s="443">
        <f t="shared" si="25"/>
        <v>47</v>
      </c>
      <c r="CE7" s="443">
        <v>21</v>
      </c>
      <c r="CF7" s="443">
        <v>28</v>
      </c>
      <c r="CG7" s="443">
        <v>13</v>
      </c>
      <c r="CH7" s="443">
        <f t="shared" si="26"/>
        <v>62</v>
      </c>
      <c r="CI7" s="443">
        <f t="shared" si="27"/>
        <v>213</v>
      </c>
      <c r="CJ7" s="500">
        <v>20</v>
      </c>
      <c r="CK7" s="500">
        <v>18</v>
      </c>
      <c r="CL7" s="500">
        <v>13</v>
      </c>
      <c r="CM7" s="443">
        <f t="shared" si="0"/>
        <v>51</v>
      </c>
      <c r="CN7" s="500">
        <v>7</v>
      </c>
      <c r="CO7" s="500">
        <v>25</v>
      </c>
      <c r="CP7" s="500">
        <v>31</v>
      </c>
      <c r="CQ7" s="443">
        <f t="shared" si="1"/>
        <v>63</v>
      </c>
      <c r="CR7" s="500">
        <v>24</v>
      </c>
      <c r="CS7" s="500">
        <v>24</v>
      </c>
      <c r="CT7" s="500">
        <v>16</v>
      </c>
      <c r="CU7" s="443">
        <f t="shared" si="2"/>
        <v>64</v>
      </c>
    </row>
    <row r="8" spans="1:101" s="309" customFormat="1" ht="15" customHeight="1">
      <c r="A8" s="445" t="s">
        <v>73</v>
      </c>
      <c r="B8" s="515" t="s">
        <v>13</v>
      </c>
      <c r="C8" s="330">
        <v>8</v>
      </c>
      <c r="D8" s="330">
        <v>10</v>
      </c>
      <c r="E8" s="330">
        <v>12</v>
      </c>
      <c r="F8" s="443">
        <f t="shared" si="3"/>
        <v>30</v>
      </c>
      <c r="G8" s="443">
        <v>6</v>
      </c>
      <c r="H8" s="443">
        <v>10</v>
      </c>
      <c r="I8" s="443">
        <v>6</v>
      </c>
      <c r="J8" s="443">
        <f t="shared" si="4"/>
        <v>22</v>
      </c>
      <c r="K8" s="443">
        <v>9</v>
      </c>
      <c r="L8" s="443">
        <v>10</v>
      </c>
      <c r="M8" s="443">
        <v>6</v>
      </c>
      <c r="N8" s="443">
        <f t="shared" si="5"/>
        <v>25</v>
      </c>
      <c r="O8" s="443">
        <v>12</v>
      </c>
      <c r="P8" s="443">
        <v>8</v>
      </c>
      <c r="Q8" s="443">
        <v>12</v>
      </c>
      <c r="R8" s="443">
        <f t="shared" si="6"/>
        <v>32</v>
      </c>
      <c r="S8" s="443">
        <f t="shared" si="7"/>
        <v>109</v>
      </c>
      <c r="T8" s="443">
        <v>9</v>
      </c>
      <c r="U8" s="443">
        <v>10</v>
      </c>
      <c r="V8" s="443">
        <v>39</v>
      </c>
      <c r="W8" s="443">
        <f t="shared" si="8"/>
        <v>58</v>
      </c>
      <c r="X8" s="443">
        <v>7</v>
      </c>
      <c r="Y8" s="443">
        <v>16</v>
      </c>
      <c r="Z8" s="443">
        <v>42</v>
      </c>
      <c r="AA8" s="443">
        <f t="shared" si="9"/>
        <v>65</v>
      </c>
      <c r="AB8" s="443">
        <v>9</v>
      </c>
      <c r="AC8" s="443">
        <v>6</v>
      </c>
      <c r="AD8" s="443">
        <v>9</v>
      </c>
      <c r="AE8" s="443">
        <f t="shared" si="10"/>
        <v>24</v>
      </c>
      <c r="AF8" s="443">
        <v>22</v>
      </c>
      <c r="AG8" s="443">
        <v>14</v>
      </c>
      <c r="AH8" s="443">
        <v>4</v>
      </c>
      <c r="AI8" s="443">
        <f t="shared" si="11"/>
        <v>40</v>
      </c>
      <c r="AJ8" s="443">
        <f t="shared" si="12"/>
        <v>187</v>
      </c>
      <c r="AK8" s="443">
        <v>9</v>
      </c>
      <c r="AL8" s="443">
        <v>12</v>
      </c>
      <c r="AM8" s="443">
        <v>24</v>
      </c>
      <c r="AN8" s="443">
        <f t="shared" si="13"/>
        <v>45</v>
      </c>
      <c r="AO8" s="443">
        <v>2</v>
      </c>
      <c r="AP8" s="443">
        <v>65</v>
      </c>
      <c r="AQ8" s="443">
        <v>44</v>
      </c>
      <c r="AR8" s="443">
        <f t="shared" si="14"/>
        <v>111</v>
      </c>
      <c r="AS8" s="443">
        <v>31</v>
      </c>
      <c r="AT8" s="443">
        <v>17</v>
      </c>
      <c r="AU8" s="443">
        <v>11</v>
      </c>
      <c r="AV8" s="443">
        <f t="shared" si="15"/>
        <v>59</v>
      </c>
      <c r="AW8" s="443">
        <v>26</v>
      </c>
      <c r="AX8" s="443">
        <v>56</v>
      </c>
      <c r="AY8" s="443">
        <v>26</v>
      </c>
      <c r="AZ8" s="443">
        <f t="shared" si="16"/>
        <v>108</v>
      </c>
      <c r="BA8" s="443">
        <f t="shared" si="17"/>
        <v>323</v>
      </c>
      <c r="BB8" s="443">
        <v>16</v>
      </c>
      <c r="BC8" s="443">
        <v>22</v>
      </c>
      <c r="BD8" s="443">
        <v>17</v>
      </c>
      <c r="BE8" s="443">
        <f t="shared" si="18"/>
        <v>55</v>
      </c>
      <c r="BF8" s="443">
        <v>21</v>
      </c>
      <c r="BG8" s="443">
        <v>20</v>
      </c>
      <c r="BH8" s="443">
        <v>22</v>
      </c>
      <c r="BI8" s="443">
        <f t="shared" si="19"/>
        <v>63</v>
      </c>
      <c r="BJ8" s="443">
        <v>14</v>
      </c>
      <c r="BK8" s="443">
        <v>27</v>
      </c>
      <c r="BL8" s="443">
        <v>13</v>
      </c>
      <c r="BM8" s="443">
        <f t="shared" si="20"/>
        <v>54</v>
      </c>
      <c r="BN8" s="443">
        <v>79</v>
      </c>
      <c r="BO8" s="443">
        <v>21</v>
      </c>
      <c r="BP8" s="443">
        <v>7</v>
      </c>
      <c r="BQ8" s="443">
        <f t="shared" si="21"/>
        <v>107</v>
      </c>
      <c r="BR8" s="443">
        <f t="shared" si="22"/>
        <v>279</v>
      </c>
      <c r="BS8" s="443">
        <v>21</v>
      </c>
      <c r="BT8" s="443">
        <v>14</v>
      </c>
      <c r="BU8" s="443">
        <v>31</v>
      </c>
      <c r="BV8" s="443">
        <f t="shared" si="23"/>
        <v>66</v>
      </c>
      <c r="BW8" s="443">
        <v>74</v>
      </c>
      <c r="BX8" s="443">
        <v>25</v>
      </c>
      <c r="BY8" s="443">
        <v>15</v>
      </c>
      <c r="BZ8" s="443">
        <f t="shared" si="24"/>
        <v>114</v>
      </c>
      <c r="CA8" s="443">
        <v>20</v>
      </c>
      <c r="CB8" s="443">
        <v>21</v>
      </c>
      <c r="CC8" s="443">
        <v>28</v>
      </c>
      <c r="CD8" s="443">
        <f t="shared" si="25"/>
        <v>69</v>
      </c>
      <c r="CE8" s="443">
        <v>59</v>
      </c>
      <c r="CF8" s="443">
        <v>47</v>
      </c>
      <c r="CG8" s="443">
        <v>13</v>
      </c>
      <c r="CH8" s="443">
        <f t="shared" si="26"/>
        <v>119</v>
      </c>
      <c r="CI8" s="443">
        <f t="shared" si="27"/>
        <v>368</v>
      </c>
      <c r="CJ8" s="500">
        <v>21</v>
      </c>
      <c r="CK8" s="500">
        <v>125</v>
      </c>
      <c r="CL8" s="500">
        <v>18</v>
      </c>
      <c r="CM8" s="443">
        <f t="shared" si="0"/>
        <v>164</v>
      </c>
      <c r="CN8" s="500">
        <v>8</v>
      </c>
      <c r="CO8" s="500">
        <v>46</v>
      </c>
      <c r="CP8" s="500">
        <v>33</v>
      </c>
      <c r="CQ8" s="443">
        <f t="shared" si="1"/>
        <v>87</v>
      </c>
      <c r="CR8" s="500">
        <v>37</v>
      </c>
      <c r="CS8" s="500">
        <v>26</v>
      </c>
      <c r="CT8" s="500">
        <v>18</v>
      </c>
      <c r="CU8" s="443">
        <f t="shared" si="2"/>
        <v>81</v>
      </c>
    </row>
    <row r="9" spans="1:101" s="309" customFormat="1" ht="15" customHeight="1">
      <c r="A9" s="440" t="s">
        <v>350</v>
      </c>
      <c r="B9" s="515"/>
      <c r="C9" s="441"/>
      <c r="D9" s="441"/>
      <c r="E9" s="441"/>
      <c r="F9" s="442"/>
      <c r="G9" s="442"/>
      <c r="H9" s="442"/>
      <c r="I9" s="442"/>
      <c r="J9" s="442"/>
      <c r="K9" s="442"/>
      <c r="L9" s="442"/>
      <c r="M9" s="442"/>
      <c r="N9" s="442"/>
      <c r="O9" s="442"/>
      <c r="P9" s="442"/>
      <c r="Q9" s="442"/>
      <c r="R9" s="442"/>
      <c r="S9" s="442"/>
      <c r="T9" s="442"/>
      <c r="U9" s="442"/>
      <c r="V9" s="442"/>
      <c r="W9" s="442"/>
      <c r="X9" s="442"/>
      <c r="Y9" s="442"/>
      <c r="Z9" s="442"/>
      <c r="AA9" s="442"/>
      <c r="AB9" s="442"/>
      <c r="AC9" s="442"/>
      <c r="AD9" s="442"/>
      <c r="AE9" s="442"/>
      <c r="AF9" s="442"/>
      <c r="AG9" s="442"/>
      <c r="AH9" s="442"/>
      <c r="AI9" s="442"/>
      <c r="AJ9" s="442"/>
      <c r="AK9" s="442"/>
      <c r="AL9" s="442"/>
      <c r="AM9" s="442"/>
      <c r="AN9" s="442"/>
      <c r="AO9" s="442"/>
      <c r="AP9" s="442"/>
      <c r="AQ9" s="442"/>
      <c r="AR9" s="442"/>
      <c r="AS9" s="442"/>
      <c r="AT9" s="442"/>
      <c r="AU9" s="442"/>
      <c r="AV9" s="442"/>
      <c r="AW9" s="442"/>
      <c r="AX9" s="442"/>
      <c r="AY9" s="442"/>
      <c r="AZ9" s="442"/>
      <c r="BA9" s="442"/>
      <c r="BB9" s="442"/>
      <c r="BC9" s="442"/>
      <c r="BD9" s="442"/>
      <c r="BE9" s="442"/>
      <c r="BF9" s="442"/>
      <c r="BG9" s="442"/>
      <c r="BH9" s="442"/>
      <c r="BI9" s="442"/>
      <c r="BJ9" s="442"/>
      <c r="BK9" s="442"/>
      <c r="BL9" s="442"/>
      <c r="BM9" s="442"/>
      <c r="BN9" s="442"/>
      <c r="BO9" s="442"/>
      <c r="BP9" s="442"/>
      <c r="BQ9" s="442"/>
      <c r="BR9" s="442"/>
      <c r="BS9" s="442"/>
      <c r="BT9" s="442"/>
      <c r="BU9" s="442"/>
      <c r="BV9" s="442"/>
      <c r="BW9" s="442"/>
      <c r="BX9" s="442"/>
      <c r="BY9" s="442"/>
      <c r="BZ9" s="442"/>
      <c r="CA9" s="442"/>
      <c r="CB9" s="442"/>
      <c r="CC9" s="442"/>
      <c r="CD9" s="442"/>
      <c r="CE9" s="442"/>
      <c r="CF9" s="442"/>
      <c r="CG9" s="442"/>
      <c r="CH9" s="442"/>
      <c r="CI9" s="442"/>
      <c r="CJ9" s="442"/>
      <c r="CK9" s="442"/>
      <c r="CL9" s="442"/>
      <c r="CM9" s="442"/>
      <c r="CN9" s="442"/>
      <c r="CO9" s="442"/>
      <c r="CP9" s="442"/>
      <c r="CQ9" s="442"/>
      <c r="CR9" s="442"/>
      <c r="CS9" s="442"/>
      <c r="CT9" s="442"/>
      <c r="CU9" s="442"/>
    </row>
    <row r="10" spans="1:101" s="309" customFormat="1" ht="15" customHeight="1">
      <c r="A10" s="444" t="s">
        <v>70</v>
      </c>
      <c r="B10" s="515" t="s">
        <v>13</v>
      </c>
      <c r="C10" s="446" t="s">
        <v>315</v>
      </c>
      <c r="D10" s="446" t="s">
        <v>315</v>
      </c>
      <c r="E10" s="446" t="s">
        <v>315</v>
      </c>
      <c r="F10" s="447">
        <v>59</v>
      </c>
      <c r="G10" s="446" t="s">
        <v>315</v>
      </c>
      <c r="H10" s="446" t="s">
        <v>315</v>
      </c>
      <c r="I10" s="446" t="s">
        <v>315</v>
      </c>
      <c r="J10" s="447">
        <v>43</v>
      </c>
      <c r="K10" s="446" t="s">
        <v>315</v>
      </c>
      <c r="L10" s="446" t="s">
        <v>315</v>
      </c>
      <c r="M10" s="446" t="s">
        <v>315</v>
      </c>
      <c r="N10" s="447">
        <v>38</v>
      </c>
      <c r="O10" s="446" t="s">
        <v>315</v>
      </c>
      <c r="P10" s="446" t="s">
        <v>315</v>
      </c>
      <c r="Q10" s="446" t="s">
        <v>315</v>
      </c>
      <c r="R10" s="447">
        <v>76</v>
      </c>
      <c r="S10" s="447">
        <f>+F10+J10+N10+R10</f>
        <v>216</v>
      </c>
      <c r="T10" s="446" t="s">
        <v>315</v>
      </c>
      <c r="U10" s="446" t="s">
        <v>315</v>
      </c>
      <c r="V10" s="446" t="s">
        <v>315</v>
      </c>
      <c r="W10" s="447">
        <v>46</v>
      </c>
      <c r="X10" s="446" t="s">
        <v>315</v>
      </c>
      <c r="Y10" s="446" t="s">
        <v>315</v>
      </c>
      <c r="Z10" s="446" t="s">
        <v>315</v>
      </c>
      <c r="AA10" s="447">
        <v>43</v>
      </c>
      <c r="AB10" s="446" t="s">
        <v>315</v>
      </c>
      <c r="AC10" s="446" t="s">
        <v>315</v>
      </c>
      <c r="AD10" s="446" t="s">
        <v>315</v>
      </c>
      <c r="AE10" s="447">
        <v>37</v>
      </c>
      <c r="AF10" s="446" t="s">
        <v>315</v>
      </c>
      <c r="AG10" s="446" t="s">
        <v>315</v>
      </c>
      <c r="AH10" s="446" t="s">
        <v>315</v>
      </c>
      <c r="AI10" s="447">
        <v>57</v>
      </c>
      <c r="AJ10" s="447">
        <f>+W10+AA10+AE10+AI10</f>
        <v>183</v>
      </c>
      <c r="AK10" s="446" t="s">
        <v>315</v>
      </c>
      <c r="AL10" s="446" t="s">
        <v>315</v>
      </c>
      <c r="AM10" s="446" t="s">
        <v>315</v>
      </c>
      <c r="AN10" s="447">
        <v>48</v>
      </c>
      <c r="AO10" s="446" t="s">
        <v>315</v>
      </c>
      <c r="AP10" s="446" t="s">
        <v>315</v>
      </c>
      <c r="AQ10" s="446" t="s">
        <v>315</v>
      </c>
      <c r="AR10" s="447">
        <v>40</v>
      </c>
      <c r="AS10" s="446" t="s">
        <v>315</v>
      </c>
      <c r="AT10" s="446" t="s">
        <v>315</v>
      </c>
      <c r="AU10" s="446" t="s">
        <v>315</v>
      </c>
      <c r="AV10" s="447">
        <v>45</v>
      </c>
      <c r="AW10" s="446" t="s">
        <v>315</v>
      </c>
      <c r="AX10" s="446" t="s">
        <v>315</v>
      </c>
      <c r="AY10" s="446" t="s">
        <v>315</v>
      </c>
      <c r="AZ10" s="447">
        <v>53</v>
      </c>
      <c r="BA10" s="447">
        <f>+AN10+AR10+AV10+AZ10</f>
        <v>186</v>
      </c>
      <c r="BB10" s="446" t="s">
        <v>315</v>
      </c>
      <c r="BC10" s="446" t="s">
        <v>315</v>
      </c>
      <c r="BD10" s="446" t="s">
        <v>315</v>
      </c>
      <c r="BE10" s="447">
        <v>56</v>
      </c>
      <c r="BF10" s="446" t="s">
        <v>315</v>
      </c>
      <c r="BG10" s="446" t="s">
        <v>315</v>
      </c>
      <c r="BH10" s="446" t="s">
        <v>315</v>
      </c>
      <c r="BI10" s="447">
        <v>50</v>
      </c>
      <c r="BJ10" s="446" t="s">
        <v>315</v>
      </c>
      <c r="BK10" s="446" t="s">
        <v>315</v>
      </c>
      <c r="BL10" s="446" t="s">
        <v>315</v>
      </c>
      <c r="BM10" s="447">
        <v>63</v>
      </c>
      <c r="BN10" s="446" t="s">
        <v>315</v>
      </c>
      <c r="BO10" s="446" t="s">
        <v>315</v>
      </c>
      <c r="BP10" s="446" t="s">
        <v>315</v>
      </c>
      <c r="BQ10" s="447">
        <v>59</v>
      </c>
      <c r="BR10" s="447">
        <f>+BE10+BI10+BM10+BQ10</f>
        <v>228</v>
      </c>
      <c r="BS10" s="446" t="s">
        <v>315</v>
      </c>
      <c r="BT10" s="446" t="s">
        <v>315</v>
      </c>
      <c r="BU10" s="446" t="s">
        <v>315</v>
      </c>
      <c r="BV10" s="447">
        <v>71</v>
      </c>
      <c r="BW10" s="446" t="s">
        <v>315</v>
      </c>
      <c r="BX10" s="446" t="s">
        <v>315</v>
      </c>
      <c r="BY10" s="446" t="s">
        <v>315</v>
      </c>
      <c r="BZ10" s="447">
        <v>71</v>
      </c>
      <c r="CA10" s="446" t="s">
        <v>315</v>
      </c>
      <c r="CB10" s="446" t="s">
        <v>315</v>
      </c>
      <c r="CC10" s="446" t="s">
        <v>315</v>
      </c>
      <c r="CD10" s="447">
        <v>99</v>
      </c>
      <c r="CE10" s="446" t="s">
        <v>315</v>
      </c>
      <c r="CF10" s="446" t="s">
        <v>315</v>
      </c>
      <c r="CG10" s="446" t="s">
        <v>315</v>
      </c>
      <c r="CH10" s="447">
        <v>91</v>
      </c>
      <c r="CI10" s="447">
        <f>+BV10+BZ10+CD10+CH10</f>
        <v>332</v>
      </c>
      <c r="CJ10" s="446" t="s">
        <v>315</v>
      </c>
      <c r="CK10" s="446" t="s">
        <v>315</v>
      </c>
      <c r="CL10" s="446" t="s">
        <v>315</v>
      </c>
      <c r="CM10" s="447">
        <v>93</v>
      </c>
      <c r="CN10" s="446" t="s">
        <v>315</v>
      </c>
      <c r="CO10" s="446" t="s">
        <v>315</v>
      </c>
      <c r="CP10" s="446" t="s">
        <v>315</v>
      </c>
      <c r="CQ10" s="447">
        <v>65</v>
      </c>
      <c r="CR10" s="446" t="s">
        <v>315</v>
      </c>
      <c r="CS10" s="446" t="s">
        <v>315</v>
      </c>
      <c r="CT10" s="446" t="s">
        <v>315</v>
      </c>
      <c r="CU10" s="447">
        <v>68</v>
      </c>
    </row>
    <row r="11" spans="1:101" s="309" customFormat="1" ht="15" customHeight="1">
      <c r="A11" s="444" t="s">
        <v>71</v>
      </c>
      <c r="B11" s="515" t="s">
        <v>13</v>
      </c>
      <c r="C11" s="446" t="s">
        <v>315</v>
      </c>
      <c r="D11" s="446" t="s">
        <v>315</v>
      </c>
      <c r="E11" s="446" t="s">
        <v>315</v>
      </c>
      <c r="F11" s="447">
        <v>30</v>
      </c>
      <c r="G11" s="446" t="s">
        <v>315</v>
      </c>
      <c r="H11" s="446" t="s">
        <v>315</v>
      </c>
      <c r="I11" s="446" t="s">
        <v>315</v>
      </c>
      <c r="J11" s="447">
        <v>29</v>
      </c>
      <c r="K11" s="446" t="s">
        <v>315</v>
      </c>
      <c r="L11" s="446" t="s">
        <v>315</v>
      </c>
      <c r="M11" s="446" t="s">
        <v>315</v>
      </c>
      <c r="N11" s="447">
        <v>27</v>
      </c>
      <c r="O11" s="446" t="s">
        <v>315</v>
      </c>
      <c r="P11" s="446" t="s">
        <v>315</v>
      </c>
      <c r="Q11" s="446" t="s">
        <v>315</v>
      </c>
      <c r="R11" s="447">
        <v>54</v>
      </c>
      <c r="S11" s="447">
        <f>+F11+J11+N11+R11</f>
        <v>140</v>
      </c>
      <c r="T11" s="446" t="s">
        <v>315</v>
      </c>
      <c r="U11" s="446" t="s">
        <v>315</v>
      </c>
      <c r="V11" s="446" t="s">
        <v>315</v>
      </c>
      <c r="W11" s="447">
        <v>25</v>
      </c>
      <c r="X11" s="446" t="s">
        <v>315</v>
      </c>
      <c r="Y11" s="446" t="s">
        <v>315</v>
      </c>
      <c r="Z11" s="446" t="s">
        <v>315</v>
      </c>
      <c r="AA11" s="447">
        <v>30</v>
      </c>
      <c r="AB11" s="446" t="s">
        <v>315</v>
      </c>
      <c r="AC11" s="446" t="s">
        <v>315</v>
      </c>
      <c r="AD11" s="446" t="s">
        <v>315</v>
      </c>
      <c r="AE11" s="447">
        <v>15</v>
      </c>
      <c r="AF11" s="446" t="s">
        <v>315</v>
      </c>
      <c r="AG11" s="446" t="s">
        <v>315</v>
      </c>
      <c r="AH11" s="446" t="s">
        <v>315</v>
      </c>
      <c r="AI11" s="447">
        <v>36</v>
      </c>
      <c r="AJ11" s="447">
        <f>+W11+AA11+AE11+AI11</f>
        <v>106</v>
      </c>
      <c r="AK11" s="446" t="s">
        <v>315</v>
      </c>
      <c r="AL11" s="446" t="s">
        <v>315</v>
      </c>
      <c r="AM11" s="446" t="s">
        <v>315</v>
      </c>
      <c r="AN11" s="447">
        <v>32</v>
      </c>
      <c r="AO11" s="446" t="s">
        <v>315</v>
      </c>
      <c r="AP11" s="446" t="s">
        <v>315</v>
      </c>
      <c r="AQ11" s="446" t="s">
        <v>315</v>
      </c>
      <c r="AR11" s="447">
        <v>22</v>
      </c>
      <c r="AS11" s="446" t="s">
        <v>315</v>
      </c>
      <c r="AT11" s="446" t="s">
        <v>315</v>
      </c>
      <c r="AU11" s="446" t="s">
        <v>315</v>
      </c>
      <c r="AV11" s="447">
        <v>25</v>
      </c>
      <c r="AW11" s="446" t="s">
        <v>315</v>
      </c>
      <c r="AX11" s="446" t="s">
        <v>315</v>
      </c>
      <c r="AY11" s="446" t="s">
        <v>315</v>
      </c>
      <c r="AZ11" s="447">
        <v>31</v>
      </c>
      <c r="BA11" s="447">
        <f>+AN11+AR11+AV11+AZ11</f>
        <v>110</v>
      </c>
      <c r="BB11" s="446" t="s">
        <v>315</v>
      </c>
      <c r="BC11" s="446" t="s">
        <v>315</v>
      </c>
      <c r="BD11" s="446" t="s">
        <v>315</v>
      </c>
      <c r="BE11" s="447">
        <v>32</v>
      </c>
      <c r="BF11" s="446" t="s">
        <v>315</v>
      </c>
      <c r="BG11" s="446" t="s">
        <v>315</v>
      </c>
      <c r="BH11" s="446" t="s">
        <v>315</v>
      </c>
      <c r="BI11" s="447">
        <v>31</v>
      </c>
      <c r="BJ11" s="446" t="s">
        <v>315</v>
      </c>
      <c r="BK11" s="446" t="s">
        <v>315</v>
      </c>
      <c r="BL11" s="446" t="s">
        <v>315</v>
      </c>
      <c r="BM11" s="447">
        <v>40</v>
      </c>
      <c r="BN11" s="446" t="s">
        <v>315</v>
      </c>
      <c r="BO11" s="446" t="s">
        <v>315</v>
      </c>
      <c r="BP11" s="446" t="s">
        <v>315</v>
      </c>
      <c r="BQ11" s="447">
        <v>39</v>
      </c>
      <c r="BR11" s="447">
        <f>+BE11+BI11+BM11+BQ11</f>
        <v>142</v>
      </c>
      <c r="BS11" s="446" t="s">
        <v>315</v>
      </c>
      <c r="BT11" s="446" t="s">
        <v>315</v>
      </c>
      <c r="BU11" s="446" t="s">
        <v>315</v>
      </c>
      <c r="BV11" s="447">
        <v>41</v>
      </c>
      <c r="BW11" s="446" t="s">
        <v>315</v>
      </c>
      <c r="BX11" s="446" t="s">
        <v>315</v>
      </c>
      <c r="BY11" s="446" t="s">
        <v>315</v>
      </c>
      <c r="BZ11" s="447">
        <v>47</v>
      </c>
      <c r="CA11" s="446" t="s">
        <v>315</v>
      </c>
      <c r="CB11" s="446" t="s">
        <v>315</v>
      </c>
      <c r="CC11" s="446" t="s">
        <v>315</v>
      </c>
      <c r="CD11" s="447">
        <v>62</v>
      </c>
      <c r="CE11" s="446" t="s">
        <v>315</v>
      </c>
      <c r="CF11" s="446" t="s">
        <v>315</v>
      </c>
      <c r="CG11" s="446" t="s">
        <v>315</v>
      </c>
      <c r="CH11" s="447">
        <v>51</v>
      </c>
      <c r="CI11" s="447">
        <f>+BV11+BZ11+CD11+CH11</f>
        <v>201</v>
      </c>
      <c r="CJ11" s="446" t="s">
        <v>315</v>
      </c>
      <c r="CK11" s="446" t="s">
        <v>315</v>
      </c>
      <c r="CL11" s="446" t="s">
        <v>315</v>
      </c>
      <c r="CM11" s="447">
        <v>58</v>
      </c>
      <c r="CN11" s="446" t="s">
        <v>315</v>
      </c>
      <c r="CO11" s="446" t="s">
        <v>315</v>
      </c>
      <c r="CP11" s="446" t="s">
        <v>315</v>
      </c>
      <c r="CQ11" s="447">
        <v>44</v>
      </c>
      <c r="CR11" s="446" t="s">
        <v>315</v>
      </c>
      <c r="CS11" s="446" t="s">
        <v>315</v>
      </c>
      <c r="CT11" s="446" t="s">
        <v>315</v>
      </c>
      <c r="CU11" s="447">
        <v>45</v>
      </c>
    </row>
    <row r="12" spans="1:101" s="309" customFormat="1" ht="15" customHeight="1">
      <c r="A12" s="445" t="s">
        <v>72</v>
      </c>
      <c r="B12" s="515" t="s">
        <v>13</v>
      </c>
      <c r="C12" s="446" t="s">
        <v>315</v>
      </c>
      <c r="D12" s="446" t="s">
        <v>315</v>
      </c>
      <c r="E12" s="446" t="s">
        <v>315</v>
      </c>
      <c r="F12" s="447">
        <v>26</v>
      </c>
      <c r="G12" s="446" t="s">
        <v>315</v>
      </c>
      <c r="H12" s="446" t="s">
        <v>315</v>
      </c>
      <c r="I12" s="446" t="s">
        <v>315</v>
      </c>
      <c r="J12" s="447">
        <v>22</v>
      </c>
      <c r="K12" s="446" t="s">
        <v>315</v>
      </c>
      <c r="L12" s="446" t="s">
        <v>315</v>
      </c>
      <c r="M12" s="446" t="s">
        <v>315</v>
      </c>
      <c r="N12" s="447">
        <v>24</v>
      </c>
      <c r="O12" s="446" t="s">
        <v>315</v>
      </c>
      <c r="P12" s="446" t="s">
        <v>315</v>
      </c>
      <c r="Q12" s="446" t="s">
        <v>315</v>
      </c>
      <c r="R12" s="447">
        <v>42</v>
      </c>
      <c r="S12" s="447">
        <f>+F12+J12+N12+R12</f>
        <v>114</v>
      </c>
      <c r="T12" s="446" t="s">
        <v>315</v>
      </c>
      <c r="U12" s="446" t="s">
        <v>315</v>
      </c>
      <c r="V12" s="446" t="s">
        <v>315</v>
      </c>
      <c r="W12" s="447">
        <v>19</v>
      </c>
      <c r="X12" s="446" t="s">
        <v>315</v>
      </c>
      <c r="Y12" s="446" t="s">
        <v>315</v>
      </c>
      <c r="Z12" s="446" t="s">
        <v>315</v>
      </c>
      <c r="AA12" s="447">
        <v>24</v>
      </c>
      <c r="AB12" s="446" t="s">
        <v>315</v>
      </c>
      <c r="AC12" s="446" t="s">
        <v>315</v>
      </c>
      <c r="AD12" s="446" t="s">
        <v>315</v>
      </c>
      <c r="AE12" s="447">
        <v>10</v>
      </c>
      <c r="AF12" s="446" t="s">
        <v>315</v>
      </c>
      <c r="AG12" s="446" t="s">
        <v>315</v>
      </c>
      <c r="AH12" s="446" t="s">
        <v>315</v>
      </c>
      <c r="AI12" s="447">
        <v>27</v>
      </c>
      <c r="AJ12" s="447">
        <f>+W12+AA12+AE12+AI12</f>
        <v>80</v>
      </c>
      <c r="AK12" s="446" t="s">
        <v>315</v>
      </c>
      <c r="AL12" s="446" t="s">
        <v>315</v>
      </c>
      <c r="AM12" s="446" t="s">
        <v>315</v>
      </c>
      <c r="AN12" s="447">
        <v>29</v>
      </c>
      <c r="AO12" s="446" t="s">
        <v>315</v>
      </c>
      <c r="AP12" s="446" t="s">
        <v>315</v>
      </c>
      <c r="AQ12" s="446" t="s">
        <v>315</v>
      </c>
      <c r="AR12" s="447">
        <v>19</v>
      </c>
      <c r="AS12" s="446" t="s">
        <v>315</v>
      </c>
      <c r="AT12" s="446" t="s">
        <v>315</v>
      </c>
      <c r="AU12" s="446" t="s">
        <v>315</v>
      </c>
      <c r="AV12" s="447">
        <v>23</v>
      </c>
      <c r="AW12" s="446" t="s">
        <v>315</v>
      </c>
      <c r="AX12" s="446" t="s">
        <v>315</v>
      </c>
      <c r="AY12" s="446" t="s">
        <v>315</v>
      </c>
      <c r="AZ12" s="447">
        <v>27</v>
      </c>
      <c r="BA12" s="447">
        <f>+AN12+AR12+AV12+AZ12</f>
        <v>98</v>
      </c>
      <c r="BB12" s="446" t="s">
        <v>315</v>
      </c>
      <c r="BC12" s="446" t="s">
        <v>315</v>
      </c>
      <c r="BD12" s="446" t="s">
        <v>315</v>
      </c>
      <c r="BE12" s="447">
        <v>29</v>
      </c>
      <c r="BF12" s="446" t="s">
        <v>315</v>
      </c>
      <c r="BG12" s="446" t="s">
        <v>315</v>
      </c>
      <c r="BH12" s="446" t="s">
        <v>315</v>
      </c>
      <c r="BI12" s="447">
        <v>28</v>
      </c>
      <c r="BJ12" s="446" t="s">
        <v>315</v>
      </c>
      <c r="BK12" s="446" t="s">
        <v>315</v>
      </c>
      <c r="BL12" s="446" t="s">
        <v>315</v>
      </c>
      <c r="BM12" s="447">
        <v>35</v>
      </c>
      <c r="BN12" s="446" t="s">
        <v>315</v>
      </c>
      <c r="BO12" s="446" t="s">
        <v>315</v>
      </c>
      <c r="BP12" s="446" t="s">
        <v>315</v>
      </c>
      <c r="BQ12" s="447">
        <v>37</v>
      </c>
      <c r="BR12" s="447">
        <f>+BE12+BI12+BM12+BQ12</f>
        <v>129</v>
      </c>
      <c r="BS12" s="446" t="s">
        <v>315</v>
      </c>
      <c r="BT12" s="446" t="s">
        <v>315</v>
      </c>
      <c r="BU12" s="446" t="s">
        <v>315</v>
      </c>
      <c r="BV12" s="447">
        <v>37</v>
      </c>
      <c r="BW12" s="446" t="s">
        <v>315</v>
      </c>
      <c r="BX12" s="446" t="s">
        <v>315</v>
      </c>
      <c r="BY12" s="446" t="s">
        <v>315</v>
      </c>
      <c r="BZ12" s="447">
        <v>40</v>
      </c>
      <c r="CA12" s="446" t="s">
        <v>315</v>
      </c>
      <c r="CB12" s="446" t="s">
        <v>315</v>
      </c>
      <c r="CC12" s="446" t="s">
        <v>315</v>
      </c>
      <c r="CD12" s="447">
        <v>53</v>
      </c>
      <c r="CE12" s="446" t="s">
        <v>315</v>
      </c>
      <c r="CF12" s="446" t="s">
        <v>315</v>
      </c>
      <c r="CG12" s="446" t="s">
        <v>315</v>
      </c>
      <c r="CH12" s="447">
        <v>50</v>
      </c>
      <c r="CI12" s="447">
        <f>+BV12+BZ12+CD12+CH12</f>
        <v>180</v>
      </c>
      <c r="CJ12" s="446" t="s">
        <v>315</v>
      </c>
      <c r="CK12" s="446" t="s">
        <v>315</v>
      </c>
      <c r="CL12" s="446" t="s">
        <v>315</v>
      </c>
      <c r="CM12" s="447">
        <v>54</v>
      </c>
      <c r="CN12" s="446" t="s">
        <v>315</v>
      </c>
      <c r="CO12" s="446" t="s">
        <v>315</v>
      </c>
      <c r="CP12" s="446" t="s">
        <v>315</v>
      </c>
      <c r="CQ12" s="447">
        <v>39</v>
      </c>
      <c r="CR12" s="446" t="s">
        <v>315</v>
      </c>
      <c r="CS12" s="446" t="s">
        <v>315</v>
      </c>
      <c r="CT12" s="446" t="s">
        <v>315</v>
      </c>
      <c r="CU12" s="447">
        <v>39</v>
      </c>
    </row>
    <row r="13" spans="1:101" s="309" customFormat="1" ht="15" customHeight="1">
      <c r="A13" s="445" t="s">
        <v>73</v>
      </c>
      <c r="B13" s="515" t="s">
        <v>13</v>
      </c>
      <c r="C13" s="446" t="s">
        <v>315</v>
      </c>
      <c r="D13" s="446" t="s">
        <v>315</v>
      </c>
      <c r="E13" s="446" t="s">
        <v>315</v>
      </c>
      <c r="F13" s="447">
        <v>27</v>
      </c>
      <c r="G13" s="446" t="s">
        <v>315</v>
      </c>
      <c r="H13" s="446" t="s">
        <v>315</v>
      </c>
      <c r="I13" s="446" t="s">
        <v>315</v>
      </c>
      <c r="J13" s="447">
        <v>29</v>
      </c>
      <c r="K13" s="446" t="s">
        <v>315</v>
      </c>
      <c r="L13" s="446" t="s">
        <v>315</v>
      </c>
      <c r="M13" s="446" t="s">
        <v>315</v>
      </c>
      <c r="N13" s="447">
        <v>25</v>
      </c>
      <c r="O13" s="446" t="s">
        <v>315</v>
      </c>
      <c r="P13" s="446" t="s">
        <v>315</v>
      </c>
      <c r="Q13" s="446" t="s">
        <v>315</v>
      </c>
      <c r="R13" s="447">
        <v>45</v>
      </c>
      <c r="S13" s="447">
        <f>+R13+N13+J13+F13</f>
        <v>126</v>
      </c>
      <c r="T13" s="446" t="s">
        <v>315</v>
      </c>
      <c r="U13" s="446" t="s">
        <v>315</v>
      </c>
      <c r="V13" s="446" t="s">
        <v>315</v>
      </c>
      <c r="W13" s="447">
        <v>62</v>
      </c>
      <c r="X13" s="446" t="s">
        <v>315</v>
      </c>
      <c r="Y13" s="446" t="s">
        <v>315</v>
      </c>
      <c r="Z13" s="446" t="s">
        <v>315</v>
      </c>
      <c r="AA13" s="447">
        <v>26</v>
      </c>
      <c r="AB13" s="446" t="s">
        <v>315</v>
      </c>
      <c r="AC13" s="446" t="s">
        <v>315</v>
      </c>
      <c r="AD13" s="446" t="s">
        <v>315</v>
      </c>
      <c r="AE13" s="447">
        <v>12</v>
      </c>
      <c r="AF13" s="446" t="s">
        <v>315</v>
      </c>
      <c r="AG13" s="446" t="s">
        <v>315</v>
      </c>
      <c r="AH13" s="446" t="s">
        <v>315</v>
      </c>
      <c r="AI13" s="447">
        <v>41</v>
      </c>
      <c r="AJ13" s="447">
        <f>+W13+AA13+AE13+AI13</f>
        <v>141</v>
      </c>
      <c r="AK13" s="447" t="s">
        <v>315</v>
      </c>
      <c r="AL13" s="447" t="s">
        <v>315</v>
      </c>
      <c r="AM13" s="447" t="s">
        <v>315</v>
      </c>
      <c r="AN13" s="447">
        <v>70</v>
      </c>
      <c r="AO13" s="447" t="s">
        <v>315</v>
      </c>
      <c r="AP13" s="447" t="s">
        <v>315</v>
      </c>
      <c r="AQ13" s="447" t="s">
        <v>315</v>
      </c>
      <c r="AR13" s="447">
        <v>21</v>
      </c>
      <c r="AS13" s="447" t="s">
        <v>315</v>
      </c>
      <c r="AT13" s="447" t="s">
        <v>315</v>
      </c>
      <c r="AU13" s="447" t="s">
        <v>315</v>
      </c>
      <c r="AV13" s="447">
        <v>26</v>
      </c>
      <c r="AW13" s="447" t="s">
        <v>315</v>
      </c>
      <c r="AX13" s="447" t="s">
        <v>315</v>
      </c>
      <c r="AY13" s="447" t="s">
        <v>315</v>
      </c>
      <c r="AZ13" s="447">
        <v>53</v>
      </c>
      <c r="BA13" s="447">
        <f>+AN13+AR13+AV13+AZ13</f>
        <v>170</v>
      </c>
      <c r="BB13" s="447" t="s">
        <v>315</v>
      </c>
      <c r="BC13" s="447" t="s">
        <v>315</v>
      </c>
      <c r="BD13" s="447" t="s">
        <v>315</v>
      </c>
      <c r="BE13" s="447">
        <v>36</v>
      </c>
      <c r="BF13" s="447" t="s">
        <v>315</v>
      </c>
      <c r="BG13" s="447" t="s">
        <v>315</v>
      </c>
      <c r="BH13" s="447" t="s">
        <v>315</v>
      </c>
      <c r="BI13" s="447">
        <v>28</v>
      </c>
      <c r="BJ13" s="447" t="s">
        <v>315</v>
      </c>
      <c r="BK13" s="447" t="s">
        <v>315</v>
      </c>
      <c r="BL13" s="447" t="s">
        <v>315</v>
      </c>
      <c r="BM13" s="447">
        <v>78</v>
      </c>
      <c r="BN13" s="447" t="s">
        <v>315</v>
      </c>
      <c r="BO13" s="447" t="s">
        <v>315</v>
      </c>
      <c r="BP13" s="447" t="s">
        <v>315</v>
      </c>
      <c r="BQ13" s="447">
        <v>65</v>
      </c>
      <c r="BR13" s="447">
        <f>+BE13+BI13+BM13+BQ13</f>
        <v>207</v>
      </c>
      <c r="BS13" s="446" t="s">
        <v>315</v>
      </c>
      <c r="BT13" s="446" t="s">
        <v>315</v>
      </c>
      <c r="BU13" s="446" t="s">
        <v>315</v>
      </c>
      <c r="BV13" s="447">
        <v>60</v>
      </c>
      <c r="BW13" s="446" t="s">
        <v>315</v>
      </c>
      <c r="BX13" s="446" t="s">
        <v>315</v>
      </c>
      <c r="BY13" s="446" t="s">
        <v>315</v>
      </c>
      <c r="BZ13" s="447">
        <v>58</v>
      </c>
      <c r="CA13" s="446" t="s">
        <v>315</v>
      </c>
      <c r="CB13" s="446" t="s">
        <v>315</v>
      </c>
      <c r="CC13" s="446" t="s">
        <v>315</v>
      </c>
      <c r="CD13" s="447">
        <v>73</v>
      </c>
      <c r="CE13" s="446" t="s">
        <v>315</v>
      </c>
      <c r="CF13" s="446" t="s">
        <v>315</v>
      </c>
      <c r="CG13" s="446" t="s">
        <v>315</v>
      </c>
      <c r="CH13" s="447">
        <v>148</v>
      </c>
      <c r="CI13" s="447">
        <f>+BV13+BZ13+CD13+CH13</f>
        <v>339</v>
      </c>
      <c r="CJ13" s="446" t="s">
        <v>315</v>
      </c>
      <c r="CK13" s="446" t="s">
        <v>315</v>
      </c>
      <c r="CL13" s="446" t="s">
        <v>315</v>
      </c>
      <c r="CM13" s="447">
        <v>150</v>
      </c>
      <c r="CN13" s="446" t="s">
        <v>315</v>
      </c>
      <c r="CO13" s="446" t="s">
        <v>315</v>
      </c>
      <c r="CP13" s="446" t="s">
        <v>315</v>
      </c>
      <c r="CQ13" s="447">
        <v>53</v>
      </c>
      <c r="CR13" s="446" t="s">
        <v>315</v>
      </c>
      <c r="CS13" s="446" t="s">
        <v>315</v>
      </c>
      <c r="CT13" s="446" t="s">
        <v>315</v>
      </c>
      <c r="CU13" s="447">
        <v>46</v>
      </c>
    </row>
    <row r="14" spans="1:101" ht="15" customHeight="1">
      <c r="A14" s="592" t="s">
        <v>74</v>
      </c>
      <c r="B14" s="116" t="s">
        <v>51</v>
      </c>
      <c r="C14" s="76">
        <v>10020.710000000001</v>
      </c>
      <c r="D14" s="76">
        <v>9247.42</v>
      </c>
      <c r="E14" s="76">
        <v>11156</v>
      </c>
      <c r="F14" s="228">
        <f>+C14+D14+E14</f>
        <v>30424.13</v>
      </c>
      <c r="G14" s="228">
        <v>8655</v>
      </c>
      <c r="H14" s="228">
        <v>8298</v>
      </c>
      <c r="I14" s="228">
        <v>8132</v>
      </c>
      <c r="J14" s="228">
        <f>+G14+H14+I14</f>
        <v>25085</v>
      </c>
      <c r="K14" s="228">
        <v>8000</v>
      </c>
      <c r="L14" s="228">
        <v>7279</v>
      </c>
      <c r="M14" s="228">
        <v>7432</v>
      </c>
      <c r="N14" s="228">
        <f>+K14+L14+M14</f>
        <v>22711</v>
      </c>
      <c r="O14" s="228">
        <v>7249</v>
      </c>
      <c r="P14" s="228">
        <v>9083</v>
      </c>
      <c r="Q14" s="228">
        <v>4491</v>
      </c>
      <c r="R14" s="228">
        <f>+O14+P14+Q14</f>
        <v>20823</v>
      </c>
      <c r="S14" s="228">
        <v>99043</v>
      </c>
      <c r="T14" s="228">
        <v>6904</v>
      </c>
      <c r="U14" s="228">
        <v>8111</v>
      </c>
      <c r="V14" s="228">
        <v>8500</v>
      </c>
      <c r="W14" s="228">
        <f>+T14+U14+V14</f>
        <v>23515</v>
      </c>
      <c r="X14" s="228">
        <v>7089</v>
      </c>
      <c r="Y14" s="228">
        <v>8241</v>
      </c>
      <c r="Z14" s="228">
        <v>6637</v>
      </c>
      <c r="AA14" s="228">
        <f>+X14+Y14+Z14</f>
        <v>21967</v>
      </c>
      <c r="AB14" s="228">
        <v>9251</v>
      </c>
      <c r="AC14" s="228">
        <v>10706</v>
      </c>
      <c r="AD14" s="228">
        <v>11540</v>
      </c>
      <c r="AE14" s="228">
        <f>+AB14+AC14+AD14</f>
        <v>31497</v>
      </c>
      <c r="AF14" s="228">
        <v>10210</v>
      </c>
      <c r="AG14" s="228">
        <v>9720</v>
      </c>
      <c r="AH14" s="228">
        <v>4211</v>
      </c>
      <c r="AI14" s="228">
        <f>+AF14+AG14+AH14</f>
        <v>24141</v>
      </c>
      <c r="AJ14" s="228">
        <v>101121</v>
      </c>
      <c r="AK14" s="228">
        <v>9238</v>
      </c>
      <c r="AL14" s="228">
        <v>8185</v>
      </c>
      <c r="AM14" s="228">
        <v>10888</v>
      </c>
      <c r="AN14" s="228">
        <f>+AK14+AL14+AM14</f>
        <v>28311</v>
      </c>
      <c r="AO14" s="228">
        <v>7999</v>
      </c>
      <c r="AP14" s="228">
        <v>10093</v>
      </c>
      <c r="AQ14" s="228">
        <v>9903</v>
      </c>
      <c r="AR14" s="228">
        <f>+AO14+AP14+AQ14</f>
        <v>27995</v>
      </c>
      <c r="AS14" s="228">
        <v>9554</v>
      </c>
      <c r="AT14" s="228">
        <v>9887</v>
      </c>
      <c r="AU14" s="228">
        <v>11049</v>
      </c>
      <c r="AV14" s="228">
        <f>+AS14+AT14+AU14</f>
        <v>30490</v>
      </c>
      <c r="AW14" s="228">
        <v>10352</v>
      </c>
      <c r="AX14" s="228">
        <v>10597</v>
      </c>
      <c r="AY14" s="228">
        <v>5437</v>
      </c>
      <c r="AZ14" s="228">
        <f>+AW14+AX14+AY14</f>
        <v>26386</v>
      </c>
      <c r="BA14" s="228">
        <v>113183</v>
      </c>
      <c r="BB14" s="228">
        <v>10465</v>
      </c>
      <c r="BC14" s="228">
        <v>8535</v>
      </c>
      <c r="BD14" s="228">
        <v>8962</v>
      </c>
      <c r="BE14" s="228">
        <f>+BB14+BC14+BD14</f>
        <v>27962</v>
      </c>
      <c r="BF14" s="228">
        <v>9916</v>
      </c>
      <c r="BG14" s="228">
        <v>10887</v>
      </c>
      <c r="BH14" s="228">
        <v>10618</v>
      </c>
      <c r="BI14" s="228">
        <f>+BF14+BG14+BH14</f>
        <v>31421</v>
      </c>
      <c r="BJ14" s="228">
        <v>11232</v>
      </c>
      <c r="BK14" s="228">
        <v>9507</v>
      </c>
      <c r="BL14" s="228">
        <v>9190</v>
      </c>
      <c r="BM14" s="228">
        <f>+BJ14+BK14+BL14</f>
        <v>29929</v>
      </c>
      <c r="BN14" s="228">
        <v>9372</v>
      </c>
      <c r="BO14" s="228">
        <v>9310</v>
      </c>
      <c r="BP14" s="228">
        <v>5827</v>
      </c>
      <c r="BQ14" s="228">
        <f>+BN14+BO14+BP14</f>
        <v>24509</v>
      </c>
      <c r="BR14" s="228">
        <v>113820</v>
      </c>
      <c r="BS14" s="228">
        <v>9959</v>
      </c>
      <c r="BT14" s="228">
        <v>10289</v>
      </c>
      <c r="BU14" s="228">
        <v>10507</v>
      </c>
      <c r="BV14" s="228">
        <f>+BS14+BT14+BU14</f>
        <v>30755</v>
      </c>
      <c r="BW14" s="228">
        <v>9140</v>
      </c>
      <c r="BX14" s="228">
        <v>11388</v>
      </c>
      <c r="BY14" s="228">
        <v>11610</v>
      </c>
      <c r="BZ14" s="228">
        <f>+BW14+BX14+BY14</f>
        <v>32138</v>
      </c>
      <c r="CA14" s="228">
        <v>13188</v>
      </c>
      <c r="CB14" s="228">
        <v>12200</v>
      </c>
      <c r="CC14" s="228">
        <v>11025</v>
      </c>
      <c r="CD14" s="228">
        <f>+CA14+CB14+CC14</f>
        <v>36413</v>
      </c>
      <c r="CE14" s="228">
        <v>12446</v>
      </c>
      <c r="CF14" s="228">
        <v>11010</v>
      </c>
      <c r="CG14" s="228">
        <v>7136</v>
      </c>
      <c r="CH14" s="228">
        <f>+CE14+CF14+CG14</f>
        <v>30592</v>
      </c>
      <c r="CI14" s="228">
        <v>129899</v>
      </c>
      <c r="CJ14" s="228">
        <v>10758</v>
      </c>
      <c r="CK14" s="228">
        <v>9834</v>
      </c>
      <c r="CL14" s="228">
        <v>10482</v>
      </c>
      <c r="CM14" s="228">
        <v>31074</v>
      </c>
      <c r="CN14" s="228">
        <v>4588</v>
      </c>
      <c r="CO14" s="228">
        <v>11767</v>
      </c>
      <c r="CP14" s="228">
        <v>10936</v>
      </c>
      <c r="CQ14" s="228">
        <v>27291</v>
      </c>
      <c r="CR14" s="228">
        <v>12508</v>
      </c>
      <c r="CS14" s="228">
        <v>10069</v>
      </c>
      <c r="CT14" s="228">
        <v>10738</v>
      </c>
      <c r="CU14" s="228">
        <v>33315</v>
      </c>
    </row>
    <row r="15" spans="1:101" s="286" customFormat="1" ht="16.5" customHeight="1" thickBot="1">
      <c r="A15" s="593"/>
      <c r="B15" s="514" t="s">
        <v>247</v>
      </c>
      <c r="C15" s="51"/>
      <c r="D15" s="51"/>
      <c r="E15" s="51"/>
      <c r="F15" s="231" t="s">
        <v>315</v>
      </c>
      <c r="G15" s="231" t="s">
        <v>315</v>
      </c>
      <c r="H15" s="231" t="s">
        <v>315</v>
      </c>
      <c r="I15" s="231" t="s">
        <v>315</v>
      </c>
      <c r="J15" s="231" t="s">
        <v>315</v>
      </c>
      <c r="K15" s="231" t="s">
        <v>315</v>
      </c>
      <c r="L15" s="231" t="s">
        <v>315</v>
      </c>
      <c r="M15" s="231" t="s">
        <v>315</v>
      </c>
      <c r="N15" s="231" t="s">
        <v>315</v>
      </c>
      <c r="O15" s="231" t="s">
        <v>315</v>
      </c>
      <c r="P15" s="231" t="s">
        <v>315</v>
      </c>
      <c r="Q15" s="231" t="s">
        <v>315</v>
      </c>
      <c r="R15" s="231" t="s">
        <v>315</v>
      </c>
      <c r="S15" s="231" t="s">
        <v>315</v>
      </c>
      <c r="T15" s="231" t="s">
        <v>315</v>
      </c>
      <c r="U15" s="231" t="s">
        <v>315</v>
      </c>
      <c r="V15" s="231" t="s">
        <v>315</v>
      </c>
      <c r="W15" s="231" t="s">
        <v>315</v>
      </c>
      <c r="X15" s="231" t="s">
        <v>315</v>
      </c>
      <c r="Y15" s="231" t="s">
        <v>315</v>
      </c>
      <c r="Z15" s="231" t="s">
        <v>315</v>
      </c>
      <c r="AA15" s="231" t="s">
        <v>315</v>
      </c>
      <c r="AB15" s="231" t="s">
        <v>315</v>
      </c>
      <c r="AC15" s="231" t="s">
        <v>315</v>
      </c>
      <c r="AD15" s="231" t="s">
        <v>315</v>
      </c>
      <c r="AE15" s="231" t="s">
        <v>315</v>
      </c>
      <c r="AF15" s="231" t="s">
        <v>315</v>
      </c>
      <c r="AG15" s="231" t="s">
        <v>315</v>
      </c>
      <c r="AH15" s="231" t="s">
        <v>315</v>
      </c>
      <c r="AI15" s="231" t="s">
        <v>315</v>
      </c>
      <c r="AJ15" s="231" t="s">
        <v>315</v>
      </c>
      <c r="AK15" s="231" t="s">
        <v>315</v>
      </c>
      <c r="AL15" s="231" t="s">
        <v>315</v>
      </c>
      <c r="AM15" s="231" t="s">
        <v>315</v>
      </c>
      <c r="AN15" s="231" t="s">
        <v>315</v>
      </c>
      <c r="AO15" s="231" t="s">
        <v>315</v>
      </c>
      <c r="AP15" s="231" t="s">
        <v>315</v>
      </c>
      <c r="AQ15" s="231" t="s">
        <v>315</v>
      </c>
      <c r="AR15" s="231" t="s">
        <v>315</v>
      </c>
      <c r="AS15" s="231" t="s">
        <v>315</v>
      </c>
      <c r="AT15" s="231" t="s">
        <v>315</v>
      </c>
      <c r="AU15" s="231" t="s">
        <v>315</v>
      </c>
      <c r="AV15" s="231" t="s">
        <v>315</v>
      </c>
      <c r="AW15" s="231" t="s">
        <v>315</v>
      </c>
      <c r="AX15" s="231" t="s">
        <v>315</v>
      </c>
      <c r="AY15" s="231" t="s">
        <v>315</v>
      </c>
      <c r="AZ15" s="231" t="s">
        <v>315</v>
      </c>
      <c r="BA15" s="231" t="s">
        <v>315</v>
      </c>
      <c r="BB15" s="231" t="s">
        <v>315</v>
      </c>
      <c r="BC15" s="231" t="s">
        <v>315</v>
      </c>
      <c r="BD15" s="231" t="s">
        <v>315</v>
      </c>
      <c r="BE15" s="231" t="s">
        <v>315</v>
      </c>
      <c r="BF15" s="231" t="s">
        <v>315</v>
      </c>
      <c r="BG15" s="231" t="s">
        <v>315</v>
      </c>
      <c r="BH15" s="231" t="s">
        <v>315</v>
      </c>
      <c r="BI15" s="231" t="s">
        <v>315</v>
      </c>
      <c r="BJ15" s="231" t="s">
        <v>315</v>
      </c>
      <c r="BK15" s="231" t="s">
        <v>315</v>
      </c>
      <c r="BL15" s="231" t="s">
        <v>315</v>
      </c>
      <c r="BM15" s="231" t="s">
        <v>315</v>
      </c>
      <c r="BN15" s="231" t="s">
        <v>315</v>
      </c>
      <c r="BO15" s="231" t="s">
        <v>315</v>
      </c>
      <c r="BP15" s="231" t="s">
        <v>315</v>
      </c>
      <c r="BQ15" s="231" t="s">
        <v>315</v>
      </c>
      <c r="BR15" s="231" t="s">
        <v>315</v>
      </c>
      <c r="BS15" s="231">
        <v>1183.299</v>
      </c>
      <c r="BT15" s="231">
        <v>1216.6369999999999</v>
      </c>
      <c r="BU15" s="231">
        <v>1251.306</v>
      </c>
      <c r="BV15" s="231">
        <v>3651.2419999999997</v>
      </c>
      <c r="BW15" s="231">
        <v>1087.854</v>
      </c>
      <c r="BX15" s="231">
        <v>1363.498</v>
      </c>
      <c r="BY15" s="231">
        <v>1360.04</v>
      </c>
      <c r="BZ15" s="231">
        <v>3811.3919999999998</v>
      </c>
      <c r="CA15" s="231">
        <v>1537.566</v>
      </c>
      <c r="CB15" s="231">
        <v>1397.85</v>
      </c>
      <c r="CC15" s="231">
        <v>1244.9390000000001</v>
      </c>
      <c r="CD15" s="231">
        <v>4180.3550000000005</v>
      </c>
      <c r="CE15" s="231">
        <v>1416.587</v>
      </c>
      <c r="CF15" s="231">
        <v>1235.173</v>
      </c>
      <c r="CG15" s="231">
        <v>798.49199999999996</v>
      </c>
      <c r="CH15" s="231">
        <v>3450.2520000000004</v>
      </c>
      <c r="CI15" s="231">
        <v>15093.241</v>
      </c>
      <c r="CJ15" s="231">
        <v>1171.444</v>
      </c>
      <c r="CK15" s="231">
        <v>1080.01</v>
      </c>
      <c r="CL15" s="231">
        <v>1157.7460000000001</v>
      </c>
      <c r="CM15" s="231">
        <v>3409.2</v>
      </c>
      <c r="CN15" s="231">
        <v>497.43900000000002</v>
      </c>
      <c r="CO15" s="231">
        <v>1294.4929999999999</v>
      </c>
      <c r="CP15" s="231">
        <v>1190.5309999999999</v>
      </c>
      <c r="CQ15" s="231">
        <v>2982.4629999999997</v>
      </c>
      <c r="CR15" s="231">
        <v>1366.5239999999999</v>
      </c>
      <c r="CS15" s="231">
        <v>1098.1769999999999</v>
      </c>
      <c r="CT15" s="231">
        <v>1173.529</v>
      </c>
      <c r="CU15" s="231">
        <v>3638</v>
      </c>
    </row>
    <row r="16" spans="1:101" s="128" customFormat="1" ht="12" customHeight="1" thickTop="1">
      <c r="A16" s="88" t="s">
        <v>297</v>
      </c>
      <c r="B16" s="137"/>
      <c r="C16" s="88"/>
      <c r="D16" s="88"/>
      <c r="E16" s="88"/>
      <c r="F16" s="88"/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88"/>
      <c r="AO16" s="88"/>
      <c r="AP16" s="88"/>
      <c r="AQ16" s="88"/>
      <c r="AR16" s="88"/>
      <c r="AS16" s="88"/>
      <c r="AT16" s="88"/>
      <c r="AU16" s="88"/>
      <c r="AV16" s="88"/>
      <c r="AW16" s="88"/>
      <c r="AX16" s="88"/>
      <c r="AY16" s="88"/>
      <c r="AZ16" s="88"/>
      <c r="BA16" s="88"/>
      <c r="BB16" s="88"/>
      <c r="BC16" s="88"/>
      <c r="BD16" s="88"/>
      <c r="BE16" s="88"/>
      <c r="BF16" s="88"/>
      <c r="BG16" s="88"/>
      <c r="BH16" s="88"/>
      <c r="BI16" s="88"/>
      <c r="BJ16" s="88"/>
      <c r="BK16" s="88"/>
      <c r="BL16" s="88"/>
      <c r="BM16" s="88"/>
      <c r="BN16" s="88"/>
      <c r="BO16" s="88"/>
      <c r="BP16" s="88"/>
      <c r="BQ16" s="88"/>
      <c r="BR16" s="88"/>
      <c r="BS16" s="88"/>
      <c r="BT16" s="88"/>
      <c r="BU16" s="88"/>
      <c r="BV16" s="88"/>
      <c r="BW16" s="88"/>
      <c r="BX16" s="88"/>
      <c r="BY16" s="88"/>
      <c r="BZ16" s="88"/>
      <c r="CA16" s="88"/>
      <c r="CB16" s="88"/>
      <c r="CC16" s="88"/>
      <c r="CD16" s="88"/>
      <c r="CE16" s="88"/>
      <c r="CF16" s="88"/>
      <c r="CG16" s="88"/>
      <c r="CH16" s="88"/>
      <c r="CI16" s="88"/>
      <c r="CJ16" s="88"/>
      <c r="CK16" s="88"/>
      <c r="CL16" s="88"/>
    </row>
    <row r="17" spans="1:90" s="128" customFormat="1" ht="12" customHeight="1">
      <c r="A17" s="88" t="s">
        <v>293</v>
      </c>
      <c r="B17" s="137"/>
      <c r="C17" s="88"/>
      <c r="D17" s="88"/>
      <c r="E17" s="88"/>
      <c r="F17" s="88"/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  <c r="AK17" s="88"/>
      <c r="AL17" s="88"/>
      <c r="AM17" s="88"/>
      <c r="AN17" s="88"/>
      <c r="AO17" s="88"/>
      <c r="AP17" s="88"/>
      <c r="AQ17" s="88"/>
      <c r="AR17" s="88"/>
      <c r="AS17" s="88"/>
      <c r="AT17" s="88"/>
      <c r="AU17" s="88"/>
      <c r="AV17" s="88"/>
      <c r="AW17" s="88"/>
      <c r="AX17" s="88"/>
      <c r="AY17" s="88"/>
      <c r="AZ17" s="88"/>
      <c r="BA17" s="88"/>
      <c r="BB17" s="88"/>
      <c r="BC17" s="88"/>
      <c r="BD17" s="88"/>
      <c r="BE17" s="88"/>
      <c r="BF17" s="88"/>
      <c r="BG17" s="88"/>
      <c r="BH17" s="88"/>
      <c r="BI17" s="88"/>
      <c r="BJ17" s="88"/>
      <c r="BK17" s="88"/>
      <c r="BL17" s="88"/>
      <c r="BM17" s="88"/>
      <c r="BN17" s="88"/>
      <c r="BO17" s="88"/>
      <c r="BP17" s="88"/>
      <c r="BQ17" s="88"/>
      <c r="BR17" s="88"/>
      <c r="BS17" s="88"/>
      <c r="BT17" s="88"/>
      <c r="BU17" s="88"/>
      <c r="BV17" s="88"/>
      <c r="BW17" s="88"/>
      <c r="BX17" s="88"/>
      <c r="BY17" s="88"/>
      <c r="BZ17" s="88"/>
      <c r="CA17" s="88"/>
      <c r="CB17" s="88"/>
      <c r="CC17" s="88"/>
      <c r="CD17" s="88"/>
      <c r="CE17" s="88"/>
      <c r="CF17" s="88"/>
      <c r="CG17" s="88"/>
      <c r="CH17" s="88"/>
      <c r="CI17" s="88"/>
      <c r="CJ17" s="88"/>
      <c r="CK17" s="88"/>
      <c r="CL17" s="88"/>
    </row>
    <row r="18" spans="1:90" s="128" customFormat="1" ht="12" customHeight="1">
      <c r="A18" s="88" t="s">
        <v>298</v>
      </c>
      <c r="B18" s="137"/>
      <c r="C18" s="88"/>
      <c r="D18" s="88"/>
      <c r="E18" s="88"/>
      <c r="F18" s="88"/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  <c r="AL18" s="88"/>
      <c r="AM18" s="88"/>
      <c r="AN18" s="88"/>
      <c r="AO18" s="88"/>
      <c r="AP18" s="88"/>
      <c r="AQ18" s="88"/>
      <c r="AR18" s="88"/>
      <c r="AS18" s="88"/>
      <c r="AT18" s="88"/>
      <c r="AU18" s="88"/>
      <c r="AV18" s="88"/>
      <c r="AW18" s="88"/>
      <c r="AX18" s="88"/>
      <c r="AY18" s="88"/>
      <c r="AZ18" s="88"/>
      <c r="BA18" s="88"/>
      <c r="BB18" s="88"/>
      <c r="BC18" s="88"/>
      <c r="BD18" s="88"/>
      <c r="BE18" s="88"/>
      <c r="BF18" s="88"/>
      <c r="BG18" s="88"/>
      <c r="BH18" s="88"/>
      <c r="BI18" s="88"/>
      <c r="BJ18" s="88"/>
      <c r="BK18" s="88"/>
      <c r="BL18" s="88"/>
      <c r="BM18" s="88"/>
      <c r="BN18" s="88"/>
      <c r="BO18" s="88"/>
      <c r="BP18" s="88"/>
      <c r="BQ18" s="88"/>
      <c r="BR18" s="88"/>
      <c r="BS18" s="88"/>
      <c r="BT18" s="88"/>
      <c r="BU18" s="88"/>
      <c r="BV18" s="88"/>
      <c r="BW18" s="88"/>
      <c r="BX18" s="88"/>
      <c r="BY18" s="88"/>
      <c r="BZ18" s="88"/>
      <c r="CA18" s="88"/>
      <c r="CB18" s="88"/>
      <c r="CC18" s="88"/>
      <c r="CD18" s="88"/>
      <c r="CE18" s="88"/>
      <c r="CF18" s="88"/>
      <c r="CG18" s="88"/>
      <c r="CH18" s="88"/>
      <c r="CI18" s="88"/>
      <c r="CJ18" s="88"/>
      <c r="CK18" s="88"/>
      <c r="CL18" s="88"/>
    </row>
    <row r="19" spans="1:90" s="128" customFormat="1" ht="12" customHeight="1">
      <c r="A19" s="88" t="s">
        <v>353</v>
      </c>
      <c r="B19" s="137"/>
      <c r="C19" s="88"/>
      <c r="D19" s="88"/>
      <c r="E19" s="88"/>
      <c r="F19" s="88"/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88"/>
      <c r="AK19" s="88"/>
      <c r="AL19" s="88"/>
      <c r="AM19" s="88"/>
      <c r="AN19" s="88"/>
      <c r="AO19" s="88"/>
      <c r="AP19" s="88"/>
      <c r="AQ19" s="88"/>
      <c r="AR19" s="88"/>
      <c r="AS19" s="88"/>
      <c r="AT19" s="88"/>
      <c r="AU19" s="88"/>
      <c r="AV19" s="88"/>
      <c r="AW19" s="88"/>
      <c r="AX19" s="88"/>
      <c r="AY19" s="88"/>
      <c r="AZ19" s="88"/>
      <c r="BA19" s="88"/>
      <c r="BB19" s="88"/>
      <c r="BC19" s="88"/>
      <c r="BD19" s="88"/>
      <c r="BE19" s="88"/>
      <c r="BF19" s="88"/>
      <c r="BG19" s="88"/>
      <c r="BH19" s="88"/>
      <c r="BI19" s="88"/>
      <c r="BJ19" s="88"/>
      <c r="BK19" s="88"/>
      <c r="BL19" s="88"/>
      <c r="BM19" s="88"/>
      <c r="BN19" s="88"/>
      <c r="BO19" s="88"/>
      <c r="BP19" s="88"/>
      <c r="BQ19" s="88"/>
      <c r="BR19" s="88"/>
      <c r="BS19" s="88"/>
      <c r="BT19" s="88"/>
      <c r="BU19" s="88"/>
      <c r="BV19" s="88"/>
      <c r="BW19" s="88"/>
      <c r="BX19" s="88"/>
      <c r="BY19" s="88"/>
      <c r="BZ19" s="88"/>
      <c r="CA19" s="88"/>
      <c r="CB19" s="88"/>
      <c r="CC19" s="88"/>
      <c r="CD19" s="88"/>
      <c r="CE19" s="88"/>
      <c r="CF19" s="88"/>
      <c r="CG19" s="88"/>
      <c r="CH19" s="88"/>
      <c r="CI19" s="88"/>
      <c r="CJ19" s="88"/>
      <c r="CK19" s="88"/>
      <c r="CL19" s="88"/>
    </row>
  </sheetData>
  <mergeCells count="4">
    <mergeCell ref="A1:CM1"/>
    <mergeCell ref="B2:B3"/>
    <mergeCell ref="A14:A15"/>
    <mergeCell ref="C2:CU2"/>
  </mergeCells>
  <phoneticPr fontId="13" type="noConversion"/>
  <hyperlinks>
    <hyperlink ref="CW1" location="ÍNDICE!A1" display="ÍNDICE"/>
  </hyperlinks>
  <pageMargins left="0.70866141732283472" right="0.70866141732283472" top="0.74803149606299213" bottom="0.74803149606299213" header="0.31496062992125984" footer="0.31496062992125984"/>
  <pageSetup paperSize="9" scale="130" orientation="landscape" r:id="rId1"/>
  <ignoredErrors>
    <ignoredError sqref="B15" numberStoredAsText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3"/>
  <dimension ref="A1:BZ14"/>
  <sheetViews>
    <sheetView showGridLines="0" zoomScaleNormal="100" workbookViewId="0">
      <selection sqref="A1:BR1"/>
    </sheetView>
  </sheetViews>
  <sheetFormatPr defaultRowHeight="15" outlineLevelCol="1"/>
  <cols>
    <col min="1" max="1" width="13.28515625" customWidth="1"/>
    <col min="2" max="2" width="3.5703125" customWidth="1"/>
    <col min="3" max="5" width="5.85546875" hidden="1" customWidth="1" outlineLevel="1"/>
    <col min="6" max="14" width="5.85546875" style="286" hidden="1" customWidth="1" outlineLevel="1"/>
    <col min="15" max="15" width="5.85546875" style="286" customWidth="1" collapsed="1"/>
    <col min="16" max="18" width="5.85546875" style="286" hidden="1" customWidth="1" outlineLevel="1"/>
    <col min="19" max="27" width="5.85546875" hidden="1" customWidth="1" outlineLevel="1"/>
    <col min="28" max="28" width="5.85546875" customWidth="1" collapsed="1"/>
    <col min="29" max="40" width="5.85546875" hidden="1" customWidth="1" outlineLevel="1"/>
    <col min="41" max="41" width="5.85546875" customWidth="1" collapsed="1"/>
    <col min="42" max="50" width="5.85546875" hidden="1" customWidth="1" outlineLevel="1"/>
    <col min="51" max="53" width="5.85546875" style="286" hidden="1" customWidth="1" outlineLevel="1"/>
    <col min="54" max="54" width="5.85546875" style="286" customWidth="1" collapsed="1"/>
    <col min="55" max="65" width="5.85546875" hidden="1" customWidth="1" outlineLevel="1"/>
    <col min="66" max="66" width="5.85546875" style="286" hidden="1" customWidth="1" outlineLevel="1"/>
    <col min="67" max="67" width="5.85546875" style="286" customWidth="1" collapsed="1"/>
    <col min="68" max="69" width="5.85546875" style="286" customWidth="1"/>
    <col min="70" max="70" width="5.85546875" customWidth="1"/>
    <col min="71" max="77" width="5.85546875" style="286" customWidth="1"/>
    <col min="78" max="78" width="8.85546875" style="13"/>
  </cols>
  <sheetData>
    <row r="1" spans="1:78" ht="20.100000000000001" customHeight="1" thickBot="1">
      <c r="A1" s="591" t="s">
        <v>80</v>
      </c>
      <c r="B1" s="591"/>
      <c r="C1" s="591"/>
      <c r="D1" s="591"/>
      <c r="E1" s="591"/>
      <c r="F1" s="591"/>
      <c r="G1" s="591"/>
      <c r="H1" s="591"/>
      <c r="I1" s="591"/>
      <c r="J1" s="591"/>
      <c r="K1" s="591"/>
      <c r="L1" s="591"/>
      <c r="M1" s="591"/>
      <c r="N1" s="591"/>
      <c r="O1" s="591"/>
      <c r="P1" s="591"/>
      <c r="Q1" s="591"/>
      <c r="R1" s="591"/>
      <c r="S1" s="591"/>
      <c r="T1" s="591"/>
      <c r="U1" s="591"/>
      <c r="V1" s="591"/>
      <c r="W1" s="591"/>
      <c r="X1" s="591"/>
      <c r="Y1" s="591"/>
      <c r="Z1" s="591"/>
      <c r="AA1" s="591"/>
      <c r="AB1" s="591"/>
      <c r="AC1" s="591"/>
      <c r="AD1" s="591"/>
      <c r="AE1" s="591"/>
      <c r="AF1" s="591"/>
      <c r="AG1" s="591"/>
      <c r="AH1" s="591"/>
      <c r="AI1" s="591"/>
      <c r="AJ1" s="591"/>
      <c r="AK1" s="591"/>
      <c r="AL1" s="591"/>
      <c r="AM1" s="591"/>
      <c r="AN1" s="591"/>
      <c r="AO1" s="591"/>
      <c r="AP1" s="591"/>
      <c r="AQ1" s="591"/>
      <c r="AR1" s="591"/>
      <c r="AS1" s="591"/>
      <c r="AT1" s="591"/>
      <c r="AU1" s="591"/>
      <c r="AV1" s="591"/>
      <c r="AW1" s="591"/>
      <c r="AX1" s="591"/>
      <c r="AY1" s="591"/>
      <c r="AZ1" s="591"/>
      <c r="BA1" s="591"/>
      <c r="BB1" s="591"/>
      <c r="BC1" s="591"/>
      <c r="BD1" s="591"/>
      <c r="BE1" s="591"/>
      <c r="BF1" s="591"/>
      <c r="BG1" s="591"/>
      <c r="BH1" s="591"/>
      <c r="BI1" s="591"/>
      <c r="BJ1" s="591"/>
      <c r="BK1" s="591"/>
      <c r="BL1" s="591"/>
      <c r="BM1" s="591"/>
      <c r="BN1" s="591"/>
      <c r="BO1" s="591"/>
      <c r="BP1" s="591"/>
      <c r="BQ1" s="591"/>
      <c r="BR1" s="591"/>
      <c r="BS1" s="497"/>
      <c r="BT1" s="497"/>
      <c r="BU1" s="497"/>
      <c r="BV1" s="530"/>
      <c r="BW1" s="530"/>
      <c r="BX1" s="530"/>
      <c r="BY1" s="497"/>
      <c r="BZ1" s="191" t="s">
        <v>314</v>
      </c>
    </row>
    <row r="2" spans="1:78" s="309" customFormat="1" ht="18.600000000000001" customHeight="1" thickTop="1">
      <c r="A2" s="598"/>
      <c r="B2" s="599"/>
      <c r="C2" s="600" t="s">
        <v>363</v>
      </c>
      <c r="D2" s="600"/>
      <c r="E2" s="600"/>
      <c r="F2" s="600"/>
      <c r="G2" s="600"/>
      <c r="H2" s="600"/>
      <c r="I2" s="600"/>
      <c r="J2" s="600"/>
      <c r="K2" s="600"/>
      <c r="L2" s="600"/>
      <c r="M2" s="600"/>
      <c r="N2" s="600"/>
      <c r="O2" s="600"/>
      <c r="P2" s="600"/>
      <c r="Q2" s="600"/>
      <c r="R2" s="600"/>
      <c r="S2" s="600"/>
      <c r="T2" s="600"/>
      <c r="U2" s="600"/>
      <c r="V2" s="600"/>
      <c r="W2" s="600"/>
      <c r="X2" s="600"/>
      <c r="Y2" s="600"/>
      <c r="Z2" s="600"/>
      <c r="AA2" s="600"/>
      <c r="AB2" s="600"/>
      <c r="AC2" s="600"/>
      <c r="AD2" s="600"/>
      <c r="AE2" s="600"/>
      <c r="AF2" s="600"/>
      <c r="AG2" s="600"/>
      <c r="AH2" s="600"/>
      <c r="AI2" s="600"/>
      <c r="AJ2" s="600"/>
      <c r="AK2" s="600"/>
      <c r="AL2" s="600"/>
      <c r="AM2" s="600"/>
      <c r="AN2" s="600"/>
      <c r="AO2" s="600"/>
      <c r="AP2" s="600"/>
      <c r="AQ2" s="600"/>
      <c r="AR2" s="600"/>
      <c r="AS2" s="600"/>
      <c r="AT2" s="600"/>
      <c r="AU2" s="600"/>
      <c r="AV2" s="600"/>
      <c r="AW2" s="600"/>
      <c r="AX2" s="600"/>
      <c r="AY2" s="600"/>
      <c r="AZ2" s="600"/>
      <c r="BA2" s="600"/>
      <c r="BB2" s="600"/>
      <c r="BC2" s="600"/>
      <c r="BD2" s="600"/>
      <c r="BE2" s="600"/>
      <c r="BF2" s="600"/>
      <c r="BG2" s="600"/>
      <c r="BH2" s="600"/>
      <c r="BI2" s="600"/>
      <c r="BJ2" s="600"/>
      <c r="BK2" s="600"/>
      <c r="BL2" s="600"/>
      <c r="BM2" s="600"/>
      <c r="BN2" s="600"/>
      <c r="BO2" s="600"/>
      <c r="BP2" s="600"/>
      <c r="BQ2" s="600"/>
      <c r="BR2" s="600"/>
      <c r="BS2" s="600"/>
      <c r="BT2" s="600"/>
      <c r="BU2" s="600"/>
      <c r="BV2" s="600"/>
      <c r="BW2" s="600"/>
      <c r="BX2" s="600"/>
      <c r="BY2" s="334"/>
      <c r="BZ2" s="308"/>
    </row>
    <row r="3" spans="1:78" s="187" customFormat="1" ht="18.600000000000001" customHeight="1">
      <c r="A3" s="567"/>
      <c r="B3" s="564"/>
      <c r="C3" s="287">
        <v>42005</v>
      </c>
      <c r="D3" s="287">
        <v>42036</v>
      </c>
      <c r="E3" s="287">
        <v>42064</v>
      </c>
      <c r="F3" s="287">
        <v>42095</v>
      </c>
      <c r="G3" s="287">
        <v>42125</v>
      </c>
      <c r="H3" s="287">
        <v>42156</v>
      </c>
      <c r="I3" s="287">
        <v>42186</v>
      </c>
      <c r="J3" s="287">
        <v>42217</v>
      </c>
      <c r="K3" s="287">
        <v>42248</v>
      </c>
      <c r="L3" s="287">
        <v>42278</v>
      </c>
      <c r="M3" s="287">
        <v>42309</v>
      </c>
      <c r="N3" s="287">
        <v>42339</v>
      </c>
      <c r="O3" s="263">
        <v>2015</v>
      </c>
      <c r="P3" s="287">
        <v>42370</v>
      </c>
      <c r="Q3" s="287">
        <v>42401</v>
      </c>
      <c r="R3" s="287">
        <v>42430</v>
      </c>
      <c r="S3" s="287">
        <v>42461</v>
      </c>
      <c r="T3" s="287">
        <v>42491</v>
      </c>
      <c r="U3" s="287">
        <v>42522</v>
      </c>
      <c r="V3" s="287">
        <v>42552</v>
      </c>
      <c r="W3" s="287">
        <v>42583</v>
      </c>
      <c r="X3" s="287">
        <v>42614</v>
      </c>
      <c r="Y3" s="287">
        <v>42644</v>
      </c>
      <c r="Z3" s="287">
        <v>42675</v>
      </c>
      <c r="AA3" s="287">
        <v>42705</v>
      </c>
      <c r="AB3" s="263">
        <v>2016</v>
      </c>
      <c r="AC3" s="287">
        <v>42736</v>
      </c>
      <c r="AD3" s="287">
        <v>42767</v>
      </c>
      <c r="AE3" s="287">
        <v>42795</v>
      </c>
      <c r="AF3" s="287">
        <v>42826</v>
      </c>
      <c r="AG3" s="287">
        <v>42856</v>
      </c>
      <c r="AH3" s="287">
        <v>42887</v>
      </c>
      <c r="AI3" s="287">
        <v>42917</v>
      </c>
      <c r="AJ3" s="287">
        <v>42948</v>
      </c>
      <c r="AK3" s="287">
        <v>42979</v>
      </c>
      <c r="AL3" s="287">
        <v>43009</v>
      </c>
      <c r="AM3" s="287">
        <v>43040</v>
      </c>
      <c r="AN3" s="287">
        <v>43070</v>
      </c>
      <c r="AO3" s="263">
        <v>2017</v>
      </c>
      <c r="AP3" s="287">
        <v>43101</v>
      </c>
      <c r="AQ3" s="287">
        <v>43132</v>
      </c>
      <c r="AR3" s="287">
        <v>43160</v>
      </c>
      <c r="AS3" s="287">
        <v>43191</v>
      </c>
      <c r="AT3" s="287">
        <v>43221</v>
      </c>
      <c r="AU3" s="287">
        <v>43252</v>
      </c>
      <c r="AV3" s="287">
        <v>43282</v>
      </c>
      <c r="AW3" s="287">
        <v>43313</v>
      </c>
      <c r="AX3" s="287">
        <v>43344</v>
      </c>
      <c r="AY3" s="287">
        <v>43374</v>
      </c>
      <c r="AZ3" s="287">
        <v>43405</v>
      </c>
      <c r="BA3" s="287">
        <v>43435</v>
      </c>
      <c r="BB3" s="263">
        <v>2018</v>
      </c>
      <c r="BC3" s="287">
        <v>43466</v>
      </c>
      <c r="BD3" s="287">
        <v>43497</v>
      </c>
      <c r="BE3" s="287">
        <v>43525</v>
      </c>
      <c r="BF3" s="287">
        <v>43556</v>
      </c>
      <c r="BG3" s="287">
        <v>43586</v>
      </c>
      <c r="BH3" s="287">
        <v>43617</v>
      </c>
      <c r="BI3" s="287">
        <v>43647</v>
      </c>
      <c r="BJ3" s="287">
        <v>43678</v>
      </c>
      <c r="BK3" s="287">
        <v>43709</v>
      </c>
      <c r="BL3" s="287">
        <v>43739</v>
      </c>
      <c r="BM3" s="287">
        <v>43770</v>
      </c>
      <c r="BN3" s="524" t="s">
        <v>11</v>
      </c>
      <c r="BO3" s="68">
        <v>2019</v>
      </c>
      <c r="BP3" s="287">
        <v>43831</v>
      </c>
      <c r="BQ3" s="287">
        <v>43862</v>
      </c>
      <c r="BR3" s="287">
        <v>43891</v>
      </c>
      <c r="BS3" s="287">
        <v>43922</v>
      </c>
      <c r="BT3" s="287">
        <v>43952</v>
      </c>
      <c r="BU3" s="287">
        <v>43983</v>
      </c>
      <c r="BV3" s="287">
        <v>44013</v>
      </c>
      <c r="BW3" s="287">
        <v>44044</v>
      </c>
      <c r="BX3" s="287">
        <v>44075</v>
      </c>
      <c r="BY3" s="501"/>
      <c r="BZ3" s="192"/>
    </row>
    <row r="4" spans="1:78" ht="15" customHeight="1">
      <c r="A4" s="14" t="s">
        <v>75</v>
      </c>
      <c r="B4" s="595"/>
      <c r="C4" s="176"/>
      <c r="D4" s="176"/>
      <c r="E4" s="176"/>
      <c r="F4" s="306"/>
      <c r="G4" s="306"/>
      <c r="H4" s="306"/>
      <c r="I4" s="306"/>
      <c r="J4" s="306"/>
      <c r="K4" s="306"/>
      <c r="L4" s="306"/>
      <c r="M4" s="306"/>
      <c r="N4" s="306"/>
      <c r="O4" s="306"/>
      <c r="P4" s="306"/>
      <c r="Q4" s="306"/>
      <c r="R4" s="306"/>
      <c r="S4" s="176"/>
      <c r="T4" s="176"/>
      <c r="U4" s="176"/>
      <c r="V4" s="176"/>
      <c r="W4" s="176"/>
      <c r="X4" s="176"/>
      <c r="Y4" s="176"/>
      <c r="Z4" s="176"/>
      <c r="AA4" s="176"/>
      <c r="AB4" s="176"/>
      <c r="AC4" s="176"/>
      <c r="AD4" s="176"/>
      <c r="AE4" s="176"/>
      <c r="AF4" s="176"/>
      <c r="AG4" s="176"/>
      <c r="AH4" s="176"/>
      <c r="AI4" s="176"/>
      <c r="AJ4" s="176"/>
      <c r="AK4" s="176"/>
      <c r="AL4" s="176"/>
      <c r="AM4" s="176"/>
      <c r="AN4" s="176"/>
      <c r="AO4" s="176"/>
      <c r="AP4" s="176"/>
      <c r="AQ4" s="176"/>
      <c r="AR4" s="176"/>
      <c r="AS4" s="176"/>
      <c r="AT4" s="176"/>
      <c r="AU4" s="176"/>
      <c r="AV4" s="176"/>
      <c r="AW4" s="176"/>
      <c r="AX4" s="176"/>
      <c r="AY4" s="306"/>
      <c r="AZ4" s="306"/>
      <c r="BA4" s="306"/>
      <c r="BB4" s="306"/>
      <c r="BC4" s="176"/>
      <c r="BD4" s="176"/>
      <c r="BE4" s="176"/>
      <c r="BF4" s="176"/>
      <c r="BG4" s="176"/>
      <c r="BH4" s="176"/>
      <c r="BI4" s="176"/>
      <c r="BJ4" s="176"/>
      <c r="BK4" s="176"/>
      <c r="BL4" s="176"/>
      <c r="BM4" s="176"/>
      <c r="BN4" s="306"/>
      <c r="BO4" s="306"/>
      <c r="BP4" s="306"/>
      <c r="BQ4" s="306"/>
      <c r="BR4" s="176"/>
      <c r="BS4" s="496"/>
      <c r="BT4" s="496"/>
      <c r="BU4" s="496"/>
      <c r="BV4" s="532"/>
      <c r="BW4" s="532"/>
      <c r="BX4" s="532"/>
      <c r="BY4" s="496"/>
    </row>
    <row r="5" spans="1:78" ht="15" customHeight="1">
      <c r="A5" s="14" t="s">
        <v>76</v>
      </c>
      <c r="B5" s="596"/>
      <c r="C5" s="224">
        <v>756</v>
      </c>
      <c r="D5" s="224">
        <v>756</v>
      </c>
      <c r="E5" s="224">
        <v>756</v>
      </c>
      <c r="F5" s="224">
        <v>760</v>
      </c>
      <c r="G5" s="224">
        <v>768</v>
      </c>
      <c r="H5" s="224">
        <v>769</v>
      </c>
      <c r="I5" s="224">
        <v>776</v>
      </c>
      <c r="J5" s="224">
        <v>774</v>
      </c>
      <c r="K5" s="224">
        <v>777</v>
      </c>
      <c r="L5" s="224">
        <v>780</v>
      </c>
      <c r="M5" s="224">
        <v>783</v>
      </c>
      <c r="N5" s="224">
        <v>788</v>
      </c>
      <c r="O5" s="222">
        <v>774</v>
      </c>
      <c r="P5" s="222">
        <v>785</v>
      </c>
      <c r="Q5" s="222">
        <v>785</v>
      </c>
      <c r="R5" s="222">
        <v>788</v>
      </c>
      <c r="S5" s="222">
        <v>794</v>
      </c>
      <c r="T5" s="222">
        <v>800</v>
      </c>
      <c r="U5" s="222">
        <v>803</v>
      </c>
      <c r="V5" s="222">
        <v>806</v>
      </c>
      <c r="W5" s="222">
        <v>814</v>
      </c>
      <c r="X5" s="222">
        <v>816</v>
      </c>
      <c r="Y5" s="222">
        <v>820</v>
      </c>
      <c r="Z5" s="222">
        <v>826</v>
      </c>
      <c r="AA5" s="222">
        <v>833</v>
      </c>
      <c r="AB5" s="222">
        <v>811</v>
      </c>
      <c r="AC5" s="222">
        <v>841</v>
      </c>
      <c r="AD5" s="222">
        <v>847</v>
      </c>
      <c r="AE5" s="222">
        <v>849</v>
      </c>
      <c r="AF5" s="222">
        <v>854</v>
      </c>
      <c r="AG5" s="222">
        <v>857</v>
      </c>
      <c r="AH5" s="222">
        <v>860</v>
      </c>
      <c r="AI5" s="222">
        <v>861</v>
      </c>
      <c r="AJ5" s="222">
        <v>868</v>
      </c>
      <c r="AK5" s="222">
        <v>881</v>
      </c>
      <c r="AL5" s="222">
        <v>886</v>
      </c>
      <c r="AM5" s="222">
        <v>889</v>
      </c>
      <c r="AN5" s="222">
        <v>891</v>
      </c>
      <c r="AO5" s="222">
        <v>871</v>
      </c>
      <c r="AP5" s="222">
        <v>902</v>
      </c>
      <c r="AQ5" s="222">
        <v>911</v>
      </c>
      <c r="AR5" s="222">
        <v>920</v>
      </c>
      <c r="AS5" s="222">
        <v>924</v>
      </c>
      <c r="AT5" s="222">
        <v>929</v>
      </c>
      <c r="AU5" s="222">
        <v>932</v>
      </c>
      <c r="AV5" s="222">
        <v>941</v>
      </c>
      <c r="AW5" s="222">
        <v>951</v>
      </c>
      <c r="AX5" s="222">
        <v>959</v>
      </c>
      <c r="AY5" s="222">
        <v>967</v>
      </c>
      <c r="AZ5" s="222">
        <v>968</v>
      </c>
      <c r="BA5" s="222">
        <v>977</v>
      </c>
      <c r="BB5" s="222">
        <v>946</v>
      </c>
      <c r="BC5" s="222">
        <v>983</v>
      </c>
      <c r="BD5" s="222">
        <v>1000</v>
      </c>
      <c r="BE5" s="222">
        <v>1006</v>
      </c>
      <c r="BF5" s="222">
        <v>1015</v>
      </c>
      <c r="BG5" s="222">
        <v>1023</v>
      </c>
      <c r="BH5" s="222">
        <v>1030</v>
      </c>
      <c r="BI5" s="222">
        <v>1044</v>
      </c>
      <c r="BJ5" s="222">
        <v>1054</v>
      </c>
      <c r="BK5" s="222">
        <v>1066</v>
      </c>
      <c r="BL5" s="222">
        <v>1069</v>
      </c>
      <c r="BM5" s="222">
        <v>1076</v>
      </c>
      <c r="BN5" s="222">
        <v>1078.6666666666667</v>
      </c>
      <c r="BO5" s="222">
        <v>1049</v>
      </c>
      <c r="BP5" s="222">
        <v>1103</v>
      </c>
      <c r="BQ5" s="222">
        <v>1111</v>
      </c>
      <c r="BR5" s="222">
        <v>1110</v>
      </c>
      <c r="BS5" s="222">
        <v>1111</v>
      </c>
      <c r="BT5" s="222">
        <v>1114</v>
      </c>
      <c r="BU5" s="222">
        <v>1115</v>
      </c>
      <c r="BV5" s="222">
        <v>1127</v>
      </c>
      <c r="BW5" s="222">
        <v>1128</v>
      </c>
      <c r="BX5" s="222">
        <v>1128</v>
      </c>
      <c r="BY5" s="222"/>
    </row>
    <row r="6" spans="1:78" ht="15" customHeight="1">
      <c r="A6" s="14" t="s">
        <v>77</v>
      </c>
      <c r="B6" s="596"/>
      <c r="C6" s="224">
        <v>919</v>
      </c>
      <c r="D6" s="224">
        <v>887</v>
      </c>
      <c r="E6" s="224">
        <v>889</v>
      </c>
      <c r="F6" s="224">
        <v>882</v>
      </c>
      <c r="G6" s="224">
        <v>912</v>
      </c>
      <c r="H6" s="224">
        <v>899</v>
      </c>
      <c r="I6" s="224">
        <v>909</v>
      </c>
      <c r="J6" s="224">
        <v>874</v>
      </c>
      <c r="K6" s="224">
        <v>906</v>
      </c>
      <c r="L6" s="224">
        <v>921</v>
      </c>
      <c r="M6" s="224">
        <v>928</v>
      </c>
      <c r="N6" s="224">
        <v>941</v>
      </c>
      <c r="O6" s="222">
        <v>914</v>
      </c>
      <c r="P6" s="222">
        <v>940</v>
      </c>
      <c r="Q6" s="222">
        <v>940</v>
      </c>
      <c r="R6" s="222">
        <v>905</v>
      </c>
      <c r="S6" s="222">
        <v>909</v>
      </c>
      <c r="T6" s="222">
        <v>909</v>
      </c>
      <c r="U6" s="222">
        <v>910</v>
      </c>
      <c r="V6" s="222">
        <v>885</v>
      </c>
      <c r="W6" s="222">
        <v>887</v>
      </c>
      <c r="X6" s="222">
        <v>891</v>
      </c>
      <c r="Y6" s="222">
        <v>915</v>
      </c>
      <c r="Z6" s="222">
        <v>930</v>
      </c>
      <c r="AA6" s="222">
        <v>958</v>
      </c>
      <c r="AB6" s="222">
        <v>915</v>
      </c>
      <c r="AC6" s="222">
        <v>964</v>
      </c>
      <c r="AD6" s="222">
        <v>960</v>
      </c>
      <c r="AE6" s="222">
        <v>949</v>
      </c>
      <c r="AF6" s="222">
        <v>960</v>
      </c>
      <c r="AG6" s="222">
        <v>975</v>
      </c>
      <c r="AH6" s="222">
        <v>975</v>
      </c>
      <c r="AI6" s="222">
        <v>965</v>
      </c>
      <c r="AJ6" s="222">
        <v>959</v>
      </c>
      <c r="AK6" s="222">
        <v>963</v>
      </c>
      <c r="AL6" s="222">
        <v>979</v>
      </c>
      <c r="AM6" s="222">
        <v>1008</v>
      </c>
      <c r="AN6" s="222">
        <v>1009</v>
      </c>
      <c r="AO6" s="222">
        <v>970</v>
      </c>
      <c r="AP6" s="222">
        <v>994</v>
      </c>
      <c r="AQ6" s="222">
        <v>987</v>
      </c>
      <c r="AR6" s="222">
        <v>992</v>
      </c>
      <c r="AS6" s="222">
        <v>1009</v>
      </c>
      <c r="AT6" s="222">
        <v>1021</v>
      </c>
      <c r="AU6" s="222">
        <v>1054</v>
      </c>
      <c r="AV6" s="222">
        <v>1040</v>
      </c>
      <c r="AW6" s="222">
        <v>1060</v>
      </c>
      <c r="AX6" s="222">
        <v>1043</v>
      </c>
      <c r="AY6" s="222">
        <v>1043</v>
      </c>
      <c r="AZ6" s="222">
        <v>1025</v>
      </c>
      <c r="BA6" s="222">
        <v>1058</v>
      </c>
      <c r="BB6" s="222">
        <v>1031</v>
      </c>
      <c r="BC6" s="222">
        <v>1060</v>
      </c>
      <c r="BD6" s="222">
        <v>1078</v>
      </c>
      <c r="BE6" s="222">
        <v>1059</v>
      </c>
      <c r="BF6" s="222">
        <v>1080</v>
      </c>
      <c r="BG6" s="222">
        <v>1058</v>
      </c>
      <c r="BH6" s="222">
        <v>1075</v>
      </c>
      <c r="BI6" s="222">
        <v>1073</v>
      </c>
      <c r="BJ6" s="222">
        <v>1138</v>
      </c>
      <c r="BK6" s="222">
        <v>1144</v>
      </c>
      <c r="BL6" s="222">
        <v>1138</v>
      </c>
      <c r="BM6" s="222">
        <v>1139</v>
      </c>
      <c r="BN6" s="222">
        <v>1135.3333333333333</v>
      </c>
      <c r="BO6" s="222">
        <v>1096</v>
      </c>
      <c r="BP6" s="222">
        <v>1106</v>
      </c>
      <c r="BQ6" s="222">
        <v>1114</v>
      </c>
      <c r="BR6" s="222">
        <v>1138</v>
      </c>
      <c r="BS6" s="222">
        <v>1147</v>
      </c>
      <c r="BT6" s="222">
        <v>1141</v>
      </c>
      <c r="BU6" s="222">
        <v>1141</v>
      </c>
      <c r="BV6" s="222">
        <v>1110</v>
      </c>
      <c r="BW6" s="222">
        <v>1107</v>
      </c>
      <c r="BX6" s="222">
        <v>1142</v>
      </c>
      <c r="BY6" s="222"/>
    </row>
    <row r="7" spans="1:78" ht="15" customHeight="1">
      <c r="A7" s="14" t="s">
        <v>78</v>
      </c>
      <c r="B7" s="596"/>
      <c r="C7" s="224"/>
      <c r="D7" s="224"/>
      <c r="E7" s="224"/>
      <c r="F7" s="224"/>
      <c r="G7" s="224"/>
      <c r="H7" s="224"/>
      <c r="I7" s="224"/>
      <c r="J7" s="224"/>
      <c r="K7" s="224"/>
      <c r="L7" s="224"/>
      <c r="M7" s="224"/>
      <c r="N7" s="224"/>
      <c r="O7" s="222"/>
      <c r="P7" s="222"/>
      <c r="Q7" s="222"/>
      <c r="R7" s="222"/>
      <c r="S7" s="222"/>
      <c r="T7" s="222"/>
      <c r="U7" s="222"/>
      <c r="V7" s="222"/>
      <c r="W7" s="222"/>
      <c r="X7" s="222"/>
      <c r="Y7" s="222"/>
      <c r="Z7" s="222"/>
      <c r="AA7" s="222"/>
      <c r="AB7" s="222"/>
      <c r="AC7" s="222"/>
      <c r="AD7" s="222"/>
      <c r="AE7" s="222"/>
      <c r="AF7" s="222"/>
      <c r="AG7" s="222"/>
      <c r="AH7" s="222"/>
      <c r="AI7" s="222"/>
      <c r="AJ7" s="222"/>
      <c r="AK7" s="222"/>
      <c r="AL7" s="222"/>
      <c r="AM7" s="222"/>
      <c r="AN7" s="222"/>
      <c r="AO7" s="222"/>
      <c r="AP7" s="222"/>
      <c r="AQ7" s="222"/>
      <c r="AR7" s="222"/>
      <c r="AS7" s="222"/>
      <c r="AT7" s="222"/>
      <c r="AU7" s="222"/>
      <c r="AV7" s="222"/>
      <c r="AW7" s="222"/>
      <c r="AX7" s="222"/>
      <c r="AY7" s="222"/>
      <c r="AZ7" s="222"/>
      <c r="BA7" s="222"/>
      <c r="BB7" s="222"/>
      <c r="BC7" s="222"/>
      <c r="BD7" s="222"/>
      <c r="BE7" s="222"/>
      <c r="BF7" s="222"/>
      <c r="BG7" s="222"/>
      <c r="BH7" s="222"/>
      <c r="BI7" s="222"/>
      <c r="BJ7" s="222"/>
      <c r="BK7" s="222"/>
      <c r="BL7" s="222"/>
      <c r="BM7" s="222"/>
      <c r="BN7" s="222"/>
      <c r="BO7" s="222"/>
      <c r="BP7" s="222"/>
      <c r="BQ7" s="222"/>
      <c r="BR7" s="222"/>
      <c r="BS7" s="222"/>
      <c r="BT7" s="222"/>
      <c r="BU7" s="222"/>
      <c r="BV7" s="222"/>
      <c r="BW7" s="222"/>
      <c r="BX7" s="222"/>
      <c r="BY7" s="222"/>
    </row>
    <row r="8" spans="1:78" ht="15" customHeight="1">
      <c r="A8" s="14" t="s">
        <v>76</v>
      </c>
      <c r="B8" s="596"/>
      <c r="C8" s="224">
        <v>796</v>
      </c>
      <c r="D8" s="224">
        <v>794</v>
      </c>
      <c r="E8" s="224">
        <v>795</v>
      </c>
      <c r="F8" s="224">
        <v>800</v>
      </c>
      <c r="G8" s="224">
        <v>808</v>
      </c>
      <c r="H8" s="224">
        <v>811</v>
      </c>
      <c r="I8" s="224">
        <v>819</v>
      </c>
      <c r="J8" s="224">
        <v>823</v>
      </c>
      <c r="K8" s="224">
        <v>827</v>
      </c>
      <c r="L8" s="224">
        <v>827</v>
      </c>
      <c r="M8" s="224">
        <v>824</v>
      </c>
      <c r="N8" s="224">
        <v>825</v>
      </c>
      <c r="O8" s="222">
        <v>816</v>
      </c>
      <c r="P8" s="222">
        <v>822</v>
      </c>
      <c r="Q8" s="222">
        <v>827</v>
      </c>
      <c r="R8" s="222">
        <v>832</v>
      </c>
      <c r="S8" s="222">
        <v>836</v>
      </c>
      <c r="T8" s="222">
        <v>839</v>
      </c>
      <c r="U8" s="222">
        <v>840</v>
      </c>
      <c r="V8" s="222">
        <v>845</v>
      </c>
      <c r="W8" s="222">
        <v>852</v>
      </c>
      <c r="X8" s="222">
        <v>857</v>
      </c>
      <c r="Y8" s="222">
        <v>860</v>
      </c>
      <c r="Z8" s="222">
        <v>870</v>
      </c>
      <c r="AA8" s="222">
        <v>879</v>
      </c>
      <c r="AB8" s="222">
        <v>852</v>
      </c>
      <c r="AC8" s="222">
        <v>885</v>
      </c>
      <c r="AD8" s="222">
        <v>893</v>
      </c>
      <c r="AE8" s="222">
        <v>897</v>
      </c>
      <c r="AF8" s="222">
        <v>903</v>
      </c>
      <c r="AG8" s="222">
        <v>904</v>
      </c>
      <c r="AH8" s="222">
        <v>905</v>
      </c>
      <c r="AI8" s="222">
        <v>911</v>
      </c>
      <c r="AJ8" s="222">
        <v>917</v>
      </c>
      <c r="AK8" s="222">
        <v>935</v>
      </c>
      <c r="AL8" s="222">
        <v>935</v>
      </c>
      <c r="AM8" s="222">
        <v>941</v>
      </c>
      <c r="AN8" s="222">
        <v>945</v>
      </c>
      <c r="AO8" s="222">
        <v>920</v>
      </c>
      <c r="AP8" s="222">
        <v>958</v>
      </c>
      <c r="AQ8" s="222">
        <v>967</v>
      </c>
      <c r="AR8" s="222">
        <v>973</v>
      </c>
      <c r="AS8" s="222">
        <v>978</v>
      </c>
      <c r="AT8" s="222">
        <v>984</v>
      </c>
      <c r="AU8" s="222">
        <v>991</v>
      </c>
      <c r="AV8" s="222">
        <v>1000</v>
      </c>
      <c r="AW8" s="222">
        <v>1009</v>
      </c>
      <c r="AX8" s="222">
        <v>1019</v>
      </c>
      <c r="AY8" s="222">
        <v>1033</v>
      </c>
      <c r="AZ8" s="222">
        <v>1034</v>
      </c>
      <c r="BA8" s="222">
        <v>1041</v>
      </c>
      <c r="BB8" s="222">
        <v>1003</v>
      </c>
      <c r="BC8" s="222">
        <v>1046</v>
      </c>
      <c r="BD8" s="222">
        <v>1068</v>
      </c>
      <c r="BE8" s="222">
        <v>1082</v>
      </c>
      <c r="BF8" s="222">
        <v>1097</v>
      </c>
      <c r="BG8" s="222">
        <v>1108</v>
      </c>
      <c r="BH8" s="222">
        <v>1115</v>
      </c>
      <c r="BI8" s="222">
        <v>1130</v>
      </c>
      <c r="BJ8" s="222">
        <v>1136</v>
      </c>
      <c r="BK8" s="222">
        <v>1151</v>
      </c>
      <c r="BL8" s="222">
        <v>1155</v>
      </c>
      <c r="BM8" s="222">
        <v>1169</v>
      </c>
      <c r="BN8" s="222">
        <v>1169</v>
      </c>
      <c r="BO8" s="222">
        <v>1135</v>
      </c>
      <c r="BP8" s="222">
        <v>1200</v>
      </c>
      <c r="BQ8" s="222">
        <v>1208</v>
      </c>
      <c r="BR8" s="222">
        <v>1209</v>
      </c>
      <c r="BS8" s="222">
        <v>1210</v>
      </c>
      <c r="BT8" s="222">
        <v>1212</v>
      </c>
      <c r="BU8" s="222">
        <v>1209</v>
      </c>
      <c r="BV8" s="222">
        <v>1229</v>
      </c>
      <c r="BW8" s="222">
        <v>1234</v>
      </c>
      <c r="BX8" s="222">
        <v>1233</v>
      </c>
      <c r="BY8" s="222"/>
    </row>
    <row r="9" spans="1:78" ht="15" customHeight="1">
      <c r="A9" s="14" t="s">
        <v>77</v>
      </c>
      <c r="B9" s="596"/>
      <c r="C9" s="224">
        <v>919</v>
      </c>
      <c r="D9" s="224">
        <v>870</v>
      </c>
      <c r="E9" s="224">
        <v>899</v>
      </c>
      <c r="F9" s="224">
        <v>920</v>
      </c>
      <c r="G9" s="224">
        <v>942</v>
      </c>
      <c r="H9" s="224">
        <v>931</v>
      </c>
      <c r="I9" s="224">
        <v>930</v>
      </c>
      <c r="J9" s="224">
        <v>878</v>
      </c>
      <c r="K9" s="224">
        <v>871</v>
      </c>
      <c r="L9" s="224">
        <v>874</v>
      </c>
      <c r="M9" s="224">
        <v>918</v>
      </c>
      <c r="N9" s="224">
        <v>944</v>
      </c>
      <c r="O9" s="222">
        <v>919</v>
      </c>
      <c r="P9" s="222">
        <v>976</v>
      </c>
      <c r="Q9" s="222">
        <v>952</v>
      </c>
      <c r="R9" s="222">
        <v>938</v>
      </c>
      <c r="S9" s="222">
        <v>909</v>
      </c>
      <c r="T9" s="222">
        <v>906</v>
      </c>
      <c r="U9" s="222">
        <v>900</v>
      </c>
      <c r="V9" s="222">
        <v>885</v>
      </c>
      <c r="W9" s="222">
        <v>897</v>
      </c>
      <c r="X9" s="222">
        <v>905</v>
      </c>
      <c r="Y9" s="222">
        <v>917</v>
      </c>
      <c r="Z9" s="222">
        <v>940</v>
      </c>
      <c r="AA9" s="222">
        <v>954</v>
      </c>
      <c r="AB9" s="222">
        <v>918</v>
      </c>
      <c r="AC9" s="222">
        <v>971</v>
      </c>
      <c r="AD9" s="222">
        <v>955</v>
      </c>
      <c r="AE9" s="222">
        <v>945</v>
      </c>
      <c r="AF9" s="222">
        <v>945</v>
      </c>
      <c r="AG9" s="222">
        <v>961</v>
      </c>
      <c r="AH9" s="222">
        <v>979</v>
      </c>
      <c r="AI9" s="222">
        <v>980</v>
      </c>
      <c r="AJ9" s="222">
        <v>968</v>
      </c>
      <c r="AK9" s="222">
        <v>968</v>
      </c>
      <c r="AL9" s="222">
        <v>985</v>
      </c>
      <c r="AM9" s="222">
        <v>1026</v>
      </c>
      <c r="AN9" s="222">
        <v>1016</v>
      </c>
      <c r="AO9" s="222">
        <v>971</v>
      </c>
      <c r="AP9" s="222">
        <v>991</v>
      </c>
      <c r="AQ9" s="222">
        <v>987</v>
      </c>
      <c r="AR9" s="222">
        <v>1007</v>
      </c>
      <c r="AS9" s="222">
        <v>1024</v>
      </c>
      <c r="AT9" s="222">
        <v>1049</v>
      </c>
      <c r="AU9" s="222">
        <v>1069</v>
      </c>
      <c r="AV9" s="222">
        <v>1052</v>
      </c>
      <c r="AW9" s="222">
        <v>1047</v>
      </c>
      <c r="AX9" s="222">
        <v>1003</v>
      </c>
      <c r="AY9" s="222">
        <v>1006</v>
      </c>
      <c r="AZ9" s="222">
        <v>1003</v>
      </c>
      <c r="BA9" s="222">
        <v>1056</v>
      </c>
      <c r="BB9" s="222">
        <v>1030</v>
      </c>
      <c r="BC9" s="222">
        <v>1045</v>
      </c>
      <c r="BD9" s="222">
        <v>1081</v>
      </c>
      <c r="BE9" s="222">
        <v>1065</v>
      </c>
      <c r="BF9" s="222">
        <v>1100</v>
      </c>
      <c r="BG9" s="222">
        <v>1063</v>
      </c>
      <c r="BH9" s="222">
        <v>1085</v>
      </c>
      <c r="BI9" s="222">
        <v>1072</v>
      </c>
      <c r="BJ9" s="222">
        <v>1149</v>
      </c>
      <c r="BK9" s="222">
        <v>1148</v>
      </c>
      <c r="BL9" s="222">
        <v>1149</v>
      </c>
      <c r="BM9" s="222">
        <v>1139</v>
      </c>
      <c r="BN9" s="222">
        <v>1136</v>
      </c>
      <c r="BO9" s="222">
        <v>1098</v>
      </c>
      <c r="BP9" s="222">
        <v>1126</v>
      </c>
      <c r="BQ9" s="222">
        <v>1143</v>
      </c>
      <c r="BR9" s="222">
        <v>1164</v>
      </c>
      <c r="BS9" s="222">
        <v>1156</v>
      </c>
      <c r="BT9" s="222">
        <v>1138</v>
      </c>
      <c r="BU9" s="222">
        <v>1113</v>
      </c>
      <c r="BV9" s="222">
        <v>1125</v>
      </c>
      <c r="BW9" s="222">
        <v>1120</v>
      </c>
      <c r="BX9" s="222">
        <v>1158</v>
      </c>
      <c r="BY9" s="222"/>
    </row>
    <row r="10" spans="1:78" ht="15" customHeight="1">
      <c r="A10" s="14" t="s">
        <v>79</v>
      </c>
      <c r="B10" s="596"/>
      <c r="C10" s="224"/>
      <c r="D10" s="224"/>
      <c r="E10" s="224"/>
      <c r="F10" s="224"/>
      <c r="G10" s="224"/>
      <c r="H10" s="224"/>
      <c r="I10" s="224"/>
      <c r="J10" s="224"/>
      <c r="K10" s="224"/>
      <c r="L10" s="224"/>
      <c r="M10" s="224"/>
      <c r="N10" s="224"/>
      <c r="O10" s="222"/>
      <c r="P10" s="222"/>
      <c r="Q10" s="222"/>
      <c r="R10" s="222"/>
      <c r="S10" s="222"/>
      <c r="T10" s="222"/>
      <c r="U10" s="222"/>
      <c r="V10" s="222"/>
      <c r="W10" s="222"/>
      <c r="X10" s="222"/>
      <c r="Y10" s="222"/>
      <c r="Z10" s="222"/>
      <c r="AA10" s="222"/>
      <c r="AB10" s="222"/>
      <c r="AC10" s="222"/>
      <c r="AD10" s="222"/>
      <c r="AE10" s="222"/>
      <c r="AF10" s="222"/>
      <c r="AG10" s="222"/>
      <c r="AH10" s="222"/>
      <c r="AI10" s="222"/>
      <c r="AJ10" s="222"/>
      <c r="AK10" s="222"/>
      <c r="AL10" s="222"/>
      <c r="AM10" s="222"/>
      <c r="AN10" s="222"/>
      <c r="AO10" s="222"/>
      <c r="AP10" s="222"/>
      <c r="AQ10" s="222"/>
      <c r="AR10" s="222"/>
      <c r="AS10" s="222"/>
      <c r="AT10" s="222"/>
      <c r="AU10" s="222"/>
      <c r="AV10" s="222"/>
      <c r="AW10" s="222"/>
      <c r="AX10" s="222"/>
      <c r="AY10" s="222"/>
      <c r="AZ10" s="222"/>
      <c r="BA10" s="222"/>
      <c r="BB10" s="222"/>
      <c r="BC10" s="222"/>
      <c r="BD10" s="222"/>
      <c r="BE10" s="222"/>
      <c r="BF10" s="222"/>
      <c r="BG10" s="222"/>
      <c r="BH10" s="222"/>
      <c r="BI10" s="222"/>
      <c r="BJ10" s="222"/>
      <c r="BK10" s="222"/>
      <c r="BL10" s="222"/>
      <c r="BM10" s="222"/>
      <c r="BN10" s="222"/>
      <c r="BO10" s="222"/>
      <c r="BP10" s="222"/>
      <c r="BQ10" s="222"/>
      <c r="BR10" s="222"/>
      <c r="BS10" s="222"/>
      <c r="BT10" s="222"/>
      <c r="BU10" s="222"/>
      <c r="BV10" s="222"/>
      <c r="BW10" s="222"/>
      <c r="BX10" s="222"/>
      <c r="BY10" s="222"/>
    </row>
    <row r="11" spans="1:78" ht="15" customHeight="1">
      <c r="A11" s="14" t="s">
        <v>76</v>
      </c>
      <c r="B11" s="596"/>
      <c r="C11" s="224">
        <v>702</v>
      </c>
      <c r="D11" s="224">
        <v>704</v>
      </c>
      <c r="E11" s="224">
        <v>693</v>
      </c>
      <c r="F11" s="224">
        <v>690</v>
      </c>
      <c r="G11" s="224">
        <v>696</v>
      </c>
      <c r="H11" s="224">
        <v>704</v>
      </c>
      <c r="I11" s="224">
        <v>714</v>
      </c>
      <c r="J11" s="224">
        <v>711</v>
      </c>
      <c r="K11" s="224">
        <v>713</v>
      </c>
      <c r="L11" s="224">
        <v>714</v>
      </c>
      <c r="M11" s="224">
        <v>717</v>
      </c>
      <c r="N11" s="224">
        <v>722</v>
      </c>
      <c r="O11" s="222">
        <v>710</v>
      </c>
      <c r="P11" s="222">
        <v>720</v>
      </c>
      <c r="Q11" s="222">
        <v>721</v>
      </c>
      <c r="R11" s="222">
        <v>714</v>
      </c>
      <c r="S11" s="222">
        <v>717</v>
      </c>
      <c r="T11" s="222">
        <v>727</v>
      </c>
      <c r="U11" s="222">
        <v>738</v>
      </c>
      <c r="V11" s="222">
        <v>741</v>
      </c>
      <c r="W11" s="222">
        <v>748</v>
      </c>
      <c r="X11" s="222">
        <v>751</v>
      </c>
      <c r="Y11" s="222">
        <v>755</v>
      </c>
      <c r="Z11" s="222">
        <v>754</v>
      </c>
      <c r="AA11" s="222">
        <v>766</v>
      </c>
      <c r="AB11" s="222">
        <v>744</v>
      </c>
      <c r="AC11" s="222">
        <v>777</v>
      </c>
      <c r="AD11" s="222">
        <v>779</v>
      </c>
      <c r="AE11" s="222">
        <v>772</v>
      </c>
      <c r="AF11" s="222">
        <v>768</v>
      </c>
      <c r="AG11" s="222">
        <v>780</v>
      </c>
      <c r="AH11" s="222">
        <v>793</v>
      </c>
      <c r="AI11" s="222">
        <v>795</v>
      </c>
      <c r="AJ11" s="222">
        <v>797</v>
      </c>
      <c r="AK11" s="222">
        <v>801</v>
      </c>
      <c r="AL11" s="222">
        <v>806</v>
      </c>
      <c r="AM11" s="222">
        <v>807</v>
      </c>
      <c r="AN11" s="222">
        <v>806</v>
      </c>
      <c r="AO11" s="222">
        <v>795</v>
      </c>
      <c r="AP11" s="222">
        <v>811</v>
      </c>
      <c r="AQ11" s="222">
        <v>815</v>
      </c>
      <c r="AR11" s="222">
        <v>820</v>
      </c>
      <c r="AS11" s="222">
        <v>817</v>
      </c>
      <c r="AT11" s="222">
        <v>819</v>
      </c>
      <c r="AU11" s="222">
        <v>823</v>
      </c>
      <c r="AV11" s="222">
        <v>840</v>
      </c>
      <c r="AW11" s="222">
        <v>856</v>
      </c>
      <c r="AX11" s="222">
        <v>864</v>
      </c>
      <c r="AY11" s="222">
        <v>860</v>
      </c>
      <c r="AZ11" s="222">
        <v>856</v>
      </c>
      <c r="BA11" s="222">
        <v>863</v>
      </c>
      <c r="BB11" s="222">
        <v>842</v>
      </c>
      <c r="BC11" s="222">
        <v>872</v>
      </c>
      <c r="BD11" s="222">
        <v>879</v>
      </c>
      <c r="BE11" s="222">
        <v>878</v>
      </c>
      <c r="BF11" s="222">
        <v>880</v>
      </c>
      <c r="BG11" s="222">
        <v>882</v>
      </c>
      <c r="BH11" s="222">
        <v>885</v>
      </c>
      <c r="BI11" s="222">
        <v>895</v>
      </c>
      <c r="BJ11" s="222">
        <v>907</v>
      </c>
      <c r="BK11" s="222">
        <v>914</v>
      </c>
      <c r="BL11" s="222">
        <v>914</v>
      </c>
      <c r="BM11" s="222">
        <v>912</v>
      </c>
      <c r="BN11" s="222">
        <v>916.33333333333337</v>
      </c>
      <c r="BO11" s="222">
        <v>900</v>
      </c>
      <c r="BP11" s="222">
        <v>923</v>
      </c>
      <c r="BQ11" s="222">
        <v>928</v>
      </c>
      <c r="BR11" s="222">
        <v>923</v>
      </c>
      <c r="BS11" s="222">
        <v>939</v>
      </c>
      <c r="BT11" s="222">
        <v>953</v>
      </c>
      <c r="BU11" s="222">
        <v>971</v>
      </c>
      <c r="BV11" s="222">
        <v>964</v>
      </c>
      <c r="BW11" s="222">
        <v>956</v>
      </c>
      <c r="BX11" s="222">
        <v>953</v>
      </c>
      <c r="BY11" s="222"/>
    </row>
    <row r="12" spans="1:78" ht="15" customHeight="1" thickBot="1">
      <c r="A12" s="35" t="s">
        <v>77</v>
      </c>
      <c r="B12" s="597"/>
      <c r="C12" s="310">
        <v>925</v>
      </c>
      <c r="D12" s="310">
        <v>926</v>
      </c>
      <c r="E12" s="310">
        <v>884</v>
      </c>
      <c r="F12" s="310">
        <v>819</v>
      </c>
      <c r="G12" s="310">
        <v>819</v>
      </c>
      <c r="H12" s="310">
        <v>820</v>
      </c>
      <c r="I12" s="310">
        <v>859</v>
      </c>
      <c r="J12" s="310">
        <v>862</v>
      </c>
      <c r="K12" s="310">
        <v>967</v>
      </c>
      <c r="L12" s="310">
        <v>999</v>
      </c>
      <c r="M12" s="310">
        <v>950</v>
      </c>
      <c r="N12" s="310">
        <v>918</v>
      </c>
      <c r="O12" s="351">
        <v>900</v>
      </c>
      <c r="P12" s="351">
        <v>870</v>
      </c>
      <c r="Q12" s="351">
        <v>919</v>
      </c>
      <c r="R12" s="351">
        <v>853</v>
      </c>
      <c r="S12" s="351">
        <v>902</v>
      </c>
      <c r="T12" s="351">
        <v>915</v>
      </c>
      <c r="U12" s="351">
        <v>930</v>
      </c>
      <c r="V12" s="351">
        <v>886</v>
      </c>
      <c r="W12" s="351">
        <v>884</v>
      </c>
      <c r="X12" s="351">
        <v>881</v>
      </c>
      <c r="Y12" s="351">
        <v>909</v>
      </c>
      <c r="Z12" s="351">
        <v>906</v>
      </c>
      <c r="AA12" s="351">
        <v>962</v>
      </c>
      <c r="AB12" s="351">
        <v>906</v>
      </c>
      <c r="AC12" s="351">
        <v>960</v>
      </c>
      <c r="AD12" s="351">
        <v>975</v>
      </c>
      <c r="AE12" s="351">
        <v>960</v>
      </c>
      <c r="AF12" s="351">
        <v>979</v>
      </c>
      <c r="AG12" s="351">
        <v>1011</v>
      </c>
      <c r="AH12" s="351">
        <v>964</v>
      </c>
      <c r="AI12" s="351">
        <v>938</v>
      </c>
      <c r="AJ12" s="351">
        <v>942</v>
      </c>
      <c r="AK12" s="351">
        <v>953</v>
      </c>
      <c r="AL12" s="351">
        <v>961</v>
      </c>
      <c r="AM12" s="351">
        <v>976</v>
      </c>
      <c r="AN12" s="351">
        <v>1003</v>
      </c>
      <c r="AO12" s="351">
        <v>962</v>
      </c>
      <c r="AP12" s="351">
        <v>1008</v>
      </c>
      <c r="AQ12" s="351">
        <v>987</v>
      </c>
      <c r="AR12" s="351">
        <v>961</v>
      </c>
      <c r="AS12" s="351">
        <v>988</v>
      </c>
      <c r="AT12" s="351">
        <v>967</v>
      </c>
      <c r="AU12" s="351">
        <v>1006</v>
      </c>
      <c r="AV12" s="351">
        <v>995</v>
      </c>
      <c r="AW12" s="351">
        <v>1077</v>
      </c>
      <c r="AX12" s="351">
        <v>1096</v>
      </c>
      <c r="AY12" s="351">
        <v>1120</v>
      </c>
      <c r="AZ12" s="351">
        <v>1062</v>
      </c>
      <c r="BA12" s="351">
        <v>1073</v>
      </c>
      <c r="BB12" s="351">
        <v>1032</v>
      </c>
      <c r="BC12" s="351">
        <v>1085</v>
      </c>
      <c r="BD12" s="351">
        <v>1076</v>
      </c>
      <c r="BE12" s="351">
        <v>1027</v>
      </c>
      <c r="BF12" s="351">
        <v>1029</v>
      </c>
      <c r="BG12" s="351">
        <v>1019</v>
      </c>
      <c r="BH12" s="351">
        <v>1067</v>
      </c>
      <c r="BI12" s="351">
        <v>1074</v>
      </c>
      <c r="BJ12" s="351">
        <v>1119</v>
      </c>
      <c r="BK12" s="351">
        <v>1139</v>
      </c>
      <c r="BL12" s="351">
        <v>1128</v>
      </c>
      <c r="BM12" s="351">
        <v>1140</v>
      </c>
      <c r="BN12" s="351">
        <v>1133</v>
      </c>
      <c r="BO12" s="351">
        <v>1089</v>
      </c>
      <c r="BP12" s="351">
        <v>1091</v>
      </c>
      <c r="BQ12" s="351">
        <v>1076</v>
      </c>
      <c r="BR12" s="351">
        <v>1091</v>
      </c>
      <c r="BS12" s="351">
        <v>1144</v>
      </c>
      <c r="BT12" s="351">
        <v>1147</v>
      </c>
      <c r="BU12" s="351">
        <v>1150</v>
      </c>
      <c r="BV12" s="351">
        <v>1105</v>
      </c>
      <c r="BW12" s="351">
        <v>1077</v>
      </c>
      <c r="BX12" s="351">
        <v>1113</v>
      </c>
      <c r="BY12" s="222"/>
    </row>
    <row r="13" spans="1:78" ht="12" customHeight="1" thickTop="1">
      <c r="A13" s="88" t="s">
        <v>296</v>
      </c>
    </row>
    <row r="14" spans="1:78" ht="10.5" customHeight="1">
      <c r="A14" s="594" t="s">
        <v>362</v>
      </c>
      <c r="B14" s="594"/>
      <c r="C14" s="594"/>
      <c r="D14" s="594"/>
      <c r="E14" s="594"/>
      <c r="F14" s="594"/>
      <c r="G14" s="594"/>
      <c r="H14" s="594"/>
      <c r="I14" s="594"/>
      <c r="J14" s="594"/>
      <c r="K14" s="594"/>
      <c r="L14" s="594"/>
      <c r="M14" s="594"/>
      <c r="N14" s="594"/>
      <c r="O14" s="594"/>
      <c r="P14" s="594"/>
      <c r="Q14" s="594"/>
      <c r="R14" s="594"/>
      <c r="S14" s="594"/>
      <c r="T14" s="594"/>
      <c r="U14" s="594"/>
      <c r="V14" s="594"/>
      <c r="W14" s="594"/>
      <c r="X14" s="594"/>
      <c r="Y14" s="594"/>
      <c r="Z14" s="594"/>
      <c r="AA14" s="594"/>
      <c r="AB14" s="594"/>
      <c r="AC14" s="594"/>
      <c r="AD14" s="594"/>
      <c r="AE14" s="594"/>
      <c r="AF14" s="594"/>
      <c r="AG14" s="594"/>
      <c r="AH14" s="594"/>
      <c r="AI14" s="594"/>
      <c r="AJ14" s="594"/>
      <c r="AK14" s="594"/>
      <c r="AL14" s="594"/>
      <c r="AM14" s="594"/>
      <c r="AN14" s="594"/>
      <c r="AO14" s="594"/>
      <c r="AP14" s="594"/>
      <c r="AQ14" s="594"/>
      <c r="AR14" s="594"/>
      <c r="AS14" s="594"/>
      <c r="AT14" s="594"/>
      <c r="AU14" s="594"/>
      <c r="AV14" s="594"/>
      <c r="AW14" s="594"/>
      <c r="AX14" s="594"/>
      <c r="AY14" s="594"/>
      <c r="AZ14" s="594"/>
      <c r="BA14" s="594"/>
      <c r="BB14" s="594"/>
      <c r="BC14" s="594"/>
      <c r="BD14" s="594"/>
      <c r="BE14" s="594"/>
      <c r="BF14" s="594"/>
      <c r="BG14" s="594"/>
      <c r="BH14" s="594"/>
      <c r="BI14" s="594"/>
      <c r="BJ14" s="594"/>
      <c r="BK14" s="594"/>
      <c r="BL14" s="594"/>
      <c r="BM14" s="594"/>
      <c r="BN14" s="594"/>
      <c r="BO14" s="594"/>
      <c r="BP14" s="594"/>
      <c r="BQ14" s="594"/>
      <c r="BR14" s="594"/>
      <c r="BS14" s="495"/>
      <c r="BT14" s="495"/>
      <c r="BU14" s="495"/>
      <c r="BV14" s="531"/>
      <c r="BW14" s="531"/>
      <c r="BX14" s="531"/>
      <c r="BY14" s="495"/>
    </row>
  </sheetData>
  <mergeCells count="6">
    <mergeCell ref="A14:BR14"/>
    <mergeCell ref="B4:B12"/>
    <mergeCell ref="A1:BR1"/>
    <mergeCell ref="A2:A3"/>
    <mergeCell ref="B2:B3"/>
    <mergeCell ref="C2:BX2"/>
  </mergeCells>
  <hyperlinks>
    <hyperlink ref="BZ1" location="ÍNDICE!A1" display="ÍNDICE"/>
  </hyperlinks>
  <pageMargins left="0.70866141732283472" right="0.70866141732283472" top="0.74803149606299213" bottom="0.74803149606299213" header="0.31496062992125984" footer="0.31496062992125984"/>
  <pageSetup paperSize="9" scale="13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4"/>
  <dimension ref="A1:BU9"/>
  <sheetViews>
    <sheetView showGridLines="0" zoomScaleNormal="100" workbookViewId="0">
      <selection sqref="A1:BJ1"/>
    </sheetView>
  </sheetViews>
  <sheetFormatPr defaultRowHeight="15" outlineLevelCol="2"/>
  <cols>
    <col min="1" max="1" width="18.5703125" customWidth="1"/>
    <col min="2" max="2" width="5.42578125" bestFit="1" customWidth="1"/>
    <col min="3" max="13" width="5.5703125" hidden="1" customWidth="1" outlineLevel="1"/>
    <col min="14" max="14" width="5.5703125" customWidth="1" collapsed="1"/>
    <col min="15" max="25" width="5.5703125" hidden="1" customWidth="1" outlineLevel="1"/>
    <col min="26" max="26" width="5.5703125" customWidth="1" collapsed="1"/>
    <col min="27" max="37" width="5.5703125" hidden="1" customWidth="1" outlineLevel="1"/>
    <col min="38" max="38" width="5.5703125" customWidth="1" collapsed="1"/>
    <col min="39" max="49" width="5.5703125" hidden="1" customWidth="1" outlineLevel="1"/>
    <col min="50" max="50" width="5.5703125" customWidth="1" collapsed="1"/>
    <col min="51" max="61" width="5.5703125" hidden="1" customWidth="1" outlineLevel="2"/>
    <col min="62" max="62" width="5.5703125" customWidth="1" collapsed="1"/>
    <col min="63" max="65" width="5.5703125" customWidth="1"/>
    <col min="66" max="71" width="5.5703125" style="286" customWidth="1"/>
    <col min="72" max="72" width="6.7109375" style="286" customWidth="1"/>
  </cols>
  <sheetData>
    <row r="1" spans="1:73" ht="20.100000000000001" customHeight="1" thickBot="1">
      <c r="A1" s="591" t="s">
        <v>87</v>
      </c>
      <c r="B1" s="591"/>
      <c r="C1" s="591"/>
      <c r="D1" s="591"/>
      <c r="E1" s="591"/>
      <c r="F1" s="591"/>
      <c r="G1" s="591"/>
      <c r="H1" s="591"/>
      <c r="I1" s="591"/>
      <c r="J1" s="591"/>
      <c r="K1" s="591"/>
      <c r="L1" s="591"/>
      <c r="M1" s="591"/>
      <c r="N1" s="591"/>
      <c r="O1" s="591"/>
      <c r="P1" s="591"/>
      <c r="Q1" s="591"/>
      <c r="R1" s="591"/>
      <c r="S1" s="591"/>
      <c r="T1" s="591"/>
      <c r="U1" s="591"/>
      <c r="V1" s="591"/>
      <c r="W1" s="591"/>
      <c r="X1" s="591"/>
      <c r="Y1" s="591"/>
      <c r="Z1" s="591"/>
      <c r="AA1" s="591"/>
      <c r="AB1" s="591"/>
      <c r="AC1" s="591"/>
      <c r="AD1" s="591"/>
      <c r="AE1" s="591"/>
      <c r="AF1" s="591"/>
      <c r="AG1" s="591"/>
      <c r="AH1" s="591"/>
      <c r="AI1" s="591"/>
      <c r="AJ1" s="591"/>
      <c r="AK1" s="591"/>
      <c r="AL1" s="591"/>
      <c r="AM1" s="591"/>
      <c r="AN1" s="591"/>
      <c r="AO1" s="591"/>
      <c r="AP1" s="591"/>
      <c r="AQ1" s="591"/>
      <c r="AR1" s="591"/>
      <c r="AS1" s="591"/>
      <c r="AT1" s="591"/>
      <c r="AU1" s="591"/>
      <c r="AV1" s="591"/>
      <c r="AW1" s="591"/>
      <c r="AX1" s="591"/>
      <c r="AY1" s="591"/>
      <c r="AZ1" s="591"/>
      <c r="BA1" s="591"/>
      <c r="BB1" s="591"/>
      <c r="BC1" s="591"/>
      <c r="BD1" s="591"/>
      <c r="BE1" s="591"/>
      <c r="BF1" s="591"/>
      <c r="BG1" s="591"/>
      <c r="BH1" s="591"/>
      <c r="BI1" s="591"/>
      <c r="BJ1" s="591"/>
      <c r="BU1" s="144" t="s">
        <v>314</v>
      </c>
    </row>
    <row r="2" spans="1:73" ht="22.15" customHeight="1" thickTop="1">
      <c r="A2" s="601"/>
      <c r="B2" s="563" t="s">
        <v>233</v>
      </c>
      <c r="C2" s="513" t="s">
        <v>90</v>
      </c>
      <c r="D2" s="513"/>
      <c r="E2" s="513"/>
      <c r="F2" s="513"/>
      <c r="G2" s="513"/>
      <c r="H2" s="513"/>
      <c r="I2" s="513"/>
      <c r="J2" s="513"/>
      <c r="K2" s="513"/>
      <c r="L2" s="513"/>
      <c r="M2" s="513"/>
      <c r="N2" s="575" t="s">
        <v>90</v>
      </c>
      <c r="O2" s="575"/>
      <c r="P2" s="575"/>
      <c r="Q2" s="575"/>
      <c r="R2" s="575"/>
      <c r="S2" s="575"/>
      <c r="T2" s="575"/>
      <c r="U2" s="575"/>
      <c r="V2" s="575"/>
      <c r="W2" s="575"/>
      <c r="X2" s="575"/>
      <c r="Y2" s="575"/>
      <c r="Z2" s="575"/>
      <c r="AA2" s="575"/>
      <c r="AB2" s="575"/>
      <c r="AC2" s="575"/>
      <c r="AD2" s="575"/>
      <c r="AE2" s="575"/>
      <c r="AF2" s="575"/>
      <c r="AG2" s="575"/>
      <c r="AH2" s="575"/>
      <c r="AI2" s="575"/>
      <c r="AJ2" s="575"/>
      <c r="AK2" s="575"/>
      <c r="AL2" s="575"/>
      <c r="AM2" s="575"/>
      <c r="AN2" s="575"/>
      <c r="AO2" s="575"/>
      <c r="AP2" s="575"/>
      <c r="AQ2" s="575"/>
      <c r="AR2" s="575"/>
      <c r="AS2" s="575"/>
      <c r="AT2" s="575"/>
      <c r="AU2" s="575"/>
      <c r="AV2" s="575"/>
      <c r="AW2" s="575"/>
      <c r="AX2" s="575"/>
      <c r="AY2" s="575"/>
      <c r="AZ2" s="575"/>
      <c r="BA2" s="575"/>
      <c r="BB2" s="575"/>
      <c r="BC2" s="575"/>
      <c r="BD2" s="575"/>
      <c r="BE2" s="575"/>
      <c r="BF2" s="575"/>
      <c r="BG2" s="575"/>
      <c r="BH2" s="575"/>
      <c r="BI2" s="575"/>
      <c r="BJ2" s="575"/>
      <c r="BK2" s="575"/>
      <c r="BL2" s="575"/>
      <c r="BM2" s="575"/>
      <c r="BN2" s="575"/>
      <c r="BO2" s="575"/>
      <c r="BP2" s="575"/>
      <c r="BQ2" s="575"/>
      <c r="BR2" s="575"/>
      <c r="BS2" s="575"/>
      <c r="BT2" s="292"/>
    </row>
    <row r="3" spans="1:73">
      <c r="A3" s="602"/>
      <c r="B3" s="564"/>
      <c r="C3" s="287">
        <v>42005</v>
      </c>
      <c r="D3" s="287">
        <v>42036</v>
      </c>
      <c r="E3" s="287">
        <v>42064</v>
      </c>
      <c r="F3" s="287">
        <v>42095</v>
      </c>
      <c r="G3" s="287">
        <v>42125</v>
      </c>
      <c r="H3" s="287">
        <v>42156</v>
      </c>
      <c r="I3" s="287">
        <v>42186</v>
      </c>
      <c r="J3" s="287">
        <v>42217</v>
      </c>
      <c r="K3" s="287">
        <v>42248</v>
      </c>
      <c r="L3" s="287">
        <v>42278</v>
      </c>
      <c r="M3" s="287">
        <v>42309</v>
      </c>
      <c r="N3" s="287">
        <v>42339</v>
      </c>
      <c r="O3" s="287">
        <v>42370</v>
      </c>
      <c r="P3" s="287">
        <v>42401</v>
      </c>
      <c r="Q3" s="287">
        <v>42430</v>
      </c>
      <c r="R3" s="287">
        <v>42461</v>
      </c>
      <c r="S3" s="287">
        <v>42491</v>
      </c>
      <c r="T3" s="287">
        <v>42522</v>
      </c>
      <c r="U3" s="287">
        <v>42552</v>
      </c>
      <c r="V3" s="287">
        <v>42583</v>
      </c>
      <c r="W3" s="287">
        <v>42614</v>
      </c>
      <c r="X3" s="287">
        <v>42644</v>
      </c>
      <c r="Y3" s="287">
        <v>42675</v>
      </c>
      <c r="Z3" s="287">
        <v>42705</v>
      </c>
      <c r="AA3" s="287">
        <v>42736</v>
      </c>
      <c r="AB3" s="287">
        <v>42767</v>
      </c>
      <c r="AC3" s="287">
        <v>42795</v>
      </c>
      <c r="AD3" s="287">
        <v>42826</v>
      </c>
      <c r="AE3" s="287">
        <v>42856</v>
      </c>
      <c r="AF3" s="287">
        <v>42887</v>
      </c>
      <c r="AG3" s="287">
        <v>42917</v>
      </c>
      <c r="AH3" s="287">
        <v>42948</v>
      </c>
      <c r="AI3" s="287">
        <v>42979</v>
      </c>
      <c r="AJ3" s="287">
        <v>43009</v>
      </c>
      <c r="AK3" s="287">
        <v>43040</v>
      </c>
      <c r="AL3" s="287">
        <v>43070</v>
      </c>
      <c r="AM3" s="287">
        <v>43101</v>
      </c>
      <c r="AN3" s="287">
        <v>43132</v>
      </c>
      <c r="AO3" s="287">
        <v>43160</v>
      </c>
      <c r="AP3" s="287">
        <v>43191</v>
      </c>
      <c r="AQ3" s="287">
        <v>43221</v>
      </c>
      <c r="AR3" s="287">
        <v>43252</v>
      </c>
      <c r="AS3" s="287">
        <v>43282</v>
      </c>
      <c r="AT3" s="287">
        <v>43313</v>
      </c>
      <c r="AU3" s="287">
        <v>43344</v>
      </c>
      <c r="AV3" s="287">
        <v>43374</v>
      </c>
      <c r="AW3" s="287">
        <v>43405</v>
      </c>
      <c r="AX3" s="287">
        <v>43435</v>
      </c>
      <c r="AY3" s="287">
        <v>43466</v>
      </c>
      <c r="AZ3" s="287">
        <v>43497</v>
      </c>
      <c r="BA3" s="287">
        <v>43525</v>
      </c>
      <c r="BB3" s="287">
        <v>43556</v>
      </c>
      <c r="BC3" s="287">
        <v>43586</v>
      </c>
      <c r="BD3" s="287">
        <v>43617</v>
      </c>
      <c r="BE3" s="72">
        <v>43647</v>
      </c>
      <c r="BF3" s="287">
        <v>43678</v>
      </c>
      <c r="BG3" s="72">
        <v>43709</v>
      </c>
      <c r="BH3" s="287">
        <v>43739</v>
      </c>
      <c r="BI3" s="72">
        <v>43770</v>
      </c>
      <c r="BJ3" s="72">
        <v>43800</v>
      </c>
      <c r="BK3" s="72">
        <v>43831</v>
      </c>
      <c r="BL3" s="72">
        <v>43862</v>
      </c>
      <c r="BM3" s="72">
        <v>43891</v>
      </c>
      <c r="BN3" s="72">
        <v>43922</v>
      </c>
      <c r="BO3" s="72">
        <v>43952</v>
      </c>
      <c r="BP3" s="72">
        <v>43983</v>
      </c>
      <c r="BQ3" s="72">
        <v>44013</v>
      </c>
      <c r="BR3" s="72">
        <v>44044</v>
      </c>
      <c r="BS3" s="72">
        <v>44075</v>
      </c>
      <c r="BT3" s="502"/>
    </row>
    <row r="4" spans="1:73" ht="15" customHeight="1">
      <c r="A4" s="7" t="s">
        <v>82</v>
      </c>
      <c r="B4" s="126" t="s">
        <v>24</v>
      </c>
      <c r="C4" s="225">
        <v>1.3223480724140499</v>
      </c>
      <c r="D4" s="225">
        <v>1.3078602191650701</v>
      </c>
      <c r="E4" s="225">
        <v>1.2888859047385501</v>
      </c>
      <c r="F4" s="225">
        <v>1.27362607739208</v>
      </c>
      <c r="G4" s="225">
        <v>1.2576693268604699</v>
      </c>
      <c r="H4" s="225">
        <v>1.24412861658003</v>
      </c>
      <c r="I4" s="225">
        <v>1.2281724921102</v>
      </c>
      <c r="J4" s="225">
        <v>1.20688404137128</v>
      </c>
      <c r="K4" s="225">
        <v>1.1983492070514599</v>
      </c>
      <c r="L4" s="225">
        <v>1.1922586769055599</v>
      </c>
      <c r="M4" s="225">
        <v>1.19296791483263</v>
      </c>
      <c r="N4" s="225">
        <v>1.1882292822346299</v>
      </c>
      <c r="O4" s="225">
        <v>1.1712989978156301</v>
      </c>
      <c r="P4" s="225">
        <v>1.1526412391301699</v>
      </c>
      <c r="Q4" s="225">
        <v>1.1303108422571899</v>
      </c>
      <c r="R4" s="225">
        <v>1.0998283083099201</v>
      </c>
      <c r="S4" s="225">
        <v>1.07515074489684</v>
      </c>
      <c r="T4" s="225">
        <v>1.0498653242887002</v>
      </c>
      <c r="U4" s="225">
        <v>1.03181576972511</v>
      </c>
      <c r="V4" s="225">
        <v>1.01690368464151</v>
      </c>
      <c r="W4" s="225">
        <v>1.004688648513</v>
      </c>
      <c r="X4" s="225">
        <v>0.99841631279655696</v>
      </c>
      <c r="Y4" s="225">
        <v>0.99220709672951402</v>
      </c>
      <c r="Z4" s="225">
        <v>0.98704499482866692</v>
      </c>
      <c r="AA4" s="225">
        <v>0.987152486437326</v>
      </c>
      <c r="AB4" s="225">
        <v>0.98659950669546193</v>
      </c>
      <c r="AC4" s="225">
        <v>0.98452870191887398</v>
      </c>
      <c r="AD4" s="225">
        <v>0.97499999999999998</v>
      </c>
      <c r="AE4" s="225">
        <v>0.97299999999999998</v>
      </c>
      <c r="AF4" s="225">
        <v>0.96699999999999997</v>
      </c>
      <c r="AG4" s="225">
        <v>0.96799999999999997</v>
      </c>
      <c r="AH4" s="225">
        <v>0.97099999999999997</v>
      </c>
      <c r="AI4" s="225">
        <v>0.96599999999999997</v>
      </c>
      <c r="AJ4" s="225">
        <v>0.96899999999999997</v>
      </c>
      <c r="AK4" s="225">
        <v>0.97099999999999997</v>
      </c>
      <c r="AL4" s="225">
        <v>0.97</v>
      </c>
      <c r="AM4" s="225">
        <v>0.97799999999999998</v>
      </c>
      <c r="AN4" s="225">
        <v>0.97399999999999998</v>
      </c>
      <c r="AO4" s="225">
        <v>0.97599999999999998</v>
      </c>
      <c r="AP4" s="225">
        <v>0.97399999999999998</v>
      </c>
      <c r="AQ4" s="225">
        <v>0.97299999999999998</v>
      </c>
      <c r="AR4" s="225">
        <v>0.97399999999999998</v>
      </c>
      <c r="AS4" s="225">
        <v>0.97699999999999998</v>
      </c>
      <c r="AT4" s="225">
        <v>0.97899999999999998</v>
      </c>
      <c r="AU4" s="225">
        <v>0.99199999999999999</v>
      </c>
      <c r="AV4" s="225">
        <v>1.0009999999999999</v>
      </c>
      <c r="AW4" s="225">
        <v>1</v>
      </c>
      <c r="AX4" s="225">
        <v>1.004</v>
      </c>
      <c r="AY4" s="225">
        <v>1.006</v>
      </c>
      <c r="AZ4" s="225">
        <v>1.008</v>
      </c>
      <c r="BA4" s="225">
        <v>1.0149999999999999</v>
      </c>
      <c r="BB4" s="225">
        <v>1.0269999999999999</v>
      </c>
      <c r="BC4" s="225">
        <v>1.032</v>
      </c>
      <c r="BD4" s="225">
        <v>1.0309999999999999</v>
      </c>
      <c r="BE4" s="225">
        <v>1.0349999999999999</v>
      </c>
      <c r="BF4" s="225">
        <v>1.0269999999999999</v>
      </c>
      <c r="BG4" s="225">
        <v>1.0169999999999999</v>
      </c>
      <c r="BH4" s="225">
        <v>0.99</v>
      </c>
      <c r="BI4" s="225">
        <v>0.96699999999999997</v>
      </c>
      <c r="BJ4" s="225">
        <v>0.95699999999999996</v>
      </c>
      <c r="BK4" s="225">
        <v>0.94899999999999995</v>
      </c>
      <c r="BL4" s="225">
        <v>0.94599999999999995</v>
      </c>
      <c r="BM4" s="225">
        <v>0.95</v>
      </c>
      <c r="BN4" s="225">
        <v>0.90800000000000003</v>
      </c>
      <c r="BO4" s="225">
        <v>0.82899999999999996</v>
      </c>
      <c r="BP4" s="225">
        <v>0.85</v>
      </c>
      <c r="BQ4" s="225">
        <v>0.86399999999999999</v>
      </c>
      <c r="BR4" s="225">
        <v>0.874</v>
      </c>
      <c r="BS4" s="225">
        <v>0.86199999999999999</v>
      </c>
      <c r="BT4" s="225"/>
    </row>
    <row r="5" spans="1:73" ht="15" customHeight="1">
      <c r="A5" s="7" t="s">
        <v>83</v>
      </c>
      <c r="B5" s="126" t="s">
        <v>339</v>
      </c>
      <c r="C5" s="222">
        <v>62683.411553784899</v>
      </c>
      <c r="D5" s="222">
        <v>62558.550624501702</v>
      </c>
      <c r="E5" s="222">
        <v>62428.668247236797</v>
      </c>
      <c r="F5" s="222">
        <v>62231.408952730897</v>
      </c>
      <c r="G5" s="222">
        <v>62072.267813596103</v>
      </c>
      <c r="H5" s="222">
        <v>61956.746187801</v>
      </c>
      <c r="I5" s="222">
        <v>61843.154984267298</v>
      </c>
      <c r="J5" s="222">
        <v>61721.029842738797</v>
      </c>
      <c r="K5" s="222">
        <v>61614.597214278503</v>
      </c>
      <c r="L5" s="222">
        <v>61499.762760434198</v>
      </c>
      <c r="M5" s="222">
        <v>61380.681176904298</v>
      </c>
      <c r="N5" s="222">
        <v>61291.935169363802</v>
      </c>
      <c r="O5" s="222">
        <v>61277.546767907501</v>
      </c>
      <c r="P5" s="222">
        <v>61140.927129178599</v>
      </c>
      <c r="Q5" s="222">
        <v>60956.332448417197</v>
      </c>
      <c r="R5" s="222">
        <v>60823.892445496</v>
      </c>
      <c r="S5" s="222">
        <v>60724.127782469201</v>
      </c>
      <c r="T5" s="222">
        <v>60159.181732006196</v>
      </c>
      <c r="U5" s="222">
        <v>60389.878350233899</v>
      </c>
      <c r="V5" s="222">
        <v>60317.532704531499</v>
      </c>
      <c r="W5" s="222">
        <v>60208.379248964498</v>
      </c>
      <c r="X5" s="222">
        <v>60179.653880772697</v>
      </c>
      <c r="Y5" s="222">
        <v>60093.382851791503</v>
      </c>
      <c r="Z5" s="222">
        <v>59900.481347815497</v>
      </c>
      <c r="AA5" s="222">
        <v>59940.554559612399</v>
      </c>
      <c r="AB5" s="222">
        <v>60080.488403673698</v>
      </c>
      <c r="AC5" s="222">
        <v>59934.293567835601</v>
      </c>
      <c r="AD5" s="222">
        <v>59688</v>
      </c>
      <c r="AE5" s="222">
        <v>59635</v>
      </c>
      <c r="AF5" s="222">
        <v>59515</v>
      </c>
      <c r="AG5" s="222">
        <v>59343</v>
      </c>
      <c r="AH5" s="222">
        <v>59300</v>
      </c>
      <c r="AI5" s="222">
        <v>59152</v>
      </c>
      <c r="AJ5" s="222">
        <v>59105</v>
      </c>
      <c r="AK5" s="222">
        <v>59159</v>
      </c>
      <c r="AL5" s="222">
        <v>59040</v>
      </c>
      <c r="AM5" s="222">
        <v>58916</v>
      </c>
      <c r="AN5" s="222">
        <v>58810</v>
      </c>
      <c r="AO5" s="222">
        <v>58740</v>
      </c>
      <c r="AP5" s="222">
        <v>58670</v>
      </c>
      <c r="AQ5" s="222">
        <v>58603</v>
      </c>
      <c r="AR5" s="222">
        <v>58589</v>
      </c>
      <c r="AS5" s="222">
        <v>58456</v>
      </c>
      <c r="AT5" s="222">
        <v>58343</v>
      </c>
      <c r="AU5" s="222">
        <v>58235</v>
      </c>
      <c r="AV5" s="222">
        <v>58181</v>
      </c>
      <c r="AW5" s="222">
        <v>58199</v>
      </c>
      <c r="AX5" s="222">
        <v>58247</v>
      </c>
      <c r="AY5" s="222">
        <v>58267</v>
      </c>
      <c r="AZ5" s="222">
        <v>58112</v>
      </c>
      <c r="BA5" s="222">
        <v>58123</v>
      </c>
      <c r="BB5" s="222">
        <v>58127</v>
      </c>
      <c r="BC5" s="222">
        <v>58059</v>
      </c>
      <c r="BD5" s="222">
        <v>58013</v>
      </c>
      <c r="BE5" s="222">
        <v>57919</v>
      </c>
      <c r="BF5" s="222">
        <v>57943</v>
      </c>
      <c r="BG5" s="222">
        <v>57934</v>
      </c>
      <c r="BH5" s="222">
        <v>57839</v>
      </c>
      <c r="BI5" s="222">
        <v>57971</v>
      </c>
      <c r="BJ5" s="222">
        <v>57807</v>
      </c>
      <c r="BK5" s="222">
        <v>57875</v>
      </c>
      <c r="BL5" s="222">
        <v>57783</v>
      </c>
      <c r="BM5" s="222">
        <v>57891</v>
      </c>
      <c r="BN5" s="222">
        <v>57976</v>
      </c>
      <c r="BO5" s="222">
        <v>57921</v>
      </c>
      <c r="BP5" s="222">
        <v>57788</v>
      </c>
      <c r="BQ5" s="222">
        <v>57811</v>
      </c>
      <c r="BR5" s="222">
        <v>57809</v>
      </c>
      <c r="BS5" s="222">
        <v>57792</v>
      </c>
      <c r="BT5" s="222"/>
    </row>
    <row r="6" spans="1:73" ht="15" customHeight="1">
      <c r="A6" s="14" t="s">
        <v>84</v>
      </c>
      <c r="B6" s="116" t="s">
        <v>339</v>
      </c>
      <c r="C6" s="222">
        <v>277</v>
      </c>
      <c r="D6" s="222">
        <v>276</v>
      </c>
      <c r="E6" s="222">
        <v>276</v>
      </c>
      <c r="F6" s="222">
        <v>275</v>
      </c>
      <c r="G6" s="222">
        <v>275</v>
      </c>
      <c r="H6" s="222">
        <v>275</v>
      </c>
      <c r="I6" s="222">
        <v>274</v>
      </c>
      <c r="J6" s="222">
        <v>274</v>
      </c>
      <c r="K6" s="222">
        <v>274</v>
      </c>
      <c r="L6" s="222">
        <v>274</v>
      </c>
      <c r="M6" s="222">
        <v>277</v>
      </c>
      <c r="N6" s="222">
        <v>274</v>
      </c>
      <c r="O6" s="222">
        <v>274</v>
      </c>
      <c r="P6" s="222">
        <v>273</v>
      </c>
      <c r="Q6" s="222">
        <v>272</v>
      </c>
      <c r="R6" s="222">
        <v>271</v>
      </c>
      <c r="S6" s="222">
        <v>271</v>
      </c>
      <c r="T6" s="222">
        <v>270</v>
      </c>
      <c r="U6" s="222">
        <v>269</v>
      </c>
      <c r="V6" s="222">
        <v>269</v>
      </c>
      <c r="W6" s="222">
        <v>269</v>
      </c>
      <c r="X6" s="222">
        <v>268</v>
      </c>
      <c r="Y6" s="222">
        <v>268</v>
      </c>
      <c r="Z6" s="222">
        <v>268</v>
      </c>
      <c r="AA6" s="222">
        <v>268</v>
      </c>
      <c r="AB6" s="222">
        <v>268</v>
      </c>
      <c r="AC6" s="222">
        <v>268</v>
      </c>
      <c r="AD6" s="222">
        <v>267</v>
      </c>
      <c r="AE6" s="222">
        <v>271</v>
      </c>
      <c r="AF6" s="222">
        <v>269</v>
      </c>
      <c r="AG6" s="222">
        <v>269</v>
      </c>
      <c r="AH6" s="222">
        <v>268</v>
      </c>
      <c r="AI6" s="222">
        <v>269</v>
      </c>
      <c r="AJ6" s="222">
        <v>270</v>
      </c>
      <c r="AK6" s="222">
        <v>269</v>
      </c>
      <c r="AL6" s="222">
        <v>269</v>
      </c>
      <c r="AM6" s="222">
        <v>269</v>
      </c>
      <c r="AN6" s="222">
        <v>269</v>
      </c>
      <c r="AO6" s="222">
        <v>268</v>
      </c>
      <c r="AP6" s="222">
        <v>269</v>
      </c>
      <c r="AQ6" s="222">
        <v>268</v>
      </c>
      <c r="AR6" s="222">
        <v>268</v>
      </c>
      <c r="AS6" s="222">
        <v>269</v>
      </c>
      <c r="AT6" s="222">
        <v>268</v>
      </c>
      <c r="AU6" s="222">
        <v>268</v>
      </c>
      <c r="AV6" s="222">
        <v>269</v>
      </c>
      <c r="AW6" s="222">
        <v>271</v>
      </c>
      <c r="AX6" s="222">
        <v>270</v>
      </c>
      <c r="AY6" s="222">
        <v>270</v>
      </c>
      <c r="AZ6" s="222">
        <v>270</v>
      </c>
      <c r="BA6" s="222">
        <v>271</v>
      </c>
      <c r="BB6" s="222">
        <v>272</v>
      </c>
      <c r="BC6" s="222">
        <v>272</v>
      </c>
      <c r="BD6" s="222">
        <v>271</v>
      </c>
      <c r="BE6" s="222">
        <v>272</v>
      </c>
      <c r="BF6" s="222">
        <v>272</v>
      </c>
      <c r="BG6" s="222">
        <v>271</v>
      </c>
      <c r="BH6" s="222">
        <v>271</v>
      </c>
      <c r="BI6" s="222">
        <v>271</v>
      </c>
      <c r="BJ6" s="222">
        <v>270</v>
      </c>
      <c r="BK6" s="222">
        <v>271</v>
      </c>
      <c r="BL6" s="222">
        <v>271</v>
      </c>
      <c r="BM6" s="222">
        <v>271</v>
      </c>
      <c r="BN6" s="222">
        <v>257</v>
      </c>
      <c r="BO6" s="222">
        <v>237</v>
      </c>
      <c r="BP6" s="222">
        <v>234</v>
      </c>
      <c r="BQ6" s="222">
        <v>231</v>
      </c>
      <c r="BR6" s="222">
        <v>231</v>
      </c>
      <c r="BS6" s="222">
        <v>229</v>
      </c>
      <c r="BT6" s="222"/>
    </row>
    <row r="7" spans="1:73" ht="15" customHeight="1">
      <c r="A7" s="14" t="s">
        <v>85</v>
      </c>
      <c r="B7" s="116" t="s">
        <v>339</v>
      </c>
      <c r="C7" s="222">
        <v>207.689143426295</v>
      </c>
      <c r="D7" s="222">
        <v>208.19146957215</v>
      </c>
      <c r="E7" s="222">
        <v>208.626005943834</v>
      </c>
      <c r="F7" s="222">
        <v>209.330215466845</v>
      </c>
      <c r="G7" s="222">
        <v>209.796158343077</v>
      </c>
      <c r="H7" s="222">
        <v>210.724184055645</v>
      </c>
      <c r="I7" s="222">
        <v>211.144439981255</v>
      </c>
      <c r="J7" s="222">
        <v>211.78969251919699</v>
      </c>
      <c r="K7" s="222">
        <v>212.27164148975501</v>
      </c>
      <c r="L7" s="222">
        <v>213.03927584114399</v>
      </c>
      <c r="M7" s="222">
        <v>215.60138735297099</v>
      </c>
      <c r="N7" s="222">
        <v>213.712165376755</v>
      </c>
      <c r="O7" s="222">
        <v>214.07841687945199</v>
      </c>
      <c r="P7" s="222">
        <v>213.98998824122299</v>
      </c>
      <c r="Q7" s="222">
        <v>214.64648161838801</v>
      </c>
      <c r="R7" s="222">
        <v>215.486631739057</v>
      </c>
      <c r="S7" s="222">
        <v>216.456814727242</v>
      </c>
      <c r="T7" s="222">
        <v>216.98378360078499</v>
      </c>
      <c r="U7" s="222">
        <v>217.38721021543901</v>
      </c>
      <c r="V7" s="222">
        <v>217.98793657303</v>
      </c>
      <c r="W7" s="222">
        <v>218.49392393797299</v>
      </c>
      <c r="X7" s="222">
        <v>217.96617738696901</v>
      </c>
      <c r="Y7" s="222">
        <v>218.38392702299601</v>
      </c>
      <c r="Z7" s="222">
        <v>218.51684769406901</v>
      </c>
      <c r="AA7" s="222">
        <v>218.763661533137</v>
      </c>
      <c r="AB7" s="222">
        <v>218.285387556731</v>
      </c>
      <c r="AC7" s="222">
        <v>218.939138810603</v>
      </c>
      <c r="AD7" s="222">
        <v>219</v>
      </c>
      <c r="AE7" s="222">
        <v>223</v>
      </c>
      <c r="AF7" s="222">
        <v>221</v>
      </c>
      <c r="AG7" s="222">
        <v>221</v>
      </c>
      <c r="AH7" s="222">
        <v>220</v>
      </c>
      <c r="AI7" s="222">
        <v>221</v>
      </c>
      <c r="AJ7" s="222">
        <v>222</v>
      </c>
      <c r="AK7" s="222">
        <v>221</v>
      </c>
      <c r="AL7" s="222">
        <v>221</v>
      </c>
      <c r="AM7" s="222">
        <v>221</v>
      </c>
      <c r="AN7" s="222">
        <v>221</v>
      </c>
      <c r="AO7" s="222">
        <v>220</v>
      </c>
      <c r="AP7" s="222">
        <v>221</v>
      </c>
      <c r="AQ7" s="222">
        <v>220</v>
      </c>
      <c r="AR7" s="222">
        <v>220</v>
      </c>
      <c r="AS7" s="222">
        <v>221</v>
      </c>
      <c r="AT7" s="222">
        <v>220</v>
      </c>
      <c r="AU7" s="222">
        <v>220</v>
      </c>
      <c r="AV7" s="222">
        <v>221</v>
      </c>
      <c r="AW7" s="222">
        <v>222</v>
      </c>
      <c r="AX7" s="222">
        <v>221</v>
      </c>
      <c r="AY7" s="222">
        <v>221</v>
      </c>
      <c r="AZ7" s="222">
        <v>221</v>
      </c>
      <c r="BA7" s="222">
        <v>222</v>
      </c>
      <c r="BB7" s="222">
        <v>222</v>
      </c>
      <c r="BC7" s="222">
        <v>222</v>
      </c>
      <c r="BD7" s="222">
        <v>221</v>
      </c>
      <c r="BE7" s="222">
        <v>222</v>
      </c>
      <c r="BF7" s="222">
        <v>222</v>
      </c>
      <c r="BG7" s="222">
        <v>222</v>
      </c>
      <c r="BH7" s="222">
        <v>223</v>
      </c>
      <c r="BI7" s="222">
        <v>224</v>
      </c>
      <c r="BJ7" s="222">
        <v>224</v>
      </c>
      <c r="BK7" s="222">
        <v>225</v>
      </c>
      <c r="BL7" s="222">
        <v>225</v>
      </c>
      <c r="BM7" s="222">
        <v>225</v>
      </c>
      <c r="BN7" s="222">
        <v>213</v>
      </c>
      <c r="BO7" s="222">
        <v>197</v>
      </c>
      <c r="BP7" s="222">
        <v>193</v>
      </c>
      <c r="BQ7" s="222">
        <v>189</v>
      </c>
      <c r="BR7" s="222">
        <v>189</v>
      </c>
      <c r="BS7" s="222">
        <v>188</v>
      </c>
      <c r="BT7" s="222"/>
    </row>
    <row r="8" spans="1:73" ht="15" customHeight="1" thickBot="1">
      <c r="A8" s="226" t="s">
        <v>86</v>
      </c>
      <c r="B8" s="96" t="s">
        <v>339</v>
      </c>
      <c r="C8" s="256">
        <v>68.9111553784861</v>
      </c>
      <c r="D8" s="223">
        <v>68.0447448844007</v>
      </c>
      <c r="E8" s="223">
        <v>66.9079373559956</v>
      </c>
      <c r="F8" s="223">
        <v>65.941339569066301</v>
      </c>
      <c r="G8" s="223">
        <v>64.9125104392851</v>
      </c>
      <c r="H8" s="223">
        <v>64.151785714285694</v>
      </c>
      <c r="I8" s="223">
        <v>63.149092856664701</v>
      </c>
      <c r="J8" s="223">
        <v>62.0185427354726</v>
      </c>
      <c r="K8" s="223">
        <v>61.451266695824799</v>
      </c>
      <c r="L8" s="223">
        <v>61.0671566313802</v>
      </c>
      <c r="M8" s="223">
        <v>60.919573740826401</v>
      </c>
      <c r="N8" s="223">
        <v>60.621469494421497</v>
      </c>
      <c r="O8" s="223">
        <v>59.7169735250638</v>
      </c>
      <c r="P8" s="223">
        <v>58.653418444481801</v>
      </c>
      <c r="Q8" s="223">
        <v>57.3485449290947</v>
      </c>
      <c r="R8" s="223">
        <v>55.6952171708636</v>
      </c>
      <c r="S8" s="223">
        <v>54.3532849180882</v>
      </c>
      <c r="T8" s="223">
        <v>52.9549055453992</v>
      </c>
      <c r="U8" s="223">
        <v>51.90125985865</v>
      </c>
      <c r="V8" s="223">
        <v>51.0859476454104</v>
      </c>
      <c r="W8" s="223">
        <v>50.413274911854302</v>
      </c>
      <c r="X8" s="223">
        <v>50.050301183964599</v>
      </c>
      <c r="Y8" s="223">
        <v>49.644133051229602</v>
      </c>
      <c r="Z8" s="223">
        <v>49.249470798487003</v>
      </c>
      <c r="AA8" s="223">
        <v>49.300744073369103</v>
      </c>
      <c r="AB8" s="223">
        <v>49.358896472858497</v>
      </c>
      <c r="AC8" s="223">
        <v>49.214548178801998</v>
      </c>
      <c r="AD8" s="223">
        <v>48</v>
      </c>
      <c r="AE8" s="223">
        <v>48</v>
      </c>
      <c r="AF8" s="223">
        <v>48</v>
      </c>
      <c r="AG8" s="223">
        <v>48</v>
      </c>
      <c r="AH8" s="223">
        <v>48</v>
      </c>
      <c r="AI8" s="223">
        <v>48</v>
      </c>
      <c r="AJ8" s="223">
        <v>48</v>
      </c>
      <c r="AK8" s="223">
        <v>48</v>
      </c>
      <c r="AL8" s="223">
        <v>48</v>
      </c>
      <c r="AM8" s="223">
        <v>48</v>
      </c>
      <c r="AN8" s="223">
        <v>48</v>
      </c>
      <c r="AO8" s="223">
        <v>48</v>
      </c>
      <c r="AP8" s="223">
        <v>48</v>
      </c>
      <c r="AQ8" s="223">
        <v>48</v>
      </c>
      <c r="AR8" s="223">
        <v>48</v>
      </c>
      <c r="AS8" s="223">
        <v>48</v>
      </c>
      <c r="AT8" s="223">
        <v>48</v>
      </c>
      <c r="AU8" s="223">
        <v>48</v>
      </c>
      <c r="AV8" s="223">
        <v>48</v>
      </c>
      <c r="AW8" s="223">
        <v>49</v>
      </c>
      <c r="AX8" s="223">
        <v>49</v>
      </c>
      <c r="AY8" s="223">
        <v>49</v>
      </c>
      <c r="AZ8" s="223">
        <v>49</v>
      </c>
      <c r="BA8" s="223">
        <v>49</v>
      </c>
      <c r="BB8" s="223">
        <v>50</v>
      </c>
      <c r="BC8" s="223">
        <v>50</v>
      </c>
      <c r="BD8" s="223">
        <v>50</v>
      </c>
      <c r="BE8" s="223">
        <v>50</v>
      </c>
      <c r="BF8" s="223">
        <v>50</v>
      </c>
      <c r="BG8" s="223">
        <v>49</v>
      </c>
      <c r="BH8" s="223">
        <v>48</v>
      </c>
      <c r="BI8" s="223">
        <v>47</v>
      </c>
      <c r="BJ8" s="223">
        <v>46</v>
      </c>
      <c r="BK8" s="223">
        <v>46</v>
      </c>
      <c r="BL8" s="223">
        <v>46</v>
      </c>
      <c r="BM8" s="223">
        <v>46</v>
      </c>
      <c r="BN8" s="223">
        <v>44</v>
      </c>
      <c r="BO8" s="223">
        <v>40</v>
      </c>
      <c r="BP8" s="223">
        <v>41</v>
      </c>
      <c r="BQ8" s="223">
        <v>42</v>
      </c>
      <c r="BR8" s="223">
        <v>42</v>
      </c>
      <c r="BS8" s="223">
        <v>41</v>
      </c>
      <c r="BT8" s="222"/>
    </row>
    <row r="9" spans="1:73" ht="12" customHeight="1" thickTop="1">
      <c r="A9" s="88" t="s">
        <v>296</v>
      </c>
    </row>
  </sheetData>
  <mergeCells count="4">
    <mergeCell ref="B2:B3"/>
    <mergeCell ref="A1:BJ1"/>
    <mergeCell ref="A2:A3"/>
    <mergeCell ref="N2:BS2"/>
  </mergeCells>
  <hyperlinks>
    <hyperlink ref="BU1" location="ÍNDICE!A1" display="ÍNDICE"/>
  </hyperlinks>
  <pageMargins left="0.70866141732283472" right="0.70866141732283472" top="0.74803149606299213" bottom="0.74803149606299213" header="0.31496062992125984" footer="0.31496062992125984"/>
  <pageSetup paperSize="9" scale="13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5"/>
  <dimension ref="A1:AF13"/>
  <sheetViews>
    <sheetView showGridLines="0" zoomScaleNormal="100" workbookViewId="0">
      <selection sqref="A1:Z1"/>
    </sheetView>
  </sheetViews>
  <sheetFormatPr defaultColWidth="8.85546875" defaultRowHeight="14.25" outlineLevelCol="2"/>
  <cols>
    <col min="1" max="1" width="16.85546875" style="135" customWidth="1"/>
    <col min="2" max="2" width="5.42578125" style="135" bestFit="1" customWidth="1"/>
    <col min="3" max="3" width="6.5703125" style="135" hidden="1" customWidth="1" outlineLevel="1"/>
    <col min="4" max="6" width="6.140625" style="135" hidden="1" customWidth="1" outlineLevel="1"/>
    <col min="7" max="7" width="6.5703125" style="135" customWidth="1" collapsed="1"/>
    <col min="8" max="11" width="6.140625" style="135" hidden="1" customWidth="1" outlineLevel="2"/>
    <col min="12" max="12" width="6.5703125" style="135" customWidth="1" collapsed="1"/>
    <col min="13" max="16" width="6.140625" style="135" hidden="1" customWidth="1" outlineLevel="1"/>
    <col min="17" max="17" width="6.5703125" style="135" customWidth="1" collapsed="1"/>
    <col min="18" max="19" width="6.140625" style="135" hidden="1" customWidth="1" outlineLevel="1"/>
    <col min="20" max="21" width="6.5703125" style="135" hidden="1" customWidth="1" outlineLevel="1"/>
    <col min="22" max="22" width="6.5703125" style="135" customWidth="1" collapsed="1"/>
    <col min="23" max="23" width="6.5703125" style="135" hidden="1" customWidth="1" outlineLevel="1"/>
    <col min="24" max="24" width="6.140625" style="135" hidden="1" customWidth="1" outlineLevel="1"/>
    <col min="25" max="26" width="6.5703125" style="135" hidden="1" customWidth="1" outlineLevel="1"/>
    <col min="27" max="27" width="6.5703125" style="135" customWidth="1" collapsed="1"/>
    <col min="28" max="28" width="6.5703125" style="135" bestFit="1" customWidth="1"/>
    <col min="29" max="30" width="6.140625" style="135" bestFit="1" customWidth="1"/>
    <col min="31" max="31" width="6.7109375" style="135" customWidth="1"/>
    <col min="32" max="16384" width="8.85546875" style="135"/>
  </cols>
  <sheetData>
    <row r="1" spans="1:32" ht="20.100000000000001" customHeight="1" thickBot="1">
      <c r="A1" s="591" t="s">
        <v>91</v>
      </c>
      <c r="B1" s="591"/>
      <c r="C1" s="591"/>
      <c r="D1" s="591"/>
      <c r="E1" s="591"/>
      <c r="F1" s="591"/>
      <c r="G1" s="591"/>
      <c r="H1" s="591"/>
      <c r="I1" s="591"/>
      <c r="J1" s="591"/>
      <c r="K1" s="591"/>
      <c r="L1" s="591"/>
      <c r="M1" s="591"/>
      <c r="N1" s="591"/>
      <c r="O1" s="591"/>
      <c r="P1" s="591"/>
      <c r="Q1" s="591"/>
      <c r="R1" s="591"/>
      <c r="S1" s="591"/>
      <c r="T1" s="591"/>
      <c r="U1" s="591"/>
      <c r="V1" s="591"/>
      <c r="W1" s="591"/>
      <c r="X1" s="591"/>
      <c r="Y1" s="591"/>
      <c r="Z1" s="591"/>
      <c r="AA1" s="392"/>
      <c r="AB1" s="178"/>
      <c r="AF1" s="144" t="s">
        <v>314</v>
      </c>
    </row>
    <row r="2" spans="1:32" ht="24" customHeight="1" thickTop="1">
      <c r="A2" s="16"/>
      <c r="B2" s="599" t="s">
        <v>233</v>
      </c>
      <c r="C2" s="568" t="s">
        <v>90</v>
      </c>
      <c r="D2" s="568"/>
      <c r="E2" s="568"/>
      <c r="F2" s="568"/>
      <c r="G2" s="568"/>
      <c r="H2" s="568"/>
      <c r="I2" s="568"/>
      <c r="J2" s="568"/>
      <c r="K2" s="568"/>
      <c r="L2" s="568"/>
      <c r="M2" s="568"/>
      <c r="N2" s="568"/>
      <c r="O2" s="568"/>
      <c r="P2" s="568"/>
      <c r="Q2" s="568"/>
      <c r="R2" s="568"/>
      <c r="S2" s="568"/>
      <c r="T2" s="568"/>
      <c r="U2" s="568"/>
      <c r="V2" s="568"/>
      <c r="W2" s="568"/>
      <c r="X2" s="568"/>
      <c r="Y2" s="568"/>
      <c r="Z2" s="568"/>
      <c r="AA2" s="568"/>
      <c r="AB2" s="568"/>
      <c r="AC2" s="568"/>
      <c r="AD2" s="568"/>
      <c r="AE2" s="503"/>
    </row>
    <row r="3" spans="1:32" ht="12" customHeight="1">
      <c r="A3" s="77"/>
      <c r="B3" s="564"/>
      <c r="C3" s="523" t="s">
        <v>328</v>
      </c>
      <c r="D3" s="523" t="s">
        <v>329</v>
      </c>
      <c r="E3" s="523" t="s">
        <v>330</v>
      </c>
      <c r="F3" s="523" t="s">
        <v>331</v>
      </c>
      <c r="G3" s="70">
        <v>2015</v>
      </c>
      <c r="H3" s="523" t="s">
        <v>327</v>
      </c>
      <c r="I3" s="523" t="s">
        <v>326</v>
      </c>
      <c r="J3" s="523" t="s">
        <v>325</v>
      </c>
      <c r="K3" s="523" t="s">
        <v>324</v>
      </c>
      <c r="L3" s="70">
        <v>2016</v>
      </c>
      <c r="M3" s="523" t="s">
        <v>320</v>
      </c>
      <c r="N3" s="523" t="s">
        <v>321</v>
      </c>
      <c r="O3" s="523" t="s">
        <v>322</v>
      </c>
      <c r="P3" s="523" t="s">
        <v>323</v>
      </c>
      <c r="Q3" s="70">
        <v>2017</v>
      </c>
      <c r="R3" s="523" t="s">
        <v>299</v>
      </c>
      <c r="S3" s="523" t="s">
        <v>300</v>
      </c>
      <c r="T3" s="523" t="s">
        <v>92</v>
      </c>
      <c r="U3" s="523" t="s">
        <v>10</v>
      </c>
      <c r="V3" s="70">
        <v>2018</v>
      </c>
      <c r="W3" s="533" t="s">
        <v>17</v>
      </c>
      <c r="X3" s="533" t="s">
        <v>18</v>
      </c>
      <c r="Y3" s="533" t="s">
        <v>19</v>
      </c>
      <c r="Z3" s="533" t="s">
        <v>11</v>
      </c>
      <c r="AA3" s="78">
        <v>2019</v>
      </c>
      <c r="AB3" s="533" t="s">
        <v>334</v>
      </c>
      <c r="AC3" s="533" t="s">
        <v>374</v>
      </c>
      <c r="AD3" s="533" t="s">
        <v>390</v>
      </c>
      <c r="AE3" s="116"/>
    </row>
    <row r="4" spans="1:32" ht="15" customHeight="1">
      <c r="A4" s="71" t="s">
        <v>88</v>
      </c>
      <c r="B4" s="136"/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  <c r="AB4" s="73"/>
      <c r="AC4" s="73"/>
      <c r="AD4" s="73"/>
      <c r="AE4" s="73"/>
    </row>
    <row r="5" spans="1:32" ht="15" customHeight="1">
      <c r="A5" s="74" t="s">
        <v>89</v>
      </c>
      <c r="B5" s="116" t="s">
        <v>13</v>
      </c>
      <c r="C5" s="299">
        <v>654</v>
      </c>
      <c r="D5" s="299">
        <v>480</v>
      </c>
      <c r="E5" s="299">
        <v>477</v>
      </c>
      <c r="F5" s="299">
        <v>512</v>
      </c>
      <c r="G5" s="299">
        <v>2123</v>
      </c>
      <c r="H5" s="299">
        <v>553</v>
      </c>
      <c r="I5" s="299">
        <v>523</v>
      </c>
      <c r="J5" s="299">
        <v>562</v>
      </c>
      <c r="K5" s="299">
        <v>609</v>
      </c>
      <c r="L5" s="299">
        <v>2247</v>
      </c>
      <c r="M5" s="299">
        <v>693</v>
      </c>
      <c r="N5" s="299">
        <v>616</v>
      </c>
      <c r="O5" s="299">
        <v>758</v>
      </c>
      <c r="P5" s="299">
        <v>729</v>
      </c>
      <c r="Q5" s="299">
        <v>2796</v>
      </c>
      <c r="R5" s="299">
        <v>716</v>
      </c>
      <c r="S5" s="299">
        <v>681</v>
      </c>
      <c r="T5" s="299">
        <v>779</v>
      </c>
      <c r="U5" s="299">
        <v>817</v>
      </c>
      <c r="V5" s="299">
        <v>2993</v>
      </c>
      <c r="W5" s="300">
        <v>799</v>
      </c>
      <c r="X5" s="300">
        <v>736</v>
      </c>
      <c r="Y5" s="300">
        <v>784</v>
      </c>
      <c r="Z5" s="300">
        <v>852</v>
      </c>
      <c r="AA5" s="300">
        <v>3171</v>
      </c>
      <c r="AB5" s="300">
        <v>853</v>
      </c>
      <c r="AC5" s="300">
        <v>525</v>
      </c>
      <c r="AD5" s="300">
        <v>864</v>
      </c>
      <c r="AE5" s="300"/>
    </row>
    <row r="6" spans="1:32" ht="15" customHeight="1">
      <c r="A6" s="74" t="s">
        <v>90</v>
      </c>
      <c r="B6" s="58" t="s">
        <v>247</v>
      </c>
      <c r="C6" s="299">
        <v>107614</v>
      </c>
      <c r="D6" s="299">
        <v>49461</v>
      </c>
      <c r="E6" s="299">
        <v>51720</v>
      </c>
      <c r="F6" s="299">
        <v>64307</v>
      </c>
      <c r="G6" s="299">
        <v>273102</v>
      </c>
      <c r="H6" s="299">
        <v>82642</v>
      </c>
      <c r="I6" s="299">
        <v>58332</v>
      </c>
      <c r="J6" s="299">
        <v>67579</v>
      </c>
      <c r="K6" s="299">
        <v>67281</v>
      </c>
      <c r="L6" s="299">
        <v>275834</v>
      </c>
      <c r="M6" s="299">
        <v>85119</v>
      </c>
      <c r="N6" s="299">
        <v>73028</v>
      </c>
      <c r="O6" s="299">
        <v>91778</v>
      </c>
      <c r="P6" s="299">
        <v>91852</v>
      </c>
      <c r="Q6" s="299">
        <v>341777</v>
      </c>
      <c r="R6" s="299">
        <v>92119</v>
      </c>
      <c r="S6" s="299">
        <v>90158</v>
      </c>
      <c r="T6" s="299">
        <v>106466</v>
      </c>
      <c r="U6" s="299">
        <v>106893</v>
      </c>
      <c r="V6" s="299">
        <v>395636</v>
      </c>
      <c r="W6" s="300">
        <v>103508</v>
      </c>
      <c r="X6" s="300">
        <v>97841</v>
      </c>
      <c r="Y6" s="300">
        <v>103460</v>
      </c>
      <c r="Z6" s="300">
        <v>116455</v>
      </c>
      <c r="AA6" s="300">
        <v>421264</v>
      </c>
      <c r="AB6" s="300">
        <v>133701</v>
      </c>
      <c r="AC6" s="300">
        <v>75053</v>
      </c>
      <c r="AD6" s="300">
        <v>126063</v>
      </c>
      <c r="AE6" s="300"/>
    </row>
    <row r="7" spans="1:32" ht="15" customHeight="1">
      <c r="A7" s="81" t="s">
        <v>248</v>
      </c>
      <c r="B7" s="136"/>
      <c r="C7" s="301"/>
      <c r="D7" s="301"/>
      <c r="E7" s="301"/>
      <c r="F7" s="301"/>
      <c r="G7" s="301"/>
      <c r="H7" s="301"/>
      <c r="I7" s="301"/>
      <c r="J7" s="301"/>
      <c r="K7" s="301"/>
      <c r="L7" s="301"/>
      <c r="M7" s="301"/>
      <c r="N7" s="301"/>
      <c r="O7" s="301"/>
      <c r="P7" s="301"/>
      <c r="Q7" s="301"/>
      <c r="R7" s="301"/>
      <c r="S7" s="301"/>
      <c r="T7" s="301"/>
      <c r="U7" s="301"/>
      <c r="V7" s="301"/>
      <c r="W7" s="302"/>
      <c r="X7" s="302"/>
      <c r="Y7" s="302"/>
      <c r="Z7" s="300"/>
      <c r="AA7" s="300"/>
      <c r="AB7" s="300"/>
      <c r="AC7" s="300"/>
      <c r="AD7" s="300"/>
      <c r="AE7" s="300"/>
    </row>
    <row r="8" spans="1:32" ht="15" customHeight="1">
      <c r="A8" s="82" t="s">
        <v>89</v>
      </c>
      <c r="B8" s="116" t="s">
        <v>13</v>
      </c>
      <c r="C8" s="299">
        <v>212</v>
      </c>
      <c r="D8" s="299">
        <v>86</v>
      </c>
      <c r="E8" s="299">
        <v>96</v>
      </c>
      <c r="F8" s="299">
        <v>92</v>
      </c>
      <c r="G8" s="299">
        <v>486</v>
      </c>
      <c r="H8" s="299">
        <v>156</v>
      </c>
      <c r="I8" s="299">
        <v>105</v>
      </c>
      <c r="J8" s="299">
        <v>118</v>
      </c>
      <c r="K8" s="299">
        <v>114</v>
      </c>
      <c r="L8" s="299">
        <v>493</v>
      </c>
      <c r="M8" s="299">
        <v>163</v>
      </c>
      <c r="N8" s="299">
        <v>160</v>
      </c>
      <c r="O8" s="299">
        <v>185</v>
      </c>
      <c r="P8" s="299">
        <v>162</v>
      </c>
      <c r="Q8" s="299">
        <v>670</v>
      </c>
      <c r="R8" s="299">
        <v>137</v>
      </c>
      <c r="S8" s="299">
        <v>158</v>
      </c>
      <c r="T8" s="299">
        <v>166</v>
      </c>
      <c r="U8" s="299">
        <v>176</v>
      </c>
      <c r="V8" s="299">
        <v>637</v>
      </c>
      <c r="W8" s="300">
        <v>181</v>
      </c>
      <c r="X8" s="300">
        <v>160</v>
      </c>
      <c r="Y8" s="300">
        <v>178</v>
      </c>
      <c r="Z8" s="300">
        <v>145</v>
      </c>
      <c r="AA8" s="300">
        <v>664</v>
      </c>
      <c r="AB8" s="300">
        <v>219</v>
      </c>
      <c r="AC8" s="300">
        <v>135</v>
      </c>
      <c r="AD8" s="300">
        <v>213</v>
      </c>
      <c r="AE8" s="300"/>
    </row>
    <row r="9" spans="1:32" ht="15" customHeight="1">
      <c r="A9" s="82" t="s">
        <v>90</v>
      </c>
      <c r="B9" s="58" t="s">
        <v>247</v>
      </c>
      <c r="C9" s="299">
        <v>61556</v>
      </c>
      <c r="D9" s="299">
        <v>11100</v>
      </c>
      <c r="E9" s="299">
        <v>13612</v>
      </c>
      <c r="F9" s="299">
        <v>15572</v>
      </c>
      <c r="G9" s="299">
        <v>101840</v>
      </c>
      <c r="H9" s="299">
        <v>36778</v>
      </c>
      <c r="I9" s="299">
        <v>15235</v>
      </c>
      <c r="J9" s="299">
        <v>17093</v>
      </c>
      <c r="K9" s="299">
        <v>14583</v>
      </c>
      <c r="L9" s="299">
        <v>83689</v>
      </c>
      <c r="M9" s="299">
        <v>24925</v>
      </c>
      <c r="N9" s="299">
        <v>21541</v>
      </c>
      <c r="O9" s="299">
        <v>27444</v>
      </c>
      <c r="P9" s="299">
        <v>22631</v>
      </c>
      <c r="Q9" s="299">
        <v>96541</v>
      </c>
      <c r="R9" s="299">
        <v>22693</v>
      </c>
      <c r="S9" s="299">
        <v>26192</v>
      </c>
      <c r="T9" s="299">
        <v>27424</v>
      </c>
      <c r="U9" s="299">
        <v>27032</v>
      </c>
      <c r="V9" s="299">
        <v>103341</v>
      </c>
      <c r="W9" s="300">
        <v>28998</v>
      </c>
      <c r="X9" s="300">
        <v>27660</v>
      </c>
      <c r="Y9" s="300">
        <v>30959</v>
      </c>
      <c r="Z9" s="300">
        <v>22986</v>
      </c>
      <c r="AA9" s="300">
        <v>110603</v>
      </c>
      <c r="AB9" s="300">
        <v>43229</v>
      </c>
      <c r="AC9" s="300">
        <v>23610</v>
      </c>
      <c r="AD9" s="300">
        <v>38902</v>
      </c>
      <c r="AE9" s="300"/>
    </row>
    <row r="10" spans="1:32" ht="15" customHeight="1">
      <c r="A10" s="81" t="s">
        <v>249</v>
      </c>
      <c r="B10" s="136"/>
      <c r="C10" s="301"/>
      <c r="D10" s="301"/>
      <c r="E10" s="301"/>
      <c r="F10" s="301"/>
      <c r="G10" s="301"/>
      <c r="H10" s="301"/>
      <c r="I10" s="301"/>
      <c r="J10" s="301"/>
      <c r="K10" s="301"/>
      <c r="L10" s="301"/>
      <c r="M10" s="301"/>
      <c r="N10" s="301"/>
      <c r="O10" s="301"/>
      <c r="P10" s="301"/>
      <c r="Q10" s="301"/>
      <c r="R10" s="301"/>
      <c r="S10" s="301"/>
      <c r="T10" s="301"/>
      <c r="U10" s="301"/>
      <c r="V10" s="301"/>
      <c r="W10" s="302"/>
      <c r="X10" s="302"/>
      <c r="Y10" s="302"/>
      <c r="Z10" s="300"/>
      <c r="AA10" s="300"/>
      <c r="AB10" s="300"/>
      <c r="AC10" s="300"/>
      <c r="AD10" s="300"/>
      <c r="AE10" s="300"/>
    </row>
    <row r="11" spans="1:32" ht="15" customHeight="1">
      <c r="A11" s="82" t="s">
        <v>89</v>
      </c>
      <c r="B11" s="116" t="s">
        <v>13</v>
      </c>
      <c r="C11" s="299">
        <v>442</v>
      </c>
      <c r="D11" s="299">
        <v>394</v>
      </c>
      <c r="E11" s="299">
        <v>381</v>
      </c>
      <c r="F11" s="299">
        <v>420</v>
      </c>
      <c r="G11" s="299">
        <v>1637</v>
      </c>
      <c r="H11" s="299">
        <v>397</v>
      </c>
      <c r="I11" s="299">
        <v>418</v>
      </c>
      <c r="J11" s="299">
        <v>444</v>
      </c>
      <c r="K11" s="299">
        <v>495</v>
      </c>
      <c r="L11" s="299">
        <v>1754</v>
      </c>
      <c r="M11" s="299">
        <v>530</v>
      </c>
      <c r="N11" s="299">
        <v>456</v>
      </c>
      <c r="O11" s="299">
        <v>573</v>
      </c>
      <c r="P11" s="299">
        <v>567</v>
      </c>
      <c r="Q11" s="299">
        <v>2126</v>
      </c>
      <c r="R11" s="299">
        <v>579</v>
      </c>
      <c r="S11" s="299">
        <v>523</v>
      </c>
      <c r="T11" s="299">
        <v>613</v>
      </c>
      <c r="U11" s="299">
        <v>641</v>
      </c>
      <c r="V11" s="299">
        <v>2356</v>
      </c>
      <c r="W11" s="300">
        <v>618</v>
      </c>
      <c r="X11" s="300">
        <v>576</v>
      </c>
      <c r="Y11" s="300">
        <v>606</v>
      </c>
      <c r="Z11" s="300">
        <v>707</v>
      </c>
      <c r="AA11" s="300">
        <v>2507</v>
      </c>
      <c r="AB11" s="300">
        <v>634</v>
      </c>
      <c r="AC11" s="300">
        <v>390</v>
      </c>
      <c r="AD11" s="300">
        <v>651</v>
      </c>
      <c r="AE11" s="300"/>
    </row>
    <row r="12" spans="1:32" ht="15" customHeight="1" thickBot="1">
      <c r="A12" s="83" t="s">
        <v>90</v>
      </c>
      <c r="B12" s="80" t="s">
        <v>247</v>
      </c>
      <c r="C12" s="303">
        <v>46058</v>
      </c>
      <c r="D12" s="303">
        <v>38361</v>
      </c>
      <c r="E12" s="303">
        <v>38108</v>
      </c>
      <c r="F12" s="303">
        <v>48735</v>
      </c>
      <c r="G12" s="303">
        <v>171262</v>
      </c>
      <c r="H12" s="303">
        <v>45863</v>
      </c>
      <c r="I12" s="303">
        <v>43097</v>
      </c>
      <c r="J12" s="303">
        <v>50486</v>
      </c>
      <c r="K12" s="303">
        <v>52698</v>
      </c>
      <c r="L12" s="303">
        <v>192144</v>
      </c>
      <c r="M12" s="303">
        <v>60194</v>
      </c>
      <c r="N12" s="303">
        <v>51487</v>
      </c>
      <c r="O12" s="303">
        <v>64333</v>
      </c>
      <c r="P12" s="303">
        <v>69221</v>
      </c>
      <c r="Q12" s="303">
        <v>245235</v>
      </c>
      <c r="R12" s="303">
        <v>69425</v>
      </c>
      <c r="S12" s="303">
        <v>63966</v>
      </c>
      <c r="T12" s="303">
        <v>79041</v>
      </c>
      <c r="U12" s="303">
        <v>79861</v>
      </c>
      <c r="V12" s="303">
        <v>292293</v>
      </c>
      <c r="W12" s="303">
        <v>74511</v>
      </c>
      <c r="X12" s="303">
        <v>70182</v>
      </c>
      <c r="Y12" s="303">
        <v>72501</v>
      </c>
      <c r="Z12" s="303">
        <v>93469</v>
      </c>
      <c r="AA12" s="303">
        <v>310663</v>
      </c>
      <c r="AB12" s="303">
        <v>90472</v>
      </c>
      <c r="AC12" s="303">
        <v>51443</v>
      </c>
      <c r="AD12" s="303">
        <v>87161</v>
      </c>
      <c r="AE12" s="300"/>
    </row>
    <row r="13" spans="1:32" ht="12" customHeight="1" thickTop="1">
      <c r="A13" s="88" t="s">
        <v>295</v>
      </c>
    </row>
  </sheetData>
  <mergeCells count="3">
    <mergeCell ref="A1:Z1"/>
    <mergeCell ref="B2:B3"/>
    <mergeCell ref="C2:AD2"/>
  </mergeCells>
  <phoneticPr fontId="13" type="noConversion"/>
  <hyperlinks>
    <hyperlink ref="AF1" location="ÍNDICE!A1" display="ÍNDICE"/>
  </hyperlinks>
  <pageMargins left="0.70866141732283472" right="0.70866141732283472" top="0.74803149606299213" bottom="0.74803149606299213" header="0.31496062992125984" footer="0.31496062992125984"/>
  <pageSetup paperSize="9" scale="130" orientation="landscape" r:id="rId1"/>
  <ignoredErrors>
    <ignoredError sqref="B6 B9 B12" numberStoredAsText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6"/>
  <dimension ref="A1:CN17"/>
  <sheetViews>
    <sheetView showGridLines="0" zoomScaleNormal="100" workbookViewId="0">
      <selection sqref="A1:Z1"/>
    </sheetView>
  </sheetViews>
  <sheetFormatPr defaultRowHeight="15" outlineLevelCol="1"/>
  <cols>
    <col min="1" max="1" width="18.7109375" customWidth="1"/>
    <col min="2" max="2" width="2.5703125" customWidth="1"/>
    <col min="3" max="6" width="6" hidden="1" customWidth="1" outlineLevel="1"/>
    <col min="7" max="7" width="4.42578125" bestFit="1" customWidth="1" collapsed="1"/>
    <col min="8" max="11" width="6" hidden="1" customWidth="1" outlineLevel="1"/>
    <col min="12" max="12" width="6.140625" bestFit="1" customWidth="1" collapsed="1"/>
    <col min="13" max="16" width="6" hidden="1" customWidth="1" outlineLevel="1"/>
    <col min="17" max="17" width="6.140625" bestFit="1" customWidth="1" collapsed="1"/>
    <col min="18" max="21" width="6" hidden="1" customWidth="1" outlineLevel="1"/>
    <col min="22" max="22" width="4.85546875" bestFit="1" customWidth="1" collapsed="1"/>
    <col min="23" max="26" width="6" hidden="1" customWidth="1" outlineLevel="1"/>
    <col min="27" max="27" width="4.85546875" style="13" bestFit="1" customWidth="1" collapsed="1"/>
    <col min="28" max="28" width="6.140625" style="13" customWidth="1"/>
    <col min="29" max="30" width="6.140625" style="13" bestFit="1" customWidth="1"/>
    <col min="31" max="31" width="6.7109375" style="13" customWidth="1"/>
    <col min="32" max="32" width="8.85546875" style="13"/>
  </cols>
  <sheetData>
    <row r="1" spans="1:32" ht="20.100000000000001" customHeight="1" thickBot="1">
      <c r="A1" s="591" t="s">
        <v>312</v>
      </c>
      <c r="B1" s="591"/>
      <c r="C1" s="591"/>
      <c r="D1" s="591"/>
      <c r="E1" s="591"/>
      <c r="F1" s="591"/>
      <c r="G1" s="591"/>
      <c r="H1" s="591"/>
      <c r="I1" s="591"/>
      <c r="J1" s="591"/>
      <c r="K1" s="591"/>
      <c r="L1" s="591"/>
      <c r="M1" s="591"/>
      <c r="N1" s="591"/>
      <c r="O1" s="591"/>
      <c r="P1" s="591"/>
      <c r="Q1" s="591"/>
      <c r="R1" s="591"/>
      <c r="S1" s="591"/>
      <c r="T1" s="591"/>
      <c r="U1" s="591"/>
      <c r="V1" s="591"/>
      <c r="W1" s="591"/>
      <c r="X1" s="591"/>
      <c r="Y1" s="591"/>
      <c r="Z1" s="591"/>
      <c r="AF1" s="191" t="s">
        <v>314</v>
      </c>
    </row>
    <row r="2" spans="1:32" ht="15" customHeight="1" thickTop="1">
      <c r="A2" s="598"/>
      <c r="B2" s="604"/>
      <c r="C2" s="568" t="s">
        <v>333</v>
      </c>
      <c r="D2" s="568"/>
      <c r="E2" s="568"/>
      <c r="F2" s="568"/>
      <c r="G2" s="568"/>
      <c r="H2" s="568"/>
      <c r="I2" s="568"/>
      <c r="J2" s="568"/>
      <c r="K2" s="568"/>
      <c r="L2" s="568"/>
      <c r="M2" s="568"/>
      <c r="N2" s="568"/>
      <c r="O2" s="568"/>
      <c r="P2" s="568"/>
      <c r="Q2" s="568"/>
      <c r="R2" s="568"/>
      <c r="S2" s="568"/>
      <c r="T2" s="568"/>
      <c r="U2" s="568"/>
      <c r="V2" s="568"/>
      <c r="W2" s="568"/>
      <c r="X2" s="568"/>
      <c r="Y2" s="568"/>
      <c r="Z2" s="568"/>
      <c r="AA2" s="568"/>
      <c r="AB2" s="568"/>
      <c r="AC2" s="568"/>
      <c r="AD2" s="568"/>
      <c r="AE2" s="292"/>
    </row>
    <row r="3" spans="1:32" ht="22.5">
      <c r="A3" s="603"/>
      <c r="B3" s="605"/>
      <c r="C3" s="491" t="s">
        <v>328</v>
      </c>
      <c r="D3" s="491" t="s">
        <v>329</v>
      </c>
      <c r="E3" s="491" t="s">
        <v>330</v>
      </c>
      <c r="F3" s="491" t="s">
        <v>331</v>
      </c>
      <c r="G3" s="70">
        <v>2015</v>
      </c>
      <c r="H3" s="491" t="s">
        <v>327</v>
      </c>
      <c r="I3" s="491" t="s">
        <v>326</v>
      </c>
      <c r="J3" s="491" t="s">
        <v>325</v>
      </c>
      <c r="K3" s="491" t="s">
        <v>324</v>
      </c>
      <c r="L3" s="70">
        <v>2016</v>
      </c>
      <c r="M3" s="491" t="s">
        <v>320</v>
      </c>
      <c r="N3" s="491" t="s">
        <v>321</v>
      </c>
      <c r="O3" s="491" t="s">
        <v>322</v>
      </c>
      <c r="P3" s="491" t="s">
        <v>323</v>
      </c>
      <c r="Q3" s="70">
        <v>2017</v>
      </c>
      <c r="R3" s="491" t="s">
        <v>299</v>
      </c>
      <c r="S3" s="491" t="s">
        <v>300</v>
      </c>
      <c r="T3" s="491" t="s">
        <v>92</v>
      </c>
      <c r="U3" s="491" t="s">
        <v>10</v>
      </c>
      <c r="V3" s="70">
        <v>2018</v>
      </c>
      <c r="W3" s="498" t="s">
        <v>17</v>
      </c>
      <c r="X3" s="498" t="s">
        <v>18</v>
      </c>
      <c r="Y3" s="498" t="s">
        <v>19</v>
      </c>
      <c r="Z3" s="498" t="s">
        <v>11</v>
      </c>
      <c r="AA3" s="78">
        <v>2019</v>
      </c>
      <c r="AB3" s="498" t="s">
        <v>334</v>
      </c>
      <c r="AC3" s="498" t="s">
        <v>374</v>
      </c>
      <c r="AD3" s="533" t="s">
        <v>390</v>
      </c>
      <c r="AE3" s="116"/>
    </row>
    <row r="4" spans="1:32" ht="15" customHeight="1">
      <c r="A4" s="5" t="s">
        <v>88</v>
      </c>
      <c r="B4" s="79"/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</row>
    <row r="5" spans="1:32" ht="15" customHeight="1">
      <c r="A5" s="8" t="s">
        <v>93</v>
      </c>
      <c r="B5" s="293"/>
      <c r="C5" s="227" t="s">
        <v>315</v>
      </c>
      <c r="D5" s="227" t="s">
        <v>315</v>
      </c>
      <c r="E5" s="227" t="s">
        <v>315</v>
      </c>
      <c r="F5" s="227" t="s">
        <v>315</v>
      </c>
      <c r="G5" s="227" t="s">
        <v>315</v>
      </c>
      <c r="H5" s="227">
        <v>830</v>
      </c>
      <c r="I5" s="227">
        <v>842</v>
      </c>
      <c r="J5" s="227">
        <v>855</v>
      </c>
      <c r="K5" s="227">
        <v>866</v>
      </c>
      <c r="L5" s="227">
        <v>866</v>
      </c>
      <c r="M5" s="227">
        <v>881</v>
      </c>
      <c r="N5" s="227">
        <v>896</v>
      </c>
      <c r="O5" s="227">
        <v>912</v>
      </c>
      <c r="P5" s="227">
        <v>932</v>
      </c>
      <c r="Q5" s="227">
        <v>932</v>
      </c>
      <c r="R5" s="227">
        <v>950</v>
      </c>
      <c r="S5" s="227">
        <v>969</v>
      </c>
      <c r="T5" s="227">
        <v>984</v>
      </c>
      <c r="U5" s="228">
        <v>996</v>
      </c>
      <c r="V5" s="228">
        <v>996</v>
      </c>
      <c r="W5" s="228">
        <v>1011</v>
      </c>
      <c r="X5" s="228">
        <v>1031</v>
      </c>
      <c r="Y5" s="228">
        <v>1054</v>
      </c>
      <c r="Z5" s="228">
        <v>1081</v>
      </c>
      <c r="AA5" s="401" t="s">
        <v>315</v>
      </c>
      <c r="AB5" s="401">
        <v>1117</v>
      </c>
      <c r="AC5" s="401">
        <v>1137</v>
      </c>
      <c r="AD5" s="401" t="s">
        <v>315</v>
      </c>
      <c r="AE5" s="401"/>
    </row>
    <row r="6" spans="1:32" ht="15" customHeight="1">
      <c r="A6" s="8" t="s">
        <v>94</v>
      </c>
      <c r="B6" s="293"/>
      <c r="C6" s="227" t="s">
        <v>315</v>
      </c>
      <c r="D6" s="227" t="s">
        <v>315</v>
      </c>
      <c r="E6" s="227" t="s">
        <v>315</v>
      </c>
      <c r="F6" s="227" t="s">
        <v>315</v>
      </c>
      <c r="G6" s="227" t="s">
        <v>315</v>
      </c>
      <c r="H6" s="227">
        <v>974</v>
      </c>
      <c r="I6" s="227">
        <v>1005</v>
      </c>
      <c r="J6" s="227">
        <v>1026</v>
      </c>
      <c r="K6" s="227">
        <v>1024</v>
      </c>
      <c r="L6" s="227">
        <v>1024</v>
      </c>
      <c r="M6" s="227">
        <v>1033</v>
      </c>
      <c r="N6" s="227">
        <v>1063</v>
      </c>
      <c r="O6" s="227">
        <v>1094</v>
      </c>
      <c r="P6" s="227">
        <v>1126</v>
      </c>
      <c r="Q6" s="227">
        <v>1126</v>
      </c>
      <c r="R6" s="227">
        <v>1143</v>
      </c>
      <c r="S6" s="227">
        <v>1159</v>
      </c>
      <c r="T6" s="227">
        <v>1203</v>
      </c>
      <c r="U6" s="228">
        <v>1207</v>
      </c>
      <c r="V6" s="228">
        <v>1207</v>
      </c>
      <c r="W6" s="228">
        <v>1197</v>
      </c>
      <c r="X6" s="228">
        <v>1205</v>
      </c>
      <c r="Y6" s="228">
        <v>1186</v>
      </c>
      <c r="Z6" s="228">
        <v>1196</v>
      </c>
      <c r="AA6" s="401" t="s">
        <v>315</v>
      </c>
      <c r="AB6" s="401">
        <v>1250</v>
      </c>
      <c r="AC6" s="401">
        <v>1272</v>
      </c>
      <c r="AD6" s="401" t="s">
        <v>315</v>
      </c>
      <c r="AE6" s="401"/>
    </row>
    <row r="7" spans="1:32" ht="15" customHeight="1">
      <c r="A7" s="8" t="s">
        <v>95</v>
      </c>
      <c r="B7" s="293"/>
      <c r="C7" s="227" t="s">
        <v>315</v>
      </c>
      <c r="D7" s="227" t="s">
        <v>315</v>
      </c>
      <c r="E7" s="227" t="s">
        <v>315</v>
      </c>
      <c r="F7" s="227" t="s">
        <v>315</v>
      </c>
      <c r="G7" s="227" t="s">
        <v>315</v>
      </c>
      <c r="H7" s="227">
        <v>1227</v>
      </c>
      <c r="I7" s="227">
        <v>1242</v>
      </c>
      <c r="J7" s="227">
        <v>1276</v>
      </c>
      <c r="K7" s="227">
        <v>1292</v>
      </c>
      <c r="L7" s="227" t="s">
        <v>315</v>
      </c>
      <c r="M7" s="227">
        <v>1286</v>
      </c>
      <c r="N7" s="227">
        <v>1304</v>
      </c>
      <c r="O7" s="227">
        <v>1328</v>
      </c>
      <c r="P7" s="227">
        <v>1385</v>
      </c>
      <c r="Q7" s="227" t="s">
        <v>315</v>
      </c>
      <c r="R7" s="227">
        <v>1405</v>
      </c>
      <c r="S7" s="227">
        <v>1439</v>
      </c>
      <c r="T7" s="227">
        <v>1493</v>
      </c>
      <c r="U7" s="228">
        <v>1535</v>
      </c>
      <c r="V7" s="228" t="s">
        <v>315</v>
      </c>
      <c r="W7" s="228">
        <v>1542</v>
      </c>
      <c r="X7" s="228">
        <v>1558</v>
      </c>
      <c r="Y7" s="228">
        <v>1551</v>
      </c>
      <c r="Z7" s="228">
        <v>1544</v>
      </c>
      <c r="AA7" s="401" t="s">
        <v>315</v>
      </c>
      <c r="AB7" s="401">
        <v>1621</v>
      </c>
      <c r="AC7" s="401">
        <v>1626</v>
      </c>
      <c r="AD7" s="401" t="s">
        <v>315</v>
      </c>
      <c r="AE7" s="401"/>
    </row>
    <row r="8" spans="1:32" ht="15" customHeight="1">
      <c r="A8" s="84" t="s">
        <v>248</v>
      </c>
      <c r="B8" s="295"/>
      <c r="C8" s="227" t="s">
        <v>315</v>
      </c>
      <c r="D8" s="227" t="s">
        <v>315</v>
      </c>
      <c r="E8" s="227" t="s">
        <v>315</v>
      </c>
      <c r="F8" s="227" t="s">
        <v>315</v>
      </c>
      <c r="G8" s="227"/>
      <c r="H8" s="294"/>
      <c r="I8" s="294"/>
      <c r="J8" s="294"/>
      <c r="K8" s="294"/>
      <c r="L8" s="294"/>
      <c r="M8" s="294"/>
      <c r="N8" s="294"/>
      <c r="O8" s="294"/>
      <c r="P8" s="294"/>
      <c r="Q8" s="297"/>
      <c r="R8" s="297"/>
      <c r="S8" s="297"/>
      <c r="T8" s="297"/>
      <c r="U8" s="298"/>
      <c r="V8" s="298"/>
      <c r="W8" s="298"/>
      <c r="X8" s="298"/>
      <c r="Y8" s="298"/>
      <c r="Z8" s="228"/>
      <c r="AA8" s="401"/>
      <c r="AB8" s="401"/>
      <c r="AC8" s="401"/>
      <c r="AD8" s="401"/>
      <c r="AE8" s="401"/>
    </row>
    <row r="9" spans="1:32" ht="15" customHeight="1">
      <c r="A9" s="17" t="s">
        <v>93</v>
      </c>
      <c r="B9" s="293"/>
      <c r="C9" s="227" t="s">
        <v>315</v>
      </c>
      <c r="D9" s="227" t="s">
        <v>315</v>
      </c>
      <c r="E9" s="227" t="s">
        <v>315</v>
      </c>
      <c r="F9" s="227" t="s">
        <v>315</v>
      </c>
      <c r="G9" s="227" t="s">
        <v>315</v>
      </c>
      <c r="H9" s="227">
        <v>1048</v>
      </c>
      <c r="I9" s="227">
        <v>1049</v>
      </c>
      <c r="J9" s="227">
        <v>1046</v>
      </c>
      <c r="K9" s="227">
        <v>1039</v>
      </c>
      <c r="L9" s="227">
        <v>1039</v>
      </c>
      <c r="M9" s="227">
        <v>1041</v>
      </c>
      <c r="N9" s="227">
        <v>1049</v>
      </c>
      <c r="O9" s="227">
        <v>1051</v>
      </c>
      <c r="P9" s="227">
        <v>1064</v>
      </c>
      <c r="Q9" s="227">
        <v>1064</v>
      </c>
      <c r="R9" s="227">
        <v>1078</v>
      </c>
      <c r="S9" s="227">
        <v>1084</v>
      </c>
      <c r="T9" s="227">
        <v>1102</v>
      </c>
      <c r="U9" s="228">
        <v>1116</v>
      </c>
      <c r="V9" s="228">
        <v>1116</v>
      </c>
      <c r="W9" s="228">
        <v>1132</v>
      </c>
      <c r="X9" s="228">
        <v>1153</v>
      </c>
      <c r="Y9" s="228">
        <v>1171</v>
      </c>
      <c r="Z9" s="228">
        <v>1183</v>
      </c>
      <c r="AA9" s="401" t="s">
        <v>315</v>
      </c>
      <c r="AB9" s="401">
        <v>1209</v>
      </c>
      <c r="AC9" s="401">
        <v>1234</v>
      </c>
      <c r="AD9" s="401" t="s">
        <v>315</v>
      </c>
      <c r="AE9" s="401"/>
    </row>
    <row r="10" spans="1:32" ht="15" customHeight="1">
      <c r="A10" s="17" t="s">
        <v>94</v>
      </c>
      <c r="B10" s="293"/>
      <c r="C10" s="227" t="s">
        <v>315</v>
      </c>
      <c r="D10" s="227" t="s">
        <v>315</v>
      </c>
      <c r="E10" s="227" t="s">
        <v>315</v>
      </c>
      <c r="F10" s="227" t="s">
        <v>315</v>
      </c>
      <c r="G10" s="227" t="s">
        <v>315</v>
      </c>
      <c r="H10" s="227">
        <v>1276</v>
      </c>
      <c r="I10" s="227">
        <v>1276</v>
      </c>
      <c r="J10" s="227">
        <v>1224</v>
      </c>
      <c r="K10" s="227">
        <v>1236</v>
      </c>
      <c r="L10" s="227">
        <v>1236</v>
      </c>
      <c r="M10" s="227">
        <v>1186</v>
      </c>
      <c r="N10" s="227">
        <v>1183</v>
      </c>
      <c r="O10" s="227">
        <v>1186</v>
      </c>
      <c r="P10" s="227">
        <v>1212</v>
      </c>
      <c r="Q10" s="227">
        <v>1212</v>
      </c>
      <c r="R10" s="227">
        <v>1207</v>
      </c>
      <c r="S10" s="227">
        <v>1240</v>
      </c>
      <c r="T10" s="227">
        <v>1306</v>
      </c>
      <c r="U10" s="228">
        <v>1312</v>
      </c>
      <c r="V10" s="228">
        <v>1312</v>
      </c>
      <c r="W10" s="228">
        <v>1340</v>
      </c>
      <c r="X10" s="228">
        <v>1333</v>
      </c>
      <c r="Y10" s="228">
        <v>1331</v>
      </c>
      <c r="Z10" s="228">
        <v>1288</v>
      </c>
      <c r="AA10" s="401" t="s">
        <v>315</v>
      </c>
      <c r="AB10" s="401">
        <v>1377</v>
      </c>
      <c r="AC10" s="401">
        <v>1443</v>
      </c>
      <c r="AD10" s="401" t="s">
        <v>315</v>
      </c>
      <c r="AE10" s="401"/>
    </row>
    <row r="11" spans="1:32" ht="15" customHeight="1">
      <c r="A11" s="17" t="s">
        <v>95</v>
      </c>
      <c r="B11" s="293"/>
      <c r="C11" s="227" t="s">
        <v>315</v>
      </c>
      <c r="D11" s="227" t="s">
        <v>315</v>
      </c>
      <c r="E11" s="227" t="s">
        <v>315</v>
      </c>
      <c r="F11" s="227" t="s">
        <v>315</v>
      </c>
      <c r="G11" s="227" t="s">
        <v>315</v>
      </c>
      <c r="H11" s="227">
        <v>1541</v>
      </c>
      <c r="I11" s="227">
        <v>1604</v>
      </c>
      <c r="J11" s="227">
        <v>1603</v>
      </c>
      <c r="K11" s="227">
        <v>1602</v>
      </c>
      <c r="L11" s="227" t="s">
        <v>315</v>
      </c>
      <c r="M11" s="227">
        <v>1530</v>
      </c>
      <c r="N11" s="227">
        <v>1492</v>
      </c>
      <c r="O11" s="227">
        <v>1499</v>
      </c>
      <c r="P11" s="227">
        <v>1524</v>
      </c>
      <c r="Q11" s="227" t="s">
        <v>315</v>
      </c>
      <c r="R11" s="227">
        <v>1527</v>
      </c>
      <c r="S11" s="227">
        <v>1549</v>
      </c>
      <c r="T11" s="227">
        <v>1575</v>
      </c>
      <c r="U11" s="228">
        <v>1650</v>
      </c>
      <c r="V11" s="228" t="s">
        <v>315</v>
      </c>
      <c r="W11" s="228">
        <v>1651</v>
      </c>
      <c r="X11" s="228">
        <v>1656</v>
      </c>
      <c r="Y11" s="228">
        <v>1677</v>
      </c>
      <c r="Z11" s="228">
        <v>1629</v>
      </c>
      <c r="AA11" s="401" t="s">
        <v>315</v>
      </c>
      <c r="AB11" s="401">
        <v>1780</v>
      </c>
      <c r="AC11" s="401">
        <v>1848</v>
      </c>
      <c r="AD11" s="401" t="s">
        <v>315</v>
      </c>
      <c r="AE11" s="401"/>
    </row>
    <row r="12" spans="1:32" ht="15" customHeight="1">
      <c r="A12" s="84" t="s">
        <v>249</v>
      </c>
      <c r="B12" s="295"/>
      <c r="C12" s="227" t="s">
        <v>315</v>
      </c>
      <c r="D12" s="227" t="s">
        <v>315</v>
      </c>
      <c r="E12" s="227" t="s">
        <v>315</v>
      </c>
      <c r="F12" s="227" t="s">
        <v>315</v>
      </c>
      <c r="G12" s="227"/>
      <c r="H12" s="294"/>
      <c r="I12" s="294"/>
      <c r="J12" s="294"/>
      <c r="K12" s="294"/>
      <c r="L12" s="294"/>
      <c r="M12" s="294"/>
      <c r="N12" s="294"/>
      <c r="O12" s="294"/>
      <c r="P12" s="294"/>
      <c r="Q12" s="297"/>
      <c r="R12" s="297"/>
      <c r="S12" s="297"/>
      <c r="T12" s="297"/>
      <c r="U12" s="298"/>
      <c r="V12" s="298"/>
      <c r="W12" s="298"/>
      <c r="X12" s="298"/>
      <c r="Y12" s="298"/>
      <c r="Z12" s="228"/>
      <c r="AA12" s="401"/>
      <c r="AB12" s="401"/>
      <c r="AC12" s="401"/>
      <c r="AD12" s="401"/>
      <c r="AE12" s="401"/>
    </row>
    <row r="13" spans="1:32" ht="15" customHeight="1">
      <c r="A13" s="17" t="s">
        <v>93</v>
      </c>
      <c r="B13" s="293"/>
      <c r="C13" s="227" t="s">
        <v>315</v>
      </c>
      <c r="D13" s="227" t="s">
        <v>315</v>
      </c>
      <c r="E13" s="227" t="s">
        <v>315</v>
      </c>
      <c r="F13" s="227" t="s">
        <v>315</v>
      </c>
      <c r="G13" s="227" t="s">
        <v>315</v>
      </c>
      <c r="H13" s="227">
        <v>785</v>
      </c>
      <c r="I13" s="227">
        <v>802</v>
      </c>
      <c r="J13" s="227">
        <v>817</v>
      </c>
      <c r="K13" s="227">
        <v>833</v>
      </c>
      <c r="L13" s="227">
        <v>833</v>
      </c>
      <c r="M13" s="227">
        <v>851</v>
      </c>
      <c r="N13" s="227">
        <v>868</v>
      </c>
      <c r="O13" s="227">
        <v>887</v>
      </c>
      <c r="P13" s="227">
        <v>909</v>
      </c>
      <c r="Q13" s="227">
        <v>909</v>
      </c>
      <c r="R13" s="227">
        <v>929</v>
      </c>
      <c r="S13" s="227">
        <v>949</v>
      </c>
      <c r="T13" s="227">
        <v>963</v>
      </c>
      <c r="U13" s="228">
        <v>973</v>
      </c>
      <c r="V13" s="228">
        <v>973</v>
      </c>
      <c r="W13" s="228">
        <v>991</v>
      </c>
      <c r="X13" s="228">
        <v>1010</v>
      </c>
      <c r="Y13" s="228">
        <v>1036</v>
      </c>
      <c r="Z13" s="228">
        <v>1064</v>
      </c>
      <c r="AA13" s="401" t="s">
        <v>315</v>
      </c>
      <c r="AB13" s="401">
        <v>1102</v>
      </c>
      <c r="AC13" s="401">
        <v>1121</v>
      </c>
      <c r="AD13" s="401" t="s">
        <v>315</v>
      </c>
      <c r="AE13" s="401"/>
    </row>
    <row r="14" spans="1:32" ht="15" customHeight="1">
      <c r="A14" s="17" t="s">
        <v>94</v>
      </c>
      <c r="B14" s="293"/>
      <c r="C14" s="228" t="s">
        <v>315</v>
      </c>
      <c r="D14" s="228" t="s">
        <v>315</v>
      </c>
      <c r="E14" s="228" t="s">
        <v>315</v>
      </c>
      <c r="F14" s="228" t="s">
        <v>315</v>
      </c>
      <c r="G14" s="228" t="s">
        <v>315</v>
      </c>
      <c r="H14" s="227">
        <v>941</v>
      </c>
      <c r="I14" s="227">
        <v>960</v>
      </c>
      <c r="J14" s="227">
        <v>990</v>
      </c>
      <c r="K14" s="227">
        <v>973</v>
      </c>
      <c r="L14" s="227">
        <v>973</v>
      </c>
      <c r="M14" s="227">
        <v>1000</v>
      </c>
      <c r="N14" s="227">
        <v>1026</v>
      </c>
      <c r="O14" s="227">
        <v>1046</v>
      </c>
      <c r="P14" s="227">
        <v>1088</v>
      </c>
      <c r="Q14" s="227">
        <v>1088</v>
      </c>
      <c r="R14" s="227">
        <v>1121</v>
      </c>
      <c r="S14" s="227">
        <v>1135</v>
      </c>
      <c r="T14" s="227">
        <v>1169</v>
      </c>
      <c r="U14" s="228">
        <v>1176</v>
      </c>
      <c r="V14" s="228">
        <v>1176</v>
      </c>
      <c r="W14" s="228">
        <v>1159</v>
      </c>
      <c r="X14" s="228">
        <v>1170</v>
      </c>
      <c r="Y14" s="228">
        <v>1151</v>
      </c>
      <c r="Z14" s="228">
        <v>1180</v>
      </c>
      <c r="AA14" s="401" t="s">
        <v>315</v>
      </c>
      <c r="AB14" s="401">
        <v>1211</v>
      </c>
      <c r="AC14" s="401">
        <v>1227</v>
      </c>
      <c r="AD14" s="401" t="s">
        <v>315</v>
      </c>
      <c r="AE14" s="401"/>
    </row>
    <row r="15" spans="1:32" ht="15" customHeight="1" thickBot="1">
      <c r="A15" s="85" t="s">
        <v>95</v>
      </c>
      <c r="B15" s="296"/>
      <c r="C15" s="233" t="s">
        <v>315</v>
      </c>
      <c r="D15" s="233" t="s">
        <v>315</v>
      </c>
      <c r="E15" s="233" t="s">
        <v>315</v>
      </c>
      <c r="F15" s="233" t="s">
        <v>315</v>
      </c>
      <c r="G15" s="233" t="s">
        <v>315</v>
      </c>
      <c r="H15" s="233">
        <v>1145</v>
      </c>
      <c r="I15" s="233">
        <v>1148</v>
      </c>
      <c r="J15" s="233">
        <v>1198</v>
      </c>
      <c r="K15" s="233">
        <v>1227</v>
      </c>
      <c r="L15" s="233" t="s">
        <v>315</v>
      </c>
      <c r="M15" s="233">
        <v>1244</v>
      </c>
      <c r="N15" s="233">
        <v>1270</v>
      </c>
      <c r="O15" s="233">
        <v>1283</v>
      </c>
      <c r="P15" s="233">
        <v>1317</v>
      </c>
      <c r="Q15" s="233" t="s">
        <v>315</v>
      </c>
      <c r="R15" s="233">
        <v>1368</v>
      </c>
      <c r="S15" s="233">
        <v>1403</v>
      </c>
      <c r="T15" s="233">
        <v>1467</v>
      </c>
      <c r="U15" s="233">
        <v>1506</v>
      </c>
      <c r="V15" s="233" t="s">
        <v>315</v>
      </c>
      <c r="W15" s="233">
        <v>1504</v>
      </c>
      <c r="X15" s="233">
        <v>1526</v>
      </c>
      <c r="Y15" s="233">
        <v>1514</v>
      </c>
      <c r="Z15" s="233">
        <v>1514</v>
      </c>
      <c r="AA15" s="402" t="s">
        <v>315</v>
      </c>
      <c r="AB15" s="402">
        <v>1560</v>
      </c>
      <c r="AC15" s="402">
        <v>1559</v>
      </c>
      <c r="AD15" s="402" t="s">
        <v>315</v>
      </c>
      <c r="AE15" s="401"/>
    </row>
    <row r="16" spans="1:32" ht="12" customHeight="1" thickTop="1">
      <c r="A16" s="88" t="s">
        <v>294</v>
      </c>
    </row>
    <row r="17" spans="1:92" s="128" customFormat="1" ht="12" customHeight="1">
      <c r="A17" s="88" t="s">
        <v>353</v>
      </c>
      <c r="B17" s="137"/>
      <c r="C17" s="88"/>
      <c r="D17" s="88"/>
      <c r="E17" s="88"/>
      <c r="F17" s="88"/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  <c r="AK17" s="88"/>
      <c r="AL17" s="88"/>
      <c r="AM17" s="88"/>
      <c r="AN17" s="88"/>
      <c r="AO17" s="88"/>
      <c r="AP17" s="88"/>
      <c r="AQ17" s="88"/>
      <c r="AR17" s="88"/>
      <c r="AS17" s="88"/>
      <c r="AT17" s="88"/>
      <c r="AU17" s="88"/>
      <c r="AV17" s="88"/>
      <c r="AW17" s="88"/>
      <c r="AX17" s="88"/>
      <c r="AY17" s="88"/>
      <c r="AZ17" s="88"/>
      <c r="BA17" s="88"/>
      <c r="BB17" s="88"/>
      <c r="BC17" s="88"/>
      <c r="BD17" s="88"/>
      <c r="BE17" s="88"/>
      <c r="BF17" s="88"/>
      <c r="BG17" s="88"/>
      <c r="BH17" s="88"/>
      <c r="BI17" s="88"/>
      <c r="BJ17" s="88"/>
      <c r="BK17" s="88"/>
      <c r="BL17" s="88"/>
      <c r="BM17" s="88"/>
      <c r="BN17" s="88"/>
      <c r="BO17" s="88"/>
      <c r="BP17" s="88"/>
      <c r="BQ17" s="88"/>
      <c r="BR17" s="88"/>
      <c r="BS17" s="88"/>
      <c r="BT17" s="88"/>
      <c r="BU17" s="88"/>
      <c r="BV17" s="88"/>
      <c r="BW17" s="88"/>
      <c r="BX17" s="88"/>
      <c r="BY17" s="88"/>
      <c r="BZ17" s="88"/>
      <c r="CA17" s="88"/>
      <c r="CB17" s="88"/>
      <c r="CC17" s="88"/>
      <c r="CD17" s="88"/>
      <c r="CE17" s="88"/>
      <c r="CF17" s="88"/>
      <c r="CG17" s="88"/>
      <c r="CH17" s="88"/>
      <c r="CI17" s="88"/>
      <c r="CJ17" s="88"/>
      <c r="CK17" s="88"/>
      <c r="CL17" s="88"/>
      <c r="CM17" s="88"/>
      <c r="CN17" s="88"/>
    </row>
  </sheetData>
  <mergeCells count="4">
    <mergeCell ref="A1:Z1"/>
    <mergeCell ref="A2:A3"/>
    <mergeCell ref="B2:B3"/>
    <mergeCell ref="C2:AD2"/>
  </mergeCells>
  <hyperlinks>
    <hyperlink ref="AF1" location="ÍNDICE!A1" display="ÍNDICE"/>
  </hyperlinks>
  <pageMargins left="0.70866141732283472" right="0.70866141732283472" top="0.74803149606299213" bottom="0.74803149606299213" header="0.31496062992125984" footer="0.31496062992125984"/>
  <pageSetup paperSize="9" scale="13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7"/>
  <dimension ref="A1:AF18"/>
  <sheetViews>
    <sheetView showGridLines="0" zoomScaleNormal="100" workbookViewId="0">
      <selection sqref="A1:AB1"/>
    </sheetView>
  </sheetViews>
  <sheetFormatPr defaultRowHeight="15" outlineLevelCol="1"/>
  <cols>
    <col min="1" max="1" width="27.140625" bestFit="1" customWidth="1"/>
    <col min="2" max="2" width="5.28515625" customWidth="1"/>
    <col min="3" max="6" width="6.140625" hidden="1" customWidth="1" outlineLevel="1"/>
    <col min="7" max="7" width="6.5703125" bestFit="1" customWidth="1" collapsed="1"/>
    <col min="8" max="9" width="6.28515625" hidden="1" customWidth="1" outlineLevel="1"/>
    <col min="10" max="11" width="6.28515625" hidden="1" customWidth="1" outlineLevel="1" collapsed="1"/>
    <col min="12" max="12" width="6.5703125" bestFit="1" customWidth="1" collapsed="1"/>
    <col min="13" max="16" width="6.140625" hidden="1" customWidth="1" outlineLevel="1"/>
    <col min="17" max="17" width="6.5703125" bestFit="1" customWidth="1" collapsed="1"/>
    <col min="18" max="21" width="6.140625" hidden="1" customWidth="1" outlineLevel="1"/>
    <col min="22" max="22" width="7.140625" bestFit="1" customWidth="1" collapsed="1"/>
    <col min="23" max="23" width="7.28515625" hidden="1" customWidth="1" outlineLevel="1"/>
    <col min="24" max="24" width="6.5703125" hidden="1" customWidth="1" outlineLevel="1"/>
    <col min="25" max="26" width="7.5703125" hidden="1" customWidth="1" outlineLevel="1"/>
    <col min="27" max="27" width="7.5703125" customWidth="1" collapsed="1"/>
    <col min="28" max="28" width="7.5703125" customWidth="1"/>
    <col min="29" max="29" width="7.5703125" style="286" customWidth="1"/>
    <col min="30" max="30" width="7.42578125" bestFit="1" customWidth="1"/>
    <col min="31" max="31" width="6.7109375" style="286" customWidth="1"/>
  </cols>
  <sheetData>
    <row r="1" spans="1:32" ht="20.100000000000001" customHeight="1" thickBot="1">
      <c r="A1" s="590" t="s">
        <v>104</v>
      </c>
      <c r="B1" s="590"/>
      <c r="C1" s="591"/>
      <c r="D1" s="591"/>
      <c r="E1" s="591"/>
      <c r="F1" s="591"/>
      <c r="G1" s="591"/>
      <c r="H1" s="591"/>
      <c r="I1" s="591"/>
      <c r="J1" s="591"/>
      <c r="K1" s="591"/>
      <c r="L1" s="591"/>
      <c r="M1" s="591"/>
      <c r="N1" s="591"/>
      <c r="O1" s="591"/>
      <c r="P1" s="591"/>
      <c r="Q1" s="591"/>
      <c r="R1" s="591"/>
      <c r="S1" s="591"/>
      <c r="T1" s="591"/>
      <c r="U1" s="591"/>
      <c r="V1" s="591"/>
      <c r="W1" s="591"/>
      <c r="X1" s="591"/>
      <c r="Y1" s="591"/>
      <c r="Z1" s="591"/>
      <c r="AA1" s="591"/>
      <c r="AB1" s="591"/>
      <c r="AC1" s="497"/>
      <c r="AD1" s="520"/>
      <c r="AE1" s="530"/>
      <c r="AF1" s="144" t="s">
        <v>314</v>
      </c>
    </row>
    <row r="2" spans="1:32" ht="21" customHeight="1" thickTop="1">
      <c r="A2" s="118"/>
      <c r="B2" s="606"/>
      <c r="C2" s="196"/>
      <c r="D2" s="196"/>
      <c r="E2" s="196"/>
      <c r="F2" s="196"/>
      <c r="G2" s="588" t="s">
        <v>90</v>
      </c>
      <c r="H2" s="588"/>
      <c r="I2" s="588"/>
      <c r="J2" s="588"/>
      <c r="K2" s="588"/>
      <c r="L2" s="588"/>
      <c r="M2" s="588"/>
      <c r="N2" s="588"/>
      <c r="O2" s="588"/>
      <c r="P2" s="588"/>
      <c r="Q2" s="588"/>
      <c r="R2" s="588"/>
      <c r="S2" s="588"/>
      <c r="T2" s="588"/>
      <c r="U2" s="588"/>
      <c r="V2" s="588"/>
      <c r="W2" s="588"/>
      <c r="X2" s="588"/>
      <c r="Y2" s="588"/>
      <c r="Z2" s="588"/>
      <c r="AA2" s="588"/>
      <c r="AB2" s="588"/>
      <c r="AC2" s="588"/>
      <c r="AD2" s="522"/>
      <c r="AE2" s="13"/>
    </row>
    <row r="3" spans="1:32" ht="22.5">
      <c r="A3" s="67"/>
      <c r="B3" s="607"/>
      <c r="C3" s="491" t="s">
        <v>328</v>
      </c>
      <c r="D3" s="491" t="s">
        <v>329</v>
      </c>
      <c r="E3" s="491" t="s">
        <v>330</v>
      </c>
      <c r="F3" s="491" t="s">
        <v>331</v>
      </c>
      <c r="G3" s="263">
        <v>2015</v>
      </c>
      <c r="H3" s="491" t="s">
        <v>327</v>
      </c>
      <c r="I3" s="491" t="s">
        <v>326</v>
      </c>
      <c r="J3" s="491" t="s">
        <v>325</v>
      </c>
      <c r="K3" s="491" t="s">
        <v>324</v>
      </c>
      <c r="L3" s="263">
        <v>2016</v>
      </c>
      <c r="M3" s="491" t="s">
        <v>320</v>
      </c>
      <c r="N3" s="491" t="s">
        <v>321</v>
      </c>
      <c r="O3" s="491" t="s">
        <v>322</v>
      </c>
      <c r="P3" s="491" t="s">
        <v>323</v>
      </c>
      <c r="Q3" s="263">
        <v>2017</v>
      </c>
      <c r="R3" s="66" t="s">
        <v>299</v>
      </c>
      <c r="S3" s="492" t="s">
        <v>300</v>
      </c>
      <c r="T3" s="66" t="s">
        <v>92</v>
      </c>
      <c r="U3" s="492" t="s">
        <v>10</v>
      </c>
      <c r="V3" s="263">
        <v>2018</v>
      </c>
      <c r="W3" s="492" t="s">
        <v>364</v>
      </c>
      <c r="X3" s="66" t="s">
        <v>365</v>
      </c>
      <c r="Y3" s="492" t="s">
        <v>367</v>
      </c>
      <c r="Z3" s="492" t="s">
        <v>366</v>
      </c>
      <c r="AA3" s="68" t="s">
        <v>391</v>
      </c>
      <c r="AB3" s="492" t="s">
        <v>344</v>
      </c>
      <c r="AC3" s="492" t="s">
        <v>372</v>
      </c>
      <c r="AD3" s="519" t="s">
        <v>392</v>
      </c>
      <c r="AE3" s="527"/>
    </row>
    <row r="4" spans="1:32" ht="15" customHeight="1">
      <c r="A4" s="123" t="s">
        <v>96</v>
      </c>
      <c r="B4" s="117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</row>
    <row r="5" spans="1:32" s="268" customFormat="1" ht="15" customHeight="1">
      <c r="A5" s="266" t="s">
        <v>97</v>
      </c>
      <c r="B5" s="267"/>
      <c r="C5" s="264">
        <v>28723.042000000001</v>
      </c>
      <c r="D5" s="264">
        <v>36974.656000000003</v>
      </c>
      <c r="E5" s="264">
        <v>31210.733</v>
      </c>
      <c r="F5" s="264">
        <v>34751.800000000003</v>
      </c>
      <c r="G5" s="264">
        <v>131660.23100000003</v>
      </c>
      <c r="H5" s="264">
        <v>33411.441999999995</v>
      </c>
      <c r="I5" s="264">
        <v>33639.868000000002</v>
      </c>
      <c r="J5" s="264">
        <v>29435.491999999998</v>
      </c>
      <c r="K5" s="264">
        <v>32282.327000000005</v>
      </c>
      <c r="L5" s="264">
        <v>128769.129</v>
      </c>
      <c r="M5" s="264">
        <v>36179.376000000004</v>
      </c>
      <c r="N5" s="264">
        <v>35992.815999999999</v>
      </c>
      <c r="O5" s="264">
        <v>33353.743999999999</v>
      </c>
      <c r="P5" s="264">
        <v>43641.358</v>
      </c>
      <c r="Q5" s="264">
        <v>149167.29400000002</v>
      </c>
      <c r="R5" s="264">
        <v>36396.847000000002</v>
      </c>
      <c r="S5" s="264">
        <v>47778.457999999999</v>
      </c>
      <c r="T5" s="264">
        <v>46824.269</v>
      </c>
      <c r="U5" s="264">
        <v>48250.442000000003</v>
      </c>
      <c r="V5" s="264">
        <v>179250.016</v>
      </c>
      <c r="W5" s="264">
        <v>35188.43600000006</v>
      </c>
      <c r="X5" s="264">
        <v>46873.863000000034</v>
      </c>
      <c r="Y5" s="264">
        <v>51874.41999999994</v>
      </c>
      <c r="Z5" s="264">
        <v>38117.025000000038</v>
      </c>
      <c r="AA5" s="264">
        <v>172053.74400000006</v>
      </c>
      <c r="AB5" s="264">
        <v>33850.780999999988</v>
      </c>
      <c r="AC5" s="264">
        <v>36650.595000000001</v>
      </c>
      <c r="AD5" s="264">
        <v>36753.056999999986</v>
      </c>
      <c r="AE5" s="264"/>
    </row>
    <row r="6" spans="1:32" s="268" customFormat="1" ht="15" customHeight="1">
      <c r="A6" s="264" t="s">
        <v>98</v>
      </c>
      <c r="B6" s="267"/>
      <c r="C6" s="264">
        <v>23440.03</v>
      </c>
      <c r="D6" s="264">
        <v>30082.684999999998</v>
      </c>
      <c r="E6" s="264">
        <v>28082.409</v>
      </c>
      <c r="F6" s="264">
        <v>28988.872000000003</v>
      </c>
      <c r="G6" s="264">
        <v>110593.996</v>
      </c>
      <c r="H6" s="264">
        <v>18532.144</v>
      </c>
      <c r="I6" s="264">
        <v>24340.380999999998</v>
      </c>
      <c r="J6" s="264">
        <v>22912.367999999999</v>
      </c>
      <c r="K6" s="264">
        <v>32977.17</v>
      </c>
      <c r="L6" s="264">
        <v>98762.062999999995</v>
      </c>
      <c r="M6" s="264">
        <v>34862.021000000001</v>
      </c>
      <c r="N6" s="264">
        <v>41368.222999999998</v>
      </c>
      <c r="O6" s="264">
        <v>35010.982000000004</v>
      </c>
      <c r="P6" s="264">
        <v>42007.411999999997</v>
      </c>
      <c r="Q6" s="264">
        <v>153248.63800000001</v>
      </c>
      <c r="R6" s="264">
        <v>30566.423999999999</v>
      </c>
      <c r="S6" s="264">
        <v>58754.339</v>
      </c>
      <c r="T6" s="264">
        <v>46257.237000000001</v>
      </c>
      <c r="U6" s="264">
        <v>94085.806000000011</v>
      </c>
      <c r="V6" s="264">
        <v>229663.80600000001</v>
      </c>
      <c r="W6" s="264">
        <v>80752.866999999969</v>
      </c>
      <c r="X6" s="264">
        <v>56851.806000000026</v>
      </c>
      <c r="Y6" s="264">
        <v>64198.445000000014</v>
      </c>
      <c r="Z6" s="264">
        <v>70254.319000000047</v>
      </c>
      <c r="AA6" s="264">
        <v>272057.43700000003</v>
      </c>
      <c r="AB6" s="264">
        <v>66447.69</v>
      </c>
      <c r="AC6" s="264">
        <v>63042.912000000018</v>
      </c>
      <c r="AD6" s="264">
        <v>62374.536000000007</v>
      </c>
      <c r="AE6" s="264"/>
    </row>
    <row r="7" spans="1:32" s="268" customFormat="1" ht="15" customHeight="1">
      <c r="A7" s="264" t="s">
        <v>99</v>
      </c>
      <c r="B7" s="267"/>
      <c r="C7" s="264">
        <v>-5283.0119999999997</v>
      </c>
      <c r="D7" s="264">
        <v>-6891.9710000000005</v>
      </c>
      <c r="E7" s="264">
        <v>-3128.3239999999996</v>
      </c>
      <c r="F7" s="264">
        <v>-5762.9279999999999</v>
      </c>
      <c r="G7" s="264">
        <v>-21066.235000000001</v>
      </c>
      <c r="H7" s="264">
        <v>-14879.298000000001</v>
      </c>
      <c r="I7" s="264">
        <v>-9299.487000000001</v>
      </c>
      <c r="J7" s="264">
        <v>-6523.1239999999998</v>
      </c>
      <c r="K7" s="264">
        <v>694.84299999999996</v>
      </c>
      <c r="L7" s="264">
        <v>-30007.066000000003</v>
      </c>
      <c r="M7" s="264">
        <v>-1317.355</v>
      </c>
      <c r="N7" s="264">
        <v>5375.4070000000011</v>
      </c>
      <c r="O7" s="264">
        <v>1657.2380000000001</v>
      </c>
      <c r="P7" s="264">
        <v>-1633.9459999999999</v>
      </c>
      <c r="Q7" s="264">
        <v>4081.344000000001</v>
      </c>
      <c r="R7" s="264">
        <v>-5830.4230000000007</v>
      </c>
      <c r="S7" s="264">
        <v>10975.880999999999</v>
      </c>
      <c r="T7" s="264">
        <v>-567.03199999999993</v>
      </c>
      <c r="U7" s="264">
        <v>45835.364000000001</v>
      </c>
      <c r="V7" s="264">
        <v>50413.79</v>
      </c>
      <c r="W7" s="264">
        <v>45564.43099999991</v>
      </c>
      <c r="X7" s="264">
        <v>9977.942999999992</v>
      </c>
      <c r="Y7" s="264">
        <v>12324.025000000074</v>
      </c>
      <c r="Z7" s="264">
        <v>32137.294000000009</v>
      </c>
      <c r="AA7" s="264">
        <v>100003.69299999998</v>
      </c>
      <c r="AB7" s="264">
        <v>32596.909000000014</v>
      </c>
      <c r="AC7" s="264">
        <v>26392.317000000017</v>
      </c>
      <c r="AD7" s="264">
        <v>25621.479000000021</v>
      </c>
      <c r="AE7" s="264"/>
    </row>
    <row r="8" spans="1:32" s="268" customFormat="1" ht="15" customHeight="1">
      <c r="A8" s="229" t="s">
        <v>387</v>
      </c>
      <c r="B8" s="267"/>
      <c r="C8" s="264">
        <v>0</v>
      </c>
      <c r="D8" s="264">
        <v>0</v>
      </c>
      <c r="E8" s="264">
        <v>0</v>
      </c>
      <c r="F8" s="264">
        <v>0</v>
      </c>
      <c r="G8" s="264">
        <v>0</v>
      </c>
      <c r="H8" s="264">
        <v>0</v>
      </c>
      <c r="I8" s="264">
        <v>0</v>
      </c>
      <c r="J8" s="264">
        <v>0</v>
      </c>
      <c r="K8" s="264">
        <v>0</v>
      </c>
      <c r="L8" s="264">
        <v>0</v>
      </c>
      <c r="M8" s="264">
        <v>0</v>
      </c>
      <c r="N8" s="264">
        <v>0</v>
      </c>
      <c r="O8" s="264">
        <v>0</v>
      </c>
      <c r="P8" s="264">
        <v>0</v>
      </c>
      <c r="Q8" s="264">
        <v>0</v>
      </c>
      <c r="R8" s="264">
        <v>0</v>
      </c>
      <c r="S8" s="264">
        <v>0</v>
      </c>
      <c r="T8" s="264">
        <v>0</v>
      </c>
      <c r="U8" s="264">
        <v>0</v>
      </c>
      <c r="V8" s="264">
        <v>0</v>
      </c>
      <c r="W8" s="264"/>
      <c r="X8" s="264"/>
      <c r="Y8" s="264"/>
      <c r="Z8" s="264"/>
      <c r="AA8" s="264"/>
      <c r="AB8" s="264"/>
      <c r="AC8" s="264"/>
      <c r="AD8" s="264"/>
      <c r="AE8" s="264"/>
    </row>
    <row r="9" spans="1:32" s="268" customFormat="1" ht="15" customHeight="1">
      <c r="A9" s="264" t="s">
        <v>100</v>
      </c>
      <c r="B9" s="267"/>
      <c r="C9" s="264">
        <v>25906.970999999998</v>
      </c>
      <c r="D9" s="264">
        <v>32873.623</v>
      </c>
      <c r="E9" s="264">
        <v>27354.662000000004</v>
      </c>
      <c r="F9" s="264">
        <v>30940.966</v>
      </c>
      <c r="G9" s="264">
        <v>117076.22199999999</v>
      </c>
      <c r="H9" s="264">
        <v>29106.034</v>
      </c>
      <c r="I9" s="264">
        <v>31493.521000000001</v>
      </c>
      <c r="J9" s="264">
        <v>25627.913999999997</v>
      </c>
      <c r="K9" s="264">
        <v>29133.578000000001</v>
      </c>
      <c r="L9" s="264">
        <v>115361.04699999999</v>
      </c>
      <c r="M9" s="264">
        <v>30487.845000000001</v>
      </c>
      <c r="N9" s="264">
        <v>32009.724000000002</v>
      </c>
      <c r="O9" s="264">
        <v>28878.481</v>
      </c>
      <c r="P9" s="264">
        <v>39408.135000000002</v>
      </c>
      <c r="Q9" s="264">
        <v>130784.185</v>
      </c>
      <c r="R9" s="264">
        <v>32020.788</v>
      </c>
      <c r="S9" s="264">
        <v>43111.300999999999</v>
      </c>
      <c r="T9" s="264">
        <v>41343.394</v>
      </c>
      <c r="U9" s="264">
        <v>41613.608</v>
      </c>
      <c r="V9" s="264">
        <v>158089.09100000001</v>
      </c>
      <c r="W9" s="264">
        <v>27380.684000000001</v>
      </c>
      <c r="X9" s="264">
        <v>39484.625000000015</v>
      </c>
      <c r="Y9" s="264">
        <v>46168.715999999964</v>
      </c>
      <c r="Z9" s="264">
        <v>32653.796999999995</v>
      </c>
      <c r="AA9" s="264">
        <v>145687.82199999996</v>
      </c>
      <c r="AB9" s="264">
        <v>26386.999999999989</v>
      </c>
      <c r="AC9" s="264">
        <v>25941.886000000002</v>
      </c>
      <c r="AD9" s="264">
        <v>28866.215999999989</v>
      </c>
      <c r="AE9" s="264"/>
    </row>
    <row r="10" spans="1:32" s="268" customFormat="1" ht="15" customHeight="1">
      <c r="A10" s="264" t="s">
        <v>101</v>
      </c>
      <c r="B10" s="267"/>
      <c r="C10" s="264">
        <v>4035.8879999999999</v>
      </c>
      <c r="D10" s="264">
        <v>8285.4700000000012</v>
      </c>
      <c r="E10" s="264">
        <v>6739.0720000000001</v>
      </c>
      <c r="F10" s="264">
        <v>7662.1260000000002</v>
      </c>
      <c r="G10" s="264">
        <v>26722.556</v>
      </c>
      <c r="H10" s="264">
        <v>6315.9780000000001</v>
      </c>
      <c r="I10" s="264">
        <v>10571.185000000001</v>
      </c>
      <c r="J10" s="264">
        <v>5381.6990000000005</v>
      </c>
      <c r="K10" s="264">
        <v>12234.774000000001</v>
      </c>
      <c r="L10" s="264">
        <v>34503.635999999999</v>
      </c>
      <c r="M10" s="264">
        <v>10449.369999999999</v>
      </c>
      <c r="N10" s="264">
        <v>16132.93</v>
      </c>
      <c r="O10" s="264">
        <v>10974.236000000001</v>
      </c>
      <c r="P10" s="264">
        <v>10669.467000000001</v>
      </c>
      <c r="Q10" s="264">
        <v>48226.002999999997</v>
      </c>
      <c r="R10" s="264">
        <v>8521.9800000000014</v>
      </c>
      <c r="S10" s="264">
        <v>13103.679</v>
      </c>
      <c r="T10" s="264">
        <v>11676.38</v>
      </c>
      <c r="U10" s="264">
        <v>55595.027999999998</v>
      </c>
      <c r="V10" s="264">
        <v>88897.066999999995</v>
      </c>
      <c r="W10" s="264">
        <v>52052.521999999997</v>
      </c>
      <c r="X10" s="264">
        <v>24870.834999999999</v>
      </c>
      <c r="Y10" s="264">
        <v>35945.45900000001</v>
      </c>
      <c r="Z10" s="264">
        <v>33898.472000000009</v>
      </c>
      <c r="AA10" s="264">
        <v>146767.288</v>
      </c>
      <c r="AB10" s="264">
        <v>34748.877000000015</v>
      </c>
      <c r="AC10" s="264">
        <v>29521.563000000002</v>
      </c>
      <c r="AD10" s="264">
        <v>29693.835000000003</v>
      </c>
      <c r="AE10" s="264"/>
    </row>
    <row r="11" spans="1:32" s="268" customFormat="1" ht="15" customHeight="1">
      <c r="A11" s="264" t="s">
        <v>102</v>
      </c>
      <c r="B11" s="267"/>
      <c r="C11" s="264">
        <v>-21871.082999999999</v>
      </c>
      <c r="D11" s="264">
        <v>-24588.152999999998</v>
      </c>
      <c r="E11" s="264">
        <v>-20615.59</v>
      </c>
      <c r="F11" s="264">
        <v>-23278.84</v>
      </c>
      <c r="G11" s="264">
        <v>-90353.665999999997</v>
      </c>
      <c r="H11" s="264">
        <v>-22790.056</v>
      </c>
      <c r="I11" s="264">
        <v>-20922.335999999999</v>
      </c>
      <c r="J11" s="264">
        <v>-20246.215</v>
      </c>
      <c r="K11" s="264">
        <v>-16898.804</v>
      </c>
      <c r="L11" s="264">
        <v>-80857.411000000007</v>
      </c>
      <c r="M11" s="264">
        <v>-20038.474999999999</v>
      </c>
      <c r="N11" s="264">
        <v>-15876.794</v>
      </c>
      <c r="O11" s="264">
        <v>-17904.245000000003</v>
      </c>
      <c r="P11" s="264">
        <v>-28738.668000000001</v>
      </c>
      <c r="Q11" s="264">
        <v>-82558.182000000001</v>
      </c>
      <c r="R11" s="264">
        <v>-23498.807999999997</v>
      </c>
      <c r="S11" s="264">
        <v>-30007.621999999999</v>
      </c>
      <c r="T11" s="264">
        <v>-29667.013999999999</v>
      </c>
      <c r="U11" s="264">
        <v>13981.420000000002</v>
      </c>
      <c r="V11" s="264">
        <v>-69192.02399999999</v>
      </c>
      <c r="W11" s="264">
        <v>24671.837999999996</v>
      </c>
      <c r="X11" s="264">
        <v>-14613.790000000015</v>
      </c>
      <c r="Y11" s="264">
        <v>-10223.256999999954</v>
      </c>
      <c r="Z11" s="264">
        <v>1244.6750000000138</v>
      </c>
      <c r="AA11" s="264">
        <v>1079.4660000000404</v>
      </c>
      <c r="AB11" s="264">
        <v>8361.8770000000259</v>
      </c>
      <c r="AC11" s="264">
        <v>3579.6769999999997</v>
      </c>
      <c r="AD11" s="264">
        <v>827.61900000001333</v>
      </c>
      <c r="AE11" s="264"/>
    </row>
    <row r="12" spans="1:32" s="268" customFormat="1" ht="15" customHeight="1">
      <c r="A12" s="229" t="s">
        <v>388</v>
      </c>
      <c r="B12" s="267"/>
      <c r="C12" s="264">
        <v>0</v>
      </c>
      <c r="D12" s="264">
        <v>0</v>
      </c>
      <c r="E12" s="264">
        <v>0</v>
      </c>
      <c r="F12" s="264">
        <v>0</v>
      </c>
      <c r="G12" s="264">
        <v>0</v>
      </c>
      <c r="H12" s="264">
        <v>0</v>
      </c>
      <c r="I12" s="264">
        <v>0</v>
      </c>
      <c r="J12" s="264">
        <v>0</v>
      </c>
      <c r="K12" s="264">
        <v>0</v>
      </c>
      <c r="L12" s="264">
        <v>0</v>
      </c>
      <c r="M12" s="264">
        <v>0</v>
      </c>
      <c r="N12" s="264">
        <v>0</v>
      </c>
      <c r="O12" s="264">
        <v>0</v>
      </c>
      <c r="P12" s="264">
        <v>0</v>
      </c>
      <c r="Q12" s="264">
        <v>0</v>
      </c>
      <c r="R12" s="264">
        <v>0</v>
      </c>
      <c r="S12" s="264">
        <v>0</v>
      </c>
      <c r="T12" s="264">
        <v>0</v>
      </c>
      <c r="U12" s="264">
        <v>0</v>
      </c>
      <c r="V12" s="264">
        <v>0</v>
      </c>
      <c r="W12" s="264"/>
      <c r="X12" s="264"/>
      <c r="Y12" s="264"/>
      <c r="Z12" s="264"/>
      <c r="AA12" s="264"/>
      <c r="AB12" s="264"/>
      <c r="AC12" s="264"/>
      <c r="AD12" s="264"/>
      <c r="AE12" s="264"/>
    </row>
    <row r="13" spans="1:32" s="268" customFormat="1" ht="15" customHeight="1">
      <c r="A13" s="264" t="s">
        <v>103</v>
      </c>
      <c r="B13" s="267"/>
      <c r="C13" s="264">
        <v>2816.0709999999999</v>
      </c>
      <c r="D13" s="264">
        <v>4101.0329999999994</v>
      </c>
      <c r="E13" s="264">
        <v>3856.0709999999999</v>
      </c>
      <c r="F13" s="264">
        <v>3810.8339999999998</v>
      </c>
      <c r="G13" s="264">
        <v>14584.008999999998</v>
      </c>
      <c r="H13" s="264">
        <v>4305.4079999999994</v>
      </c>
      <c r="I13" s="264">
        <v>2146.3470000000002</v>
      </c>
      <c r="J13" s="264">
        <v>3807.578</v>
      </c>
      <c r="K13" s="264">
        <v>3148.7489999999998</v>
      </c>
      <c r="L13" s="264">
        <v>13408.081999999999</v>
      </c>
      <c r="M13" s="264">
        <v>5691.5309999999999</v>
      </c>
      <c r="N13" s="264">
        <v>3983.0919999999996</v>
      </c>
      <c r="O13" s="264">
        <v>4475.2629999999999</v>
      </c>
      <c r="P13" s="264">
        <v>4233.223</v>
      </c>
      <c r="Q13" s="264">
        <v>18383.108999999997</v>
      </c>
      <c r="R13" s="264">
        <v>4376.0590000000002</v>
      </c>
      <c r="S13" s="264">
        <v>4667.1570000000002</v>
      </c>
      <c r="T13" s="264">
        <v>5480.8749999999991</v>
      </c>
      <c r="U13" s="264">
        <v>6636.8339999999998</v>
      </c>
      <c r="V13" s="264">
        <v>21160.924999999999</v>
      </c>
      <c r="W13" s="264">
        <v>7807.7519999999968</v>
      </c>
      <c r="X13" s="264">
        <v>7389.2380000000067</v>
      </c>
      <c r="Y13" s="264">
        <v>5705.7039999999934</v>
      </c>
      <c r="Z13" s="264">
        <v>5463.228000000001</v>
      </c>
      <c r="AA13" s="264">
        <v>26365.921999999999</v>
      </c>
      <c r="AB13" s="264">
        <v>7463.7809999999963</v>
      </c>
      <c r="AC13" s="264">
        <v>10708.709000000001</v>
      </c>
      <c r="AD13" s="264">
        <v>7886.8410000000022</v>
      </c>
      <c r="AE13" s="264"/>
    </row>
    <row r="14" spans="1:32" s="268" customFormat="1" ht="15" customHeight="1">
      <c r="A14" s="264" t="s">
        <v>98</v>
      </c>
      <c r="B14" s="267"/>
      <c r="C14" s="264">
        <v>19404.142</v>
      </c>
      <c r="D14" s="264">
        <v>21797.215</v>
      </c>
      <c r="E14" s="264">
        <v>21343.337</v>
      </c>
      <c r="F14" s="264">
        <v>21326.745999999999</v>
      </c>
      <c r="G14" s="264">
        <v>83871.44</v>
      </c>
      <c r="H14" s="264">
        <v>12216.165999999999</v>
      </c>
      <c r="I14" s="264">
        <v>13769.196</v>
      </c>
      <c r="J14" s="264">
        <v>17530.669000000002</v>
      </c>
      <c r="K14" s="264">
        <v>20742.396000000001</v>
      </c>
      <c r="L14" s="264">
        <v>64258.427000000003</v>
      </c>
      <c r="M14" s="264">
        <v>24412.650999999998</v>
      </c>
      <c r="N14" s="264">
        <v>25235.293000000001</v>
      </c>
      <c r="O14" s="264">
        <v>24036.745999999999</v>
      </c>
      <c r="P14" s="264">
        <v>31337.945</v>
      </c>
      <c r="Q14" s="264">
        <v>105022.63500000001</v>
      </c>
      <c r="R14" s="264">
        <v>22044.444</v>
      </c>
      <c r="S14" s="264">
        <v>45650.66</v>
      </c>
      <c r="T14" s="264">
        <v>34580.857000000004</v>
      </c>
      <c r="U14" s="264">
        <v>38490.777999999998</v>
      </c>
      <c r="V14" s="264">
        <v>140766.739</v>
      </c>
      <c r="W14" s="264">
        <v>28700.34499999999</v>
      </c>
      <c r="X14" s="264">
        <v>31980.971000000009</v>
      </c>
      <c r="Y14" s="264">
        <v>28252.986000000012</v>
      </c>
      <c r="Z14" s="264">
        <v>36355.847000000009</v>
      </c>
      <c r="AA14" s="264">
        <v>125290.14900000002</v>
      </c>
      <c r="AB14" s="264">
        <v>31698.812999999991</v>
      </c>
      <c r="AC14" s="264">
        <v>33521.349000000002</v>
      </c>
      <c r="AD14" s="264">
        <v>32680.701000000001</v>
      </c>
      <c r="AE14" s="264"/>
    </row>
    <row r="15" spans="1:32" s="268" customFormat="1" ht="15" customHeight="1" thickBot="1">
      <c r="A15" s="265" t="s">
        <v>102</v>
      </c>
      <c r="B15" s="265"/>
      <c r="C15" s="265">
        <v>16588.071</v>
      </c>
      <c r="D15" s="265">
        <v>17696.182000000001</v>
      </c>
      <c r="E15" s="265">
        <v>17487.266</v>
      </c>
      <c r="F15" s="265">
        <v>17515.912</v>
      </c>
      <c r="G15" s="265">
        <v>69287.430999999997</v>
      </c>
      <c r="H15" s="265">
        <v>7910.7579999999998</v>
      </c>
      <c r="I15" s="265">
        <v>11622.849</v>
      </c>
      <c r="J15" s="265">
        <v>13723.091</v>
      </c>
      <c r="K15" s="265">
        <v>17593.647000000001</v>
      </c>
      <c r="L15" s="265">
        <v>50850.345000000001</v>
      </c>
      <c r="M15" s="265">
        <v>18721.12</v>
      </c>
      <c r="N15" s="265">
        <v>21252.201000000001</v>
      </c>
      <c r="O15" s="265">
        <v>19561.483</v>
      </c>
      <c r="P15" s="265">
        <v>27104.722000000002</v>
      </c>
      <c r="Q15" s="265">
        <v>86639.525999999998</v>
      </c>
      <c r="R15" s="265">
        <v>17668.384999999998</v>
      </c>
      <c r="S15" s="265">
        <v>40983.502999999997</v>
      </c>
      <c r="T15" s="265">
        <v>29099.981999999996</v>
      </c>
      <c r="U15" s="265">
        <v>31853.944000000003</v>
      </c>
      <c r="V15" s="265">
        <v>119605.814</v>
      </c>
      <c r="W15" s="265">
        <v>20892.592999999993</v>
      </c>
      <c r="X15" s="265">
        <v>24591.733</v>
      </c>
      <c r="Y15" s="265">
        <v>22547.282000000017</v>
      </c>
      <c r="Z15" s="265">
        <v>30892.619000000006</v>
      </c>
      <c r="AA15" s="265">
        <v>98924.227000000014</v>
      </c>
      <c r="AB15" s="265">
        <v>24235.031999999996</v>
      </c>
      <c r="AC15" s="265">
        <v>22812.639999999999</v>
      </c>
      <c r="AD15" s="265">
        <v>24793.86</v>
      </c>
      <c r="AE15" s="264"/>
    </row>
    <row r="16" spans="1:32" ht="12" customHeight="1" thickTop="1">
      <c r="A16" s="88" t="s">
        <v>290</v>
      </c>
      <c r="B16" s="88"/>
      <c r="C16" s="88"/>
      <c r="D16" s="88"/>
      <c r="E16" s="88"/>
      <c r="F16" s="88"/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 t="s">
        <v>291</v>
      </c>
      <c r="AE16" s="88"/>
    </row>
    <row r="17" spans="1:31" ht="12" customHeight="1">
      <c r="A17" s="88" t="s">
        <v>292</v>
      </c>
      <c r="B17" s="88"/>
      <c r="C17" s="88"/>
      <c r="D17" s="88"/>
      <c r="E17" s="88"/>
      <c r="F17" s="88"/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</row>
    <row r="18" spans="1:31" ht="15" customHeight="1">
      <c r="A18" s="88" t="s">
        <v>293</v>
      </c>
      <c r="B18" s="88"/>
      <c r="C18" s="88"/>
      <c r="D18" s="88"/>
      <c r="E18" s="88"/>
      <c r="F18" s="88"/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88"/>
    </row>
  </sheetData>
  <mergeCells count="3">
    <mergeCell ref="B2:B3"/>
    <mergeCell ref="A1:AB1"/>
    <mergeCell ref="G2:AC2"/>
  </mergeCells>
  <phoneticPr fontId="13" type="noConversion"/>
  <hyperlinks>
    <hyperlink ref="AF1" location="ÍNDICE!A1" display="ÍNDICE"/>
  </hyperlinks>
  <pageMargins left="0.70866141732283472" right="0.70866141732283472" top="0.74803149606299213" bottom="0.74803149606299213" header="0.31496062992125984" footer="0.31496062992125984"/>
  <pageSetup paperSize="9" scale="13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8"/>
  <dimension ref="A1:AF18"/>
  <sheetViews>
    <sheetView showGridLines="0" zoomScaleNormal="100" workbookViewId="0">
      <selection sqref="A1:AA1"/>
    </sheetView>
  </sheetViews>
  <sheetFormatPr defaultRowHeight="15" outlineLevelCol="1"/>
  <cols>
    <col min="1" max="1" width="30.85546875" customWidth="1"/>
    <col min="2" max="2" width="6.28515625" customWidth="1"/>
    <col min="3" max="3" width="6.140625" hidden="1" customWidth="1" outlineLevel="1"/>
    <col min="4" max="6" width="7" hidden="1" customWidth="1" outlineLevel="1"/>
    <col min="7" max="7" width="7" customWidth="1" collapsed="1"/>
    <col min="8" max="11" width="7" hidden="1" customWidth="1" outlineLevel="1"/>
    <col min="12" max="12" width="7" customWidth="1" collapsed="1"/>
    <col min="13" max="16" width="7" hidden="1" customWidth="1" outlineLevel="1"/>
    <col min="17" max="17" width="7" customWidth="1" collapsed="1"/>
    <col min="18" max="21" width="7" hidden="1" customWidth="1" outlineLevel="1"/>
    <col min="22" max="22" width="5.7109375" bestFit="1" customWidth="1" collapsed="1"/>
    <col min="23" max="26" width="7" hidden="1" customWidth="1" outlineLevel="1"/>
    <col min="27" max="27" width="5.7109375" bestFit="1" customWidth="1" collapsed="1"/>
    <col min="28" max="29" width="6.140625" bestFit="1" customWidth="1"/>
    <col min="30" max="30" width="6.140625" style="286" customWidth="1"/>
    <col min="31" max="31" width="6.7109375" style="286" customWidth="1"/>
    <col min="32" max="32" width="8.85546875" style="13"/>
  </cols>
  <sheetData>
    <row r="1" spans="1:32" ht="20.100000000000001" customHeight="1" thickBot="1">
      <c r="A1" s="590" t="s">
        <v>113</v>
      </c>
      <c r="B1" s="590"/>
      <c r="C1" s="591"/>
      <c r="D1" s="591"/>
      <c r="E1" s="591"/>
      <c r="F1" s="591"/>
      <c r="G1" s="591"/>
      <c r="H1" s="591"/>
      <c r="I1" s="591"/>
      <c r="J1" s="591"/>
      <c r="K1" s="591"/>
      <c r="L1" s="591"/>
      <c r="M1" s="591"/>
      <c r="N1" s="591"/>
      <c r="O1" s="591"/>
      <c r="P1" s="591"/>
      <c r="Q1" s="591"/>
      <c r="R1" s="591"/>
      <c r="S1" s="591"/>
      <c r="T1" s="591"/>
      <c r="U1" s="591"/>
      <c r="V1" s="591"/>
      <c r="W1" s="591"/>
      <c r="X1" s="591"/>
      <c r="Y1" s="591"/>
      <c r="Z1" s="591"/>
      <c r="AA1" s="591"/>
      <c r="AB1" s="13"/>
      <c r="AC1" s="13"/>
      <c r="AD1" s="13"/>
      <c r="AE1" s="13"/>
      <c r="AF1" s="191" t="s">
        <v>314</v>
      </c>
    </row>
    <row r="2" spans="1:32" ht="15" customHeight="1" thickTop="1">
      <c r="A2" s="573"/>
      <c r="B2" s="563" t="s">
        <v>233</v>
      </c>
      <c r="C2" s="565" t="s">
        <v>90</v>
      </c>
      <c r="D2" s="565"/>
      <c r="E2" s="565"/>
      <c r="F2" s="565"/>
      <c r="G2" s="565"/>
      <c r="H2" s="565"/>
      <c r="I2" s="565"/>
      <c r="J2" s="565"/>
      <c r="K2" s="565"/>
      <c r="L2" s="565"/>
      <c r="M2" s="565"/>
      <c r="N2" s="565"/>
      <c r="O2" s="565"/>
      <c r="P2" s="565"/>
      <c r="Q2" s="565"/>
      <c r="R2" s="565"/>
      <c r="S2" s="565"/>
      <c r="T2" s="565"/>
      <c r="U2" s="565"/>
      <c r="V2" s="565"/>
      <c r="W2" s="565"/>
      <c r="X2" s="565"/>
      <c r="Y2" s="565"/>
      <c r="Z2" s="565"/>
      <c r="AA2" s="565"/>
      <c r="AB2" s="565"/>
      <c r="AC2" s="565"/>
      <c r="AD2" s="526"/>
      <c r="AE2" s="219"/>
    </row>
    <row r="3" spans="1:32" ht="22.5" customHeight="1">
      <c r="A3" s="574"/>
      <c r="B3" s="564"/>
      <c r="C3" s="492" t="s">
        <v>328</v>
      </c>
      <c r="D3" s="492" t="s">
        <v>329</v>
      </c>
      <c r="E3" s="492" t="s">
        <v>330</v>
      </c>
      <c r="F3" s="492" t="s">
        <v>331</v>
      </c>
      <c r="G3" s="68">
        <v>2015</v>
      </c>
      <c r="H3" s="492" t="s">
        <v>327</v>
      </c>
      <c r="I3" s="492" t="s">
        <v>326</v>
      </c>
      <c r="J3" s="492" t="s">
        <v>325</v>
      </c>
      <c r="K3" s="492" t="s">
        <v>324</v>
      </c>
      <c r="L3" s="68">
        <v>2016</v>
      </c>
      <c r="M3" s="492" t="s">
        <v>320</v>
      </c>
      <c r="N3" s="492" t="s">
        <v>321</v>
      </c>
      <c r="O3" s="492" t="s">
        <v>322</v>
      </c>
      <c r="P3" s="492" t="s">
        <v>323</v>
      </c>
      <c r="Q3" s="68">
        <v>2017</v>
      </c>
      <c r="R3" s="492" t="s">
        <v>299</v>
      </c>
      <c r="S3" s="492" t="s">
        <v>300</v>
      </c>
      <c r="T3" s="492" t="s">
        <v>92</v>
      </c>
      <c r="U3" s="492" t="s">
        <v>10</v>
      </c>
      <c r="V3" s="68">
        <v>2018</v>
      </c>
      <c r="W3" s="492" t="s">
        <v>17</v>
      </c>
      <c r="X3" s="492" t="s">
        <v>18</v>
      </c>
      <c r="Y3" s="492" t="s">
        <v>19</v>
      </c>
      <c r="Z3" s="492" t="s">
        <v>11</v>
      </c>
      <c r="AA3" s="68">
        <v>2019</v>
      </c>
      <c r="AB3" s="492" t="s">
        <v>334</v>
      </c>
      <c r="AC3" s="492" t="s">
        <v>374</v>
      </c>
      <c r="AD3" s="524" t="s">
        <v>390</v>
      </c>
      <c r="AE3" s="493"/>
    </row>
    <row r="4" spans="1:32" ht="15" customHeight="1">
      <c r="A4" s="123" t="s">
        <v>105</v>
      </c>
      <c r="B4" s="123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184"/>
      <c r="AB4" s="219"/>
      <c r="AC4" s="219"/>
      <c r="AD4" s="219"/>
      <c r="AE4" s="219"/>
    </row>
    <row r="5" spans="1:32" ht="15" customHeight="1">
      <c r="A5" s="608" t="s">
        <v>42</v>
      </c>
      <c r="B5" s="28" t="s">
        <v>106</v>
      </c>
      <c r="C5" s="227">
        <v>750.55340000000001</v>
      </c>
      <c r="D5" s="227">
        <v>739.69458999999995</v>
      </c>
      <c r="E5" s="227">
        <v>790.1246000000001</v>
      </c>
      <c r="F5" s="227">
        <v>1049.62248</v>
      </c>
      <c r="G5" s="227">
        <f>+SUM(C5:F5)</f>
        <v>3329.9950699999999</v>
      </c>
      <c r="H5" s="227">
        <v>656.93178</v>
      </c>
      <c r="I5" s="227">
        <v>716.99770000000001</v>
      </c>
      <c r="J5" s="227">
        <v>830.49480000000005</v>
      </c>
      <c r="K5" s="227">
        <v>965.41006000000004</v>
      </c>
      <c r="L5" s="227">
        <f t="shared" ref="L5:L17" si="0">+SUM(H5:K5)</f>
        <v>3169.8343400000003</v>
      </c>
      <c r="M5" s="227">
        <v>735.59367999999995</v>
      </c>
      <c r="N5" s="227">
        <v>756.52790000000005</v>
      </c>
      <c r="O5" s="227">
        <v>741.22209000000009</v>
      </c>
      <c r="P5" s="227">
        <v>984.89917999999989</v>
      </c>
      <c r="Q5" s="227">
        <f>+SUM(M5:P5)</f>
        <v>3218.2428500000001</v>
      </c>
      <c r="R5" s="227">
        <v>842.75049000000001</v>
      </c>
      <c r="S5" s="227">
        <v>878.78656999999998</v>
      </c>
      <c r="T5" s="227">
        <v>644.82610999999997</v>
      </c>
      <c r="U5" s="227">
        <v>999.35746000000006</v>
      </c>
      <c r="V5" s="227">
        <f t="shared" ref="V5:V17" si="1">+SUM(R5:U5)</f>
        <v>3365.7206300000003</v>
      </c>
      <c r="W5" s="228">
        <v>659.26059000000009</v>
      </c>
      <c r="X5" s="228">
        <v>829.9506899999999</v>
      </c>
      <c r="Y5" s="228">
        <v>674.12047999999993</v>
      </c>
      <c r="Z5" s="228">
        <v>999.60499000000004</v>
      </c>
      <c r="AA5" s="228">
        <f t="shared" ref="AA5:AA17" si="2">+SUM(W5:Z5)</f>
        <v>3162.9367499999998</v>
      </c>
      <c r="AB5" s="228">
        <v>648.21316000000002</v>
      </c>
      <c r="AC5" s="228">
        <v>613.54749000000004</v>
      </c>
      <c r="AD5" s="228">
        <v>530.44630000000006</v>
      </c>
      <c r="AE5" s="228"/>
    </row>
    <row r="6" spans="1:32" ht="15" customHeight="1">
      <c r="A6" s="608"/>
      <c r="B6" s="86" t="s">
        <v>250</v>
      </c>
      <c r="C6" s="227">
        <v>3925.8567599999997</v>
      </c>
      <c r="D6" s="227">
        <v>3728.5045899999991</v>
      </c>
      <c r="E6" s="227">
        <v>4722.5412800000004</v>
      </c>
      <c r="F6" s="227">
        <v>5622.4168699999973</v>
      </c>
      <c r="G6" s="227">
        <f t="shared" ref="G6:G17" si="3">+SUM(C6:F6)</f>
        <v>17999.319499999998</v>
      </c>
      <c r="H6" s="227">
        <v>3771.2607300000004</v>
      </c>
      <c r="I6" s="227">
        <v>4533.0630700000002</v>
      </c>
      <c r="J6" s="227">
        <v>4288.8639299999995</v>
      </c>
      <c r="K6" s="227">
        <v>5095.4007199999996</v>
      </c>
      <c r="L6" s="227">
        <f t="shared" si="0"/>
        <v>17688.588449999999</v>
      </c>
      <c r="M6" s="227">
        <v>4291.8500899999999</v>
      </c>
      <c r="N6" s="227">
        <v>4263.3481600000005</v>
      </c>
      <c r="O6" s="227">
        <v>4561.5189</v>
      </c>
      <c r="P6" s="227">
        <v>6000.6835300000012</v>
      </c>
      <c r="Q6" s="227">
        <f t="shared" ref="Q6:Q17" si="4">+SUM(M6:P6)</f>
        <v>19117.400680000002</v>
      </c>
      <c r="R6" s="227">
        <v>4620.2292300000008</v>
      </c>
      <c r="S6" s="227">
        <v>4865.4545399999997</v>
      </c>
      <c r="T6" s="227">
        <v>4066.3967200000002</v>
      </c>
      <c r="U6" s="227">
        <v>5665.7261200000003</v>
      </c>
      <c r="V6" s="227">
        <f t="shared" si="1"/>
        <v>19217.80661</v>
      </c>
      <c r="W6" s="228">
        <v>3425.5944500000001</v>
      </c>
      <c r="X6" s="228">
        <v>4778.6969900000004</v>
      </c>
      <c r="Y6" s="228">
        <v>4157.4190399999998</v>
      </c>
      <c r="Z6" s="228">
        <v>6304.7287299999998</v>
      </c>
      <c r="AA6" s="228">
        <f t="shared" si="2"/>
        <v>18666.43921</v>
      </c>
      <c r="AB6" s="228">
        <v>3853.5795899999998</v>
      </c>
      <c r="AC6" s="228">
        <v>2830.4439800000005</v>
      </c>
      <c r="AD6" s="228">
        <v>3150.4910500000001</v>
      </c>
      <c r="AE6" s="228"/>
    </row>
    <row r="7" spans="1:32" ht="15" customHeight="1">
      <c r="A7" s="608" t="s">
        <v>107</v>
      </c>
      <c r="B7" s="28" t="s">
        <v>106</v>
      </c>
      <c r="C7" s="227">
        <v>88.090400000000002</v>
      </c>
      <c r="D7" s="227">
        <v>106.32943999999999</v>
      </c>
      <c r="E7" s="227">
        <v>159.37110000000001</v>
      </c>
      <c r="F7" s="227">
        <v>154.60322999999997</v>
      </c>
      <c r="G7" s="227">
        <f t="shared" si="3"/>
        <v>508.39416999999992</v>
      </c>
      <c r="H7" s="227">
        <v>119.81158000000001</v>
      </c>
      <c r="I7" s="227">
        <v>143.29055</v>
      </c>
      <c r="J7" s="227">
        <v>128.81648999999999</v>
      </c>
      <c r="K7" s="227">
        <v>138.90594000000002</v>
      </c>
      <c r="L7" s="227">
        <f t="shared" si="0"/>
        <v>530.82456000000002</v>
      </c>
      <c r="M7" s="227">
        <v>129.37978000000001</v>
      </c>
      <c r="N7" s="227">
        <v>160.74620000000002</v>
      </c>
      <c r="O7" s="227">
        <v>144.56019000000001</v>
      </c>
      <c r="P7" s="227">
        <v>162.84708000000001</v>
      </c>
      <c r="Q7" s="227">
        <f t="shared" si="4"/>
        <v>597.53325000000007</v>
      </c>
      <c r="R7" s="227">
        <v>139.70564000000002</v>
      </c>
      <c r="S7" s="227">
        <v>155.48146999999997</v>
      </c>
      <c r="T7" s="227">
        <v>117.03074999999998</v>
      </c>
      <c r="U7" s="227">
        <v>194.06206000000003</v>
      </c>
      <c r="V7" s="227">
        <f t="shared" si="1"/>
        <v>606.27991999999995</v>
      </c>
      <c r="W7" s="228">
        <v>110.65379000000001</v>
      </c>
      <c r="X7" s="228">
        <v>176.26823999999999</v>
      </c>
      <c r="Y7" s="228">
        <v>122.75407000000001</v>
      </c>
      <c r="Z7" s="228">
        <v>190.66834</v>
      </c>
      <c r="AA7" s="228">
        <f t="shared" si="2"/>
        <v>600.34444000000008</v>
      </c>
      <c r="AB7" s="228">
        <v>114.99366000000001</v>
      </c>
      <c r="AC7" s="228">
        <v>28.708120000000001</v>
      </c>
      <c r="AD7" s="228">
        <v>56.628450000000001</v>
      </c>
      <c r="AE7" s="228"/>
    </row>
    <row r="8" spans="1:32" ht="15" customHeight="1">
      <c r="A8" s="608"/>
      <c r="B8" s="86" t="s">
        <v>250</v>
      </c>
      <c r="C8" s="227">
        <v>603.11553000000004</v>
      </c>
      <c r="D8" s="227">
        <v>767.12086000000011</v>
      </c>
      <c r="E8" s="227">
        <v>1175.5778399999999</v>
      </c>
      <c r="F8" s="227">
        <v>1279.3192900000001</v>
      </c>
      <c r="G8" s="227">
        <f t="shared" si="3"/>
        <v>3825.1335200000003</v>
      </c>
      <c r="H8" s="227">
        <v>874.59653000000003</v>
      </c>
      <c r="I8" s="227">
        <v>1091.0705100000002</v>
      </c>
      <c r="J8" s="227">
        <v>901.66568000000007</v>
      </c>
      <c r="K8" s="227">
        <v>1027.6206999999999</v>
      </c>
      <c r="L8" s="227">
        <f t="shared" si="0"/>
        <v>3894.9534200000003</v>
      </c>
      <c r="M8" s="227">
        <v>980.97888999999986</v>
      </c>
      <c r="N8" s="227">
        <v>1171.55593</v>
      </c>
      <c r="O8" s="227">
        <v>989.34668999999997</v>
      </c>
      <c r="P8" s="227">
        <v>1288.1128799999999</v>
      </c>
      <c r="Q8" s="227">
        <f t="shared" si="4"/>
        <v>4429.9943899999998</v>
      </c>
      <c r="R8" s="227">
        <v>1079.0318900000002</v>
      </c>
      <c r="S8" s="227">
        <v>1092.2063899999998</v>
      </c>
      <c r="T8" s="227">
        <v>920.20084999999995</v>
      </c>
      <c r="U8" s="227">
        <v>1520.73209</v>
      </c>
      <c r="V8" s="227">
        <f t="shared" si="1"/>
        <v>4612.1712200000002</v>
      </c>
      <c r="W8" s="228">
        <v>799.36790999999994</v>
      </c>
      <c r="X8" s="228">
        <v>1213.08457</v>
      </c>
      <c r="Y8" s="228">
        <v>1002.80966</v>
      </c>
      <c r="Z8" s="228">
        <v>1667.7843700000001</v>
      </c>
      <c r="AA8" s="228">
        <f t="shared" si="2"/>
        <v>4683.0465100000001</v>
      </c>
      <c r="AB8" s="228">
        <v>921.81642999999997</v>
      </c>
      <c r="AC8" s="228">
        <v>151.12886</v>
      </c>
      <c r="AD8" s="228">
        <v>450.26858000000004</v>
      </c>
      <c r="AE8" s="228"/>
    </row>
    <row r="9" spans="1:32" ht="15" customHeight="1">
      <c r="A9" s="608" t="s">
        <v>108</v>
      </c>
      <c r="B9" s="28" t="s">
        <v>106</v>
      </c>
      <c r="C9" s="227">
        <v>662.46299999999997</v>
      </c>
      <c r="D9" s="227">
        <v>633.36514999999997</v>
      </c>
      <c r="E9" s="227">
        <v>630.75350000000014</v>
      </c>
      <c r="F9" s="227">
        <v>895.01925000000006</v>
      </c>
      <c r="G9" s="227">
        <f t="shared" si="3"/>
        <v>2821.6009000000004</v>
      </c>
      <c r="H9" s="227">
        <v>537.12020000000007</v>
      </c>
      <c r="I9" s="227">
        <v>573.70714999999996</v>
      </c>
      <c r="J9" s="227">
        <v>701.67831000000001</v>
      </c>
      <c r="K9" s="227">
        <v>826.50412000000006</v>
      </c>
      <c r="L9" s="227">
        <f t="shared" si="0"/>
        <v>2639.0097800000003</v>
      </c>
      <c r="M9" s="227">
        <v>606.21389999999985</v>
      </c>
      <c r="N9" s="227">
        <v>595.7817</v>
      </c>
      <c r="O9" s="227">
        <v>596.66190000000017</v>
      </c>
      <c r="P9" s="227">
        <v>822.05209999999988</v>
      </c>
      <c r="Q9" s="227">
        <f t="shared" si="4"/>
        <v>2620.7095999999997</v>
      </c>
      <c r="R9" s="227">
        <v>703.04485</v>
      </c>
      <c r="S9" s="227">
        <v>723.30509999999992</v>
      </c>
      <c r="T9" s="227">
        <v>527.79535999999996</v>
      </c>
      <c r="U9" s="227">
        <v>805.29539999999997</v>
      </c>
      <c r="V9" s="227">
        <f t="shared" si="1"/>
        <v>2759.4407099999999</v>
      </c>
      <c r="W9" s="228">
        <v>548.60680000000002</v>
      </c>
      <c r="X9" s="228">
        <v>653.6824499999999</v>
      </c>
      <c r="Y9" s="228">
        <v>551.36640999999986</v>
      </c>
      <c r="Z9" s="228">
        <v>808.93664999999999</v>
      </c>
      <c r="AA9" s="228">
        <f t="shared" si="2"/>
        <v>2562.5923099999995</v>
      </c>
      <c r="AB9" s="228">
        <v>533.21950000000004</v>
      </c>
      <c r="AC9" s="228">
        <v>584.83937000000003</v>
      </c>
      <c r="AD9" s="228">
        <v>473.81785000000002</v>
      </c>
      <c r="AE9" s="228"/>
    </row>
    <row r="10" spans="1:32" ht="15" customHeight="1">
      <c r="A10" s="608"/>
      <c r="B10" s="86" t="s">
        <v>250</v>
      </c>
      <c r="C10" s="227">
        <v>3322.7412299999996</v>
      </c>
      <c r="D10" s="228">
        <v>2961.3837299999986</v>
      </c>
      <c r="E10" s="228">
        <v>3546.9634400000004</v>
      </c>
      <c r="F10" s="228">
        <v>4343.0975799999969</v>
      </c>
      <c r="G10" s="228">
        <f t="shared" si="3"/>
        <v>14174.185979999995</v>
      </c>
      <c r="H10" s="228">
        <v>2896.6642000000002</v>
      </c>
      <c r="I10" s="228">
        <v>3441.9925600000001</v>
      </c>
      <c r="J10" s="228">
        <v>3387.1982499999995</v>
      </c>
      <c r="K10" s="228">
        <v>4067.7800199999997</v>
      </c>
      <c r="L10" s="228">
        <f t="shared" si="0"/>
        <v>13793.635029999999</v>
      </c>
      <c r="M10" s="228">
        <v>3310.8712</v>
      </c>
      <c r="N10" s="228">
        <v>3091.7922300000005</v>
      </c>
      <c r="O10" s="228">
        <v>3572.1722100000006</v>
      </c>
      <c r="P10" s="228">
        <v>4712.5706500000015</v>
      </c>
      <c r="Q10" s="228">
        <f t="shared" si="4"/>
        <v>14687.406290000003</v>
      </c>
      <c r="R10" s="228">
        <v>3541.1973400000002</v>
      </c>
      <c r="S10" s="228">
        <v>3773.2481500000004</v>
      </c>
      <c r="T10" s="228">
        <v>3146.19587</v>
      </c>
      <c r="U10" s="228">
        <v>4144.9940299999998</v>
      </c>
      <c r="V10" s="228">
        <f t="shared" si="1"/>
        <v>14605.635389999999</v>
      </c>
      <c r="W10" s="228">
        <v>2626.2265400000001</v>
      </c>
      <c r="X10" s="228">
        <v>3565.6124199999999</v>
      </c>
      <c r="Y10" s="228">
        <v>3154.6093799999999</v>
      </c>
      <c r="Z10" s="228">
        <v>4636.9443599999995</v>
      </c>
      <c r="AA10" s="228">
        <f t="shared" si="2"/>
        <v>13983.392699999999</v>
      </c>
      <c r="AB10" s="228">
        <v>2931.76316</v>
      </c>
      <c r="AC10" s="228">
        <v>2679.3151200000007</v>
      </c>
      <c r="AD10" s="228">
        <v>2700.2224700000002</v>
      </c>
      <c r="AE10" s="228"/>
    </row>
    <row r="11" spans="1:32" ht="15" customHeight="1">
      <c r="A11" s="610" t="s">
        <v>109</v>
      </c>
      <c r="B11" s="610"/>
      <c r="C11" s="610"/>
      <c r="D11" s="229"/>
      <c r="E11" s="229"/>
      <c r="F11" s="229"/>
      <c r="G11" s="229">
        <f t="shared" si="3"/>
        <v>0</v>
      </c>
      <c r="H11" s="229"/>
      <c r="I11" s="229"/>
      <c r="J11" s="229"/>
      <c r="K11" s="229"/>
      <c r="L11" s="229">
        <f t="shared" si="0"/>
        <v>0</v>
      </c>
      <c r="M11" s="229"/>
      <c r="N11" s="229"/>
      <c r="O11" s="229"/>
      <c r="P11" s="229"/>
      <c r="Q11" s="229">
        <f t="shared" si="4"/>
        <v>0</v>
      </c>
      <c r="R11" s="229"/>
      <c r="S11" s="229"/>
      <c r="T11" s="229"/>
      <c r="U11" s="229"/>
      <c r="V11" s="229">
        <f t="shared" si="1"/>
        <v>0</v>
      </c>
      <c r="W11" s="228"/>
      <c r="X11" s="228"/>
      <c r="Y11" s="228"/>
      <c r="Z11" s="230"/>
      <c r="AA11" s="228">
        <f t="shared" si="2"/>
        <v>0</v>
      </c>
      <c r="AB11" s="228"/>
      <c r="AC11" s="228"/>
      <c r="AD11" s="228"/>
      <c r="AE11" s="228"/>
    </row>
    <row r="12" spans="1:32" ht="15" customHeight="1">
      <c r="A12" s="608" t="s">
        <v>42</v>
      </c>
      <c r="B12" s="220" t="s">
        <v>110</v>
      </c>
      <c r="C12" s="228">
        <v>821.54</v>
      </c>
      <c r="D12" s="228">
        <v>961.34999999999991</v>
      </c>
      <c r="E12" s="228">
        <v>831.62899999999991</v>
      </c>
      <c r="F12" s="228">
        <v>867.41000000000008</v>
      </c>
      <c r="G12" s="228">
        <f t="shared" si="3"/>
        <v>3481.9290000000001</v>
      </c>
      <c r="H12" s="228">
        <v>677.92</v>
      </c>
      <c r="I12" s="228">
        <v>694.49</v>
      </c>
      <c r="J12" s="228">
        <v>572.79999999999995</v>
      </c>
      <c r="K12" s="228">
        <v>896.75</v>
      </c>
      <c r="L12" s="228">
        <f t="shared" si="0"/>
        <v>2841.96</v>
      </c>
      <c r="M12" s="228">
        <v>836.97500000000002</v>
      </c>
      <c r="N12" s="228">
        <v>813.3</v>
      </c>
      <c r="O12" s="228">
        <v>664.26</v>
      </c>
      <c r="P12" s="228">
        <v>865.95</v>
      </c>
      <c r="Q12" s="228">
        <f t="shared" si="4"/>
        <v>3180.4849999999997</v>
      </c>
      <c r="R12" s="228">
        <v>637.69000000000005</v>
      </c>
      <c r="S12" s="228">
        <v>647.12</v>
      </c>
      <c r="T12" s="228">
        <v>515.78</v>
      </c>
      <c r="U12" s="228">
        <v>686.87999999999988</v>
      </c>
      <c r="V12" s="228">
        <f t="shared" si="1"/>
        <v>2487.4699999999998</v>
      </c>
      <c r="W12" s="228">
        <v>560.95000000000005</v>
      </c>
      <c r="X12" s="228">
        <v>534.98</v>
      </c>
      <c r="Y12" s="228">
        <v>470.70000000000005</v>
      </c>
      <c r="Z12" s="228">
        <v>556.91999999999996</v>
      </c>
      <c r="AA12" s="228">
        <f t="shared" si="2"/>
        <v>2123.5500000000002</v>
      </c>
      <c r="AB12" s="228">
        <v>516.495</v>
      </c>
      <c r="AC12" s="228">
        <v>316.10000000000002</v>
      </c>
      <c r="AD12" s="228">
        <v>438.01</v>
      </c>
      <c r="AE12" s="228"/>
    </row>
    <row r="13" spans="1:32" ht="15" customHeight="1">
      <c r="A13" s="608"/>
      <c r="B13" s="86" t="s">
        <v>250</v>
      </c>
      <c r="C13" s="228">
        <v>232.98345999999998</v>
      </c>
      <c r="D13" s="228">
        <v>228.74158999999997</v>
      </c>
      <c r="E13" s="228">
        <v>218.494</v>
      </c>
      <c r="F13" s="228">
        <v>273.20916999999997</v>
      </c>
      <c r="G13" s="228">
        <f t="shared" si="3"/>
        <v>953.4282199999999</v>
      </c>
      <c r="H13" s="228">
        <v>185.33614</v>
      </c>
      <c r="I13" s="228">
        <v>193.71809999999999</v>
      </c>
      <c r="J13" s="228">
        <v>174.16128</v>
      </c>
      <c r="K13" s="228">
        <v>256.70688000000001</v>
      </c>
      <c r="L13" s="228">
        <f t="shared" si="0"/>
        <v>809.92239999999993</v>
      </c>
      <c r="M13" s="228">
        <v>203.25320000000002</v>
      </c>
      <c r="N13" s="228">
        <v>196.15035999999998</v>
      </c>
      <c r="O13" s="228">
        <v>128.57538</v>
      </c>
      <c r="P13" s="228">
        <v>231.91935000000001</v>
      </c>
      <c r="Q13" s="228">
        <f t="shared" si="4"/>
        <v>759.89828999999997</v>
      </c>
      <c r="R13" s="228">
        <v>171.33217999999999</v>
      </c>
      <c r="S13" s="228">
        <v>173.48468</v>
      </c>
      <c r="T13" s="228">
        <v>131.15254000000002</v>
      </c>
      <c r="U13" s="228">
        <v>221.27265000000003</v>
      </c>
      <c r="V13" s="228">
        <f t="shared" si="1"/>
        <v>697.24205000000006</v>
      </c>
      <c r="W13" s="228">
        <v>138.70107000000002</v>
      </c>
      <c r="X13" s="228">
        <v>132.22744</v>
      </c>
      <c r="Y13" s="228">
        <v>130.76775000000001</v>
      </c>
      <c r="Z13" s="228">
        <v>143.38911999999999</v>
      </c>
      <c r="AA13" s="228">
        <f t="shared" si="2"/>
        <v>545.08537999999999</v>
      </c>
      <c r="AB13" s="228">
        <v>132.19695999999999</v>
      </c>
      <c r="AC13" s="228">
        <v>98.87008999999999</v>
      </c>
      <c r="AD13" s="228">
        <v>142.36767</v>
      </c>
      <c r="AE13" s="228"/>
    </row>
    <row r="14" spans="1:32" ht="15" customHeight="1">
      <c r="A14" s="608" t="s">
        <v>111</v>
      </c>
      <c r="B14" s="220" t="s">
        <v>110</v>
      </c>
      <c r="C14" s="228">
        <v>473.47</v>
      </c>
      <c r="D14" s="228">
        <v>464.09999999999997</v>
      </c>
      <c r="E14" s="228">
        <v>565.06899999999996</v>
      </c>
      <c r="F14" s="228">
        <v>395.08000000000004</v>
      </c>
      <c r="G14" s="228">
        <f t="shared" si="3"/>
        <v>1897.7190000000001</v>
      </c>
      <c r="H14" s="228">
        <v>402.13</v>
      </c>
      <c r="I14" s="228">
        <v>374.48</v>
      </c>
      <c r="J14" s="228">
        <v>347.83000000000004</v>
      </c>
      <c r="K14" s="228">
        <v>480.47</v>
      </c>
      <c r="L14" s="228">
        <f t="shared" si="0"/>
        <v>1604.91</v>
      </c>
      <c r="M14" s="228">
        <v>502.71500000000003</v>
      </c>
      <c r="N14" s="228">
        <v>512.36</v>
      </c>
      <c r="O14" s="228">
        <v>445.71000000000004</v>
      </c>
      <c r="P14" s="228">
        <v>489.75</v>
      </c>
      <c r="Q14" s="228">
        <f t="shared" si="4"/>
        <v>1950.5350000000001</v>
      </c>
      <c r="R14" s="228">
        <v>342.12</v>
      </c>
      <c r="S14" s="228">
        <v>378.75</v>
      </c>
      <c r="T14" s="228">
        <v>361.28</v>
      </c>
      <c r="U14" s="228">
        <v>342.71</v>
      </c>
      <c r="V14" s="228">
        <f t="shared" si="1"/>
        <v>1424.8600000000001</v>
      </c>
      <c r="W14" s="228">
        <v>310.34000000000003</v>
      </c>
      <c r="X14" s="228">
        <v>339.32</v>
      </c>
      <c r="Y14" s="228">
        <v>295.10000000000002</v>
      </c>
      <c r="Z14" s="228">
        <v>300.08</v>
      </c>
      <c r="AA14" s="228">
        <f t="shared" si="2"/>
        <v>1244.8400000000001</v>
      </c>
      <c r="AB14" s="228">
        <v>255.935</v>
      </c>
      <c r="AC14" s="228">
        <v>17.100000000000001</v>
      </c>
      <c r="AD14" s="228">
        <v>122.37</v>
      </c>
      <c r="AE14" s="228"/>
    </row>
    <row r="15" spans="1:32" ht="15" customHeight="1">
      <c r="A15" s="608"/>
      <c r="B15" s="86" t="s">
        <v>250</v>
      </c>
      <c r="C15" s="228">
        <v>104.88269999999999</v>
      </c>
      <c r="D15" s="228">
        <v>97.613479999999996</v>
      </c>
      <c r="E15" s="228">
        <v>132.10512</v>
      </c>
      <c r="F15" s="228">
        <v>118.06530000000001</v>
      </c>
      <c r="G15" s="228">
        <f t="shared" si="3"/>
        <v>452.66660000000002</v>
      </c>
      <c r="H15" s="228">
        <v>102.13419999999999</v>
      </c>
      <c r="I15" s="228">
        <v>110.27369</v>
      </c>
      <c r="J15" s="228">
        <v>108.03471</v>
      </c>
      <c r="K15" s="228">
        <v>112.2727</v>
      </c>
      <c r="L15" s="228">
        <f t="shared" si="0"/>
        <v>432.71530000000001</v>
      </c>
      <c r="M15" s="228">
        <v>100.44579</v>
      </c>
      <c r="N15" s="228">
        <v>104.05492</v>
      </c>
      <c r="O15" s="228">
        <v>83.616690000000006</v>
      </c>
      <c r="P15" s="228">
        <v>109.24901000000001</v>
      </c>
      <c r="Q15" s="228">
        <f t="shared" si="4"/>
        <v>397.36640999999997</v>
      </c>
      <c r="R15" s="228">
        <v>92.34626999999999</v>
      </c>
      <c r="S15" s="228">
        <v>88.090440000000001</v>
      </c>
      <c r="T15" s="228">
        <v>83.794160000000005</v>
      </c>
      <c r="U15" s="228">
        <v>90.687139999999999</v>
      </c>
      <c r="V15" s="228">
        <f t="shared" si="1"/>
        <v>354.91800999999998</v>
      </c>
      <c r="W15" s="228">
        <v>62.140059999999998</v>
      </c>
      <c r="X15" s="228">
        <v>64.43719999999999</v>
      </c>
      <c r="Y15" s="228">
        <v>59.260119999999993</v>
      </c>
      <c r="Z15" s="228">
        <v>50.974449999999997</v>
      </c>
      <c r="AA15" s="228">
        <f t="shared" si="2"/>
        <v>236.81182999999999</v>
      </c>
      <c r="AB15" s="228">
        <v>43.128219999999999</v>
      </c>
      <c r="AC15" s="228">
        <v>3.5940400000000001</v>
      </c>
      <c r="AD15" s="228">
        <v>22.950150000000001</v>
      </c>
      <c r="AE15" s="228"/>
    </row>
    <row r="16" spans="1:32" ht="15" customHeight="1">
      <c r="A16" s="608" t="s">
        <v>112</v>
      </c>
      <c r="B16" s="220" t="s">
        <v>110</v>
      </c>
      <c r="C16" s="228">
        <v>348.07</v>
      </c>
      <c r="D16" s="228">
        <v>497.25</v>
      </c>
      <c r="E16" s="228">
        <v>266.56</v>
      </c>
      <c r="F16" s="228">
        <v>472.33</v>
      </c>
      <c r="G16" s="228">
        <f t="shared" si="3"/>
        <v>1584.2099999999998</v>
      </c>
      <c r="H16" s="228">
        <v>275.78999999999996</v>
      </c>
      <c r="I16" s="228">
        <v>320.01</v>
      </c>
      <c r="J16" s="228">
        <v>224.96999999999997</v>
      </c>
      <c r="K16" s="228">
        <v>416.28</v>
      </c>
      <c r="L16" s="228">
        <f t="shared" si="0"/>
        <v>1237.05</v>
      </c>
      <c r="M16" s="228">
        <v>334.26</v>
      </c>
      <c r="N16" s="228">
        <v>300.94</v>
      </c>
      <c r="O16" s="228">
        <v>218.55</v>
      </c>
      <c r="P16" s="228">
        <v>376.2</v>
      </c>
      <c r="Q16" s="228">
        <f t="shared" si="4"/>
        <v>1229.95</v>
      </c>
      <c r="R16" s="228">
        <v>295.57</v>
      </c>
      <c r="S16" s="228">
        <v>268.37</v>
      </c>
      <c r="T16" s="228">
        <v>154.5</v>
      </c>
      <c r="U16" s="228">
        <v>344.16999999999996</v>
      </c>
      <c r="V16" s="228">
        <f t="shared" si="1"/>
        <v>1062.6100000000001</v>
      </c>
      <c r="W16" s="228">
        <v>250.60999999999999</v>
      </c>
      <c r="X16" s="228">
        <v>195.66</v>
      </c>
      <c r="Y16" s="228">
        <v>175.6</v>
      </c>
      <c r="Z16" s="228">
        <v>256.83999999999997</v>
      </c>
      <c r="AA16" s="228">
        <f t="shared" si="2"/>
        <v>878.71</v>
      </c>
      <c r="AB16" s="228">
        <v>260.56</v>
      </c>
      <c r="AC16" s="228">
        <v>299</v>
      </c>
      <c r="AD16" s="228">
        <v>315.64</v>
      </c>
      <c r="AE16" s="228"/>
    </row>
    <row r="17" spans="1:31" ht="15" customHeight="1" thickBot="1">
      <c r="A17" s="609"/>
      <c r="B17" s="232" t="s">
        <v>250</v>
      </c>
      <c r="C17" s="233">
        <v>128.10076000000001</v>
      </c>
      <c r="D17" s="233">
        <v>131.12810999999999</v>
      </c>
      <c r="E17" s="231">
        <v>86.38888</v>
      </c>
      <c r="F17" s="231">
        <v>155.14386999999999</v>
      </c>
      <c r="G17" s="231">
        <f t="shared" si="3"/>
        <v>500.76161999999999</v>
      </c>
      <c r="H17" s="231">
        <v>83.201940000000008</v>
      </c>
      <c r="I17" s="231">
        <v>83.444410000000005</v>
      </c>
      <c r="J17" s="231">
        <v>66.126569999999987</v>
      </c>
      <c r="K17" s="231">
        <v>144.43418000000003</v>
      </c>
      <c r="L17" s="231">
        <f t="shared" si="0"/>
        <v>377.20710000000003</v>
      </c>
      <c r="M17" s="231">
        <v>102.80741</v>
      </c>
      <c r="N17" s="231">
        <v>92.095439999999996</v>
      </c>
      <c r="O17" s="231">
        <v>44.958690000000004</v>
      </c>
      <c r="P17" s="231">
        <v>122.67034</v>
      </c>
      <c r="Q17" s="231">
        <f t="shared" si="4"/>
        <v>362.53188</v>
      </c>
      <c r="R17" s="231">
        <v>78.985910000000004</v>
      </c>
      <c r="S17" s="231">
        <v>85.394240000000011</v>
      </c>
      <c r="T17" s="231">
        <v>47.358379999999997</v>
      </c>
      <c r="U17" s="231">
        <v>130.58551</v>
      </c>
      <c r="V17" s="231">
        <f t="shared" si="1"/>
        <v>342.32404000000002</v>
      </c>
      <c r="W17" s="231">
        <v>76.561009999999996</v>
      </c>
      <c r="X17" s="231">
        <v>67.790240000000011</v>
      </c>
      <c r="Y17" s="231">
        <v>71.507630000000006</v>
      </c>
      <c r="Z17" s="231">
        <v>92.414669999999987</v>
      </c>
      <c r="AA17" s="231">
        <f t="shared" si="2"/>
        <v>308.27355</v>
      </c>
      <c r="AB17" s="231">
        <v>89.068739999999991</v>
      </c>
      <c r="AC17" s="231">
        <v>95.276049999999998</v>
      </c>
      <c r="AD17" s="231">
        <v>119.41752000000001</v>
      </c>
      <c r="AE17" s="228"/>
    </row>
    <row r="18" spans="1:31" ht="15.75" thickTop="1">
      <c r="A18" s="88" t="s">
        <v>289</v>
      </c>
    </row>
  </sheetData>
  <mergeCells count="11">
    <mergeCell ref="A1:AA1"/>
    <mergeCell ref="A14:A15"/>
    <mergeCell ref="A16:A17"/>
    <mergeCell ref="A12:A13"/>
    <mergeCell ref="A7:A8"/>
    <mergeCell ref="A9:A10"/>
    <mergeCell ref="A5:A6"/>
    <mergeCell ref="A2:A3"/>
    <mergeCell ref="B2:B3"/>
    <mergeCell ref="A11:C11"/>
    <mergeCell ref="C2:AC2"/>
  </mergeCells>
  <phoneticPr fontId="13" type="noConversion"/>
  <hyperlinks>
    <hyperlink ref="AF1" location="ÍNDICE!A1" display="ÍNDICE"/>
  </hyperlinks>
  <pageMargins left="0.70866141732283472" right="0.70866141732283472" top="0.74803149606299213" bottom="0.74803149606299213" header="0.31496062992125984" footer="0.31496062992125984"/>
  <pageSetup paperSize="9" scale="130" orientation="landscape" r:id="rId1"/>
  <ignoredErrors>
    <ignoredError sqref="B6 B13:B17 B8:B10" numberStoredAsText="1"/>
  </ignoredError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9"/>
  <dimension ref="A1:CW12"/>
  <sheetViews>
    <sheetView showGridLines="0" zoomScaleNormal="100" workbookViewId="0">
      <selection sqref="A1:CI1"/>
    </sheetView>
  </sheetViews>
  <sheetFormatPr defaultRowHeight="15" outlineLevelCol="2"/>
  <cols>
    <col min="1" max="1" width="36.42578125" customWidth="1"/>
    <col min="2" max="2" width="4.28515625" bestFit="1" customWidth="1"/>
    <col min="3" max="3" width="5.42578125" hidden="1" customWidth="1" outlineLevel="2"/>
    <col min="4" max="4" width="5.7109375" hidden="1" customWidth="1" outlineLevel="2"/>
    <col min="5" max="5" width="6" hidden="1" customWidth="1" outlineLevel="2"/>
    <col min="6" max="6" width="6" style="286" hidden="1" customWidth="1" outlineLevel="1" collapsed="1"/>
    <col min="7" max="8" width="5.7109375" hidden="1" customWidth="1" outlineLevel="2"/>
    <col min="9" max="9" width="5.42578125" hidden="1" customWidth="1" outlineLevel="2"/>
    <col min="10" max="10" width="6.5703125" style="286" hidden="1" customWidth="1" outlineLevel="1" collapsed="1"/>
    <col min="11" max="11" width="5.28515625" hidden="1" customWidth="1" outlineLevel="2"/>
    <col min="12" max="12" width="6" hidden="1" customWidth="1" outlineLevel="2"/>
    <col min="13" max="13" width="5.5703125" hidden="1" customWidth="1" outlineLevel="2"/>
    <col min="14" max="14" width="7" style="286" hidden="1" customWidth="1" outlineLevel="1" collapsed="1"/>
    <col min="15" max="15" width="5.5703125" hidden="1" customWidth="1" outlineLevel="2"/>
    <col min="16" max="17" width="6" hidden="1" customWidth="1" outlineLevel="2"/>
    <col min="18" max="18" width="6" style="286" hidden="1" customWidth="1" outlineLevel="1" collapsed="1"/>
    <col min="19" max="19" width="6.140625" bestFit="1" customWidth="1" collapsed="1"/>
    <col min="20" max="22" width="6" hidden="1" customWidth="1" outlineLevel="2"/>
    <col min="23" max="23" width="6" style="286" hidden="1" customWidth="1" outlineLevel="1" collapsed="1"/>
    <col min="24" max="26" width="6" hidden="1" customWidth="1" outlineLevel="2"/>
    <col min="27" max="27" width="6" style="286" hidden="1" customWidth="1" outlineLevel="1" collapsed="1"/>
    <col min="28" max="30" width="6" hidden="1" customWidth="1" outlineLevel="2"/>
    <col min="31" max="31" width="6" style="286" hidden="1" customWidth="1" outlineLevel="1" collapsed="1"/>
    <col min="32" max="34" width="6" hidden="1" customWidth="1" outlineLevel="2"/>
    <col min="35" max="35" width="6" style="286" hidden="1" customWidth="1" outlineLevel="1" collapsed="1"/>
    <col min="36" max="36" width="6.7109375" customWidth="1" collapsed="1"/>
    <col min="37" max="37" width="5.28515625" hidden="1" customWidth="1" outlineLevel="2"/>
    <col min="38" max="38" width="6.140625" hidden="1" customWidth="1" outlineLevel="2"/>
    <col min="39" max="39" width="7" hidden="1" customWidth="1" outlineLevel="2"/>
    <col min="40" max="40" width="7" style="286" hidden="1" customWidth="1" outlineLevel="1" collapsed="1"/>
    <col min="41" max="43" width="7" hidden="1" customWidth="1" outlineLevel="2"/>
    <col min="44" max="44" width="7" style="286" hidden="1" customWidth="1" outlineLevel="1" collapsed="1"/>
    <col min="45" max="47" width="7" hidden="1" customWidth="1" outlineLevel="2"/>
    <col min="48" max="48" width="7" style="286" hidden="1" customWidth="1" outlineLevel="1" collapsed="1"/>
    <col min="49" max="51" width="7" hidden="1" customWidth="1" outlineLevel="2"/>
    <col min="52" max="52" width="7" style="286" hidden="1" customWidth="1" outlineLevel="1" collapsed="1"/>
    <col min="53" max="53" width="7.85546875" bestFit="1" customWidth="1" collapsed="1"/>
    <col min="54" max="54" width="7" hidden="1" customWidth="1" outlineLevel="2" collapsed="1"/>
    <col min="55" max="56" width="7" hidden="1" customWidth="1" outlineLevel="2"/>
    <col min="57" max="57" width="7.85546875" style="286" hidden="1" customWidth="1" outlineLevel="1" collapsed="1"/>
    <col min="58" max="58" width="7.85546875" hidden="1" customWidth="1" outlineLevel="2"/>
    <col min="59" max="60" width="7" hidden="1" customWidth="1" outlineLevel="2"/>
    <col min="61" max="61" width="7.85546875" style="286" hidden="1" customWidth="1" outlineLevel="1" collapsed="1"/>
    <col min="62" max="62" width="7" hidden="1" customWidth="1" outlineLevel="2"/>
    <col min="63" max="63" width="7.85546875" hidden="1" customWidth="1" outlineLevel="2"/>
    <col min="64" max="64" width="7" hidden="1" customWidth="1" outlineLevel="2"/>
    <col min="65" max="65" width="7.85546875" style="286" hidden="1" customWidth="1" outlineLevel="1" collapsed="1"/>
    <col min="66" max="68" width="7" hidden="1" customWidth="1" outlineLevel="2"/>
    <col min="69" max="69" width="7.85546875" style="286" hidden="1" customWidth="1" outlineLevel="1" collapsed="1"/>
    <col min="70" max="70" width="8.7109375" customWidth="1" collapsed="1"/>
    <col min="71" max="73" width="7" hidden="1" customWidth="1" outlineLevel="2"/>
    <col min="74" max="74" width="7.85546875" style="286" hidden="1" customWidth="1" outlineLevel="1" collapsed="1"/>
    <col min="75" max="75" width="7.85546875" hidden="1" customWidth="1" outlineLevel="2"/>
    <col min="76" max="77" width="7" hidden="1" customWidth="1" outlineLevel="2"/>
    <col min="78" max="78" width="7.85546875" style="286" hidden="1" customWidth="1" outlineLevel="1" collapsed="1"/>
    <col min="79" max="81" width="7" hidden="1" customWidth="1" outlineLevel="2"/>
    <col min="82" max="82" width="7.85546875" style="286" hidden="1" customWidth="1" outlineLevel="1" collapsed="1"/>
    <col min="83" max="85" width="7" hidden="1" customWidth="1" outlineLevel="2"/>
    <col min="86" max="86" width="7.85546875" style="286" hidden="1" customWidth="1" outlineLevel="1" collapsed="1"/>
    <col min="87" max="87" width="8.7109375" customWidth="1" collapsed="1"/>
    <col min="88" max="90" width="7" customWidth="1" outlineLevel="1"/>
    <col min="91" max="91" width="7.85546875" bestFit="1" customWidth="1"/>
    <col min="92" max="92" width="5.5703125" style="286" bestFit="1" customWidth="1" outlineLevel="1"/>
    <col min="93" max="93" width="5.7109375" style="286" bestFit="1" customWidth="1" outlineLevel="1"/>
    <col min="94" max="94" width="5.28515625" style="286" bestFit="1" customWidth="1" outlineLevel="1"/>
    <col min="95" max="95" width="6.140625" style="286" bestFit="1" customWidth="1"/>
    <col min="96" max="96" width="6.140625" style="286" bestFit="1" customWidth="1" outlineLevel="1"/>
    <col min="97" max="98" width="7" style="286" bestFit="1" customWidth="1" outlineLevel="1"/>
    <col min="99" max="99" width="7" style="286" bestFit="1" customWidth="1"/>
    <col min="100" max="100" width="6.7109375" style="286" customWidth="1"/>
  </cols>
  <sheetData>
    <row r="1" spans="1:101" ht="20.100000000000001" customHeight="1" thickBot="1">
      <c r="A1" s="590" t="s">
        <v>114</v>
      </c>
      <c r="B1" s="590"/>
      <c r="C1" s="591"/>
      <c r="D1" s="591"/>
      <c r="E1" s="591"/>
      <c r="F1" s="591"/>
      <c r="G1" s="591"/>
      <c r="H1" s="591"/>
      <c r="I1" s="591"/>
      <c r="J1" s="591"/>
      <c r="K1" s="591"/>
      <c r="L1" s="591"/>
      <c r="M1" s="591"/>
      <c r="N1" s="591"/>
      <c r="O1" s="591"/>
      <c r="P1" s="591"/>
      <c r="Q1" s="591"/>
      <c r="R1" s="591"/>
      <c r="S1" s="591"/>
      <c r="T1" s="591"/>
      <c r="U1" s="591"/>
      <c r="V1" s="591"/>
      <c r="W1" s="591"/>
      <c r="X1" s="591"/>
      <c r="Y1" s="591"/>
      <c r="Z1" s="591"/>
      <c r="AA1" s="591"/>
      <c r="AB1" s="591"/>
      <c r="AC1" s="591"/>
      <c r="AD1" s="591"/>
      <c r="AE1" s="591"/>
      <c r="AF1" s="591"/>
      <c r="AG1" s="591"/>
      <c r="AH1" s="591"/>
      <c r="AI1" s="591"/>
      <c r="AJ1" s="591"/>
      <c r="AK1" s="591"/>
      <c r="AL1" s="591"/>
      <c r="AM1" s="591"/>
      <c r="AN1" s="591"/>
      <c r="AO1" s="591"/>
      <c r="AP1" s="591"/>
      <c r="AQ1" s="591"/>
      <c r="AR1" s="591"/>
      <c r="AS1" s="591"/>
      <c r="AT1" s="591"/>
      <c r="AU1" s="591"/>
      <c r="AV1" s="591"/>
      <c r="AW1" s="591"/>
      <c r="AX1" s="591"/>
      <c r="AY1" s="591"/>
      <c r="AZ1" s="591"/>
      <c r="BA1" s="591"/>
      <c r="BB1" s="591"/>
      <c r="BC1" s="591"/>
      <c r="BD1" s="591"/>
      <c r="BE1" s="591"/>
      <c r="BF1" s="591"/>
      <c r="BG1" s="591"/>
      <c r="BH1" s="591"/>
      <c r="BI1" s="591"/>
      <c r="BJ1" s="591"/>
      <c r="BK1" s="591"/>
      <c r="BL1" s="591"/>
      <c r="BM1" s="591"/>
      <c r="BN1" s="591"/>
      <c r="BO1" s="591"/>
      <c r="BP1" s="591"/>
      <c r="BQ1" s="591"/>
      <c r="BR1" s="591"/>
      <c r="BS1" s="591"/>
      <c r="BT1" s="591"/>
      <c r="BU1" s="591"/>
      <c r="BV1" s="591"/>
      <c r="BW1" s="591"/>
      <c r="BX1" s="591"/>
      <c r="BY1" s="591"/>
      <c r="BZ1" s="591"/>
      <c r="CA1" s="591"/>
      <c r="CB1" s="591"/>
      <c r="CC1" s="591"/>
      <c r="CD1" s="591"/>
      <c r="CE1" s="591"/>
      <c r="CF1" s="591"/>
      <c r="CG1" s="591"/>
      <c r="CH1" s="591"/>
      <c r="CI1" s="591"/>
      <c r="CJ1" s="221"/>
      <c r="CK1" s="221"/>
      <c r="CL1" s="221"/>
      <c r="CW1" s="144" t="s">
        <v>314</v>
      </c>
    </row>
    <row r="2" spans="1:101" ht="21" customHeight="1" thickTop="1">
      <c r="A2" s="118"/>
      <c r="B2" s="563" t="s">
        <v>233</v>
      </c>
      <c r="C2" s="565" t="s">
        <v>90</v>
      </c>
      <c r="D2" s="565"/>
      <c r="E2" s="565"/>
      <c r="F2" s="565"/>
      <c r="G2" s="565"/>
      <c r="H2" s="565"/>
      <c r="I2" s="565"/>
      <c r="J2" s="565"/>
      <c r="K2" s="565"/>
      <c r="L2" s="565"/>
      <c r="M2" s="565"/>
      <c r="N2" s="565"/>
      <c r="O2" s="565"/>
      <c r="P2" s="565"/>
      <c r="Q2" s="565"/>
      <c r="R2" s="565"/>
      <c r="S2" s="565"/>
      <c r="T2" s="565"/>
      <c r="U2" s="565"/>
      <c r="V2" s="565"/>
      <c r="W2" s="565"/>
      <c r="X2" s="565"/>
      <c r="Y2" s="565"/>
      <c r="Z2" s="565"/>
      <c r="AA2" s="565"/>
      <c r="AB2" s="565"/>
      <c r="AC2" s="565"/>
      <c r="AD2" s="565"/>
      <c r="AE2" s="565"/>
      <c r="AF2" s="565"/>
      <c r="AG2" s="565"/>
      <c r="AH2" s="565"/>
      <c r="AI2" s="565"/>
      <c r="AJ2" s="565"/>
      <c r="AK2" s="565"/>
      <c r="AL2" s="565"/>
      <c r="AM2" s="565"/>
      <c r="AN2" s="565"/>
      <c r="AO2" s="565"/>
      <c r="AP2" s="565"/>
      <c r="AQ2" s="565"/>
      <c r="AR2" s="565"/>
      <c r="AS2" s="565"/>
      <c r="AT2" s="565"/>
      <c r="AU2" s="565"/>
      <c r="AV2" s="565"/>
      <c r="AW2" s="565"/>
      <c r="AX2" s="565"/>
      <c r="AY2" s="565"/>
      <c r="AZ2" s="565"/>
      <c r="BA2" s="565"/>
      <c r="BB2" s="565"/>
      <c r="BC2" s="565"/>
      <c r="BD2" s="565"/>
      <c r="BE2" s="565"/>
      <c r="BF2" s="565"/>
      <c r="BG2" s="565"/>
      <c r="BH2" s="565"/>
      <c r="BI2" s="565"/>
      <c r="BJ2" s="565"/>
      <c r="BK2" s="565"/>
      <c r="BL2" s="565"/>
      <c r="BM2" s="565"/>
      <c r="BN2" s="565"/>
      <c r="BO2" s="565"/>
      <c r="BP2" s="565"/>
      <c r="BQ2" s="565"/>
      <c r="BR2" s="565"/>
      <c r="BS2" s="565"/>
      <c r="BT2" s="565"/>
      <c r="BU2" s="565"/>
      <c r="BV2" s="565"/>
      <c r="BW2" s="565"/>
      <c r="BX2" s="565"/>
      <c r="BY2" s="565"/>
      <c r="BZ2" s="565"/>
      <c r="CA2" s="565"/>
      <c r="CB2" s="565"/>
      <c r="CC2" s="565"/>
      <c r="CD2" s="565"/>
      <c r="CE2" s="565"/>
      <c r="CF2" s="565"/>
      <c r="CG2" s="565"/>
      <c r="CH2" s="565"/>
      <c r="CI2" s="565"/>
      <c r="CJ2" s="565"/>
      <c r="CK2" s="565"/>
      <c r="CL2" s="565"/>
      <c r="CM2" s="565"/>
      <c r="CN2" s="565"/>
      <c r="CO2" s="565"/>
      <c r="CP2" s="565"/>
      <c r="CQ2" s="565"/>
      <c r="CR2" s="526"/>
      <c r="CS2" s="526"/>
      <c r="CT2" s="526"/>
      <c r="CU2" s="522"/>
    </row>
    <row r="3" spans="1:101" ht="18.600000000000001" customHeight="1">
      <c r="A3" s="67"/>
      <c r="B3" s="564"/>
      <c r="C3" s="287">
        <v>42005</v>
      </c>
      <c r="D3" s="287">
        <v>42036</v>
      </c>
      <c r="E3" s="287">
        <v>42064</v>
      </c>
      <c r="F3" s="396" t="s">
        <v>328</v>
      </c>
      <c r="G3" s="287">
        <v>42095</v>
      </c>
      <c r="H3" s="287">
        <v>42125</v>
      </c>
      <c r="I3" s="287">
        <v>42156</v>
      </c>
      <c r="J3" s="396" t="s">
        <v>329</v>
      </c>
      <c r="K3" s="287">
        <v>42186</v>
      </c>
      <c r="L3" s="287">
        <v>42217</v>
      </c>
      <c r="M3" s="287">
        <v>42248</v>
      </c>
      <c r="N3" s="396" t="s">
        <v>330</v>
      </c>
      <c r="O3" s="287">
        <v>42278</v>
      </c>
      <c r="P3" s="287">
        <v>42309</v>
      </c>
      <c r="Q3" s="287">
        <v>42339</v>
      </c>
      <c r="R3" s="396" t="s">
        <v>331</v>
      </c>
      <c r="S3" s="263">
        <v>2015</v>
      </c>
      <c r="T3" s="287">
        <v>42370</v>
      </c>
      <c r="U3" s="287">
        <v>42401</v>
      </c>
      <c r="V3" s="287">
        <v>42430</v>
      </c>
      <c r="W3" s="396" t="s">
        <v>327</v>
      </c>
      <c r="X3" s="287">
        <v>42461</v>
      </c>
      <c r="Y3" s="287">
        <v>42491</v>
      </c>
      <c r="Z3" s="287">
        <v>42522</v>
      </c>
      <c r="AA3" s="396" t="s">
        <v>326</v>
      </c>
      <c r="AB3" s="287">
        <v>42552</v>
      </c>
      <c r="AC3" s="287">
        <v>42583</v>
      </c>
      <c r="AD3" s="287">
        <v>42614</v>
      </c>
      <c r="AE3" s="396" t="s">
        <v>325</v>
      </c>
      <c r="AF3" s="287">
        <v>42644</v>
      </c>
      <c r="AG3" s="287">
        <v>42675</v>
      </c>
      <c r="AH3" s="287">
        <v>42705</v>
      </c>
      <c r="AI3" s="396" t="s">
        <v>324</v>
      </c>
      <c r="AJ3" s="263">
        <v>2016</v>
      </c>
      <c r="AK3" s="287">
        <v>42736</v>
      </c>
      <c r="AL3" s="287">
        <v>42767</v>
      </c>
      <c r="AM3" s="287">
        <v>42795</v>
      </c>
      <c r="AN3" s="396" t="s">
        <v>320</v>
      </c>
      <c r="AO3" s="287">
        <v>42826</v>
      </c>
      <c r="AP3" s="287">
        <v>42856</v>
      </c>
      <c r="AQ3" s="287">
        <v>42887</v>
      </c>
      <c r="AR3" s="396" t="s">
        <v>321</v>
      </c>
      <c r="AS3" s="287">
        <v>42917</v>
      </c>
      <c r="AT3" s="287">
        <v>42948</v>
      </c>
      <c r="AU3" s="287">
        <v>42979</v>
      </c>
      <c r="AV3" s="396" t="s">
        <v>322</v>
      </c>
      <c r="AW3" s="287">
        <v>43009</v>
      </c>
      <c r="AX3" s="287">
        <v>43040</v>
      </c>
      <c r="AY3" s="287">
        <v>43070</v>
      </c>
      <c r="AZ3" s="396" t="s">
        <v>323</v>
      </c>
      <c r="BA3" s="263">
        <v>2017</v>
      </c>
      <c r="BB3" s="287">
        <v>43101</v>
      </c>
      <c r="BC3" s="287">
        <v>43132</v>
      </c>
      <c r="BD3" s="287">
        <v>43160</v>
      </c>
      <c r="BE3" s="66" t="s">
        <v>299</v>
      </c>
      <c r="BF3" s="287">
        <v>43191</v>
      </c>
      <c r="BG3" s="287">
        <v>43221</v>
      </c>
      <c r="BH3" s="287">
        <v>43252</v>
      </c>
      <c r="BI3" s="397" t="s">
        <v>300</v>
      </c>
      <c r="BJ3" s="287">
        <v>43282</v>
      </c>
      <c r="BK3" s="287">
        <v>43313</v>
      </c>
      <c r="BL3" s="287">
        <v>43344</v>
      </c>
      <c r="BM3" s="66" t="s">
        <v>92</v>
      </c>
      <c r="BN3" s="287">
        <v>43374</v>
      </c>
      <c r="BO3" s="287">
        <v>43405</v>
      </c>
      <c r="BP3" s="287">
        <v>43435</v>
      </c>
      <c r="BQ3" s="397" t="s">
        <v>10</v>
      </c>
      <c r="BR3" s="263">
        <v>2018</v>
      </c>
      <c r="BS3" s="287">
        <v>43466</v>
      </c>
      <c r="BT3" s="287">
        <v>43497</v>
      </c>
      <c r="BU3" s="287">
        <v>43525</v>
      </c>
      <c r="BV3" s="397" t="s">
        <v>17</v>
      </c>
      <c r="BW3" s="287">
        <v>43556</v>
      </c>
      <c r="BX3" s="287">
        <v>43586</v>
      </c>
      <c r="BY3" s="287">
        <v>43617</v>
      </c>
      <c r="BZ3" s="66" t="s">
        <v>18</v>
      </c>
      <c r="CA3" s="287">
        <v>43647</v>
      </c>
      <c r="CB3" s="287">
        <v>43678</v>
      </c>
      <c r="CC3" s="287">
        <v>43709</v>
      </c>
      <c r="CD3" s="397" t="s">
        <v>19</v>
      </c>
      <c r="CE3" s="287">
        <v>43739</v>
      </c>
      <c r="CF3" s="287">
        <v>43770</v>
      </c>
      <c r="CG3" s="287">
        <v>43800</v>
      </c>
      <c r="CH3" s="397" t="s">
        <v>11</v>
      </c>
      <c r="CI3" s="68">
        <v>2019</v>
      </c>
      <c r="CJ3" s="287">
        <v>43831</v>
      </c>
      <c r="CK3" s="287">
        <v>43862</v>
      </c>
      <c r="CL3" s="405">
        <v>43891</v>
      </c>
      <c r="CM3" s="156" t="s">
        <v>334</v>
      </c>
      <c r="CN3" s="287">
        <v>43922</v>
      </c>
      <c r="CO3" s="287">
        <v>43952</v>
      </c>
      <c r="CP3" s="405">
        <v>43983</v>
      </c>
      <c r="CQ3" s="156" t="s">
        <v>374</v>
      </c>
      <c r="CR3" s="287">
        <v>44013</v>
      </c>
      <c r="CS3" s="287">
        <v>44044</v>
      </c>
      <c r="CT3" s="287">
        <v>44075</v>
      </c>
      <c r="CU3" s="287" t="s">
        <v>390</v>
      </c>
      <c r="CV3" s="398"/>
    </row>
    <row r="4" spans="1:101" ht="13.15" customHeight="1">
      <c r="A4" s="138" t="s">
        <v>115</v>
      </c>
      <c r="B4" s="241" t="s">
        <v>234</v>
      </c>
      <c r="C4" s="244">
        <v>2168.9870000000001</v>
      </c>
      <c r="D4" s="244">
        <v>1993.0740000000001</v>
      </c>
      <c r="E4" s="244">
        <v>2199.5250000000001</v>
      </c>
      <c r="F4" s="234">
        <f t="shared" ref="F4:F6" si="0">+SUM(C4:E4)</f>
        <v>6361.5859999999993</v>
      </c>
      <c r="G4" s="244">
        <v>2100.66</v>
      </c>
      <c r="H4" s="244">
        <v>2160.6929999999998</v>
      </c>
      <c r="I4" s="244">
        <v>2070.0969999999998</v>
      </c>
      <c r="J4" s="234">
        <f t="shared" ref="J4:J6" si="1">+SUM(G4:I4)</f>
        <v>6331.4499999999989</v>
      </c>
      <c r="K4" s="244">
        <v>2042.9950000000001</v>
      </c>
      <c r="L4" s="244">
        <v>1968.165</v>
      </c>
      <c r="M4" s="244">
        <v>1995.665</v>
      </c>
      <c r="N4" s="234">
        <f t="shared" ref="N4:N6" si="2">+SUM(K4:M4)</f>
        <v>6006.8249999999998</v>
      </c>
      <c r="O4" s="244">
        <v>2234.9110000000001</v>
      </c>
      <c r="P4" s="244">
        <v>2213.92</v>
      </c>
      <c r="Q4" s="244">
        <v>2008.432</v>
      </c>
      <c r="R4" s="234">
        <f t="shared" ref="R4:R6" si="3">+SUM(O4:Q4)</f>
        <v>6457.2629999999999</v>
      </c>
      <c r="S4" s="244">
        <v>25157.124000000003</v>
      </c>
      <c r="T4" s="237">
        <v>2132.252</v>
      </c>
      <c r="U4" s="237">
        <v>2046.049</v>
      </c>
      <c r="V4" s="237">
        <v>2063.7849999999999</v>
      </c>
      <c r="W4" s="235">
        <f t="shared" ref="W4:W6" si="4">+SUM(T4:V4)</f>
        <v>6242.0859999999993</v>
      </c>
      <c r="X4" s="237">
        <v>2115.2199999999998</v>
      </c>
      <c r="Y4" s="237">
        <v>2182.8130000000001</v>
      </c>
      <c r="Z4" s="237">
        <v>1925.962</v>
      </c>
      <c r="AA4" s="235">
        <f t="shared" ref="AA4:AA6" si="5">+SUM(X4:Z4)</f>
        <v>6223.994999999999</v>
      </c>
      <c r="AB4" s="237">
        <v>1999.7779999999998</v>
      </c>
      <c r="AC4" s="237">
        <v>1872.3820000000001</v>
      </c>
      <c r="AD4" s="237">
        <v>2056.3789999999999</v>
      </c>
      <c r="AE4" s="235">
        <f t="shared" ref="AE4:AE6" si="6">+SUM(AB4:AD4)</f>
        <v>5928.5389999999998</v>
      </c>
      <c r="AF4" s="237">
        <v>2134.3449999999998</v>
      </c>
      <c r="AG4" s="237">
        <v>2168.3850000000002</v>
      </c>
      <c r="AH4" s="237">
        <v>1905.7760000000001</v>
      </c>
      <c r="AI4" s="235">
        <f t="shared" ref="AI4:AI7" si="7">+SUM(AF4:AH4)</f>
        <v>6208.5059999999994</v>
      </c>
      <c r="AJ4" s="237">
        <v>24603.126</v>
      </c>
      <c r="AK4" s="237">
        <v>2159.1970000000001</v>
      </c>
      <c r="AL4" s="237">
        <v>1974.8110000000001</v>
      </c>
      <c r="AM4" s="237">
        <v>2227.2429999999999</v>
      </c>
      <c r="AN4" s="235">
        <f t="shared" ref="AN4:AN8" si="8">+SUM(AK4:AM4)</f>
        <v>6361.2510000000002</v>
      </c>
      <c r="AO4" s="237">
        <v>1846.5530000000001</v>
      </c>
      <c r="AP4" s="237">
        <v>2219.2910000000002</v>
      </c>
      <c r="AQ4" s="237">
        <v>2062.98</v>
      </c>
      <c r="AR4" s="235">
        <f t="shared" ref="AR4:AR8" si="9">+SUM(AO4:AQ4)</f>
        <v>6128.8240000000005</v>
      </c>
      <c r="AS4" s="237">
        <v>2015.1349999999998</v>
      </c>
      <c r="AT4" s="237">
        <v>1912.2349999999999</v>
      </c>
      <c r="AU4" s="237">
        <v>2069.703</v>
      </c>
      <c r="AV4" s="235">
        <f t="shared" ref="AV4:AV8" si="10">+SUM(AS4:AU4)</f>
        <v>5997.0730000000003</v>
      </c>
      <c r="AW4" s="237">
        <v>2223.9259999999999</v>
      </c>
      <c r="AX4" s="237">
        <v>2188.9430000000002</v>
      </c>
      <c r="AY4" s="237">
        <v>1868.098</v>
      </c>
      <c r="AZ4" s="235">
        <f t="shared" ref="AZ4:AZ8" si="11">+SUM(AW4:AY4)</f>
        <v>6280.9670000000006</v>
      </c>
      <c r="BA4" s="237">
        <v>24768.114999999998</v>
      </c>
      <c r="BB4" s="237">
        <v>2167.1130000000003</v>
      </c>
      <c r="BC4" s="237">
        <v>1891.0050000000001</v>
      </c>
      <c r="BD4" s="237">
        <v>2089.1329999999998</v>
      </c>
      <c r="BE4" s="235">
        <f t="shared" ref="BE4:BE8" si="12">+SUM(BB4:BD4)</f>
        <v>6147.2510000000002</v>
      </c>
      <c r="BF4" s="237">
        <v>1994.8489999999999</v>
      </c>
      <c r="BG4" s="237">
        <v>2112.8209999999999</v>
      </c>
      <c r="BH4" s="237">
        <v>2022.4860000000001</v>
      </c>
      <c r="BI4" s="235">
        <f t="shared" ref="BI4:BI8" si="13">+SUM(BF4:BH4)</f>
        <v>6130.1559999999999</v>
      </c>
      <c r="BJ4" s="237">
        <v>1984.1889999999999</v>
      </c>
      <c r="BK4" s="237">
        <v>1850.4950000000001</v>
      </c>
      <c r="BL4" s="237">
        <v>2012.7740000000001</v>
      </c>
      <c r="BM4" s="235">
        <f t="shared" ref="BM4:BM8" si="14">+SUM(BJ4:BL4)</f>
        <v>5847.4580000000005</v>
      </c>
      <c r="BN4" s="237">
        <v>2219.3020000000001</v>
      </c>
      <c r="BO4" s="237">
        <v>2137.424</v>
      </c>
      <c r="BP4" s="237">
        <v>1919.9580000000001</v>
      </c>
      <c r="BQ4" s="235">
        <f t="shared" ref="BQ4:BQ8" si="15">+SUM(BN4:BP4)</f>
        <v>6276.6840000000011</v>
      </c>
      <c r="BR4" s="237">
        <v>24401.548999999999</v>
      </c>
      <c r="BS4" s="237">
        <v>2160.4540000000002</v>
      </c>
      <c r="BT4" s="235">
        <v>2044.424</v>
      </c>
      <c r="BU4" s="235">
        <v>2124.4540000000002</v>
      </c>
      <c r="BV4" s="235">
        <f t="shared" ref="BV4:BV8" si="16">+SUM(BS4:BU4)</f>
        <v>6329.3320000000003</v>
      </c>
      <c r="BW4" s="235">
        <v>1941.0029999999999</v>
      </c>
      <c r="BX4" s="235">
        <v>2270.3850000000002</v>
      </c>
      <c r="BY4" s="235">
        <v>2003.0740000000001</v>
      </c>
      <c r="BZ4" s="235">
        <f t="shared" ref="BZ4:BZ8" si="17">+SUM(BW4:BY4)</f>
        <v>6214.4619999999995</v>
      </c>
      <c r="CA4" s="235">
        <v>2102.8389999999999</v>
      </c>
      <c r="CB4" s="235">
        <v>1958.6990000000001</v>
      </c>
      <c r="CC4" s="235">
        <v>2172.9540000000002</v>
      </c>
      <c r="CD4" s="235">
        <f t="shared" ref="CD4:CD8" si="18">+SUM(CA4:CC4)</f>
        <v>6234.4920000000002</v>
      </c>
      <c r="CE4" s="235">
        <v>2287.3130000000001</v>
      </c>
      <c r="CF4" s="235">
        <v>2138.6489999999999</v>
      </c>
      <c r="CG4" s="235">
        <v>1970.3319999999999</v>
      </c>
      <c r="CH4" s="235">
        <f t="shared" ref="CH4:CH8" si="19">+SUM(CE4:CG4)</f>
        <v>6396.2939999999999</v>
      </c>
      <c r="CI4" s="235">
        <v>25175</v>
      </c>
      <c r="CJ4" s="235">
        <v>2424.951</v>
      </c>
      <c r="CK4" s="235">
        <v>2266.7309999999998</v>
      </c>
      <c r="CL4" s="367">
        <v>1378.011</v>
      </c>
      <c r="CM4" s="235">
        <f>+SUM(CJ4:CL4)</f>
        <v>6069.6929999999993</v>
      </c>
      <c r="CN4" s="235">
        <v>330.27199999999999</v>
      </c>
      <c r="CO4" s="235">
        <v>648.87899999999991</v>
      </c>
      <c r="CP4" s="367">
        <v>1023.712</v>
      </c>
      <c r="CQ4" s="235">
        <f t="shared" ref="CQ4:CQ6" si="20">+SUM(CN4:CP4)</f>
        <v>2002.8629999999998</v>
      </c>
      <c r="CR4" s="235">
        <v>1257.8150000000001</v>
      </c>
      <c r="CS4" s="235">
        <v>1224.519</v>
      </c>
      <c r="CT4" s="235">
        <v>1591.2629999999999</v>
      </c>
      <c r="CU4" s="235">
        <f t="shared" ref="CU4:CU9" si="21">+SUM(CR4:CT4)</f>
        <v>4073.5969999999998</v>
      </c>
    </row>
    <row r="5" spans="1:101" ht="15" customHeight="1">
      <c r="A5" s="218" t="s">
        <v>116</v>
      </c>
      <c r="B5" s="242" t="s">
        <v>234</v>
      </c>
      <c r="C5" s="237">
        <v>1492.17</v>
      </c>
      <c r="D5" s="237">
        <v>1344.568</v>
      </c>
      <c r="E5" s="237">
        <v>1498.327</v>
      </c>
      <c r="F5" s="234">
        <f t="shared" si="0"/>
        <v>4335.0650000000005</v>
      </c>
      <c r="G5" s="237">
        <v>1460.3440000000001</v>
      </c>
      <c r="H5" s="237">
        <v>1519.1369999999999</v>
      </c>
      <c r="I5" s="237">
        <v>1414.453</v>
      </c>
      <c r="J5" s="234">
        <f t="shared" si="1"/>
        <v>4393.9339999999993</v>
      </c>
      <c r="K5" s="237">
        <v>1399.5630000000001</v>
      </c>
      <c r="L5" s="237">
        <v>1223.03</v>
      </c>
      <c r="M5" s="237">
        <v>1321.3920000000001</v>
      </c>
      <c r="N5" s="234">
        <f t="shared" si="2"/>
        <v>3943.9849999999997</v>
      </c>
      <c r="O5" s="237">
        <v>1537.9559999999999</v>
      </c>
      <c r="P5" s="237">
        <v>1522.422</v>
      </c>
      <c r="Q5" s="237">
        <v>1346.73</v>
      </c>
      <c r="R5" s="234">
        <f t="shared" si="3"/>
        <v>4407.1080000000002</v>
      </c>
      <c r="S5" s="237">
        <v>17080.092000000001</v>
      </c>
      <c r="T5" s="237">
        <v>1468.115</v>
      </c>
      <c r="U5" s="237">
        <v>1399.29</v>
      </c>
      <c r="V5" s="237">
        <v>1369.566</v>
      </c>
      <c r="W5" s="235">
        <f t="shared" si="4"/>
        <v>4236.9709999999995</v>
      </c>
      <c r="X5" s="237">
        <v>1467.4459999999999</v>
      </c>
      <c r="Y5" s="237">
        <v>1532.69</v>
      </c>
      <c r="Z5" s="237">
        <v>1263.4079999999999</v>
      </c>
      <c r="AA5" s="235">
        <f t="shared" si="5"/>
        <v>4263.5439999999999</v>
      </c>
      <c r="AB5" s="237">
        <v>1351.9259999999999</v>
      </c>
      <c r="AC5" s="237">
        <v>1239.1780000000001</v>
      </c>
      <c r="AD5" s="237">
        <v>1410.7670000000001</v>
      </c>
      <c r="AE5" s="235">
        <f t="shared" si="6"/>
        <v>4001.8710000000001</v>
      </c>
      <c r="AF5" s="237">
        <v>1451.6869999999999</v>
      </c>
      <c r="AG5" s="237">
        <v>1485.9770000000001</v>
      </c>
      <c r="AH5" s="237">
        <v>1263.93</v>
      </c>
      <c r="AI5" s="235">
        <f t="shared" si="7"/>
        <v>4201.5940000000001</v>
      </c>
      <c r="AJ5" s="237">
        <v>16703.98</v>
      </c>
      <c r="AK5" s="237">
        <v>1475.296</v>
      </c>
      <c r="AL5" s="237">
        <v>1331.5740000000001</v>
      </c>
      <c r="AM5" s="237">
        <v>1512.825</v>
      </c>
      <c r="AN5" s="235">
        <f t="shared" si="8"/>
        <v>4319.6949999999997</v>
      </c>
      <c r="AO5" s="237">
        <v>1233.4280000000001</v>
      </c>
      <c r="AP5" s="237">
        <v>1545.193</v>
      </c>
      <c r="AQ5" s="237">
        <v>1428.0619999999999</v>
      </c>
      <c r="AR5" s="235">
        <f t="shared" si="9"/>
        <v>4206.683</v>
      </c>
      <c r="AS5" s="237">
        <v>1355.9159999999999</v>
      </c>
      <c r="AT5" s="237">
        <v>1249.9939999999999</v>
      </c>
      <c r="AU5" s="237">
        <v>1384.4269999999999</v>
      </c>
      <c r="AV5" s="235">
        <f t="shared" si="10"/>
        <v>3990.3369999999995</v>
      </c>
      <c r="AW5" s="237">
        <v>1525.509</v>
      </c>
      <c r="AX5" s="237">
        <v>1491.049</v>
      </c>
      <c r="AY5" s="237">
        <v>1236.1759999999999</v>
      </c>
      <c r="AZ5" s="235">
        <f t="shared" si="11"/>
        <v>4252.7340000000004</v>
      </c>
      <c r="BA5" s="237">
        <v>16769.449000000001</v>
      </c>
      <c r="BB5" s="237">
        <v>1482.8330000000001</v>
      </c>
      <c r="BC5" s="237">
        <v>1244.335</v>
      </c>
      <c r="BD5" s="237">
        <v>1394.0709999999999</v>
      </c>
      <c r="BE5" s="235">
        <f t="shared" si="12"/>
        <v>4121.2389999999996</v>
      </c>
      <c r="BF5" s="237">
        <v>1360.683</v>
      </c>
      <c r="BG5" s="237">
        <v>1461.1289999999999</v>
      </c>
      <c r="BH5" s="237">
        <v>1363.8230000000001</v>
      </c>
      <c r="BI5" s="235">
        <f t="shared" si="13"/>
        <v>4185.6350000000002</v>
      </c>
      <c r="BJ5" s="237">
        <v>1327.088</v>
      </c>
      <c r="BK5" s="237">
        <v>1209.19</v>
      </c>
      <c r="BL5" s="237">
        <v>1341.7260000000001</v>
      </c>
      <c r="BM5" s="235">
        <f t="shared" si="14"/>
        <v>3878.0040000000004</v>
      </c>
      <c r="BN5" s="237">
        <v>1518.7260000000001</v>
      </c>
      <c r="BO5" s="237">
        <v>1482.213</v>
      </c>
      <c r="BP5" s="237">
        <v>1285.7560000000001</v>
      </c>
      <c r="BQ5" s="235">
        <f t="shared" si="15"/>
        <v>4286.6950000000006</v>
      </c>
      <c r="BR5" s="237">
        <v>16471.573</v>
      </c>
      <c r="BS5" s="237">
        <v>1483.0830000000001</v>
      </c>
      <c r="BT5" s="235">
        <v>1380.6859999999999</v>
      </c>
      <c r="BU5" s="235">
        <v>1439.71</v>
      </c>
      <c r="BV5" s="235">
        <f t="shared" si="16"/>
        <v>4303.4790000000003</v>
      </c>
      <c r="BW5" s="235">
        <v>1313.069</v>
      </c>
      <c r="BX5" s="235">
        <v>1607.1189999999999</v>
      </c>
      <c r="BY5" s="235">
        <v>1377.453</v>
      </c>
      <c r="BZ5" s="235">
        <f t="shared" si="17"/>
        <v>4297.6409999999996</v>
      </c>
      <c r="CA5" s="235">
        <v>1442.6120000000001</v>
      </c>
      <c r="CB5" s="235">
        <v>1316.261</v>
      </c>
      <c r="CC5" s="235">
        <v>1471.7940000000001</v>
      </c>
      <c r="CD5" s="235">
        <f t="shared" si="18"/>
        <v>4230.6670000000004</v>
      </c>
      <c r="CE5" s="235">
        <v>1562.9749999999999</v>
      </c>
      <c r="CF5" s="235">
        <v>1454.607</v>
      </c>
      <c r="CG5" s="235">
        <v>1324.2239999999999</v>
      </c>
      <c r="CH5" s="235">
        <f t="shared" si="19"/>
        <v>4341.8059999999996</v>
      </c>
      <c r="CI5" s="235">
        <v>17174</v>
      </c>
      <c r="CJ5" s="235">
        <v>1577.2760000000001</v>
      </c>
      <c r="CK5" s="235">
        <v>1462.193</v>
      </c>
      <c r="CL5" s="235">
        <v>912.96799999999996</v>
      </c>
      <c r="CM5" s="479">
        <f t="shared" ref="CM5:CM8" si="22">+SUM(CJ5:CL5)</f>
        <v>3952.4369999999999</v>
      </c>
      <c r="CN5" s="235">
        <v>213.125</v>
      </c>
      <c r="CO5" s="235">
        <v>444.97899999999998</v>
      </c>
      <c r="CP5" s="235">
        <v>709.01</v>
      </c>
      <c r="CQ5" s="479">
        <f t="shared" si="20"/>
        <v>1367.114</v>
      </c>
      <c r="CR5" s="479">
        <v>880.61599999999999</v>
      </c>
      <c r="CS5" s="479">
        <v>857.38900000000001</v>
      </c>
      <c r="CT5" s="479">
        <v>1057.4059999999999</v>
      </c>
      <c r="CU5" s="479">
        <f t="shared" si="21"/>
        <v>2795.4110000000001</v>
      </c>
    </row>
    <row r="6" spans="1:101" ht="15" customHeight="1">
      <c r="A6" s="87" t="s">
        <v>117</v>
      </c>
      <c r="B6" s="243" t="s">
        <v>234</v>
      </c>
      <c r="C6" s="238">
        <v>676.81700000000001</v>
      </c>
      <c r="D6" s="238">
        <v>648.50600000000009</v>
      </c>
      <c r="E6" s="238">
        <v>701.19799999999998</v>
      </c>
      <c r="F6" s="404">
        <f t="shared" si="0"/>
        <v>2026.5210000000002</v>
      </c>
      <c r="G6" s="238">
        <v>640.31600000000003</v>
      </c>
      <c r="H6" s="238">
        <v>641.55599999999993</v>
      </c>
      <c r="I6" s="238">
        <v>655.64400000000001</v>
      </c>
      <c r="J6" s="404">
        <f t="shared" si="1"/>
        <v>1937.5159999999998</v>
      </c>
      <c r="K6" s="238">
        <v>643.43200000000002</v>
      </c>
      <c r="L6" s="238">
        <v>745.13499999999999</v>
      </c>
      <c r="M6" s="238">
        <v>674.27300000000002</v>
      </c>
      <c r="N6" s="404">
        <f t="shared" si="2"/>
        <v>2062.84</v>
      </c>
      <c r="O6" s="238">
        <v>696.95499999999993</v>
      </c>
      <c r="P6" s="238">
        <v>691.49800000000005</v>
      </c>
      <c r="Q6" s="238">
        <v>661.702</v>
      </c>
      <c r="R6" s="404">
        <f t="shared" si="3"/>
        <v>2050.1549999999997</v>
      </c>
      <c r="S6" s="238">
        <v>8077.0320000000002</v>
      </c>
      <c r="T6" s="238">
        <v>664.13700000000006</v>
      </c>
      <c r="U6" s="238">
        <v>646.75900000000001</v>
      </c>
      <c r="V6" s="238">
        <v>694.21900000000005</v>
      </c>
      <c r="W6" s="368">
        <f t="shared" si="4"/>
        <v>2005.1150000000002</v>
      </c>
      <c r="X6" s="238">
        <v>647.774</v>
      </c>
      <c r="Y6" s="238">
        <v>650.12300000000005</v>
      </c>
      <c r="Z6" s="238">
        <v>662.55400000000009</v>
      </c>
      <c r="AA6" s="368">
        <f t="shared" si="5"/>
        <v>1960.451</v>
      </c>
      <c r="AB6" s="238">
        <v>647.85199999999998</v>
      </c>
      <c r="AC6" s="238">
        <v>633.20399999999995</v>
      </c>
      <c r="AD6" s="238">
        <v>645.61199999999997</v>
      </c>
      <c r="AE6" s="368">
        <f t="shared" si="6"/>
        <v>1926.6680000000001</v>
      </c>
      <c r="AF6" s="238">
        <v>682.65800000000002</v>
      </c>
      <c r="AG6" s="238">
        <v>682.40800000000002</v>
      </c>
      <c r="AH6" s="238">
        <v>641.846</v>
      </c>
      <c r="AI6" s="368">
        <f t="shared" si="7"/>
        <v>2006.912</v>
      </c>
      <c r="AJ6" s="238">
        <v>7899.1460000000006</v>
      </c>
      <c r="AK6" s="238">
        <v>683.90100000000007</v>
      </c>
      <c r="AL6" s="238">
        <v>643.23700000000008</v>
      </c>
      <c r="AM6" s="238">
        <v>714.41800000000001</v>
      </c>
      <c r="AN6" s="368">
        <f t="shared" si="8"/>
        <v>2041.556</v>
      </c>
      <c r="AO6" s="238">
        <v>613.125</v>
      </c>
      <c r="AP6" s="238">
        <v>674.09799999999996</v>
      </c>
      <c r="AQ6" s="238">
        <v>634.91800000000001</v>
      </c>
      <c r="AR6" s="368">
        <f t="shared" si="9"/>
        <v>1922.1410000000001</v>
      </c>
      <c r="AS6" s="238">
        <v>659.21899999999994</v>
      </c>
      <c r="AT6" s="238">
        <v>662.24099999999999</v>
      </c>
      <c r="AU6" s="238">
        <v>685.27600000000007</v>
      </c>
      <c r="AV6" s="368">
        <f t="shared" si="10"/>
        <v>2006.7360000000001</v>
      </c>
      <c r="AW6" s="238">
        <v>698.41700000000003</v>
      </c>
      <c r="AX6" s="238">
        <v>697.89400000000001</v>
      </c>
      <c r="AY6" s="238">
        <v>631.92200000000003</v>
      </c>
      <c r="AZ6" s="368">
        <f t="shared" si="11"/>
        <v>2028.2330000000002</v>
      </c>
      <c r="BA6" s="238">
        <v>7998.6660000000011</v>
      </c>
      <c r="BB6" s="238">
        <v>684.28</v>
      </c>
      <c r="BC6" s="238">
        <v>646.66999999999996</v>
      </c>
      <c r="BD6" s="238">
        <v>695.06200000000001</v>
      </c>
      <c r="BE6" s="368">
        <f t="shared" si="12"/>
        <v>2026.0119999999997</v>
      </c>
      <c r="BF6" s="238">
        <v>634.16599999999994</v>
      </c>
      <c r="BG6" s="238">
        <v>651.69200000000001</v>
      </c>
      <c r="BH6" s="238">
        <v>658.66300000000001</v>
      </c>
      <c r="BI6" s="368">
        <f t="shared" si="13"/>
        <v>1944.521</v>
      </c>
      <c r="BJ6" s="238">
        <v>657.101</v>
      </c>
      <c r="BK6" s="238">
        <v>641.30500000000006</v>
      </c>
      <c r="BL6" s="238">
        <v>671.048</v>
      </c>
      <c r="BM6" s="368">
        <f t="shared" si="14"/>
        <v>1969.454</v>
      </c>
      <c r="BN6" s="238">
        <v>700.57600000000002</v>
      </c>
      <c r="BO6" s="238">
        <v>655.21100000000001</v>
      </c>
      <c r="BP6" s="238">
        <v>634.202</v>
      </c>
      <c r="BQ6" s="368">
        <f t="shared" si="15"/>
        <v>1989.989</v>
      </c>
      <c r="BR6" s="238">
        <v>7929.9760000000006</v>
      </c>
      <c r="BS6" s="238">
        <v>677.37099999999998</v>
      </c>
      <c r="BT6" s="480">
        <v>663.73799999999994</v>
      </c>
      <c r="BU6" s="480">
        <v>684.74400000000003</v>
      </c>
      <c r="BV6" s="368">
        <f t="shared" si="16"/>
        <v>2025.8530000000001</v>
      </c>
      <c r="BW6" s="480">
        <v>627.93399999999997</v>
      </c>
      <c r="BX6" s="480">
        <v>663.26600000000008</v>
      </c>
      <c r="BY6" s="480">
        <v>625.62099999999998</v>
      </c>
      <c r="BZ6" s="368">
        <f t="shared" si="17"/>
        <v>1916.8209999999999</v>
      </c>
      <c r="CA6" s="480">
        <v>660.22699999999998</v>
      </c>
      <c r="CB6" s="480">
        <v>642.43799999999999</v>
      </c>
      <c r="CC6" s="480">
        <v>701.16</v>
      </c>
      <c r="CD6" s="368">
        <f t="shared" si="18"/>
        <v>2003.8249999999998</v>
      </c>
      <c r="CE6" s="480">
        <v>724.33799999999997</v>
      </c>
      <c r="CF6" s="480">
        <v>684.04200000000003</v>
      </c>
      <c r="CG6" s="480">
        <v>646.10799999999995</v>
      </c>
      <c r="CH6" s="368">
        <f t="shared" si="19"/>
        <v>2054.4880000000003</v>
      </c>
      <c r="CI6" s="235">
        <v>8001</v>
      </c>
      <c r="CJ6" s="235">
        <v>847.67500000000007</v>
      </c>
      <c r="CK6" s="235">
        <v>804.53800000000001</v>
      </c>
      <c r="CL6" s="368">
        <v>465.04300000000001</v>
      </c>
      <c r="CM6" s="481">
        <f t="shared" si="22"/>
        <v>2117.2560000000003</v>
      </c>
      <c r="CN6" s="235">
        <v>117.14700000000001</v>
      </c>
      <c r="CO6" s="235">
        <v>203.89999999999998</v>
      </c>
      <c r="CP6" s="368">
        <v>314.702</v>
      </c>
      <c r="CQ6" s="481">
        <f t="shared" si="20"/>
        <v>635.74900000000002</v>
      </c>
      <c r="CR6" s="481">
        <v>377.19900000000001</v>
      </c>
      <c r="CS6" s="481">
        <v>367.13</v>
      </c>
      <c r="CT6" s="481">
        <v>533.85699999999997</v>
      </c>
      <c r="CU6" s="481">
        <f t="shared" si="21"/>
        <v>1278.1859999999999</v>
      </c>
    </row>
    <row r="7" spans="1:101" ht="15" customHeight="1">
      <c r="A7" s="4" t="s">
        <v>118</v>
      </c>
      <c r="B7" s="2"/>
      <c r="C7" s="235"/>
      <c r="D7" s="235"/>
      <c r="E7" s="235"/>
      <c r="F7" s="235"/>
      <c r="G7" s="235"/>
      <c r="H7" s="235"/>
      <c r="I7" s="235"/>
      <c r="J7" s="235"/>
      <c r="K7" s="235"/>
      <c r="L7" s="235"/>
      <c r="M7" s="235"/>
      <c r="N7" s="235"/>
      <c r="O7" s="235"/>
      <c r="P7" s="235"/>
      <c r="Q7" s="235"/>
      <c r="R7" s="235"/>
      <c r="S7" s="235"/>
      <c r="T7" s="235"/>
      <c r="U7" s="235"/>
      <c r="V7" s="235"/>
      <c r="W7" s="235"/>
      <c r="X7" s="235"/>
      <c r="Y7" s="235"/>
      <c r="Z7" s="235"/>
      <c r="AA7" s="235"/>
      <c r="AB7" s="235"/>
      <c r="AC7" s="235"/>
      <c r="AD7" s="235"/>
      <c r="AE7" s="235"/>
      <c r="AF7" s="235"/>
      <c r="AG7" s="235"/>
      <c r="AH7" s="235"/>
      <c r="AI7" s="482">
        <f t="shared" si="7"/>
        <v>0</v>
      </c>
      <c r="AJ7" s="235"/>
      <c r="AK7" s="235"/>
      <c r="AL7" s="235"/>
      <c r="AM7" s="235"/>
      <c r="AN7" s="482">
        <f t="shared" si="8"/>
        <v>0</v>
      </c>
      <c r="AO7" s="235"/>
      <c r="AP7" s="235"/>
      <c r="AQ7" s="235"/>
      <c r="AR7" s="482">
        <f t="shared" si="9"/>
        <v>0</v>
      </c>
      <c r="AS7" s="235"/>
      <c r="AT7" s="235"/>
      <c r="AU7" s="235"/>
      <c r="AV7" s="482">
        <f t="shared" si="10"/>
        <v>0</v>
      </c>
      <c r="AW7" s="235"/>
      <c r="AX7" s="235"/>
      <c r="AY7" s="235"/>
      <c r="AZ7" s="482">
        <f t="shared" si="11"/>
        <v>0</v>
      </c>
      <c r="BA7" s="235">
        <v>0</v>
      </c>
      <c r="BB7" s="235"/>
      <c r="BC7" s="235"/>
      <c r="BD7" s="235"/>
      <c r="BE7" s="482">
        <f t="shared" si="12"/>
        <v>0</v>
      </c>
      <c r="BF7" s="235"/>
      <c r="BG7" s="235"/>
      <c r="BH7" s="235"/>
      <c r="BI7" s="482">
        <f t="shared" si="13"/>
        <v>0</v>
      </c>
      <c r="BJ7" s="235"/>
      <c r="BK7" s="235"/>
      <c r="BL7" s="235"/>
      <c r="BM7" s="482">
        <f t="shared" si="14"/>
        <v>0</v>
      </c>
      <c r="BN7" s="235"/>
      <c r="BO7" s="235"/>
      <c r="BP7" s="235"/>
      <c r="BQ7" s="482">
        <f t="shared" si="15"/>
        <v>0</v>
      </c>
      <c r="BR7" s="235">
        <v>0</v>
      </c>
      <c r="BS7" s="235"/>
      <c r="BT7" s="482"/>
      <c r="BU7" s="482"/>
      <c r="BV7" s="482">
        <f t="shared" si="16"/>
        <v>0</v>
      </c>
      <c r="BW7" s="482"/>
      <c r="BX7" s="482"/>
      <c r="BY7" s="482"/>
      <c r="BZ7" s="482">
        <f t="shared" si="17"/>
        <v>0</v>
      </c>
      <c r="CA7" s="482"/>
      <c r="CB7" s="482"/>
      <c r="CC7" s="482"/>
      <c r="CD7" s="482">
        <f t="shared" si="18"/>
        <v>0</v>
      </c>
      <c r="CE7" s="482"/>
      <c r="CF7" s="482"/>
      <c r="CG7" s="482"/>
      <c r="CH7" s="482">
        <f t="shared" si="19"/>
        <v>0</v>
      </c>
      <c r="CI7" s="483"/>
      <c r="CJ7" s="483"/>
      <c r="CK7" s="483"/>
      <c r="CL7" s="483"/>
      <c r="CM7" s="484">
        <f t="shared" si="22"/>
        <v>0</v>
      </c>
      <c r="CN7" s="483"/>
      <c r="CO7" s="483"/>
      <c r="CP7" s="483"/>
      <c r="CQ7" s="484"/>
      <c r="CR7" s="484"/>
      <c r="CS7" s="484"/>
      <c r="CT7" s="484"/>
      <c r="CU7" s="484">
        <f t="shared" si="21"/>
        <v>0</v>
      </c>
    </row>
    <row r="8" spans="1:101" ht="15" customHeight="1">
      <c r="A8" s="37" t="s">
        <v>119</v>
      </c>
      <c r="B8" s="2" t="s">
        <v>13</v>
      </c>
      <c r="C8" s="235" t="s">
        <v>315</v>
      </c>
      <c r="D8" s="235" t="s">
        <v>315</v>
      </c>
      <c r="E8" s="235" t="s">
        <v>315</v>
      </c>
      <c r="F8" s="235" t="s">
        <v>315</v>
      </c>
      <c r="G8" s="235" t="s">
        <v>315</v>
      </c>
      <c r="H8" s="235" t="s">
        <v>315</v>
      </c>
      <c r="I8" s="235" t="s">
        <v>315</v>
      </c>
      <c r="J8" s="235" t="s">
        <v>315</v>
      </c>
      <c r="K8" s="235" t="s">
        <v>315</v>
      </c>
      <c r="L8" s="235" t="s">
        <v>315</v>
      </c>
      <c r="M8" s="235" t="s">
        <v>315</v>
      </c>
      <c r="N8" s="235" t="s">
        <v>315</v>
      </c>
      <c r="O8" s="235" t="s">
        <v>315</v>
      </c>
      <c r="P8" s="235" t="s">
        <v>315</v>
      </c>
      <c r="Q8" s="235" t="s">
        <v>315</v>
      </c>
      <c r="R8" s="235" t="s">
        <v>315</v>
      </c>
      <c r="S8" s="235" t="s">
        <v>315</v>
      </c>
      <c r="T8" s="235" t="s">
        <v>315</v>
      </c>
      <c r="U8" s="235" t="s">
        <v>315</v>
      </c>
      <c r="V8" s="235" t="s">
        <v>315</v>
      </c>
      <c r="W8" s="235" t="s">
        <v>315</v>
      </c>
      <c r="X8" s="235" t="s">
        <v>315</v>
      </c>
      <c r="Y8" s="235" t="s">
        <v>315</v>
      </c>
      <c r="Z8" s="235" t="s">
        <v>315</v>
      </c>
      <c r="AA8" s="235" t="s">
        <v>315</v>
      </c>
      <c r="AB8" s="235" t="s">
        <v>315</v>
      </c>
      <c r="AC8" s="235" t="s">
        <v>315</v>
      </c>
      <c r="AD8" s="235" t="s">
        <v>315</v>
      </c>
      <c r="AE8" s="235"/>
      <c r="AF8" s="235" t="s">
        <v>315</v>
      </c>
      <c r="AG8" s="235" t="s">
        <v>315</v>
      </c>
      <c r="AH8" s="235" t="s">
        <v>315</v>
      </c>
      <c r="AI8" s="235" t="s">
        <v>315</v>
      </c>
      <c r="AJ8" s="235" t="s">
        <v>315</v>
      </c>
      <c r="AK8" s="235">
        <v>3689</v>
      </c>
      <c r="AL8" s="235">
        <v>5712</v>
      </c>
      <c r="AM8" s="235">
        <v>15326</v>
      </c>
      <c r="AN8" s="235">
        <f t="shared" si="8"/>
        <v>24727</v>
      </c>
      <c r="AO8" s="235">
        <v>21550</v>
      </c>
      <c r="AP8" s="235">
        <v>19149</v>
      </c>
      <c r="AQ8" s="235">
        <v>19911</v>
      </c>
      <c r="AR8" s="235">
        <f t="shared" si="9"/>
        <v>60610</v>
      </c>
      <c r="AS8" s="235">
        <v>21808</v>
      </c>
      <c r="AT8" s="235">
        <v>31732</v>
      </c>
      <c r="AU8" s="235">
        <v>21041</v>
      </c>
      <c r="AV8" s="235">
        <f t="shared" si="10"/>
        <v>74581</v>
      </c>
      <c r="AW8" s="235">
        <v>20061</v>
      </c>
      <c r="AX8" s="235">
        <v>15677</v>
      </c>
      <c r="AY8" s="235">
        <v>12619</v>
      </c>
      <c r="AZ8" s="235">
        <f t="shared" si="11"/>
        <v>48357</v>
      </c>
      <c r="BA8" s="235">
        <v>208275</v>
      </c>
      <c r="BB8" s="235">
        <v>63294</v>
      </c>
      <c r="BC8" s="235">
        <v>61563</v>
      </c>
      <c r="BD8" s="235">
        <v>75611</v>
      </c>
      <c r="BE8" s="235">
        <f t="shared" si="12"/>
        <v>200468</v>
      </c>
      <c r="BF8" s="235">
        <v>89928</v>
      </c>
      <c r="BG8" s="235">
        <v>78894</v>
      </c>
      <c r="BH8" s="235">
        <v>65354</v>
      </c>
      <c r="BI8" s="235">
        <f t="shared" si="13"/>
        <v>234176</v>
      </c>
      <c r="BJ8" s="235">
        <v>80456</v>
      </c>
      <c r="BK8" s="235">
        <v>96704</v>
      </c>
      <c r="BL8" s="235">
        <v>80254</v>
      </c>
      <c r="BM8" s="235">
        <f t="shared" si="14"/>
        <v>257414</v>
      </c>
      <c r="BN8" s="235">
        <v>75444</v>
      </c>
      <c r="BO8" s="235">
        <v>71360</v>
      </c>
      <c r="BP8" s="235">
        <v>57586</v>
      </c>
      <c r="BQ8" s="235">
        <f t="shared" si="15"/>
        <v>204390</v>
      </c>
      <c r="BR8" s="235">
        <v>896448</v>
      </c>
      <c r="BS8" s="235">
        <v>64869</v>
      </c>
      <c r="BT8" s="235">
        <v>73490</v>
      </c>
      <c r="BU8" s="235">
        <v>81779</v>
      </c>
      <c r="BV8" s="235">
        <f t="shared" si="16"/>
        <v>220138</v>
      </c>
      <c r="BW8" s="235">
        <v>95497</v>
      </c>
      <c r="BX8" s="235">
        <v>80682</v>
      </c>
      <c r="BY8" s="235">
        <v>71009</v>
      </c>
      <c r="BZ8" s="235">
        <f t="shared" si="17"/>
        <v>247188</v>
      </c>
      <c r="CA8" s="235">
        <v>83711</v>
      </c>
      <c r="CB8" s="235">
        <v>91907</v>
      </c>
      <c r="CC8" s="235">
        <v>81738</v>
      </c>
      <c r="CD8" s="235">
        <f t="shared" si="18"/>
        <v>257356</v>
      </c>
      <c r="CE8" s="235">
        <v>79805</v>
      </c>
      <c r="CF8" s="235">
        <v>76254</v>
      </c>
      <c r="CG8" s="235">
        <v>61180</v>
      </c>
      <c r="CH8" s="235">
        <f t="shared" si="19"/>
        <v>217239</v>
      </c>
      <c r="CI8" s="235">
        <v>941921</v>
      </c>
      <c r="CJ8" s="235">
        <v>63347</v>
      </c>
      <c r="CK8" s="235">
        <v>69225</v>
      </c>
      <c r="CL8" s="235">
        <v>34212</v>
      </c>
      <c r="CM8" s="235">
        <f t="shared" si="22"/>
        <v>166784</v>
      </c>
      <c r="CN8" s="479">
        <v>364</v>
      </c>
      <c r="CO8" s="479">
        <v>1099</v>
      </c>
      <c r="CP8" s="479">
        <v>1754</v>
      </c>
      <c r="CQ8" s="479">
        <f t="shared" ref="CQ8:CQ9" si="23">+SUM(CN8:CP8)</f>
        <v>3217</v>
      </c>
      <c r="CR8" s="479">
        <v>6836</v>
      </c>
      <c r="CS8" s="479">
        <v>26148</v>
      </c>
      <c r="CT8" s="479">
        <v>25736</v>
      </c>
      <c r="CU8" s="479">
        <f t="shared" si="21"/>
        <v>58720</v>
      </c>
    </row>
    <row r="9" spans="1:101" ht="15" customHeight="1" thickBot="1">
      <c r="A9" s="10" t="s">
        <v>120</v>
      </c>
      <c r="B9" s="6" t="s">
        <v>16</v>
      </c>
      <c r="C9" s="403" t="s">
        <v>315</v>
      </c>
      <c r="D9" s="403" t="s">
        <v>315</v>
      </c>
      <c r="E9" s="403" t="s">
        <v>315</v>
      </c>
      <c r="F9" s="403" t="s">
        <v>315</v>
      </c>
      <c r="G9" s="403" t="s">
        <v>315</v>
      </c>
      <c r="H9" s="403" t="s">
        <v>315</v>
      </c>
      <c r="I9" s="403" t="s">
        <v>315</v>
      </c>
      <c r="J9" s="403" t="s">
        <v>315</v>
      </c>
      <c r="K9" s="403" t="s">
        <v>315</v>
      </c>
      <c r="L9" s="403" t="s">
        <v>315</v>
      </c>
      <c r="M9" s="403" t="s">
        <v>315</v>
      </c>
      <c r="N9" s="403" t="s">
        <v>315</v>
      </c>
      <c r="O9" s="403" t="s">
        <v>315</v>
      </c>
      <c r="P9" s="403" t="s">
        <v>315</v>
      </c>
      <c r="Q9" s="403" t="s">
        <v>315</v>
      </c>
      <c r="R9" s="403" t="s">
        <v>315</v>
      </c>
      <c r="S9" s="403" t="s">
        <v>315</v>
      </c>
      <c r="T9" s="403" t="s">
        <v>315</v>
      </c>
      <c r="U9" s="403" t="s">
        <v>315</v>
      </c>
      <c r="V9" s="403" t="s">
        <v>315</v>
      </c>
      <c r="W9" s="403" t="s">
        <v>315</v>
      </c>
      <c r="X9" s="403" t="s">
        <v>315</v>
      </c>
      <c r="Y9" s="403" t="s">
        <v>315</v>
      </c>
      <c r="Z9" s="403" t="s">
        <v>315</v>
      </c>
      <c r="AA9" s="403" t="s">
        <v>315</v>
      </c>
      <c r="AB9" s="403" t="s">
        <v>315</v>
      </c>
      <c r="AC9" s="403" t="s">
        <v>315</v>
      </c>
      <c r="AD9" s="403" t="s">
        <v>315</v>
      </c>
      <c r="AE9" s="403"/>
      <c r="AF9" s="403" t="s">
        <v>315</v>
      </c>
      <c r="AG9" s="403" t="s">
        <v>315</v>
      </c>
      <c r="AH9" s="403" t="s">
        <v>315</v>
      </c>
      <c r="AI9" s="403" t="s">
        <v>315</v>
      </c>
      <c r="AJ9" s="403" t="s">
        <v>315</v>
      </c>
      <c r="AK9" s="403">
        <v>9366.9500000000007</v>
      </c>
      <c r="AL9" s="403">
        <v>24114.81</v>
      </c>
      <c r="AM9" s="403">
        <v>104314.79000000001</v>
      </c>
      <c r="AN9" s="485">
        <f>+SUM(AK9:AM9)</f>
        <v>137796.55000000002</v>
      </c>
      <c r="AO9" s="403">
        <v>144395.05000000002</v>
      </c>
      <c r="AP9" s="403">
        <v>134921.44</v>
      </c>
      <c r="AQ9" s="403">
        <v>140942.95000000001</v>
      </c>
      <c r="AR9" s="485">
        <f>+SUM(AO9:AQ9)</f>
        <v>420259.44</v>
      </c>
      <c r="AS9" s="403">
        <v>135372.51999999999</v>
      </c>
      <c r="AT9" s="403">
        <v>228200.49</v>
      </c>
      <c r="AU9" s="403">
        <v>150492.29</v>
      </c>
      <c r="AV9" s="485">
        <f>+SUM(AS9:AU9)</f>
        <v>514065.30000000005</v>
      </c>
      <c r="AW9" s="403">
        <v>145379.29999999999</v>
      </c>
      <c r="AX9" s="403">
        <v>128105.66</v>
      </c>
      <c r="AY9" s="403">
        <v>100505.36</v>
      </c>
      <c r="AZ9" s="485">
        <f>+SUM(AW9:AY9)</f>
        <v>373990.31999999995</v>
      </c>
      <c r="BA9" s="403">
        <v>1446111.6099999999</v>
      </c>
      <c r="BB9" s="403">
        <v>727394.49999999988</v>
      </c>
      <c r="BC9" s="403">
        <v>688252.75</v>
      </c>
      <c r="BD9" s="403">
        <v>832100.67999999993</v>
      </c>
      <c r="BE9" s="485">
        <f>+SUM(BB9:BD9)</f>
        <v>2247747.9299999997</v>
      </c>
      <c r="BF9" s="403">
        <v>1003580.83</v>
      </c>
      <c r="BG9" s="403">
        <v>908016.82</v>
      </c>
      <c r="BH9" s="403">
        <v>767848.38</v>
      </c>
      <c r="BI9" s="485">
        <f>+SUM(BF9:BH9)</f>
        <v>2679446.0299999998</v>
      </c>
      <c r="BJ9" s="403">
        <v>896015.23</v>
      </c>
      <c r="BK9" s="403">
        <v>1040372.84</v>
      </c>
      <c r="BL9" s="403">
        <v>934376.21</v>
      </c>
      <c r="BM9" s="485">
        <f>+SUM(BJ9:BL9)</f>
        <v>2870764.28</v>
      </c>
      <c r="BN9" s="403">
        <v>883283</v>
      </c>
      <c r="BO9" s="403">
        <v>819909</v>
      </c>
      <c r="BP9" s="403">
        <v>659593</v>
      </c>
      <c r="BQ9" s="485">
        <f>+SUM(BN9:BP9)</f>
        <v>2362785</v>
      </c>
      <c r="BR9" s="403">
        <v>10160743.239999998</v>
      </c>
      <c r="BS9" s="403">
        <v>764835.35000000009</v>
      </c>
      <c r="BT9" s="485">
        <v>836385.03</v>
      </c>
      <c r="BU9" s="485">
        <v>938275.65</v>
      </c>
      <c r="BV9" s="485">
        <f>+SUM(BS9:BU9)</f>
        <v>2539496.0300000003</v>
      </c>
      <c r="BW9" s="485">
        <v>1061973.1000000001</v>
      </c>
      <c r="BX9" s="485">
        <v>926393.3</v>
      </c>
      <c r="BY9" s="485">
        <v>795137.98</v>
      </c>
      <c r="BZ9" s="485">
        <f>+SUM(BW9:BY9)</f>
        <v>2783504.38</v>
      </c>
      <c r="CA9" s="485">
        <v>906742.67</v>
      </c>
      <c r="CB9" s="485">
        <v>977844.06</v>
      </c>
      <c r="CC9" s="485">
        <v>907159.16</v>
      </c>
      <c r="CD9" s="485">
        <f>+SUM(CA9:CC9)</f>
        <v>2791745.89</v>
      </c>
      <c r="CE9" s="485">
        <v>900661.39</v>
      </c>
      <c r="CF9" s="485">
        <v>887728.34000000008</v>
      </c>
      <c r="CG9" s="485">
        <v>694985.66</v>
      </c>
      <c r="CH9" s="485">
        <f>+SUM(CE9:CG9)</f>
        <v>2483375.39</v>
      </c>
      <c r="CI9" s="485">
        <v>10598122</v>
      </c>
      <c r="CJ9" s="485">
        <v>771752.48</v>
      </c>
      <c r="CK9" s="485">
        <v>793443.18</v>
      </c>
      <c r="CL9" s="485">
        <v>402041.06</v>
      </c>
      <c r="CM9" s="486">
        <f>+SUM(CJ9:CL9)</f>
        <v>1967236.7200000002</v>
      </c>
      <c r="CN9" s="486">
        <v>57.8</v>
      </c>
      <c r="CO9" s="486">
        <v>965.88</v>
      </c>
      <c r="CP9" s="486">
        <v>2135.5299999999997</v>
      </c>
      <c r="CQ9" s="486">
        <f t="shared" si="23"/>
        <v>3159.2099999999996</v>
      </c>
      <c r="CR9" s="486">
        <v>73804.150000000009</v>
      </c>
      <c r="CS9" s="486">
        <v>228293.6</v>
      </c>
      <c r="CT9" s="486">
        <v>225957.27000000002</v>
      </c>
      <c r="CU9" s="486">
        <f t="shared" si="21"/>
        <v>528055.02</v>
      </c>
    </row>
    <row r="10" spans="1:101" ht="15.75" thickTop="1">
      <c r="A10" s="88" t="s">
        <v>285</v>
      </c>
    </row>
    <row r="11" spans="1:101">
      <c r="AK11" s="286"/>
      <c r="AL11" s="286"/>
      <c r="AM11" s="286"/>
      <c r="AO11" s="286"/>
      <c r="AP11" s="286"/>
      <c r="AQ11" s="286"/>
      <c r="AS11" s="286"/>
      <c r="AT11" s="286"/>
      <c r="AU11" s="286"/>
      <c r="AW11" s="286"/>
      <c r="AX11" s="286"/>
      <c r="AY11" s="286"/>
      <c r="BA11" s="286"/>
    </row>
    <row r="12" spans="1:101">
      <c r="AK12" s="286"/>
      <c r="AL12" s="286"/>
      <c r="AM12" s="286"/>
      <c r="AO12" s="286"/>
      <c r="AP12" s="286"/>
      <c r="AQ12" s="286"/>
      <c r="AS12" s="286"/>
      <c r="AT12" s="286"/>
      <c r="AU12" s="286"/>
      <c r="AW12" s="286"/>
      <c r="AX12" s="286"/>
      <c r="AY12" s="286"/>
      <c r="BA12" s="286"/>
    </row>
  </sheetData>
  <mergeCells count="3">
    <mergeCell ref="A1:CI1"/>
    <mergeCell ref="B2:B3"/>
    <mergeCell ref="C2:CQ2"/>
  </mergeCells>
  <hyperlinks>
    <hyperlink ref="CW1" location="ÍNDICE!A1" display="ÍNDICE"/>
  </hyperlinks>
  <pageMargins left="0.25" right="0.25" top="0.75" bottom="0.75" header="0.3" footer="0.3"/>
  <pageSetup paperSize="9" orientation="landscape" r:id="rId1"/>
  <ignoredErrors>
    <ignoredError sqref="B4 B5:B6" numberStoredAsText="1"/>
    <ignoredError sqref="CM4:CM9" formulaRange="1"/>
  </ignoredError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20"/>
  <dimension ref="A1:AF23"/>
  <sheetViews>
    <sheetView showGridLines="0" zoomScaleNormal="100" workbookViewId="0">
      <selection sqref="A1:AA1"/>
    </sheetView>
  </sheetViews>
  <sheetFormatPr defaultRowHeight="15" outlineLevelCol="3"/>
  <cols>
    <col min="1" max="1" width="20.42578125" customWidth="1"/>
    <col min="2" max="2" width="7.7109375" customWidth="1"/>
    <col min="3" max="6" width="6.28515625" hidden="1" customWidth="1" outlineLevel="2"/>
    <col min="7" max="7" width="6.5703125" customWidth="1" collapsed="1"/>
    <col min="8" max="10" width="6.140625" hidden="1" customWidth="1" outlineLevel="3"/>
    <col min="11" max="11" width="1.140625" hidden="1" customWidth="1" outlineLevel="3"/>
    <col min="12" max="12" width="6.140625" customWidth="1" collapsed="1"/>
    <col min="13" max="16" width="6.28515625" hidden="1" customWidth="1" outlineLevel="1"/>
    <col min="17" max="17" width="6.28515625" customWidth="1" collapsed="1"/>
    <col min="18" max="21" width="6.28515625" hidden="1" customWidth="1" outlineLevel="1"/>
    <col min="22" max="22" width="6.28515625" customWidth="1" collapsed="1"/>
    <col min="23" max="25" width="6.28515625" hidden="1" customWidth="1" outlineLevel="1"/>
    <col min="26" max="26" width="6" hidden="1" customWidth="1" outlineLevel="1"/>
    <col min="27" max="27" width="6" customWidth="1" collapsed="1"/>
    <col min="28" max="28" width="6.140625" bestFit="1" customWidth="1"/>
    <col min="29" max="29" width="7.140625" customWidth="1"/>
    <col min="30" max="30" width="7.140625" style="286" customWidth="1"/>
    <col min="31" max="31" width="6.7109375" style="286" customWidth="1"/>
  </cols>
  <sheetData>
    <row r="1" spans="1:32" ht="20.100000000000001" customHeight="1" thickBot="1">
      <c r="A1" s="612" t="s">
        <v>121</v>
      </c>
      <c r="B1" s="612"/>
      <c r="C1" s="591"/>
      <c r="D1" s="591"/>
      <c r="E1" s="591"/>
      <c r="F1" s="591"/>
      <c r="G1" s="591"/>
      <c r="H1" s="591"/>
      <c r="I1" s="591"/>
      <c r="J1" s="591"/>
      <c r="K1" s="591"/>
      <c r="L1" s="591"/>
      <c r="M1" s="591"/>
      <c r="N1" s="591"/>
      <c r="O1" s="591"/>
      <c r="P1" s="591"/>
      <c r="Q1" s="591"/>
      <c r="R1" s="591"/>
      <c r="S1" s="591"/>
      <c r="T1" s="591"/>
      <c r="U1" s="591"/>
      <c r="V1" s="591"/>
      <c r="W1" s="591"/>
      <c r="X1" s="591"/>
      <c r="Y1" s="591"/>
      <c r="Z1" s="591"/>
      <c r="AA1" s="591"/>
      <c r="AF1" s="144" t="s">
        <v>314</v>
      </c>
    </row>
    <row r="2" spans="1:32" ht="11.45" customHeight="1" thickTop="1">
      <c r="A2" s="16"/>
      <c r="B2" s="16"/>
      <c r="C2" s="613" t="s">
        <v>335</v>
      </c>
      <c r="D2" s="613"/>
      <c r="E2" s="613"/>
      <c r="F2" s="613"/>
      <c r="G2" s="613"/>
      <c r="H2" s="613"/>
      <c r="I2" s="613"/>
      <c r="J2" s="613"/>
      <c r="K2" s="613"/>
      <c r="L2" s="613"/>
      <c r="M2" s="613"/>
      <c r="N2" s="613"/>
      <c r="O2" s="613"/>
      <c r="P2" s="613"/>
      <c r="Q2" s="613"/>
      <c r="R2" s="613"/>
      <c r="S2" s="613"/>
      <c r="T2" s="613"/>
      <c r="U2" s="613"/>
      <c r="V2" s="613"/>
      <c r="W2" s="613"/>
      <c r="X2" s="613"/>
      <c r="Y2" s="613"/>
      <c r="Z2" s="613"/>
      <c r="AA2" s="613"/>
      <c r="AB2" s="613"/>
      <c r="AC2" s="613"/>
      <c r="AD2" s="534"/>
      <c r="AE2" s="177"/>
    </row>
    <row r="3" spans="1:32" ht="18" customHeight="1">
      <c r="A3" s="164"/>
      <c r="B3" s="164"/>
      <c r="C3" s="165" t="s">
        <v>328</v>
      </c>
      <c r="D3" s="165" t="s">
        <v>329</v>
      </c>
      <c r="E3" s="165" t="s">
        <v>330</v>
      </c>
      <c r="F3" s="165" t="s">
        <v>331</v>
      </c>
      <c r="G3" s="352">
        <v>2015</v>
      </c>
      <c r="H3" s="194" t="s">
        <v>327</v>
      </c>
      <c r="I3" s="194" t="s">
        <v>326</v>
      </c>
      <c r="J3" s="194" t="s">
        <v>325</v>
      </c>
      <c r="K3" s="194" t="s">
        <v>324</v>
      </c>
      <c r="L3" s="352">
        <v>2016</v>
      </c>
      <c r="M3" s="194" t="s">
        <v>320</v>
      </c>
      <c r="N3" s="194" t="s">
        <v>321</v>
      </c>
      <c r="O3" s="194" t="s">
        <v>322</v>
      </c>
      <c r="P3" s="194" t="s">
        <v>323</v>
      </c>
      <c r="Q3" s="352">
        <v>2017</v>
      </c>
      <c r="R3" s="194" t="s">
        <v>299</v>
      </c>
      <c r="S3" s="194" t="s">
        <v>300</v>
      </c>
      <c r="T3" s="194" t="s">
        <v>92</v>
      </c>
      <c r="U3" s="194" t="s">
        <v>10</v>
      </c>
      <c r="V3" s="352">
        <v>2018</v>
      </c>
      <c r="W3" s="156" t="s">
        <v>17</v>
      </c>
      <c r="X3" s="156" t="s">
        <v>18</v>
      </c>
      <c r="Y3" s="156" t="s">
        <v>19</v>
      </c>
      <c r="Z3" s="156" t="s">
        <v>11</v>
      </c>
      <c r="AA3" s="353">
        <v>2019</v>
      </c>
      <c r="AB3" s="156" t="s">
        <v>334</v>
      </c>
      <c r="AC3" s="156" t="s">
        <v>374</v>
      </c>
      <c r="AD3" s="156" t="s">
        <v>390</v>
      </c>
      <c r="AE3" s="493"/>
    </row>
    <row r="4" spans="1:32" s="286" customFormat="1" ht="18" customHeight="1">
      <c r="A4" s="71" t="s">
        <v>348</v>
      </c>
      <c r="B4" s="14"/>
      <c r="C4" s="347"/>
      <c r="D4" s="347"/>
      <c r="E4" s="347"/>
      <c r="F4" s="347"/>
      <c r="G4" s="348"/>
      <c r="H4" s="348"/>
      <c r="I4" s="348"/>
      <c r="J4" s="348"/>
      <c r="K4" s="348"/>
      <c r="L4" s="348"/>
      <c r="M4" s="348"/>
      <c r="N4" s="348"/>
      <c r="O4" s="348"/>
      <c r="P4" s="348"/>
      <c r="Q4" s="348"/>
      <c r="R4" s="348"/>
      <c r="S4" s="348"/>
      <c r="T4" s="348"/>
      <c r="U4" s="348"/>
      <c r="V4" s="348"/>
      <c r="W4" s="345"/>
      <c r="X4" s="345"/>
      <c r="Y4" s="345"/>
      <c r="Z4" s="345"/>
      <c r="AA4" s="345"/>
      <c r="AB4" s="345"/>
      <c r="AC4" s="493"/>
      <c r="AD4" s="527"/>
      <c r="AE4" s="493"/>
    </row>
    <row r="5" spans="1:32" s="286" customFormat="1" ht="18" customHeight="1">
      <c r="A5" s="46"/>
      <c r="B5" s="46" t="s">
        <v>122</v>
      </c>
      <c r="C5" s="411"/>
      <c r="D5" s="411"/>
      <c r="E5" s="411"/>
      <c r="F5" s="411"/>
      <c r="G5" s="416" t="s">
        <v>315</v>
      </c>
      <c r="H5" s="416"/>
      <c r="I5" s="416"/>
      <c r="J5" s="416"/>
      <c r="K5" s="416"/>
      <c r="L5" s="416" t="s">
        <v>315</v>
      </c>
      <c r="M5" s="227">
        <f>+M8+M10+M13+M15+M17+M20</f>
        <v>1001</v>
      </c>
      <c r="N5" s="227">
        <f t="shared" ref="N5:AA5" si="0">+N8+N10+N13+N15+N17+N20</f>
        <v>973</v>
      </c>
      <c r="O5" s="227">
        <f t="shared" si="0"/>
        <v>1156</v>
      </c>
      <c r="P5" s="227">
        <f t="shared" si="0"/>
        <v>932</v>
      </c>
      <c r="Q5" s="227">
        <f t="shared" si="0"/>
        <v>4062</v>
      </c>
      <c r="R5" s="227">
        <f t="shared" si="0"/>
        <v>1034</v>
      </c>
      <c r="S5" s="227">
        <f t="shared" si="0"/>
        <v>1213</v>
      </c>
      <c r="T5" s="227">
        <f t="shared" si="0"/>
        <v>1251</v>
      </c>
      <c r="U5" s="227">
        <f t="shared" si="0"/>
        <v>1023</v>
      </c>
      <c r="V5" s="227">
        <f t="shared" si="0"/>
        <v>4521</v>
      </c>
      <c r="W5" s="227">
        <f t="shared" si="0"/>
        <v>1076</v>
      </c>
      <c r="X5" s="227">
        <f t="shared" si="0"/>
        <v>1070</v>
      </c>
      <c r="Y5" s="227">
        <f t="shared" si="0"/>
        <v>1320</v>
      </c>
      <c r="Z5" s="227">
        <f t="shared" si="0"/>
        <v>1100</v>
      </c>
      <c r="AA5" s="227">
        <f t="shared" si="0"/>
        <v>4566</v>
      </c>
      <c r="AB5" s="227" t="s">
        <v>315</v>
      </c>
      <c r="AC5" s="227" t="s">
        <v>315</v>
      </c>
      <c r="AD5" s="227" t="s">
        <v>315</v>
      </c>
      <c r="AE5" s="227"/>
    </row>
    <row r="6" spans="1:32" s="286" customFormat="1" ht="18" customHeight="1">
      <c r="A6" s="46"/>
      <c r="B6" s="46" t="s">
        <v>123</v>
      </c>
      <c r="C6" s="411"/>
      <c r="D6" s="411"/>
      <c r="E6" s="411"/>
      <c r="F6" s="411"/>
      <c r="G6" s="416" t="s">
        <v>315</v>
      </c>
      <c r="H6" s="416"/>
      <c r="I6" s="416"/>
      <c r="J6" s="416"/>
      <c r="K6" s="416"/>
      <c r="L6" s="416" t="s">
        <v>315</v>
      </c>
      <c r="M6" s="227">
        <f>+M9+M11+M14+M16+M18+M21</f>
        <v>3505</v>
      </c>
      <c r="N6" s="227">
        <f t="shared" ref="N6:AB6" si="1">+N9+N11+N14+N16+N18+N21</f>
        <v>3364</v>
      </c>
      <c r="O6" s="227">
        <f t="shared" si="1"/>
        <v>3496</v>
      </c>
      <c r="P6" s="227">
        <f t="shared" si="1"/>
        <v>3282</v>
      </c>
      <c r="Q6" s="227">
        <f t="shared" si="1"/>
        <v>13647</v>
      </c>
      <c r="R6" s="227">
        <f t="shared" si="1"/>
        <v>2966</v>
      </c>
      <c r="S6" s="227">
        <f t="shared" si="1"/>
        <v>3847</v>
      </c>
      <c r="T6" s="227">
        <f t="shared" si="1"/>
        <v>4095</v>
      </c>
      <c r="U6" s="227">
        <f t="shared" si="1"/>
        <v>3374</v>
      </c>
      <c r="V6" s="227">
        <f t="shared" si="1"/>
        <v>14282</v>
      </c>
      <c r="W6" s="227">
        <f t="shared" si="1"/>
        <v>3463</v>
      </c>
      <c r="X6" s="227">
        <f t="shared" si="1"/>
        <v>3212</v>
      </c>
      <c r="Y6" s="227">
        <f t="shared" si="1"/>
        <v>3487</v>
      </c>
      <c r="Z6" s="227">
        <f t="shared" si="1"/>
        <v>3473</v>
      </c>
      <c r="AA6" s="227">
        <f t="shared" si="1"/>
        <v>13635</v>
      </c>
      <c r="AB6" s="227">
        <f t="shared" si="1"/>
        <v>3287</v>
      </c>
      <c r="AC6" s="227">
        <v>1527</v>
      </c>
      <c r="AD6" s="227">
        <v>3120</v>
      </c>
      <c r="AE6" s="227"/>
    </row>
    <row r="7" spans="1:32" ht="15" customHeight="1">
      <c r="A7" s="5" t="s">
        <v>251</v>
      </c>
      <c r="B7" s="7"/>
      <c r="C7" s="412"/>
      <c r="D7" s="412"/>
      <c r="E7" s="412"/>
      <c r="F7" s="412"/>
      <c r="G7" s="413"/>
      <c r="H7" s="413"/>
      <c r="I7" s="413"/>
      <c r="J7" s="413"/>
      <c r="K7" s="413"/>
      <c r="L7" s="413"/>
      <c r="M7" s="349"/>
      <c r="N7" s="349"/>
      <c r="O7" s="349"/>
      <c r="P7" s="349"/>
      <c r="Q7" s="349"/>
      <c r="R7" s="349"/>
      <c r="S7" s="349"/>
      <c r="T7" s="349"/>
      <c r="U7" s="349"/>
      <c r="V7" s="349"/>
      <c r="W7" s="350"/>
      <c r="X7" s="222"/>
      <c r="Y7" s="222"/>
      <c r="Z7" s="222"/>
      <c r="AA7" s="222"/>
      <c r="AB7" s="222"/>
      <c r="AC7" s="222"/>
      <c r="AD7" s="222"/>
      <c r="AE7" s="222"/>
    </row>
    <row r="8" spans="1:32" ht="15" customHeight="1">
      <c r="A8" s="611" t="s">
        <v>252</v>
      </c>
      <c r="B8" s="7" t="s">
        <v>122</v>
      </c>
      <c r="C8" s="413"/>
      <c r="D8" s="413"/>
      <c r="E8" s="413"/>
      <c r="F8" s="413"/>
      <c r="G8" s="413" t="s">
        <v>315</v>
      </c>
      <c r="H8" s="413"/>
      <c r="I8" s="413"/>
      <c r="J8" s="413"/>
      <c r="K8" s="413"/>
      <c r="L8" s="413" t="s">
        <v>315</v>
      </c>
      <c r="M8" s="349">
        <v>843</v>
      </c>
      <c r="N8" s="349">
        <v>872</v>
      </c>
      <c r="O8" s="349">
        <v>1064</v>
      </c>
      <c r="P8" s="349">
        <v>838</v>
      </c>
      <c r="Q8" s="349">
        <v>3617</v>
      </c>
      <c r="R8" s="349">
        <v>882</v>
      </c>
      <c r="S8" s="349">
        <v>1096</v>
      </c>
      <c r="T8" s="349">
        <v>1141</v>
      </c>
      <c r="U8" s="349">
        <v>908</v>
      </c>
      <c r="V8" s="349">
        <v>4027</v>
      </c>
      <c r="W8" s="350">
        <v>934</v>
      </c>
      <c r="X8" s="350">
        <v>934</v>
      </c>
      <c r="Y8" s="350">
        <v>1178</v>
      </c>
      <c r="Z8" s="222">
        <v>935</v>
      </c>
      <c r="AA8" s="222">
        <v>3981</v>
      </c>
      <c r="AB8" s="222" t="s">
        <v>315</v>
      </c>
      <c r="AC8" s="222" t="s">
        <v>315</v>
      </c>
      <c r="AD8" s="222" t="s">
        <v>315</v>
      </c>
      <c r="AE8" s="222"/>
    </row>
    <row r="9" spans="1:32" ht="15" customHeight="1">
      <c r="A9" s="611"/>
      <c r="B9" s="7" t="s">
        <v>123</v>
      </c>
      <c r="C9" s="414"/>
      <c r="D9" s="414"/>
      <c r="E9" s="414"/>
      <c r="F9" s="414"/>
      <c r="G9" s="414" t="s">
        <v>315</v>
      </c>
      <c r="H9" s="414"/>
      <c r="I9" s="414"/>
      <c r="J9" s="414"/>
      <c r="K9" s="414"/>
      <c r="L9" s="414" t="s">
        <v>315</v>
      </c>
      <c r="M9" s="349">
        <v>2999</v>
      </c>
      <c r="N9" s="349">
        <v>2850</v>
      </c>
      <c r="O9" s="349">
        <v>2975</v>
      </c>
      <c r="P9" s="349">
        <v>2809</v>
      </c>
      <c r="Q9" s="349">
        <v>11633</v>
      </c>
      <c r="R9" s="349">
        <v>2546</v>
      </c>
      <c r="S9" s="349">
        <v>3304</v>
      </c>
      <c r="T9" s="349">
        <v>3381</v>
      </c>
      <c r="U9" s="349">
        <v>2949</v>
      </c>
      <c r="V9" s="349">
        <v>12180</v>
      </c>
      <c r="W9" s="350">
        <v>2948</v>
      </c>
      <c r="X9" s="350">
        <v>2722</v>
      </c>
      <c r="Y9" s="350">
        <v>3058</v>
      </c>
      <c r="Z9" s="222">
        <v>2993</v>
      </c>
      <c r="AA9" s="222">
        <v>11721</v>
      </c>
      <c r="AB9" s="222">
        <v>2664</v>
      </c>
      <c r="AC9" s="222">
        <v>1252</v>
      </c>
      <c r="AD9" s="222">
        <v>2699</v>
      </c>
      <c r="AE9" s="222"/>
    </row>
    <row r="10" spans="1:32" ht="15" customHeight="1">
      <c r="A10" s="611" t="s">
        <v>253</v>
      </c>
      <c r="B10" s="7" t="s">
        <v>122</v>
      </c>
      <c r="C10" s="413"/>
      <c r="D10" s="413"/>
      <c r="E10" s="413"/>
      <c r="F10" s="413"/>
      <c r="G10" s="413" t="s">
        <v>315</v>
      </c>
      <c r="H10" s="413"/>
      <c r="I10" s="413"/>
      <c r="J10" s="413"/>
      <c r="K10" s="413"/>
      <c r="L10" s="413" t="s">
        <v>315</v>
      </c>
      <c r="M10" s="349">
        <v>132</v>
      </c>
      <c r="N10" s="349">
        <v>88</v>
      </c>
      <c r="O10" s="349">
        <v>79</v>
      </c>
      <c r="P10" s="349">
        <v>79</v>
      </c>
      <c r="Q10" s="349">
        <v>378</v>
      </c>
      <c r="R10" s="349">
        <v>134</v>
      </c>
      <c r="S10" s="349">
        <v>95</v>
      </c>
      <c r="T10" s="349">
        <v>90</v>
      </c>
      <c r="U10" s="349">
        <v>94</v>
      </c>
      <c r="V10" s="349">
        <v>413</v>
      </c>
      <c r="W10" s="350">
        <v>117</v>
      </c>
      <c r="X10" s="350">
        <v>109</v>
      </c>
      <c r="Y10" s="350">
        <v>112</v>
      </c>
      <c r="Z10" s="222">
        <v>143</v>
      </c>
      <c r="AA10" s="222">
        <v>481</v>
      </c>
      <c r="AB10" s="222" t="s">
        <v>315</v>
      </c>
      <c r="AC10" s="222" t="s">
        <v>315</v>
      </c>
      <c r="AD10" s="222" t="s">
        <v>315</v>
      </c>
      <c r="AE10" s="222"/>
    </row>
    <row r="11" spans="1:32" ht="15" customHeight="1">
      <c r="A11" s="611"/>
      <c r="B11" s="7" t="s">
        <v>123</v>
      </c>
      <c r="C11" s="413"/>
      <c r="D11" s="413"/>
      <c r="E11" s="413"/>
      <c r="F11" s="413"/>
      <c r="G11" s="413" t="s">
        <v>315</v>
      </c>
      <c r="H11" s="413"/>
      <c r="I11" s="413"/>
      <c r="J11" s="413"/>
      <c r="K11" s="413"/>
      <c r="L11" s="413" t="s">
        <v>315</v>
      </c>
      <c r="M11" s="349">
        <v>482</v>
      </c>
      <c r="N11" s="349">
        <v>478</v>
      </c>
      <c r="O11" s="349">
        <v>484</v>
      </c>
      <c r="P11" s="349">
        <v>443</v>
      </c>
      <c r="Q11" s="349">
        <v>1887</v>
      </c>
      <c r="R11" s="349">
        <v>394</v>
      </c>
      <c r="S11" s="349">
        <v>507</v>
      </c>
      <c r="T11" s="349">
        <v>677</v>
      </c>
      <c r="U11" s="349">
        <v>384</v>
      </c>
      <c r="V11" s="349">
        <v>1962</v>
      </c>
      <c r="W11" s="350">
        <v>479</v>
      </c>
      <c r="X11" s="350">
        <v>456</v>
      </c>
      <c r="Y11" s="350">
        <v>397</v>
      </c>
      <c r="Z11" s="222">
        <v>460</v>
      </c>
      <c r="AA11" s="222">
        <v>1792</v>
      </c>
      <c r="AB11" s="222">
        <v>541</v>
      </c>
      <c r="AC11" s="222">
        <v>207</v>
      </c>
      <c r="AD11" s="222">
        <v>386</v>
      </c>
      <c r="AE11" s="222"/>
    </row>
    <row r="12" spans="1:32" ht="15" customHeight="1">
      <c r="A12" s="5" t="s">
        <v>255</v>
      </c>
      <c r="B12" s="7"/>
      <c r="C12" s="413"/>
      <c r="D12" s="413"/>
      <c r="E12" s="413"/>
      <c r="F12" s="413"/>
      <c r="G12" s="413"/>
      <c r="H12" s="413"/>
      <c r="I12" s="413"/>
      <c r="J12" s="413"/>
      <c r="K12" s="413"/>
      <c r="L12" s="413"/>
      <c r="M12" s="349"/>
      <c r="N12" s="349"/>
      <c r="O12" s="349"/>
      <c r="P12" s="349"/>
      <c r="Q12" s="349"/>
      <c r="R12" s="349"/>
      <c r="S12" s="349"/>
      <c r="T12" s="349"/>
      <c r="U12" s="349"/>
      <c r="V12" s="349"/>
      <c r="W12" s="350"/>
      <c r="X12" s="350"/>
      <c r="Y12" s="350"/>
      <c r="Z12" s="222"/>
      <c r="AA12" s="222"/>
      <c r="AB12" s="222"/>
      <c r="AC12" s="222"/>
      <c r="AD12" s="222"/>
      <c r="AE12" s="222"/>
    </row>
    <row r="13" spans="1:32" ht="15" customHeight="1">
      <c r="A13" s="611" t="s">
        <v>252</v>
      </c>
      <c r="B13" s="7" t="s">
        <v>122</v>
      </c>
      <c r="C13" s="413"/>
      <c r="D13" s="413"/>
      <c r="E13" s="413"/>
      <c r="F13" s="413"/>
      <c r="G13" s="413" t="s">
        <v>315</v>
      </c>
      <c r="H13" s="413"/>
      <c r="I13" s="413"/>
      <c r="J13" s="413"/>
      <c r="K13" s="413"/>
      <c r="L13" s="413" t="s">
        <v>315</v>
      </c>
      <c r="M13" s="349">
        <v>12</v>
      </c>
      <c r="N13" s="349">
        <v>8</v>
      </c>
      <c r="O13" s="349">
        <v>5</v>
      </c>
      <c r="P13" s="349">
        <v>9</v>
      </c>
      <c r="Q13" s="349">
        <v>34</v>
      </c>
      <c r="R13" s="349">
        <v>3</v>
      </c>
      <c r="S13" s="349">
        <v>9</v>
      </c>
      <c r="T13" s="349">
        <v>4</v>
      </c>
      <c r="U13" s="349">
        <v>5</v>
      </c>
      <c r="V13" s="349">
        <v>21</v>
      </c>
      <c r="W13" s="350">
        <v>3</v>
      </c>
      <c r="X13" s="350">
        <v>5</v>
      </c>
      <c r="Y13" s="350">
        <v>16</v>
      </c>
      <c r="Z13" s="222">
        <v>5</v>
      </c>
      <c r="AA13" s="222">
        <v>29</v>
      </c>
      <c r="AB13" s="222" t="s">
        <v>315</v>
      </c>
      <c r="AC13" s="222" t="s">
        <v>315</v>
      </c>
      <c r="AD13" s="222" t="s">
        <v>315</v>
      </c>
      <c r="AE13" s="222"/>
    </row>
    <row r="14" spans="1:32" ht="15" customHeight="1">
      <c r="A14" s="611"/>
      <c r="B14" s="7" t="s">
        <v>124</v>
      </c>
      <c r="C14" s="413"/>
      <c r="D14" s="413"/>
      <c r="E14" s="413"/>
      <c r="F14" s="413"/>
      <c r="G14" s="413" t="s">
        <v>315</v>
      </c>
      <c r="H14" s="413"/>
      <c r="I14" s="413"/>
      <c r="J14" s="413"/>
      <c r="K14" s="413"/>
      <c r="L14" s="413" t="s">
        <v>315</v>
      </c>
      <c r="M14" s="349">
        <v>3</v>
      </c>
      <c r="N14" s="349">
        <v>9</v>
      </c>
      <c r="O14" s="349">
        <v>10</v>
      </c>
      <c r="P14" s="349">
        <v>12</v>
      </c>
      <c r="Q14" s="349">
        <v>34</v>
      </c>
      <c r="R14" s="349">
        <v>3</v>
      </c>
      <c r="S14" s="349">
        <v>17</v>
      </c>
      <c r="T14" s="349">
        <v>6</v>
      </c>
      <c r="U14" s="349">
        <v>7</v>
      </c>
      <c r="V14" s="349">
        <v>33</v>
      </c>
      <c r="W14" s="350">
        <v>7</v>
      </c>
      <c r="X14" s="350">
        <v>16</v>
      </c>
      <c r="Y14" s="350">
        <v>7</v>
      </c>
      <c r="Z14" s="222">
        <v>3</v>
      </c>
      <c r="AA14" s="222">
        <v>33</v>
      </c>
      <c r="AB14" s="222">
        <v>8</v>
      </c>
      <c r="AC14" s="222">
        <v>58</v>
      </c>
      <c r="AD14" s="222">
        <v>10</v>
      </c>
      <c r="AE14" s="222"/>
    </row>
    <row r="15" spans="1:32" ht="15" customHeight="1">
      <c r="A15" s="611" t="s">
        <v>253</v>
      </c>
      <c r="B15" s="7" t="s">
        <v>122</v>
      </c>
      <c r="C15" s="413"/>
      <c r="D15" s="413"/>
      <c r="E15" s="413"/>
      <c r="F15" s="413"/>
      <c r="G15" s="413" t="s">
        <v>315</v>
      </c>
      <c r="H15" s="413"/>
      <c r="I15" s="413"/>
      <c r="J15" s="413"/>
      <c r="K15" s="413"/>
      <c r="L15" s="413" t="s">
        <v>315</v>
      </c>
      <c r="M15" s="349">
        <v>11</v>
      </c>
      <c r="N15" s="349">
        <v>4</v>
      </c>
      <c r="O15" s="349">
        <v>5</v>
      </c>
      <c r="P15" s="349">
        <v>5</v>
      </c>
      <c r="Q15" s="349">
        <v>25</v>
      </c>
      <c r="R15" s="349">
        <v>13</v>
      </c>
      <c r="S15" s="349">
        <v>12</v>
      </c>
      <c r="T15" s="349">
        <v>15</v>
      </c>
      <c r="U15" s="349">
        <v>13</v>
      </c>
      <c r="V15" s="349">
        <v>53</v>
      </c>
      <c r="W15" s="350">
        <v>15</v>
      </c>
      <c r="X15" s="350">
        <v>19</v>
      </c>
      <c r="Y15" s="350">
        <v>10</v>
      </c>
      <c r="Z15" s="222">
        <v>9</v>
      </c>
      <c r="AA15" s="222">
        <v>53</v>
      </c>
      <c r="AB15" s="222" t="s">
        <v>315</v>
      </c>
      <c r="AC15" s="222" t="s">
        <v>315</v>
      </c>
      <c r="AD15" s="222" t="s">
        <v>315</v>
      </c>
      <c r="AE15" s="222"/>
    </row>
    <row r="16" spans="1:32" ht="15" customHeight="1">
      <c r="A16" s="611"/>
      <c r="B16" s="7" t="s">
        <v>123</v>
      </c>
      <c r="C16" s="413"/>
      <c r="D16" s="413"/>
      <c r="E16" s="413"/>
      <c r="F16" s="413"/>
      <c r="G16" s="413" t="s">
        <v>315</v>
      </c>
      <c r="H16" s="413"/>
      <c r="I16" s="413"/>
      <c r="J16" s="413"/>
      <c r="K16" s="413"/>
      <c r="L16" s="413" t="s">
        <v>315</v>
      </c>
      <c r="M16" s="349">
        <v>19</v>
      </c>
      <c r="N16" s="349">
        <v>22</v>
      </c>
      <c r="O16" s="349">
        <v>23</v>
      </c>
      <c r="P16" s="349">
        <v>13</v>
      </c>
      <c r="Q16" s="349">
        <v>77</v>
      </c>
      <c r="R16" s="349">
        <v>22</v>
      </c>
      <c r="S16" s="349">
        <v>18</v>
      </c>
      <c r="T16" s="349">
        <v>30</v>
      </c>
      <c r="U16" s="349">
        <v>31</v>
      </c>
      <c r="V16" s="349">
        <v>101</v>
      </c>
      <c r="W16" s="350">
        <v>25</v>
      </c>
      <c r="X16" s="350">
        <v>18</v>
      </c>
      <c r="Y16" s="350">
        <v>24</v>
      </c>
      <c r="Z16" s="222">
        <v>15</v>
      </c>
      <c r="AA16" s="222">
        <v>82</v>
      </c>
      <c r="AB16" s="222">
        <v>65</v>
      </c>
      <c r="AC16" s="222">
        <v>8</v>
      </c>
      <c r="AD16" s="222">
        <v>22</v>
      </c>
      <c r="AE16" s="222"/>
    </row>
    <row r="17" spans="1:31" ht="15" customHeight="1">
      <c r="A17" s="611" t="s">
        <v>254</v>
      </c>
      <c r="B17" s="7" t="s">
        <v>122</v>
      </c>
      <c r="C17" s="413"/>
      <c r="D17" s="413"/>
      <c r="E17" s="413"/>
      <c r="F17" s="413"/>
      <c r="G17" s="413" t="s">
        <v>315</v>
      </c>
      <c r="H17" s="413"/>
      <c r="I17" s="413"/>
      <c r="J17" s="413"/>
      <c r="K17" s="413"/>
      <c r="L17" s="413" t="s">
        <v>315</v>
      </c>
      <c r="M17" s="406">
        <v>0</v>
      </c>
      <c r="N17" s="406">
        <v>0</v>
      </c>
      <c r="O17" s="406">
        <v>0</v>
      </c>
      <c r="P17" s="406">
        <v>0</v>
      </c>
      <c r="Q17" s="406">
        <v>0</v>
      </c>
      <c r="R17" s="406">
        <v>0</v>
      </c>
      <c r="S17" s="406">
        <v>0</v>
      </c>
      <c r="T17" s="406">
        <v>0</v>
      </c>
      <c r="U17" s="406">
        <v>0</v>
      </c>
      <c r="V17" s="406">
        <v>0</v>
      </c>
      <c r="W17" s="408">
        <v>3</v>
      </c>
      <c r="X17" s="408">
        <v>0</v>
      </c>
      <c r="Y17" s="408">
        <v>1</v>
      </c>
      <c r="Z17" s="409">
        <v>1</v>
      </c>
      <c r="AA17" s="409">
        <v>5</v>
      </c>
      <c r="AB17" s="409" t="s">
        <v>315</v>
      </c>
      <c r="AC17" s="409" t="s">
        <v>315</v>
      </c>
      <c r="AD17" s="409" t="s">
        <v>315</v>
      </c>
      <c r="AE17" s="409"/>
    </row>
    <row r="18" spans="1:31" ht="15" customHeight="1">
      <c r="A18" s="611"/>
      <c r="B18" s="7" t="s">
        <v>123</v>
      </c>
      <c r="C18" s="413"/>
      <c r="D18" s="413"/>
      <c r="E18" s="413"/>
      <c r="F18" s="413"/>
      <c r="G18" s="413" t="s">
        <v>315</v>
      </c>
      <c r="H18" s="413"/>
      <c r="I18" s="413"/>
      <c r="J18" s="413"/>
      <c r="K18" s="413"/>
      <c r="L18" s="413" t="s">
        <v>315</v>
      </c>
      <c r="M18" s="406">
        <v>2</v>
      </c>
      <c r="N18" s="406">
        <v>3</v>
      </c>
      <c r="O18" s="406">
        <v>3</v>
      </c>
      <c r="P18" s="406">
        <v>3</v>
      </c>
      <c r="Q18" s="406">
        <v>11</v>
      </c>
      <c r="R18" s="406">
        <v>0</v>
      </c>
      <c r="S18" s="406">
        <v>1</v>
      </c>
      <c r="T18" s="406">
        <v>1</v>
      </c>
      <c r="U18" s="406">
        <v>0</v>
      </c>
      <c r="V18" s="406">
        <v>2</v>
      </c>
      <c r="W18" s="408">
        <v>2</v>
      </c>
      <c r="X18" s="408">
        <v>0</v>
      </c>
      <c r="Y18" s="408">
        <v>0</v>
      </c>
      <c r="Z18" s="409">
        <v>2</v>
      </c>
      <c r="AA18" s="409">
        <v>4</v>
      </c>
      <c r="AB18" s="409">
        <v>8</v>
      </c>
      <c r="AC18" s="409">
        <v>2</v>
      </c>
      <c r="AD18" s="409">
        <v>0</v>
      </c>
      <c r="AE18" s="409"/>
    </row>
    <row r="19" spans="1:31" ht="15" customHeight="1">
      <c r="A19" s="5" t="s">
        <v>125</v>
      </c>
      <c r="B19" s="7"/>
      <c r="C19" s="413"/>
      <c r="D19" s="413"/>
      <c r="E19" s="413"/>
      <c r="F19" s="413"/>
      <c r="G19" s="413"/>
      <c r="H19" s="413"/>
      <c r="I19" s="413"/>
      <c r="J19" s="413"/>
      <c r="K19" s="413"/>
      <c r="L19" s="413"/>
      <c r="M19" s="406"/>
      <c r="N19" s="406"/>
      <c r="O19" s="406"/>
      <c r="P19" s="406"/>
      <c r="Q19" s="406"/>
      <c r="R19" s="406"/>
      <c r="S19" s="406"/>
      <c r="T19" s="406"/>
      <c r="U19" s="406"/>
      <c r="V19" s="406"/>
      <c r="W19" s="408"/>
      <c r="X19" s="408"/>
      <c r="Y19" s="408"/>
      <c r="Z19" s="409"/>
      <c r="AA19" s="409"/>
      <c r="AB19" s="409"/>
      <c r="AC19" s="409"/>
      <c r="AD19" s="409"/>
      <c r="AE19" s="409"/>
    </row>
    <row r="20" spans="1:31" ht="15" customHeight="1">
      <c r="A20" s="17"/>
      <c r="B20" s="7" t="s">
        <v>122</v>
      </c>
      <c r="C20" s="413"/>
      <c r="D20" s="413"/>
      <c r="E20" s="413"/>
      <c r="F20" s="413"/>
      <c r="G20" s="413" t="s">
        <v>315</v>
      </c>
      <c r="H20" s="413"/>
      <c r="I20" s="413"/>
      <c r="J20" s="413"/>
      <c r="K20" s="413"/>
      <c r="L20" s="413" t="s">
        <v>315</v>
      </c>
      <c r="M20" s="406">
        <v>3</v>
      </c>
      <c r="N20" s="406">
        <v>1</v>
      </c>
      <c r="O20" s="406">
        <v>3</v>
      </c>
      <c r="P20" s="406">
        <v>1</v>
      </c>
      <c r="Q20" s="406">
        <v>8</v>
      </c>
      <c r="R20" s="406">
        <v>2</v>
      </c>
      <c r="S20" s="406">
        <v>1</v>
      </c>
      <c r="T20" s="406">
        <v>1</v>
      </c>
      <c r="U20" s="406">
        <v>3</v>
      </c>
      <c r="V20" s="406">
        <v>7</v>
      </c>
      <c r="W20" s="408">
        <v>4</v>
      </c>
      <c r="X20" s="408">
        <v>3</v>
      </c>
      <c r="Y20" s="408">
        <v>3</v>
      </c>
      <c r="Z20" s="409">
        <v>7</v>
      </c>
      <c r="AA20" s="409">
        <v>17</v>
      </c>
      <c r="AB20" s="409" t="s">
        <v>315</v>
      </c>
      <c r="AC20" s="409" t="s">
        <v>315</v>
      </c>
      <c r="AD20" s="409" t="s">
        <v>315</v>
      </c>
      <c r="AE20" s="409"/>
    </row>
    <row r="21" spans="1:31" ht="15" customHeight="1" thickBot="1">
      <c r="A21" s="18"/>
      <c r="B21" s="9" t="s">
        <v>126</v>
      </c>
      <c r="C21" s="415"/>
      <c r="D21" s="415"/>
      <c r="E21" s="415"/>
      <c r="F21" s="415"/>
      <c r="G21" s="415" t="s">
        <v>315</v>
      </c>
      <c r="H21" s="415"/>
      <c r="I21" s="415"/>
      <c r="J21" s="415"/>
      <c r="K21" s="415"/>
      <c r="L21" s="415" t="s">
        <v>315</v>
      </c>
      <c r="M21" s="407">
        <v>0</v>
      </c>
      <c r="N21" s="407">
        <v>2</v>
      </c>
      <c r="O21" s="407">
        <v>1</v>
      </c>
      <c r="P21" s="407">
        <v>2</v>
      </c>
      <c r="Q21" s="407">
        <v>5</v>
      </c>
      <c r="R21" s="407">
        <v>1</v>
      </c>
      <c r="S21" s="407">
        <v>0</v>
      </c>
      <c r="T21" s="407">
        <v>0</v>
      </c>
      <c r="U21" s="407">
        <v>3</v>
      </c>
      <c r="V21" s="407">
        <v>4</v>
      </c>
      <c r="W21" s="410">
        <v>2</v>
      </c>
      <c r="X21" s="410">
        <v>0</v>
      </c>
      <c r="Y21" s="410">
        <v>1</v>
      </c>
      <c r="Z21" s="410">
        <v>0</v>
      </c>
      <c r="AA21" s="410">
        <v>3</v>
      </c>
      <c r="AB21" s="410">
        <v>1</v>
      </c>
      <c r="AC21" s="410">
        <v>0</v>
      </c>
      <c r="AD21" s="410">
        <v>3</v>
      </c>
      <c r="AE21" s="409"/>
    </row>
    <row r="22" spans="1:31" ht="12" customHeight="1" thickTop="1">
      <c r="A22" s="129" t="s">
        <v>318</v>
      </c>
    </row>
    <row r="23" spans="1:31" ht="8.25" customHeight="1">
      <c r="A23" s="129" t="s">
        <v>288</v>
      </c>
    </row>
  </sheetData>
  <mergeCells count="7">
    <mergeCell ref="A10:A11"/>
    <mergeCell ref="A13:A14"/>
    <mergeCell ref="A15:A16"/>
    <mergeCell ref="A17:A18"/>
    <mergeCell ref="A1:AA1"/>
    <mergeCell ref="A8:A9"/>
    <mergeCell ref="C2:AC2"/>
  </mergeCells>
  <hyperlinks>
    <hyperlink ref="AF1" location="ÍNDICE!A1" display="ÍNDICE"/>
  </hyperlinks>
  <pageMargins left="0.70866141732283472" right="0.70866141732283472" top="0.74803149606299213" bottom="0.74803149606299213" header="0.31496062992125984" footer="0.31496062992125984"/>
  <pageSetup paperSize="9" scale="13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2"/>
  <dimension ref="A1:CZ15"/>
  <sheetViews>
    <sheetView showGridLines="0" zoomScaleNormal="100" workbookViewId="0">
      <selection sqref="A1:CJ1"/>
    </sheetView>
  </sheetViews>
  <sheetFormatPr defaultRowHeight="15" outlineLevelCol="3"/>
  <cols>
    <col min="1" max="1" width="29.140625" customWidth="1"/>
    <col min="2" max="2" width="5.28515625" style="15" customWidth="1"/>
    <col min="3" max="3" width="4" customWidth="1"/>
    <col min="4" max="4" width="4.7109375" hidden="1" customWidth="1" outlineLevel="3"/>
    <col min="5" max="5" width="4.85546875" hidden="1" customWidth="1" outlineLevel="3"/>
    <col min="6" max="6" width="5.28515625" hidden="1" customWidth="1" outlineLevel="3"/>
    <col min="7" max="7" width="5.28515625" style="286" hidden="1" customWidth="1" outlineLevel="2"/>
    <col min="8" max="8" width="4.85546875" hidden="1" customWidth="1" outlineLevel="3"/>
    <col min="9" max="9" width="5.28515625" hidden="1" customWidth="1" outlineLevel="3"/>
    <col min="10" max="10" width="4.7109375" hidden="1" customWidth="1" outlineLevel="3"/>
    <col min="11" max="11" width="6.140625" style="286" hidden="1" customWidth="1" outlineLevel="2"/>
    <col min="12" max="12" width="4.7109375" hidden="1" customWidth="1" outlineLevel="3"/>
    <col min="13" max="13" width="5.85546875" hidden="1" customWidth="1" outlineLevel="3"/>
    <col min="14" max="14" width="5.42578125" hidden="1" customWidth="1" outlineLevel="3"/>
    <col min="15" max="15" width="6.140625" style="286" hidden="1" customWidth="1" outlineLevel="2"/>
    <col min="16" max="16" width="5.42578125" hidden="1" customWidth="1" outlineLevel="3"/>
    <col min="17" max="18" width="5.85546875" hidden="1" customWidth="1" outlineLevel="3"/>
    <col min="19" max="19" width="6.140625" style="286" hidden="1" customWidth="1" outlineLevel="2"/>
    <col min="20" max="20" width="4.85546875" bestFit="1" customWidth="1" collapsed="1"/>
    <col min="21" max="21" width="5.28515625" hidden="1" customWidth="1" outlineLevel="2"/>
    <col min="22" max="22" width="5.5703125" hidden="1" customWidth="1" outlineLevel="2"/>
    <col min="23" max="23" width="5.85546875" hidden="1" customWidth="1" outlineLevel="2"/>
    <col min="24" max="24" width="6.140625" style="286" hidden="1" customWidth="1" outlineLevel="1" collapsed="1"/>
    <col min="25" max="26" width="5.5703125" hidden="1" customWidth="1" outlineLevel="2"/>
    <col min="27" max="27" width="5.28515625" hidden="1" customWidth="1" outlineLevel="2"/>
    <col min="28" max="28" width="6.140625" style="286" hidden="1" customWidth="1" outlineLevel="1" collapsed="1"/>
    <col min="29" max="29" width="4.7109375" hidden="1" customWidth="1" outlineLevel="2"/>
    <col min="30" max="30" width="5.85546875" hidden="1" customWidth="1" outlineLevel="2"/>
    <col min="31" max="31" width="5.42578125" hidden="1" customWidth="1" outlineLevel="2"/>
    <col min="32" max="32" width="6.140625" style="286" hidden="1" customWidth="1" outlineLevel="1" collapsed="1"/>
    <col min="33" max="33" width="5.42578125" hidden="1" customWidth="1" outlineLevel="2"/>
    <col min="34" max="35" width="5.85546875" hidden="1" customWidth="1" outlineLevel="2"/>
    <col min="36" max="36" width="6.140625" style="286" hidden="1" customWidth="1" outlineLevel="1" collapsed="1"/>
    <col min="37" max="37" width="4.85546875" bestFit="1" customWidth="1" collapsed="1"/>
    <col min="38" max="38" width="5.28515625" hidden="1" customWidth="1" outlineLevel="2"/>
    <col min="39" max="39" width="5.5703125" hidden="1" customWidth="1" outlineLevel="2"/>
    <col min="40" max="40" width="5.85546875" hidden="1" customWidth="1" outlineLevel="2"/>
    <col min="41" max="41" width="6.140625" style="286" hidden="1" customWidth="1" outlineLevel="1" collapsed="1"/>
    <col min="42" max="43" width="5.5703125" hidden="1" customWidth="1" outlineLevel="2"/>
    <col min="44" max="44" width="5.28515625" hidden="1" customWidth="1" outlineLevel="2"/>
    <col min="45" max="45" width="6.140625" style="286" hidden="1" customWidth="1" outlineLevel="1" collapsed="1"/>
    <col min="46" max="46" width="4.7109375" hidden="1" customWidth="1" outlineLevel="2"/>
    <col min="47" max="47" width="5.85546875" hidden="1" customWidth="1" outlineLevel="2"/>
    <col min="48" max="48" width="5.42578125" hidden="1" customWidth="1" outlineLevel="2"/>
    <col min="49" max="49" width="6.140625" style="286" hidden="1" customWidth="1" outlineLevel="1" collapsed="1"/>
    <col min="50" max="50" width="5.42578125" hidden="1" customWidth="1" outlineLevel="2"/>
    <col min="51" max="52" width="5.85546875" hidden="1" customWidth="1" outlineLevel="2"/>
    <col min="53" max="53" width="6.140625" style="286" hidden="1" customWidth="1" outlineLevel="1" collapsed="1"/>
    <col min="54" max="54" width="4.85546875" bestFit="1" customWidth="1" collapsed="1"/>
    <col min="55" max="55" width="5.28515625" hidden="1" customWidth="1" outlineLevel="2"/>
    <col min="56" max="56" width="5.5703125" hidden="1" customWidth="1" outlineLevel="2"/>
    <col min="57" max="57" width="5.85546875" hidden="1" customWidth="1" outlineLevel="2"/>
    <col min="58" max="58" width="6.140625" style="286" hidden="1" customWidth="1" outlineLevel="1" collapsed="1"/>
    <col min="59" max="60" width="5.5703125" hidden="1" customWidth="1" outlineLevel="3"/>
    <col min="61" max="61" width="5.28515625" hidden="1" customWidth="1" outlineLevel="3"/>
    <col min="62" max="62" width="6.140625" style="286" hidden="1" customWidth="1" outlineLevel="1" collapsed="1"/>
    <col min="63" max="63" width="4.7109375" hidden="1" customWidth="1" outlineLevel="2"/>
    <col min="64" max="64" width="5.85546875" hidden="1" customWidth="1" outlineLevel="2"/>
    <col min="65" max="65" width="5.42578125" hidden="1" customWidth="1" outlineLevel="2"/>
    <col min="66" max="66" width="6.140625" style="286" hidden="1" customWidth="1" outlineLevel="1" collapsed="1"/>
    <col min="67" max="67" width="5.42578125" hidden="1" customWidth="1" outlineLevel="2"/>
    <col min="68" max="69" width="5.85546875" hidden="1" customWidth="1" outlineLevel="2"/>
    <col min="70" max="70" width="6.140625" style="286" hidden="1" customWidth="1" outlineLevel="1" collapsed="1"/>
    <col min="71" max="71" width="4.85546875" bestFit="1" customWidth="1" collapsed="1"/>
    <col min="72" max="72" width="5.28515625" hidden="1" customWidth="1" outlineLevel="2"/>
    <col min="73" max="73" width="5.5703125" hidden="1" customWidth="1" outlineLevel="2"/>
    <col min="74" max="74" width="5.85546875" hidden="1" customWidth="1" outlineLevel="2"/>
    <col min="75" max="75" width="6.140625" style="286" hidden="1" customWidth="1" outlineLevel="1" collapsed="1"/>
    <col min="76" max="77" width="5.5703125" hidden="1" customWidth="1" outlineLevel="2"/>
    <col min="78" max="78" width="5.28515625" hidden="1" customWidth="1" outlineLevel="2"/>
    <col min="79" max="79" width="6.140625" style="286" hidden="1" customWidth="1" outlineLevel="1" collapsed="1"/>
    <col min="80" max="80" width="4.7109375" hidden="1" customWidth="1" outlineLevel="2"/>
    <col min="81" max="81" width="5.85546875" hidden="1" customWidth="1" outlineLevel="2"/>
    <col min="82" max="82" width="5.42578125" hidden="1" customWidth="1" outlineLevel="2"/>
    <col min="83" max="83" width="6.140625" style="286" hidden="1" customWidth="1" outlineLevel="1" collapsed="1"/>
    <col min="84" max="84" width="5.42578125" hidden="1" customWidth="1" outlineLevel="2"/>
    <col min="85" max="86" width="5.85546875" hidden="1" customWidth="1" outlineLevel="2"/>
    <col min="87" max="87" width="6.140625" style="286" hidden="1" customWidth="1" outlineLevel="1" collapsed="1"/>
    <col min="88" max="88" width="4.85546875" bestFit="1" customWidth="1" collapsed="1"/>
    <col min="89" max="90" width="6" style="286" customWidth="1" outlineLevel="1"/>
    <col min="91" max="91" width="7.140625" style="286" customWidth="1" outlineLevel="1"/>
    <col min="92" max="92" width="6.7109375" style="286" customWidth="1"/>
    <col min="93" max="95" width="6.28515625" style="286" customWidth="1" outlineLevel="1"/>
    <col min="96" max="96" width="6.7109375" style="286" customWidth="1"/>
    <col min="97" max="99" width="6.7109375" style="286" customWidth="1" outlineLevel="1"/>
    <col min="100" max="100" width="6.7109375" style="286" customWidth="1"/>
    <col min="101" max="101" width="6.7109375" customWidth="1"/>
  </cols>
  <sheetData>
    <row r="1" spans="1:104" ht="20.100000000000001" customHeight="1" thickBot="1">
      <c r="A1" s="557" t="s">
        <v>351</v>
      </c>
      <c r="B1" s="557"/>
      <c r="C1" s="557"/>
      <c r="D1" s="558"/>
      <c r="E1" s="558"/>
      <c r="F1" s="558"/>
      <c r="G1" s="558"/>
      <c r="H1" s="558"/>
      <c r="I1" s="558"/>
      <c r="J1" s="558"/>
      <c r="K1" s="558"/>
      <c r="L1" s="558"/>
      <c r="M1" s="558"/>
      <c r="N1" s="558"/>
      <c r="O1" s="558"/>
      <c r="P1" s="558"/>
      <c r="Q1" s="558"/>
      <c r="R1" s="558"/>
      <c r="S1" s="558"/>
      <c r="T1" s="558"/>
      <c r="U1" s="558"/>
      <c r="V1" s="558"/>
      <c r="W1" s="558"/>
      <c r="X1" s="558"/>
      <c r="Y1" s="558"/>
      <c r="Z1" s="558"/>
      <c r="AA1" s="558"/>
      <c r="AB1" s="558"/>
      <c r="AC1" s="558"/>
      <c r="AD1" s="558"/>
      <c r="AE1" s="558"/>
      <c r="AF1" s="558"/>
      <c r="AG1" s="558"/>
      <c r="AH1" s="558"/>
      <c r="AI1" s="558"/>
      <c r="AJ1" s="558"/>
      <c r="AK1" s="558"/>
      <c r="AL1" s="558"/>
      <c r="AM1" s="558"/>
      <c r="AN1" s="558"/>
      <c r="AO1" s="558"/>
      <c r="AP1" s="558"/>
      <c r="AQ1" s="558"/>
      <c r="AR1" s="558"/>
      <c r="AS1" s="558"/>
      <c r="AT1" s="558"/>
      <c r="AU1" s="558"/>
      <c r="AV1" s="558"/>
      <c r="AW1" s="558"/>
      <c r="AX1" s="558"/>
      <c r="AY1" s="558"/>
      <c r="AZ1" s="558"/>
      <c r="BA1" s="558"/>
      <c r="BB1" s="558"/>
      <c r="BC1" s="558"/>
      <c r="BD1" s="558"/>
      <c r="BE1" s="558"/>
      <c r="BF1" s="558"/>
      <c r="BG1" s="558"/>
      <c r="BH1" s="558"/>
      <c r="BI1" s="558"/>
      <c r="BJ1" s="558"/>
      <c r="BK1" s="558"/>
      <c r="BL1" s="558"/>
      <c r="BM1" s="558"/>
      <c r="BN1" s="558"/>
      <c r="BO1" s="558"/>
      <c r="BP1" s="558"/>
      <c r="BQ1" s="558"/>
      <c r="BR1" s="558"/>
      <c r="BS1" s="558"/>
      <c r="BT1" s="558"/>
      <c r="BU1" s="558"/>
      <c r="BV1" s="558"/>
      <c r="BW1" s="558"/>
      <c r="BX1" s="558"/>
      <c r="BY1" s="558"/>
      <c r="BZ1" s="558"/>
      <c r="CA1" s="558"/>
      <c r="CB1" s="558"/>
      <c r="CC1" s="558"/>
      <c r="CD1" s="558"/>
      <c r="CE1" s="558"/>
      <c r="CF1" s="558"/>
      <c r="CG1" s="558"/>
      <c r="CH1" s="558"/>
      <c r="CI1" s="558"/>
      <c r="CJ1" s="558"/>
      <c r="CK1" s="307"/>
      <c r="CL1" s="307"/>
      <c r="CM1" s="307"/>
      <c r="CN1" s="307"/>
      <c r="CO1" s="489"/>
      <c r="CP1" s="489"/>
      <c r="CQ1" s="489"/>
      <c r="CR1" s="489"/>
      <c r="CS1" s="525"/>
      <c r="CT1" s="525"/>
      <c r="CU1" s="525"/>
      <c r="CV1" s="525"/>
      <c r="CX1" s="144" t="s">
        <v>314</v>
      </c>
    </row>
    <row r="2" spans="1:104" ht="19.149999999999999" customHeight="1" thickTop="1">
      <c r="A2" s="118"/>
      <c r="B2" s="563" t="s">
        <v>233</v>
      </c>
      <c r="C2" s="563"/>
      <c r="D2" s="565" t="s">
        <v>90</v>
      </c>
      <c r="E2" s="565"/>
      <c r="F2" s="565"/>
      <c r="G2" s="565"/>
      <c r="H2" s="565"/>
      <c r="I2" s="565"/>
      <c r="J2" s="565"/>
      <c r="K2" s="565"/>
      <c r="L2" s="565"/>
      <c r="M2" s="565"/>
      <c r="N2" s="565"/>
      <c r="O2" s="565"/>
      <c r="P2" s="565"/>
      <c r="Q2" s="565"/>
      <c r="R2" s="565"/>
      <c r="S2" s="565"/>
      <c r="T2" s="565"/>
      <c r="U2" s="565"/>
      <c r="V2" s="565"/>
      <c r="W2" s="565"/>
      <c r="X2" s="565"/>
      <c r="Y2" s="565"/>
      <c r="Z2" s="565"/>
      <c r="AA2" s="565"/>
      <c r="AB2" s="565"/>
      <c r="AC2" s="565"/>
      <c r="AD2" s="565"/>
      <c r="AE2" s="565"/>
      <c r="AF2" s="565"/>
      <c r="AG2" s="565"/>
      <c r="AH2" s="565"/>
      <c r="AI2" s="565"/>
      <c r="AJ2" s="565"/>
      <c r="AK2" s="565"/>
      <c r="AL2" s="565"/>
      <c r="AM2" s="565"/>
      <c r="AN2" s="565"/>
      <c r="AO2" s="565"/>
      <c r="AP2" s="565"/>
      <c r="AQ2" s="565"/>
      <c r="AR2" s="565"/>
      <c r="AS2" s="565"/>
      <c r="AT2" s="565"/>
      <c r="AU2" s="565"/>
      <c r="AV2" s="565"/>
      <c r="AW2" s="565"/>
      <c r="AX2" s="565"/>
      <c r="AY2" s="565"/>
      <c r="AZ2" s="565"/>
      <c r="BA2" s="565"/>
      <c r="BB2" s="565"/>
      <c r="BC2" s="565"/>
      <c r="BD2" s="565"/>
      <c r="BE2" s="565"/>
      <c r="BF2" s="565"/>
      <c r="BG2" s="565"/>
      <c r="BH2" s="565"/>
      <c r="BI2" s="565"/>
      <c r="BJ2" s="565"/>
      <c r="BK2" s="565"/>
      <c r="BL2" s="565"/>
      <c r="BM2" s="565"/>
      <c r="BN2" s="565"/>
      <c r="BO2" s="565"/>
      <c r="BP2" s="565"/>
      <c r="BQ2" s="565"/>
      <c r="BR2" s="565"/>
      <c r="BS2" s="565"/>
      <c r="BT2" s="565"/>
      <c r="BU2" s="565"/>
      <c r="BV2" s="565"/>
      <c r="BW2" s="565"/>
      <c r="BX2" s="565"/>
      <c r="BY2" s="565"/>
      <c r="BZ2" s="565"/>
      <c r="CA2" s="565"/>
      <c r="CB2" s="565"/>
      <c r="CC2" s="565"/>
      <c r="CD2" s="565"/>
      <c r="CE2" s="565"/>
      <c r="CF2" s="565"/>
      <c r="CG2" s="565"/>
      <c r="CH2" s="565"/>
      <c r="CI2" s="565"/>
      <c r="CJ2" s="565"/>
      <c r="CK2" s="565"/>
      <c r="CL2" s="565"/>
      <c r="CM2" s="565"/>
      <c r="CN2" s="565"/>
      <c r="CO2" s="565"/>
      <c r="CP2" s="565"/>
      <c r="CQ2" s="565"/>
      <c r="CR2" s="565"/>
      <c r="CS2" s="565"/>
      <c r="CT2" s="565"/>
      <c r="CU2" s="565"/>
      <c r="CV2" s="565"/>
    </row>
    <row r="3" spans="1:104" ht="19.149999999999999" customHeight="1">
      <c r="A3" s="67"/>
      <c r="B3" s="564"/>
      <c r="C3" s="564"/>
      <c r="D3" s="163">
        <v>42005</v>
      </c>
      <c r="E3" s="163">
        <v>42036</v>
      </c>
      <c r="F3" s="163">
        <v>42064</v>
      </c>
      <c r="G3" s="163" t="s">
        <v>328</v>
      </c>
      <c r="H3" s="163">
        <v>42095</v>
      </c>
      <c r="I3" s="163">
        <v>42125</v>
      </c>
      <c r="J3" s="163">
        <v>42156</v>
      </c>
      <c r="K3" s="163" t="s">
        <v>329</v>
      </c>
      <c r="L3" s="163">
        <v>42186</v>
      </c>
      <c r="M3" s="163">
        <v>42217</v>
      </c>
      <c r="N3" s="163">
        <v>42248</v>
      </c>
      <c r="O3" s="163" t="s">
        <v>330</v>
      </c>
      <c r="P3" s="163">
        <v>42278</v>
      </c>
      <c r="Q3" s="163">
        <v>42309</v>
      </c>
      <c r="R3" s="163">
        <v>42339</v>
      </c>
      <c r="S3" s="163" t="s">
        <v>331</v>
      </c>
      <c r="T3" s="190">
        <v>2015</v>
      </c>
      <c r="U3" s="163">
        <v>42370</v>
      </c>
      <c r="V3" s="163">
        <v>42401</v>
      </c>
      <c r="W3" s="163">
        <v>42430</v>
      </c>
      <c r="X3" s="163" t="s">
        <v>327</v>
      </c>
      <c r="Y3" s="163">
        <v>42461</v>
      </c>
      <c r="Z3" s="163">
        <v>42491</v>
      </c>
      <c r="AA3" s="163">
        <v>42522</v>
      </c>
      <c r="AB3" s="163" t="s">
        <v>326</v>
      </c>
      <c r="AC3" s="163">
        <v>42552</v>
      </c>
      <c r="AD3" s="163">
        <v>42583</v>
      </c>
      <c r="AE3" s="163">
        <v>42614</v>
      </c>
      <c r="AF3" s="163" t="s">
        <v>325</v>
      </c>
      <c r="AG3" s="163">
        <v>42644</v>
      </c>
      <c r="AH3" s="163">
        <v>42675</v>
      </c>
      <c r="AI3" s="163">
        <v>42705</v>
      </c>
      <c r="AJ3" s="163" t="s">
        <v>324</v>
      </c>
      <c r="AK3" s="190">
        <v>2016</v>
      </c>
      <c r="AL3" s="163">
        <v>42736</v>
      </c>
      <c r="AM3" s="163">
        <v>42767</v>
      </c>
      <c r="AN3" s="163">
        <v>42795</v>
      </c>
      <c r="AO3" s="163" t="s">
        <v>320</v>
      </c>
      <c r="AP3" s="163">
        <v>42826</v>
      </c>
      <c r="AQ3" s="163">
        <v>42856</v>
      </c>
      <c r="AR3" s="163">
        <v>42887</v>
      </c>
      <c r="AS3" s="163" t="s">
        <v>321</v>
      </c>
      <c r="AT3" s="163">
        <v>42917</v>
      </c>
      <c r="AU3" s="163">
        <v>42948</v>
      </c>
      <c r="AV3" s="163">
        <v>42979</v>
      </c>
      <c r="AW3" s="163" t="s">
        <v>322</v>
      </c>
      <c r="AX3" s="163">
        <v>43009</v>
      </c>
      <c r="AY3" s="163">
        <v>43040</v>
      </c>
      <c r="AZ3" s="163">
        <v>43070</v>
      </c>
      <c r="BA3" s="163" t="s">
        <v>323</v>
      </c>
      <c r="BB3" s="190">
        <v>2017</v>
      </c>
      <c r="BC3" s="163">
        <v>43101</v>
      </c>
      <c r="BD3" s="163">
        <v>43132</v>
      </c>
      <c r="BE3" s="163">
        <v>43160</v>
      </c>
      <c r="BF3" s="163" t="s">
        <v>299</v>
      </c>
      <c r="BG3" s="163">
        <v>43191</v>
      </c>
      <c r="BH3" s="163">
        <v>43221</v>
      </c>
      <c r="BI3" s="163">
        <v>43252</v>
      </c>
      <c r="BJ3" s="163" t="s">
        <v>300</v>
      </c>
      <c r="BK3" s="163">
        <v>43282</v>
      </c>
      <c r="BL3" s="163">
        <v>43313</v>
      </c>
      <c r="BM3" s="163">
        <v>43344</v>
      </c>
      <c r="BN3" s="163" t="s">
        <v>92</v>
      </c>
      <c r="BO3" s="163">
        <v>43374</v>
      </c>
      <c r="BP3" s="163">
        <v>43405</v>
      </c>
      <c r="BQ3" s="163">
        <v>43435</v>
      </c>
      <c r="BR3" s="163" t="s">
        <v>10</v>
      </c>
      <c r="BS3" s="190">
        <v>2018</v>
      </c>
      <c r="BT3" s="163">
        <v>43466</v>
      </c>
      <c r="BU3" s="163">
        <v>43497</v>
      </c>
      <c r="BV3" s="163">
        <v>43525</v>
      </c>
      <c r="BW3" s="163" t="s">
        <v>17</v>
      </c>
      <c r="BX3" s="163">
        <v>43556</v>
      </c>
      <c r="BY3" s="163">
        <v>43586</v>
      </c>
      <c r="BZ3" s="163">
        <v>43617</v>
      </c>
      <c r="CA3" s="163" t="s">
        <v>18</v>
      </c>
      <c r="CB3" s="163">
        <v>43647</v>
      </c>
      <c r="CC3" s="163">
        <v>43678</v>
      </c>
      <c r="CD3" s="163">
        <v>43709</v>
      </c>
      <c r="CE3" s="163" t="s">
        <v>19</v>
      </c>
      <c r="CF3" s="163">
        <v>43739</v>
      </c>
      <c r="CG3" s="163">
        <v>43770</v>
      </c>
      <c r="CH3" s="163">
        <v>43800</v>
      </c>
      <c r="CI3" s="163" t="s">
        <v>11</v>
      </c>
      <c r="CJ3" s="189">
        <v>2019</v>
      </c>
      <c r="CK3" s="338" t="s">
        <v>346</v>
      </c>
      <c r="CL3" s="339" t="s">
        <v>347</v>
      </c>
      <c r="CM3" s="339" t="s">
        <v>345</v>
      </c>
      <c r="CN3" s="340" t="s">
        <v>344</v>
      </c>
      <c r="CO3" s="339" t="s">
        <v>369</v>
      </c>
      <c r="CP3" s="339" t="s">
        <v>370</v>
      </c>
      <c r="CQ3" s="339" t="s">
        <v>371</v>
      </c>
      <c r="CR3" s="340" t="s">
        <v>372</v>
      </c>
      <c r="CS3" s="339" t="s">
        <v>393</v>
      </c>
      <c r="CT3" s="339" t="s">
        <v>394</v>
      </c>
      <c r="CU3" s="339" t="s">
        <v>395</v>
      </c>
      <c r="CV3" s="340" t="s">
        <v>392</v>
      </c>
    </row>
    <row r="4" spans="1:104" ht="15" customHeight="1">
      <c r="A4" s="559" t="s">
        <v>2</v>
      </c>
      <c r="B4" s="131" t="s">
        <v>13</v>
      </c>
      <c r="C4" s="25" t="s">
        <v>3</v>
      </c>
      <c r="D4" s="44">
        <v>166</v>
      </c>
      <c r="E4" s="44">
        <v>143</v>
      </c>
      <c r="F4" s="44">
        <v>139</v>
      </c>
      <c r="G4" s="44">
        <v>448</v>
      </c>
      <c r="H4" s="44">
        <v>152</v>
      </c>
      <c r="I4" s="44">
        <v>195</v>
      </c>
      <c r="J4" s="44">
        <v>135</v>
      </c>
      <c r="K4" s="44">
        <v>482</v>
      </c>
      <c r="L4" s="44">
        <v>160</v>
      </c>
      <c r="M4" s="44">
        <v>159</v>
      </c>
      <c r="N4" s="44">
        <v>169</v>
      </c>
      <c r="O4" s="44">
        <v>488</v>
      </c>
      <c r="P4" s="44">
        <v>194</v>
      </c>
      <c r="Q4" s="44">
        <v>174</v>
      </c>
      <c r="R4" s="44">
        <v>161</v>
      </c>
      <c r="S4" s="44">
        <v>529</v>
      </c>
      <c r="T4" s="311">
        <v>1947</v>
      </c>
      <c r="U4" s="44">
        <v>176</v>
      </c>
      <c r="V4" s="44">
        <v>133</v>
      </c>
      <c r="W4" s="44">
        <v>145</v>
      </c>
      <c r="X4" s="44">
        <v>454</v>
      </c>
      <c r="Y4" s="44">
        <v>150</v>
      </c>
      <c r="Z4" s="44">
        <v>148</v>
      </c>
      <c r="AA4" s="44">
        <v>150</v>
      </c>
      <c r="AB4" s="44">
        <v>448</v>
      </c>
      <c r="AC4" s="44">
        <v>163</v>
      </c>
      <c r="AD4" s="44">
        <v>172</v>
      </c>
      <c r="AE4" s="44">
        <v>160</v>
      </c>
      <c r="AF4" s="44">
        <v>495</v>
      </c>
      <c r="AG4" s="44">
        <v>159</v>
      </c>
      <c r="AH4" s="44">
        <v>152</v>
      </c>
      <c r="AI4" s="44">
        <v>150</v>
      </c>
      <c r="AJ4" s="44">
        <v>461</v>
      </c>
      <c r="AK4" s="311">
        <v>1858</v>
      </c>
      <c r="AL4" s="44">
        <v>171</v>
      </c>
      <c r="AM4" s="44">
        <v>139</v>
      </c>
      <c r="AN4" s="44">
        <v>165</v>
      </c>
      <c r="AO4" s="44">
        <v>475</v>
      </c>
      <c r="AP4" s="44">
        <v>134</v>
      </c>
      <c r="AQ4" s="44">
        <v>164</v>
      </c>
      <c r="AR4" s="44">
        <v>160</v>
      </c>
      <c r="AS4" s="44">
        <v>458</v>
      </c>
      <c r="AT4" s="44">
        <v>151</v>
      </c>
      <c r="AU4" s="44">
        <v>163</v>
      </c>
      <c r="AV4" s="44">
        <v>158</v>
      </c>
      <c r="AW4" s="44">
        <v>472</v>
      </c>
      <c r="AX4" s="44">
        <v>188</v>
      </c>
      <c r="AY4" s="44">
        <v>176</v>
      </c>
      <c r="AZ4" s="44">
        <v>191</v>
      </c>
      <c r="BA4" s="44">
        <v>555</v>
      </c>
      <c r="BB4" s="311">
        <v>1960</v>
      </c>
      <c r="BC4" s="44">
        <v>185</v>
      </c>
      <c r="BD4" s="44">
        <v>145</v>
      </c>
      <c r="BE4" s="44">
        <v>149</v>
      </c>
      <c r="BF4" s="44">
        <v>479</v>
      </c>
      <c r="BG4" s="44">
        <v>167</v>
      </c>
      <c r="BH4" s="44">
        <v>181</v>
      </c>
      <c r="BI4" s="44">
        <v>137</v>
      </c>
      <c r="BJ4" s="44">
        <v>485</v>
      </c>
      <c r="BK4" s="44">
        <v>164</v>
      </c>
      <c r="BL4" s="44">
        <v>152</v>
      </c>
      <c r="BM4" s="44">
        <v>163</v>
      </c>
      <c r="BN4" s="44">
        <v>479</v>
      </c>
      <c r="BO4" s="44">
        <v>138</v>
      </c>
      <c r="BP4" s="44">
        <v>159</v>
      </c>
      <c r="BQ4" s="44">
        <v>179</v>
      </c>
      <c r="BR4" s="44">
        <v>476</v>
      </c>
      <c r="BS4" s="311">
        <v>1919</v>
      </c>
      <c r="BT4" s="44">
        <v>171</v>
      </c>
      <c r="BU4" s="44">
        <v>146</v>
      </c>
      <c r="BV4" s="44">
        <v>149</v>
      </c>
      <c r="BW4" s="44">
        <v>466</v>
      </c>
      <c r="BX4" s="44">
        <v>157</v>
      </c>
      <c r="BY4" s="44">
        <v>156</v>
      </c>
      <c r="BZ4" s="44">
        <v>159</v>
      </c>
      <c r="CA4" s="44">
        <v>472</v>
      </c>
      <c r="CB4" s="44">
        <v>159</v>
      </c>
      <c r="CC4" s="44">
        <v>150</v>
      </c>
      <c r="CD4" s="44">
        <v>161</v>
      </c>
      <c r="CE4" s="44">
        <v>470</v>
      </c>
      <c r="CF4" s="44">
        <v>173</v>
      </c>
      <c r="CG4" s="44">
        <v>154</v>
      </c>
      <c r="CH4" s="55">
        <v>156</v>
      </c>
      <c r="CI4" s="44">
        <v>483</v>
      </c>
      <c r="CJ4" s="311">
        <v>1891</v>
      </c>
      <c r="CK4" s="44">
        <v>160</v>
      </c>
      <c r="CL4" s="44">
        <v>145</v>
      </c>
      <c r="CM4" s="44">
        <v>140</v>
      </c>
      <c r="CN4" s="44">
        <v>445</v>
      </c>
      <c r="CO4" s="44">
        <v>140</v>
      </c>
      <c r="CP4" s="44">
        <v>147</v>
      </c>
      <c r="CQ4" s="44">
        <v>151</v>
      </c>
      <c r="CR4" s="44">
        <v>438</v>
      </c>
      <c r="CS4" s="44">
        <v>159</v>
      </c>
      <c r="CT4" s="44">
        <v>174</v>
      </c>
      <c r="CU4" s="44">
        <v>159</v>
      </c>
      <c r="CV4" s="44">
        <v>492</v>
      </c>
      <c r="CX4" s="286"/>
    </row>
    <row r="5" spans="1:104" ht="15" customHeight="1">
      <c r="A5" s="560"/>
      <c r="B5" s="131" t="s">
        <v>13</v>
      </c>
      <c r="C5" s="24" t="s">
        <v>4</v>
      </c>
      <c r="D5" s="44">
        <v>81</v>
      </c>
      <c r="E5" s="44">
        <v>76</v>
      </c>
      <c r="F5" s="44">
        <v>71</v>
      </c>
      <c r="G5" s="44">
        <v>228</v>
      </c>
      <c r="H5" s="44">
        <v>83</v>
      </c>
      <c r="I5" s="44">
        <v>99</v>
      </c>
      <c r="J5" s="44">
        <v>62</v>
      </c>
      <c r="K5" s="44">
        <v>244</v>
      </c>
      <c r="L5" s="44">
        <v>69</v>
      </c>
      <c r="M5" s="44">
        <v>78</v>
      </c>
      <c r="N5" s="44">
        <v>85</v>
      </c>
      <c r="O5" s="44">
        <v>232</v>
      </c>
      <c r="P5" s="44">
        <v>84</v>
      </c>
      <c r="Q5" s="44">
        <v>90</v>
      </c>
      <c r="R5" s="44">
        <v>81</v>
      </c>
      <c r="S5" s="44">
        <v>255</v>
      </c>
      <c r="T5" s="311">
        <v>959</v>
      </c>
      <c r="U5" s="44">
        <v>95</v>
      </c>
      <c r="V5" s="44">
        <v>70</v>
      </c>
      <c r="W5" s="44">
        <v>82</v>
      </c>
      <c r="X5" s="44">
        <v>247</v>
      </c>
      <c r="Y5" s="44">
        <v>89</v>
      </c>
      <c r="Z5" s="44">
        <v>80</v>
      </c>
      <c r="AA5" s="44">
        <v>76</v>
      </c>
      <c r="AB5" s="44">
        <v>245</v>
      </c>
      <c r="AC5" s="44">
        <v>82</v>
      </c>
      <c r="AD5" s="44">
        <v>89</v>
      </c>
      <c r="AE5" s="44">
        <v>73</v>
      </c>
      <c r="AF5" s="44">
        <v>244</v>
      </c>
      <c r="AG5" s="44">
        <v>83</v>
      </c>
      <c r="AH5" s="44">
        <v>68</v>
      </c>
      <c r="AI5" s="44">
        <v>80</v>
      </c>
      <c r="AJ5" s="44">
        <v>231</v>
      </c>
      <c r="AK5" s="311">
        <v>967</v>
      </c>
      <c r="AL5" s="44">
        <v>91</v>
      </c>
      <c r="AM5" s="44">
        <v>78</v>
      </c>
      <c r="AN5" s="44">
        <v>85</v>
      </c>
      <c r="AO5" s="44">
        <v>254</v>
      </c>
      <c r="AP5" s="44">
        <v>67</v>
      </c>
      <c r="AQ5" s="44">
        <v>78</v>
      </c>
      <c r="AR5" s="44">
        <v>79</v>
      </c>
      <c r="AS5" s="44">
        <v>224</v>
      </c>
      <c r="AT5" s="44">
        <v>75</v>
      </c>
      <c r="AU5" s="44">
        <v>80</v>
      </c>
      <c r="AV5" s="44">
        <v>82</v>
      </c>
      <c r="AW5" s="44">
        <v>237</v>
      </c>
      <c r="AX5" s="44">
        <v>101</v>
      </c>
      <c r="AY5" s="44">
        <v>94</v>
      </c>
      <c r="AZ5" s="44">
        <v>89</v>
      </c>
      <c r="BA5" s="44">
        <v>284</v>
      </c>
      <c r="BB5" s="311">
        <v>999</v>
      </c>
      <c r="BC5" s="44">
        <v>95</v>
      </c>
      <c r="BD5" s="44">
        <v>67</v>
      </c>
      <c r="BE5" s="44">
        <v>74</v>
      </c>
      <c r="BF5" s="44">
        <v>236</v>
      </c>
      <c r="BG5" s="44">
        <v>84</v>
      </c>
      <c r="BH5" s="44">
        <v>84</v>
      </c>
      <c r="BI5" s="44">
        <v>65</v>
      </c>
      <c r="BJ5" s="44">
        <v>233</v>
      </c>
      <c r="BK5" s="44">
        <v>68</v>
      </c>
      <c r="BL5" s="44">
        <v>87</v>
      </c>
      <c r="BM5" s="44">
        <v>79</v>
      </c>
      <c r="BN5" s="44">
        <v>234</v>
      </c>
      <c r="BO5" s="44">
        <v>67</v>
      </c>
      <c r="BP5" s="44">
        <v>82</v>
      </c>
      <c r="BQ5" s="44">
        <v>101</v>
      </c>
      <c r="BR5" s="44">
        <v>250</v>
      </c>
      <c r="BS5" s="311">
        <v>953</v>
      </c>
      <c r="BT5" s="44">
        <v>80</v>
      </c>
      <c r="BU5" s="44">
        <v>81</v>
      </c>
      <c r="BV5" s="44">
        <v>78</v>
      </c>
      <c r="BW5" s="44">
        <v>239</v>
      </c>
      <c r="BX5" s="44">
        <v>95</v>
      </c>
      <c r="BY5" s="44">
        <v>81</v>
      </c>
      <c r="BZ5" s="44">
        <v>85</v>
      </c>
      <c r="CA5" s="44">
        <v>261</v>
      </c>
      <c r="CB5" s="44">
        <v>74</v>
      </c>
      <c r="CC5" s="44">
        <v>79</v>
      </c>
      <c r="CD5" s="44">
        <v>81</v>
      </c>
      <c r="CE5" s="44">
        <v>234</v>
      </c>
      <c r="CF5" s="44">
        <v>95</v>
      </c>
      <c r="CG5" s="44">
        <v>78</v>
      </c>
      <c r="CH5" s="55">
        <v>83</v>
      </c>
      <c r="CI5" s="44">
        <v>256</v>
      </c>
      <c r="CJ5" s="311">
        <v>990</v>
      </c>
      <c r="CK5" s="44">
        <v>79</v>
      </c>
      <c r="CL5" s="44">
        <v>81</v>
      </c>
      <c r="CM5" s="44">
        <v>65</v>
      </c>
      <c r="CN5" s="44">
        <v>225</v>
      </c>
      <c r="CO5" s="44">
        <v>72</v>
      </c>
      <c r="CP5" s="44">
        <v>77</v>
      </c>
      <c r="CQ5" s="44">
        <v>73</v>
      </c>
      <c r="CR5" s="44">
        <v>222</v>
      </c>
      <c r="CS5" s="44">
        <v>72</v>
      </c>
      <c r="CT5" s="44">
        <v>100</v>
      </c>
      <c r="CU5" s="44">
        <v>78</v>
      </c>
      <c r="CV5" s="44">
        <v>250</v>
      </c>
      <c r="CX5" s="286"/>
    </row>
    <row r="6" spans="1:104" ht="15" customHeight="1">
      <c r="A6" s="555" t="s">
        <v>5</v>
      </c>
      <c r="B6" s="131" t="s">
        <v>13</v>
      </c>
      <c r="C6" s="25" t="s">
        <v>3</v>
      </c>
      <c r="D6" s="44">
        <v>303</v>
      </c>
      <c r="E6" s="44">
        <v>242</v>
      </c>
      <c r="F6" s="44">
        <v>248</v>
      </c>
      <c r="G6" s="44">
        <v>793</v>
      </c>
      <c r="H6" s="44">
        <v>206</v>
      </c>
      <c r="I6" s="44">
        <v>193</v>
      </c>
      <c r="J6" s="44">
        <v>184</v>
      </c>
      <c r="K6" s="44">
        <v>583</v>
      </c>
      <c r="L6" s="44">
        <v>203</v>
      </c>
      <c r="M6" s="44">
        <v>209</v>
      </c>
      <c r="N6" s="44">
        <v>206</v>
      </c>
      <c r="O6" s="44">
        <v>618</v>
      </c>
      <c r="P6" s="44">
        <v>190</v>
      </c>
      <c r="Q6" s="44">
        <v>197</v>
      </c>
      <c r="R6" s="44">
        <v>230</v>
      </c>
      <c r="S6" s="44">
        <v>617</v>
      </c>
      <c r="T6" s="311">
        <v>2611</v>
      </c>
      <c r="U6" s="44">
        <v>254</v>
      </c>
      <c r="V6" s="44">
        <v>204</v>
      </c>
      <c r="W6" s="44">
        <v>248</v>
      </c>
      <c r="X6" s="44">
        <v>706</v>
      </c>
      <c r="Y6" s="44">
        <v>224</v>
      </c>
      <c r="Z6" s="44">
        <v>222</v>
      </c>
      <c r="AA6" s="44">
        <v>180</v>
      </c>
      <c r="AB6" s="44">
        <v>626</v>
      </c>
      <c r="AC6" s="44">
        <v>198</v>
      </c>
      <c r="AD6" s="44">
        <v>222</v>
      </c>
      <c r="AE6" s="44">
        <v>192</v>
      </c>
      <c r="AF6" s="44">
        <v>612</v>
      </c>
      <c r="AG6" s="44">
        <v>172</v>
      </c>
      <c r="AH6" s="44">
        <v>229</v>
      </c>
      <c r="AI6" s="44">
        <v>269</v>
      </c>
      <c r="AJ6" s="44">
        <v>670</v>
      </c>
      <c r="AK6" s="311">
        <v>2614</v>
      </c>
      <c r="AL6" s="44">
        <v>243</v>
      </c>
      <c r="AM6" s="44">
        <v>208</v>
      </c>
      <c r="AN6" s="44">
        <v>230</v>
      </c>
      <c r="AO6" s="44">
        <v>681</v>
      </c>
      <c r="AP6" s="44">
        <v>220</v>
      </c>
      <c r="AQ6" s="44">
        <v>197</v>
      </c>
      <c r="AR6" s="44">
        <v>213</v>
      </c>
      <c r="AS6" s="44">
        <v>630</v>
      </c>
      <c r="AT6" s="44">
        <v>170</v>
      </c>
      <c r="AU6" s="44">
        <v>218</v>
      </c>
      <c r="AV6" s="44">
        <v>206</v>
      </c>
      <c r="AW6" s="44">
        <v>594</v>
      </c>
      <c r="AX6" s="44">
        <v>188</v>
      </c>
      <c r="AY6" s="44">
        <v>184</v>
      </c>
      <c r="AZ6" s="44">
        <v>237</v>
      </c>
      <c r="BA6" s="44">
        <v>609</v>
      </c>
      <c r="BB6" s="311">
        <v>2514</v>
      </c>
      <c r="BC6" s="44">
        <v>274</v>
      </c>
      <c r="BD6" s="44">
        <v>298</v>
      </c>
      <c r="BE6" s="44">
        <v>273</v>
      </c>
      <c r="BF6" s="44">
        <v>845</v>
      </c>
      <c r="BG6" s="44">
        <v>232</v>
      </c>
      <c r="BH6" s="44">
        <v>214</v>
      </c>
      <c r="BI6" s="44">
        <v>215</v>
      </c>
      <c r="BJ6" s="44">
        <v>661</v>
      </c>
      <c r="BK6" s="44">
        <v>197</v>
      </c>
      <c r="BL6" s="44">
        <v>200</v>
      </c>
      <c r="BM6" s="44">
        <v>211</v>
      </c>
      <c r="BN6" s="44">
        <v>608</v>
      </c>
      <c r="BO6" s="44">
        <v>198</v>
      </c>
      <c r="BP6" s="44">
        <v>199</v>
      </c>
      <c r="BQ6" s="44">
        <v>219</v>
      </c>
      <c r="BR6" s="44">
        <v>616</v>
      </c>
      <c r="BS6" s="311">
        <v>2730</v>
      </c>
      <c r="BT6" s="44">
        <v>285</v>
      </c>
      <c r="BU6" s="44">
        <v>246</v>
      </c>
      <c r="BV6" s="44">
        <v>252</v>
      </c>
      <c r="BW6" s="44">
        <v>783</v>
      </c>
      <c r="BX6" s="44">
        <v>219</v>
      </c>
      <c r="BY6" s="44">
        <v>213</v>
      </c>
      <c r="BZ6" s="44">
        <v>197</v>
      </c>
      <c r="CA6" s="44">
        <v>629</v>
      </c>
      <c r="CB6" s="44">
        <v>192</v>
      </c>
      <c r="CC6" s="44">
        <v>214</v>
      </c>
      <c r="CD6" s="44">
        <v>216</v>
      </c>
      <c r="CE6" s="44">
        <v>622</v>
      </c>
      <c r="CF6" s="44">
        <v>204</v>
      </c>
      <c r="CG6" s="47">
        <v>214</v>
      </c>
      <c r="CH6" s="12">
        <v>227</v>
      </c>
      <c r="CI6" s="44">
        <v>645</v>
      </c>
      <c r="CJ6" s="311">
        <v>2679</v>
      </c>
      <c r="CK6" s="44">
        <v>244</v>
      </c>
      <c r="CL6" s="44">
        <v>226</v>
      </c>
      <c r="CM6" s="44">
        <v>241</v>
      </c>
      <c r="CN6" s="44">
        <v>711</v>
      </c>
      <c r="CO6" s="44">
        <v>243</v>
      </c>
      <c r="CP6" s="44">
        <v>231</v>
      </c>
      <c r="CQ6" s="44">
        <v>183</v>
      </c>
      <c r="CR6" s="44">
        <v>657</v>
      </c>
      <c r="CS6" s="44">
        <v>227</v>
      </c>
      <c r="CT6" s="44">
        <v>226</v>
      </c>
      <c r="CU6" s="44">
        <v>194</v>
      </c>
      <c r="CV6" s="44">
        <v>647</v>
      </c>
    </row>
    <row r="7" spans="1:104" ht="15" customHeight="1" thickBot="1">
      <c r="A7" s="556"/>
      <c r="B7" s="131" t="s">
        <v>13</v>
      </c>
      <c r="C7" s="24" t="s">
        <v>4</v>
      </c>
      <c r="D7" s="47">
        <v>141</v>
      </c>
      <c r="E7" s="47">
        <v>113</v>
      </c>
      <c r="F7" s="47">
        <v>110</v>
      </c>
      <c r="G7" s="47">
        <v>364</v>
      </c>
      <c r="H7" s="47">
        <v>106</v>
      </c>
      <c r="I7" s="47">
        <v>86</v>
      </c>
      <c r="J7" s="47">
        <v>92</v>
      </c>
      <c r="K7" s="47">
        <v>284</v>
      </c>
      <c r="L7" s="47">
        <v>85</v>
      </c>
      <c r="M7" s="47">
        <v>97</v>
      </c>
      <c r="N7" s="47">
        <v>97</v>
      </c>
      <c r="O7" s="47">
        <v>279</v>
      </c>
      <c r="P7" s="47">
        <v>91</v>
      </c>
      <c r="Q7" s="47">
        <v>104</v>
      </c>
      <c r="R7" s="47">
        <v>124</v>
      </c>
      <c r="S7" s="47">
        <v>319</v>
      </c>
      <c r="T7" s="311">
        <v>1246</v>
      </c>
      <c r="U7" s="47">
        <v>125</v>
      </c>
      <c r="V7" s="47">
        <v>99</v>
      </c>
      <c r="W7" s="47">
        <v>119</v>
      </c>
      <c r="X7" s="47">
        <v>343</v>
      </c>
      <c r="Y7" s="47">
        <v>114</v>
      </c>
      <c r="Z7" s="47">
        <v>123</v>
      </c>
      <c r="AA7" s="47">
        <v>93</v>
      </c>
      <c r="AB7" s="47">
        <v>330</v>
      </c>
      <c r="AC7" s="47">
        <v>96</v>
      </c>
      <c r="AD7" s="47">
        <v>105</v>
      </c>
      <c r="AE7" s="47">
        <v>102</v>
      </c>
      <c r="AF7" s="47">
        <v>303</v>
      </c>
      <c r="AG7" s="47">
        <v>79</v>
      </c>
      <c r="AH7" s="47">
        <v>123</v>
      </c>
      <c r="AI7" s="47">
        <v>131</v>
      </c>
      <c r="AJ7" s="47">
        <v>333</v>
      </c>
      <c r="AK7" s="311">
        <v>1309</v>
      </c>
      <c r="AL7" s="47">
        <v>110</v>
      </c>
      <c r="AM7" s="47">
        <v>97</v>
      </c>
      <c r="AN7" s="47">
        <v>125</v>
      </c>
      <c r="AO7" s="47">
        <v>332</v>
      </c>
      <c r="AP7" s="47">
        <v>116</v>
      </c>
      <c r="AQ7" s="47">
        <v>97</v>
      </c>
      <c r="AR7" s="47">
        <v>98</v>
      </c>
      <c r="AS7" s="47">
        <v>311</v>
      </c>
      <c r="AT7" s="47">
        <v>76</v>
      </c>
      <c r="AU7" s="47">
        <v>89</v>
      </c>
      <c r="AV7" s="47">
        <v>98</v>
      </c>
      <c r="AW7" s="47">
        <v>263</v>
      </c>
      <c r="AX7" s="47">
        <v>99</v>
      </c>
      <c r="AY7" s="47">
        <v>90</v>
      </c>
      <c r="AZ7" s="47">
        <v>118</v>
      </c>
      <c r="BA7" s="47">
        <v>307</v>
      </c>
      <c r="BB7" s="311">
        <v>1213</v>
      </c>
      <c r="BC7" s="47">
        <v>137</v>
      </c>
      <c r="BD7" s="47">
        <v>154</v>
      </c>
      <c r="BE7" s="47">
        <v>128</v>
      </c>
      <c r="BF7" s="47">
        <v>419</v>
      </c>
      <c r="BG7" s="47">
        <v>112</v>
      </c>
      <c r="BH7" s="47">
        <v>95</v>
      </c>
      <c r="BI7" s="47">
        <v>93</v>
      </c>
      <c r="BJ7" s="47">
        <v>300</v>
      </c>
      <c r="BK7" s="47">
        <v>90</v>
      </c>
      <c r="BL7" s="47">
        <v>108</v>
      </c>
      <c r="BM7" s="47">
        <v>101</v>
      </c>
      <c r="BN7" s="47">
        <v>299</v>
      </c>
      <c r="BO7" s="47">
        <v>89</v>
      </c>
      <c r="BP7" s="47">
        <v>94</v>
      </c>
      <c r="BQ7" s="47">
        <v>105</v>
      </c>
      <c r="BR7" s="47">
        <v>288</v>
      </c>
      <c r="BS7" s="311">
        <v>1306</v>
      </c>
      <c r="BT7" s="47">
        <v>148</v>
      </c>
      <c r="BU7" s="47">
        <v>125</v>
      </c>
      <c r="BV7" s="47">
        <v>122</v>
      </c>
      <c r="BW7" s="47">
        <v>395</v>
      </c>
      <c r="BX7" s="47">
        <v>102</v>
      </c>
      <c r="BY7" s="47">
        <v>88</v>
      </c>
      <c r="BZ7" s="47">
        <v>92</v>
      </c>
      <c r="CA7" s="47">
        <v>282</v>
      </c>
      <c r="CB7" s="47">
        <v>84</v>
      </c>
      <c r="CC7" s="47">
        <v>101</v>
      </c>
      <c r="CD7" s="47">
        <v>108</v>
      </c>
      <c r="CE7" s="47">
        <v>293</v>
      </c>
      <c r="CF7" s="47">
        <v>96</v>
      </c>
      <c r="CG7" s="47">
        <v>105</v>
      </c>
      <c r="CH7" s="12">
        <v>112</v>
      </c>
      <c r="CI7" s="47">
        <v>313</v>
      </c>
      <c r="CJ7" s="311">
        <v>1283</v>
      </c>
      <c r="CK7" s="44">
        <v>114</v>
      </c>
      <c r="CL7" s="44">
        <v>119</v>
      </c>
      <c r="CM7" s="44">
        <v>111</v>
      </c>
      <c r="CN7" s="44">
        <v>344</v>
      </c>
      <c r="CO7" s="44">
        <v>113</v>
      </c>
      <c r="CP7" s="44">
        <v>110</v>
      </c>
      <c r="CQ7" s="44">
        <v>80</v>
      </c>
      <c r="CR7" s="44">
        <v>303</v>
      </c>
      <c r="CS7" s="44">
        <v>99</v>
      </c>
      <c r="CT7" s="44">
        <v>109</v>
      </c>
      <c r="CU7" s="44">
        <v>105</v>
      </c>
      <c r="CV7" s="44">
        <v>313</v>
      </c>
      <c r="CX7" s="286"/>
      <c r="CY7" s="286"/>
      <c r="CZ7" s="286"/>
    </row>
    <row r="8" spans="1:104" ht="15" customHeight="1">
      <c r="A8" s="561" t="s">
        <v>6</v>
      </c>
      <c r="B8" s="131" t="s">
        <v>13</v>
      </c>
      <c r="C8" s="25" t="s">
        <v>3</v>
      </c>
      <c r="D8" s="44">
        <v>0</v>
      </c>
      <c r="E8" s="44">
        <v>0</v>
      </c>
      <c r="F8" s="44">
        <v>0</v>
      </c>
      <c r="G8" s="44">
        <v>0</v>
      </c>
      <c r="H8" s="44">
        <v>1</v>
      </c>
      <c r="I8" s="44">
        <v>0</v>
      </c>
      <c r="J8" s="44">
        <v>0</v>
      </c>
      <c r="K8" s="44">
        <v>1</v>
      </c>
      <c r="L8" s="44">
        <v>3</v>
      </c>
      <c r="M8" s="44">
        <v>1</v>
      </c>
      <c r="N8" s="44">
        <v>0</v>
      </c>
      <c r="O8" s="44">
        <v>4</v>
      </c>
      <c r="P8" s="44">
        <v>0</v>
      </c>
      <c r="Q8" s="44">
        <v>2</v>
      </c>
      <c r="R8" s="44">
        <v>0</v>
      </c>
      <c r="S8" s="44">
        <v>2</v>
      </c>
      <c r="T8" s="44">
        <v>7</v>
      </c>
      <c r="U8" s="44">
        <v>0</v>
      </c>
      <c r="V8" s="44">
        <v>1</v>
      </c>
      <c r="W8" s="44">
        <v>0</v>
      </c>
      <c r="X8" s="44">
        <v>1</v>
      </c>
      <c r="Y8" s="44">
        <v>0</v>
      </c>
      <c r="Z8" s="44">
        <v>0</v>
      </c>
      <c r="AA8" s="44">
        <v>0</v>
      </c>
      <c r="AB8" s="44">
        <v>0</v>
      </c>
      <c r="AC8" s="44">
        <v>1</v>
      </c>
      <c r="AD8" s="44">
        <v>0</v>
      </c>
      <c r="AE8" s="44">
        <v>2</v>
      </c>
      <c r="AF8" s="44">
        <v>3</v>
      </c>
      <c r="AG8" s="44">
        <v>0</v>
      </c>
      <c r="AH8" s="44">
        <v>0</v>
      </c>
      <c r="AI8" s="44">
        <v>1</v>
      </c>
      <c r="AJ8" s="44">
        <v>1</v>
      </c>
      <c r="AK8" s="44">
        <v>5</v>
      </c>
      <c r="AL8" s="44">
        <v>1</v>
      </c>
      <c r="AM8" s="44">
        <v>0</v>
      </c>
      <c r="AN8" s="44">
        <v>0</v>
      </c>
      <c r="AO8" s="44">
        <v>1</v>
      </c>
      <c r="AP8" s="44">
        <v>1</v>
      </c>
      <c r="AQ8" s="44">
        <v>0</v>
      </c>
      <c r="AR8" s="44">
        <v>0</v>
      </c>
      <c r="AS8" s="44">
        <v>1</v>
      </c>
      <c r="AT8" s="44">
        <v>0</v>
      </c>
      <c r="AU8" s="44">
        <v>3</v>
      </c>
      <c r="AV8" s="44">
        <v>2</v>
      </c>
      <c r="AW8" s="44">
        <v>5</v>
      </c>
      <c r="AX8" s="44">
        <v>0</v>
      </c>
      <c r="AY8" s="44">
        <v>0</v>
      </c>
      <c r="AZ8" s="44">
        <v>0</v>
      </c>
      <c r="BA8" s="44">
        <v>0</v>
      </c>
      <c r="BB8" s="44">
        <v>7</v>
      </c>
      <c r="BC8" s="44">
        <v>1</v>
      </c>
      <c r="BD8" s="44">
        <v>0</v>
      </c>
      <c r="BE8" s="44">
        <v>1</v>
      </c>
      <c r="BF8" s="44">
        <v>2</v>
      </c>
      <c r="BG8" s="44">
        <v>0</v>
      </c>
      <c r="BH8" s="44">
        <v>0</v>
      </c>
      <c r="BI8" s="44">
        <v>0</v>
      </c>
      <c r="BJ8" s="44">
        <v>0</v>
      </c>
      <c r="BK8" s="44">
        <v>1</v>
      </c>
      <c r="BL8" s="44">
        <v>1</v>
      </c>
      <c r="BM8" s="44">
        <v>0</v>
      </c>
      <c r="BN8" s="44">
        <v>2</v>
      </c>
      <c r="BO8" s="44">
        <v>0</v>
      </c>
      <c r="BP8" s="44">
        <v>0</v>
      </c>
      <c r="BQ8" s="44">
        <v>0</v>
      </c>
      <c r="BR8" s="44">
        <v>0</v>
      </c>
      <c r="BS8" s="44">
        <v>4</v>
      </c>
      <c r="BT8" s="44">
        <v>1</v>
      </c>
      <c r="BU8" s="44">
        <v>0</v>
      </c>
      <c r="BV8" s="44">
        <v>0</v>
      </c>
      <c r="BW8" s="44">
        <v>1</v>
      </c>
      <c r="BX8" s="44">
        <v>0</v>
      </c>
      <c r="BY8" s="44">
        <v>1</v>
      </c>
      <c r="BZ8" s="44">
        <v>0</v>
      </c>
      <c r="CA8" s="44">
        <v>1</v>
      </c>
      <c r="CB8" s="44">
        <v>1</v>
      </c>
      <c r="CC8" s="44">
        <v>0</v>
      </c>
      <c r="CD8" s="44">
        <v>1</v>
      </c>
      <c r="CE8" s="44">
        <v>2</v>
      </c>
      <c r="CF8" s="44">
        <v>1</v>
      </c>
      <c r="CG8" s="44">
        <v>0</v>
      </c>
      <c r="CH8" s="55">
        <v>0</v>
      </c>
      <c r="CI8" s="44">
        <v>1</v>
      </c>
      <c r="CJ8" s="44">
        <v>5</v>
      </c>
      <c r="CK8" s="44">
        <v>0</v>
      </c>
      <c r="CL8" s="44">
        <v>1</v>
      </c>
      <c r="CM8" s="44">
        <v>0</v>
      </c>
      <c r="CN8" s="44">
        <v>1</v>
      </c>
      <c r="CO8" s="44">
        <v>1</v>
      </c>
      <c r="CP8" s="44">
        <v>2</v>
      </c>
      <c r="CQ8" s="44">
        <v>0</v>
      </c>
      <c r="CR8" s="44">
        <v>3</v>
      </c>
      <c r="CS8" s="44">
        <v>0</v>
      </c>
      <c r="CT8" s="44">
        <v>1</v>
      </c>
      <c r="CU8" s="44">
        <v>0</v>
      </c>
      <c r="CV8" s="44">
        <v>1</v>
      </c>
      <c r="CX8" s="286"/>
      <c r="CY8" s="286"/>
      <c r="CZ8" s="286"/>
    </row>
    <row r="9" spans="1:104" ht="15" customHeight="1" thickBot="1">
      <c r="A9" s="562"/>
      <c r="B9" s="131" t="s">
        <v>13</v>
      </c>
      <c r="C9" s="24" t="s">
        <v>4</v>
      </c>
      <c r="D9" s="47">
        <v>0</v>
      </c>
      <c r="E9" s="47">
        <v>0</v>
      </c>
      <c r="F9" s="47">
        <v>0</v>
      </c>
      <c r="G9" s="47">
        <v>0</v>
      </c>
      <c r="H9" s="47">
        <v>1</v>
      </c>
      <c r="I9" s="47">
        <v>0</v>
      </c>
      <c r="J9" s="47">
        <v>0</v>
      </c>
      <c r="K9" s="47">
        <v>1</v>
      </c>
      <c r="L9" s="47">
        <v>0</v>
      </c>
      <c r="M9" s="47">
        <v>1</v>
      </c>
      <c r="N9" s="47">
        <v>0</v>
      </c>
      <c r="O9" s="47">
        <v>1</v>
      </c>
      <c r="P9" s="47">
        <v>0</v>
      </c>
      <c r="Q9" s="47">
        <v>1</v>
      </c>
      <c r="R9" s="47">
        <v>0</v>
      </c>
      <c r="S9" s="47">
        <v>1</v>
      </c>
      <c r="T9" s="44">
        <v>3</v>
      </c>
      <c r="U9" s="47">
        <v>0</v>
      </c>
      <c r="V9" s="47">
        <v>0</v>
      </c>
      <c r="W9" s="47">
        <v>0</v>
      </c>
      <c r="X9" s="47">
        <v>0</v>
      </c>
      <c r="Y9" s="47">
        <v>0</v>
      </c>
      <c r="Z9" s="47">
        <v>0</v>
      </c>
      <c r="AA9" s="47">
        <v>0</v>
      </c>
      <c r="AB9" s="47">
        <v>0</v>
      </c>
      <c r="AC9" s="47">
        <v>1</v>
      </c>
      <c r="AD9" s="47">
        <v>0</v>
      </c>
      <c r="AE9" s="47">
        <v>1</v>
      </c>
      <c r="AF9" s="47">
        <v>2</v>
      </c>
      <c r="AG9" s="47">
        <v>0</v>
      </c>
      <c r="AH9" s="47">
        <v>0</v>
      </c>
      <c r="AI9" s="47">
        <v>0</v>
      </c>
      <c r="AJ9" s="47">
        <v>0</v>
      </c>
      <c r="AK9" s="44">
        <v>2</v>
      </c>
      <c r="AL9" s="47">
        <v>0</v>
      </c>
      <c r="AM9" s="47">
        <v>0</v>
      </c>
      <c r="AN9" s="47">
        <v>0</v>
      </c>
      <c r="AO9" s="47">
        <v>0</v>
      </c>
      <c r="AP9" s="47">
        <v>0</v>
      </c>
      <c r="AQ9" s="47">
        <v>0</v>
      </c>
      <c r="AR9" s="47">
        <v>0</v>
      </c>
      <c r="AS9" s="47">
        <v>0</v>
      </c>
      <c r="AT9" s="47">
        <v>0</v>
      </c>
      <c r="AU9" s="47">
        <v>0</v>
      </c>
      <c r="AV9" s="47">
        <v>2</v>
      </c>
      <c r="AW9" s="47">
        <v>2</v>
      </c>
      <c r="AX9" s="47">
        <v>0</v>
      </c>
      <c r="AY9" s="47">
        <v>0</v>
      </c>
      <c r="AZ9" s="47">
        <v>0</v>
      </c>
      <c r="BA9" s="47">
        <v>0</v>
      </c>
      <c r="BB9" s="44">
        <v>2</v>
      </c>
      <c r="BC9" s="47">
        <v>1</v>
      </c>
      <c r="BD9" s="47">
        <v>0</v>
      </c>
      <c r="BE9" s="47">
        <v>0</v>
      </c>
      <c r="BF9" s="47">
        <v>1</v>
      </c>
      <c r="BG9" s="47">
        <v>0</v>
      </c>
      <c r="BH9" s="47">
        <v>0</v>
      </c>
      <c r="BI9" s="47">
        <v>0</v>
      </c>
      <c r="BJ9" s="47">
        <v>0</v>
      </c>
      <c r="BK9" s="47">
        <v>1</v>
      </c>
      <c r="BL9" s="47">
        <v>1</v>
      </c>
      <c r="BM9" s="47">
        <v>0</v>
      </c>
      <c r="BN9" s="47">
        <v>2</v>
      </c>
      <c r="BO9" s="47">
        <v>0</v>
      </c>
      <c r="BP9" s="47">
        <v>0</v>
      </c>
      <c r="BQ9" s="47">
        <v>0</v>
      </c>
      <c r="BR9" s="47">
        <v>0</v>
      </c>
      <c r="BS9" s="44">
        <v>3</v>
      </c>
      <c r="BT9" s="47">
        <v>1</v>
      </c>
      <c r="BU9" s="47">
        <v>0</v>
      </c>
      <c r="BV9" s="47">
        <v>0</v>
      </c>
      <c r="BW9" s="47">
        <v>1</v>
      </c>
      <c r="BX9" s="47">
        <v>0</v>
      </c>
      <c r="BY9" s="47">
        <v>0</v>
      </c>
      <c r="BZ9" s="47">
        <v>0</v>
      </c>
      <c r="CA9" s="47">
        <v>0</v>
      </c>
      <c r="CB9" s="47">
        <v>0</v>
      </c>
      <c r="CC9" s="47">
        <v>0</v>
      </c>
      <c r="CD9" s="47">
        <v>1</v>
      </c>
      <c r="CE9" s="47">
        <v>1</v>
      </c>
      <c r="CF9" s="47">
        <v>1</v>
      </c>
      <c r="CG9" s="47">
        <v>0</v>
      </c>
      <c r="CH9" s="12">
        <v>0</v>
      </c>
      <c r="CI9" s="47">
        <v>1</v>
      </c>
      <c r="CJ9" s="44">
        <v>3</v>
      </c>
      <c r="CK9" s="44">
        <v>0</v>
      </c>
      <c r="CL9" s="44">
        <v>0</v>
      </c>
      <c r="CM9" s="44">
        <v>0</v>
      </c>
      <c r="CN9" s="44">
        <v>0</v>
      </c>
      <c r="CO9" s="44">
        <v>0</v>
      </c>
      <c r="CP9" s="44">
        <v>1</v>
      </c>
      <c r="CQ9" s="44">
        <v>0</v>
      </c>
      <c r="CR9" s="44">
        <v>1</v>
      </c>
      <c r="CS9" s="44">
        <v>0</v>
      </c>
      <c r="CT9" s="44">
        <v>1</v>
      </c>
      <c r="CU9" s="44">
        <v>0</v>
      </c>
      <c r="CV9" s="44">
        <v>1</v>
      </c>
    </row>
    <row r="10" spans="1:104" ht="15" customHeight="1">
      <c r="A10" s="130" t="s">
        <v>7</v>
      </c>
      <c r="B10" s="131" t="s">
        <v>13</v>
      </c>
      <c r="C10" s="25" t="s">
        <v>3</v>
      </c>
      <c r="D10" s="47">
        <v>2</v>
      </c>
      <c r="E10" s="47">
        <v>0</v>
      </c>
      <c r="F10" s="47">
        <v>1</v>
      </c>
      <c r="G10" s="47">
        <v>3</v>
      </c>
      <c r="H10" s="47">
        <v>0</v>
      </c>
      <c r="I10" s="47">
        <v>2</v>
      </c>
      <c r="J10" s="47">
        <v>0</v>
      </c>
      <c r="K10" s="47">
        <v>2</v>
      </c>
      <c r="L10" s="47">
        <v>0</v>
      </c>
      <c r="M10" s="47">
        <v>1</v>
      </c>
      <c r="N10" s="47">
        <v>1</v>
      </c>
      <c r="O10" s="47">
        <v>2</v>
      </c>
      <c r="P10" s="47">
        <v>0</v>
      </c>
      <c r="Q10" s="47">
        <v>0</v>
      </c>
      <c r="R10" s="47">
        <v>0</v>
      </c>
      <c r="S10" s="47">
        <v>0</v>
      </c>
      <c r="T10" s="44">
        <v>7</v>
      </c>
      <c r="U10" s="282">
        <v>0</v>
      </c>
      <c r="V10" s="282">
        <v>1</v>
      </c>
      <c r="W10" s="282">
        <v>1</v>
      </c>
      <c r="X10" s="282">
        <v>2</v>
      </c>
      <c r="Y10" s="282">
        <v>0</v>
      </c>
      <c r="Z10" s="282">
        <v>0</v>
      </c>
      <c r="AA10" s="282">
        <v>1</v>
      </c>
      <c r="AB10" s="282">
        <v>1</v>
      </c>
      <c r="AC10" s="282">
        <v>0</v>
      </c>
      <c r="AD10" s="282">
        <v>0</v>
      </c>
      <c r="AE10" s="282">
        <v>0</v>
      </c>
      <c r="AF10" s="282">
        <v>0</v>
      </c>
      <c r="AG10" s="282">
        <v>0</v>
      </c>
      <c r="AH10" s="282">
        <v>0</v>
      </c>
      <c r="AI10" s="282">
        <v>0</v>
      </c>
      <c r="AJ10" s="282">
        <v>0</v>
      </c>
      <c r="AK10" s="283">
        <v>3</v>
      </c>
      <c r="AL10" s="282">
        <v>0</v>
      </c>
      <c r="AM10" s="282">
        <v>0</v>
      </c>
      <c r="AN10" s="282">
        <v>0</v>
      </c>
      <c r="AO10" s="47">
        <v>0</v>
      </c>
      <c r="AP10" s="282">
        <v>0</v>
      </c>
      <c r="AQ10" s="282">
        <v>0</v>
      </c>
      <c r="AR10" s="282">
        <v>0</v>
      </c>
      <c r="AS10" s="47">
        <v>0</v>
      </c>
      <c r="AT10" s="282">
        <v>0</v>
      </c>
      <c r="AU10" s="282">
        <v>0</v>
      </c>
      <c r="AV10" s="282">
        <v>0</v>
      </c>
      <c r="AW10" s="47">
        <v>0</v>
      </c>
      <c r="AX10" s="282">
        <v>0</v>
      </c>
      <c r="AY10" s="282">
        <v>0</v>
      </c>
      <c r="AZ10" s="282">
        <v>1</v>
      </c>
      <c r="BA10" s="47">
        <v>1</v>
      </c>
      <c r="BB10" s="44">
        <v>1</v>
      </c>
      <c r="BC10" s="47">
        <v>1</v>
      </c>
      <c r="BD10" s="47">
        <v>0</v>
      </c>
      <c r="BE10" s="47">
        <v>1</v>
      </c>
      <c r="BF10" s="47">
        <v>2</v>
      </c>
      <c r="BG10" s="47">
        <v>0</v>
      </c>
      <c r="BH10" s="47">
        <v>0</v>
      </c>
      <c r="BI10" s="47">
        <v>1</v>
      </c>
      <c r="BJ10" s="47">
        <v>1</v>
      </c>
      <c r="BK10" s="47">
        <v>1</v>
      </c>
      <c r="BL10" s="47">
        <v>0</v>
      </c>
      <c r="BM10" s="47">
        <v>1</v>
      </c>
      <c r="BN10" s="47">
        <v>2</v>
      </c>
      <c r="BO10" s="47">
        <v>1</v>
      </c>
      <c r="BP10" s="47">
        <v>0</v>
      </c>
      <c r="BQ10" s="47">
        <v>1</v>
      </c>
      <c r="BR10" s="47">
        <v>2</v>
      </c>
      <c r="BS10" s="44">
        <v>7</v>
      </c>
      <c r="BT10" s="47">
        <v>0</v>
      </c>
      <c r="BU10" s="47">
        <v>0</v>
      </c>
      <c r="BV10" s="47">
        <v>0</v>
      </c>
      <c r="BW10" s="47">
        <v>0</v>
      </c>
      <c r="BX10" s="47">
        <v>1</v>
      </c>
      <c r="BY10" s="47">
        <v>1</v>
      </c>
      <c r="BZ10" s="47">
        <v>0</v>
      </c>
      <c r="CA10" s="47">
        <v>2</v>
      </c>
      <c r="CB10" s="47">
        <v>0</v>
      </c>
      <c r="CC10" s="47">
        <v>1</v>
      </c>
      <c r="CD10" s="47">
        <v>0</v>
      </c>
      <c r="CE10" s="47">
        <v>1</v>
      </c>
      <c r="CF10" s="47">
        <v>0</v>
      </c>
      <c r="CG10" s="282">
        <v>1</v>
      </c>
      <c r="CH10" s="12">
        <v>0</v>
      </c>
      <c r="CI10" s="47">
        <v>1</v>
      </c>
      <c r="CJ10" s="44">
        <v>4</v>
      </c>
      <c r="CK10" s="44">
        <v>0</v>
      </c>
      <c r="CL10" s="44">
        <v>1</v>
      </c>
      <c r="CM10" s="44">
        <v>0</v>
      </c>
      <c r="CN10" s="44">
        <v>1</v>
      </c>
      <c r="CO10" s="44">
        <v>1</v>
      </c>
      <c r="CP10" s="44">
        <v>1</v>
      </c>
      <c r="CQ10" s="44">
        <v>0</v>
      </c>
      <c r="CR10" s="44">
        <v>2</v>
      </c>
      <c r="CS10" s="44">
        <v>0</v>
      </c>
      <c r="CT10" s="44">
        <v>0</v>
      </c>
      <c r="CU10" s="44">
        <v>0</v>
      </c>
      <c r="CV10" s="44">
        <v>0</v>
      </c>
    </row>
    <row r="11" spans="1:104" ht="15" customHeight="1">
      <c r="A11" s="30"/>
      <c r="B11" s="131" t="s">
        <v>13</v>
      </c>
      <c r="C11" s="24" t="s">
        <v>4</v>
      </c>
      <c r="D11" s="44">
        <v>1</v>
      </c>
      <c r="E11" s="44">
        <v>0</v>
      </c>
      <c r="F11" s="44">
        <v>0</v>
      </c>
      <c r="G11" s="44">
        <v>1</v>
      </c>
      <c r="H11" s="44">
        <v>0</v>
      </c>
      <c r="I11" s="44">
        <v>1</v>
      </c>
      <c r="J11" s="44">
        <v>0</v>
      </c>
      <c r="K11" s="44">
        <v>1</v>
      </c>
      <c r="L11" s="44">
        <v>0</v>
      </c>
      <c r="M11" s="44">
        <v>0</v>
      </c>
      <c r="N11" s="44">
        <v>1</v>
      </c>
      <c r="O11" s="44">
        <v>1</v>
      </c>
      <c r="P11" s="44">
        <v>0</v>
      </c>
      <c r="Q11" s="44">
        <v>0</v>
      </c>
      <c r="R11" s="44">
        <v>0</v>
      </c>
      <c r="S11" s="44">
        <v>0</v>
      </c>
      <c r="T11" s="44">
        <v>3</v>
      </c>
      <c r="U11" s="44">
        <v>0</v>
      </c>
      <c r="V11" s="44">
        <v>1</v>
      </c>
      <c r="W11" s="44">
        <v>1</v>
      </c>
      <c r="X11" s="44">
        <v>2</v>
      </c>
      <c r="Y11" s="44">
        <v>0</v>
      </c>
      <c r="Z11" s="44">
        <v>0</v>
      </c>
      <c r="AA11" s="44">
        <v>1</v>
      </c>
      <c r="AB11" s="44">
        <v>1</v>
      </c>
      <c r="AC11" s="44">
        <v>0</v>
      </c>
      <c r="AD11" s="44">
        <v>0</v>
      </c>
      <c r="AE11" s="44">
        <v>0</v>
      </c>
      <c r="AF11" s="44">
        <v>0</v>
      </c>
      <c r="AG11" s="44">
        <v>0</v>
      </c>
      <c r="AH11" s="44">
        <v>0</v>
      </c>
      <c r="AI11" s="44">
        <v>0</v>
      </c>
      <c r="AJ11" s="44">
        <v>0</v>
      </c>
      <c r="AK11" s="44">
        <v>3</v>
      </c>
      <c r="AL11" s="283">
        <v>0</v>
      </c>
      <c r="AM11" s="283">
        <v>0</v>
      </c>
      <c r="AN11" s="283">
        <v>0</v>
      </c>
      <c r="AO11" s="44">
        <v>0</v>
      </c>
      <c r="AP11" s="283">
        <v>0</v>
      </c>
      <c r="AQ11" s="283">
        <v>0</v>
      </c>
      <c r="AR11" s="283">
        <v>0</v>
      </c>
      <c r="AS11" s="44">
        <v>0</v>
      </c>
      <c r="AT11" s="283">
        <v>0</v>
      </c>
      <c r="AU11" s="283">
        <v>0</v>
      </c>
      <c r="AV11" s="283">
        <v>0</v>
      </c>
      <c r="AW11" s="44">
        <v>0</v>
      </c>
      <c r="AX11" s="283">
        <v>0</v>
      </c>
      <c r="AY11" s="283">
        <v>0</v>
      </c>
      <c r="AZ11" s="283">
        <v>1</v>
      </c>
      <c r="BA11" s="44">
        <v>1</v>
      </c>
      <c r="BB11" s="44">
        <v>1</v>
      </c>
      <c r="BC11" s="44">
        <v>1</v>
      </c>
      <c r="BD11" s="44">
        <v>0</v>
      </c>
      <c r="BE11" s="44">
        <v>0</v>
      </c>
      <c r="BF11" s="44">
        <v>1</v>
      </c>
      <c r="BG11" s="44">
        <v>0</v>
      </c>
      <c r="BH11" s="44">
        <v>0</v>
      </c>
      <c r="BI11" s="44">
        <v>1</v>
      </c>
      <c r="BJ11" s="44">
        <v>1</v>
      </c>
      <c r="BK11" s="44">
        <v>0</v>
      </c>
      <c r="BL11" s="44">
        <v>0</v>
      </c>
      <c r="BM11" s="44">
        <v>0</v>
      </c>
      <c r="BN11" s="44">
        <v>0</v>
      </c>
      <c r="BO11" s="44">
        <v>1</v>
      </c>
      <c r="BP11" s="44">
        <v>0</v>
      </c>
      <c r="BQ11" s="44">
        <v>0</v>
      </c>
      <c r="BR11" s="44">
        <v>1</v>
      </c>
      <c r="BS11" s="44">
        <v>3</v>
      </c>
      <c r="BT11" s="44">
        <v>0</v>
      </c>
      <c r="BU11" s="44">
        <v>0</v>
      </c>
      <c r="BV11" s="44">
        <v>0</v>
      </c>
      <c r="BW11" s="44">
        <v>0</v>
      </c>
      <c r="BX11" s="44">
        <v>0</v>
      </c>
      <c r="BY11" s="44">
        <v>0</v>
      </c>
      <c r="BZ11" s="44">
        <v>0</v>
      </c>
      <c r="CA11" s="44">
        <v>0</v>
      </c>
      <c r="CB11" s="44">
        <v>0</v>
      </c>
      <c r="CC11" s="44">
        <v>0</v>
      </c>
      <c r="CD11" s="44">
        <v>0</v>
      </c>
      <c r="CE11" s="44">
        <v>0</v>
      </c>
      <c r="CF11" s="44">
        <v>0</v>
      </c>
      <c r="CG11" s="44">
        <v>0</v>
      </c>
      <c r="CH11" s="55">
        <v>0</v>
      </c>
      <c r="CI11" s="44">
        <v>0</v>
      </c>
      <c r="CJ11" s="44">
        <v>0</v>
      </c>
      <c r="CK11" s="44">
        <v>0</v>
      </c>
      <c r="CL11" s="44">
        <v>1</v>
      </c>
      <c r="CM11" s="44">
        <v>0</v>
      </c>
      <c r="CN11" s="44">
        <v>1</v>
      </c>
      <c r="CO11" s="44">
        <v>1</v>
      </c>
      <c r="CP11" s="44">
        <v>1</v>
      </c>
      <c r="CQ11" s="44">
        <v>0</v>
      </c>
      <c r="CR11" s="44">
        <v>2</v>
      </c>
      <c r="CS11" s="44">
        <v>0</v>
      </c>
      <c r="CT11" s="44">
        <v>0</v>
      </c>
      <c r="CU11" s="44">
        <v>0</v>
      </c>
      <c r="CV11" s="44">
        <v>0</v>
      </c>
    </row>
    <row r="12" spans="1:104" ht="15" customHeight="1">
      <c r="A12" s="30" t="s">
        <v>8</v>
      </c>
      <c r="B12" s="131" t="s">
        <v>13</v>
      </c>
      <c r="C12" s="134" t="s">
        <v>3</v>
      </c>
      <c r="D12" s="44">
        <v>-137</v>
      </c>
      <c r="E12" s="44">
        <v>-99</v>
      </c>
      <c r="F12" s="44">
        <v>-109</v>
      </c>
      <c r="G12" s="44">
        <v>-345</v>
      </c>
      <c r="H12" s="44">
        <v>-54</v>
      </c>
      <c r="I12" s="44">
        <v>2</v>
      </c>
      <c r="J12" s="44">
        <v>-49</v>
      </c>
      <c r="K12" s="44">
        <v>-101</v>
      </c>
      <c r="L12" s="44">
        <v>-43</v>
      </c>
      <c r="M12" s="44">
        <v>-50</v>
      </c>
      <c r="N12" s="44">
        <v>-37</v>
      </c>
      <c r="O12" s="44">
        <v>-130</v>
      </c>
      <c r="P12" s="44">
        <v>4</v>
      </c>
      <c r="Q12" s="44">
        <v>-23</v>
      </c>
      <c r="R12" s="44">
        <v>-69</v>
      </c>
      <c r="S12" s="44">
        <v>-88</v>
      </c>
      <c r="T12" s="44">
        <v>-664</v>
      </c>
      <c r="U12" s="44">
        <v>-78</v>
      </c>
      <c r="V12" s="44">
        <v>-71</v>
      </c>
      <c r="W12" s="44">
        <v>-103</v>
      </c>
      <c r="X12" s="44">
        <v>-252</v>
      </c>
      <c r="Y12" s="44">
        <v>-74</v>
      </c>
      <c r="Z12" s="44">
        <v>-74</v>
      </c>
      <c r="AA12" s="44">
        <v>-30</v>
      </c>
      <c r="AB12" s="44">
        <v>-178</v>
      </c>
      <c r="AC12" s="44">
        <v>-35</v>
      </c>
      <c r="AD12" s="44">
        <v>-50</v>
      </c>
      <c r="AE12" s="44">
        <v>-32</v>
      </c>
      <c r="AF12" s="44">
        <v>-117</v>
      </c>
      <c r="AG12" s="44">
        <v>-13</v>
      </c>
      <c r="AH12" s="44">
        <v>-77</v>
      </c>
      <c r="AI12" s="44">
        <v>-119</v>
      </c>
      <c r="AJ12" s="44">
        <v>-209</v>
      </c>
      <c r="AK12" s="283">
        <v>-754</v>
      </c>
      <c r="AL12" s="44">
        <v>-72</v>
      </c>
      <c r="AM12" s="44">
        <v>-69</v>
      </c>
      <c r="AN12" s="44">
        <v>-65</v>
      </c>
      <c r="AO12" s="44">
        <v>-206</v>
      </c>
      <c r="AP12" s="44">
        <v>-86</v>
      </c>
      <c r="AQ12" s="44">
        <v>-33</v>
      </c>
      <c r="AR12" s="44">
        <v>-53</v>
      </c>
      <c r="AS12" s="44">
        <v>-172</v>
      </c>
      <c r="AT12" s="44">
        <v>-19</v>
      </c>
      <c r="AU12" s="44">
        <v>-55</v>
      </c>
      <c r="AV12" s="44">
        <v>-48</v>
      </c>
      <c r="AW12" s="44">
        <v>-122</v>
      </c>
      <c r="AX12" s="44">
        <v>0</v>
      </c>
      <c r="AY12" s="44">
        <v>-8</v>
      </c>
      <c r="AZ12" s="44">
        <v>-46</v>
      </c>
      <c r="BA12" s="44">
        <v>-54</v>
      </c>
      <c r="BB12" s="44">
        <v>-554</v>
      </c>
      <c r="BC12" s="44">
        <v>-89</v>
      </c>
      <c r="BD12" s="44">
        <v>-153</v>
      </c>
      <c r="BE12" s="44">
        <v>-124</v>
      </c>
      <c r="BF12" s="44">
        <v>-366</v>
      </c>
      <c r="BG12" s="44">
        <v>-65</v>
      </c>
      <c r="BH12" s="44">
        <v>-33</v>
      </c>
      <c r="BI12" s="44">
        <v>-78</v>
      </c>
      <c r="BJ12" s="44">
        <v>-176</v>
      </c>
      <c r="BK12" s="44">
        <v>-33</v>
      </c>
      <c r="BL12" s="44">
        <v>-48</v>
      </c>
      <c r="BM12" s="44">
        <v>-48</v>
      </c>
      <c r="BN12" s="44">
        <v>-129</v>
      </c>
      <c r="BO12" s="44">
        <v>-60</v>
      </c>
      <c r="BP12" s="44">
        <v>-40</v>
      </c>
      <c r="BQ12" s="44">
        <v>-40</v>
      </c>
      <c r="BR12" s="44">
        <v>-140</v>
      </c>
      <c r="BS12" s="44">
        <v>-811</v>
      </c>
      <c r="BT12" s="44">
        <v>-114</v>
      </c>
      <c r="BU12" s="44">
        <v>-100</v>
      </c>
      <c r="BV12" s="44">
        <v>-103</v>
      </c>
      <c r="BW12" s="44">
        <v>-317</v>
      </c>
      <c r="BX12" s="44">
        <v>-62</v>
      </c>
      <c r="BY12" s="44">
        <v>-57</v>
      </c>
      <c r="BZ12" s="44">
        <v>-38</v>
      </c>
      <c r="CA12" s="44">
        <v>-157</v>
      </c>
      <c r="CB12" s="44">
        <v>-33</v>
      </c>
      <c r="CC12" s="44">
        <v>-64</v>
      </c>
      <c r="CD12" s="44">
        <v>-55</v>
      </c>
      <c r="CE12" s="44">
        <v>-152</v>
      </c>
      <c r="CF12" s="44">
        <v>-31</v>
      </c>
      <c r="CG12" s="44">
        <v>-60</v>
      </c>
      <c r="CH12" s="55">
        <v>-71</v>
      </c>
      <c r="CI12" s="44">
        <v>-162</v>
      </c>
      <c r="CJ12" s="44">
        <v>-788</v>
      </c>
      <c r="CK12" s="44">
        <v>-84</v>
      </c>
      <c r="CL12" s="44">
        <v>-81</v>
      </c>
      <c r="CM12" s="44">
        <v>-101</v>
      </c>
      <c r="CN12" s="44">
        <v>-266</v>
      </c>
      <c r="CO12" s="44">
        <v>-103</v>
      </c>
      <c r="CP12" s="44">
        <v>-84</v>
      </c>
      <c r="CQ12" s="44">
        <v>-32</v>
      </c>
      <c r="CR12" s="44">
        <v>-219</v>
      </c>
      <c r="CS12" s="44">
        <v>-68</v>
      </c>
      <c r="CT12" s="44">
        <v>-52</v>
      </c>
      <c r="CU12" s="44">
        <v>-35</v>
      </c>
      <c r="CV12" s="44">
        <v>-155</v>
      </c>
    </row>
    <row r="13" spans="1:104" ht="15" customHeight="1" thickBot="1">
      <c r="A13" s="42" t="s">
        <v>9</v>
      </c>
      <c r="B13" s="120" t="s">
        <v>13</v>
      </c>
      <c r="C13" s="43"/>
      <c r="D13" s="36">
        <v>43</v>
      </c>
      <c r="E13" s="36">
        <v>41</v>
      </c>
      <c r="F13" s="36">
        <v>41</v>
      </c>
      <c r="G13" s="36">
        <v>125</v>
      </c>
      <c r="H13" s="36">
        <v>33</v>
      </c>
      <c r="I13" s="36">
        <v>61</v>
      </c>
      <c r="J13" s="36">
        <v>59</v>
      </c>
      <c r="K13" s="36">
        <v>153</v>
      </c>
      <c r="L13" s="36">
        <v>113</v>
      </c>
      <c r="M13" s="36">
        <v>92</v>
      </c>
      <c r="N13" s="36">
        <v>113</v>
      </c>
      <c r="O13" s="36">
        <v>318</v>
      </c>
      <c r="P13" s="36">
        <v>76</v>
      </c>
      <c r="Q13" s="173">
        <v>51</v>
      </c>
      <c r="R13" s="173">
        <v>70</v>
      </c>
      <c r="S13" s="36">
        <v>197</v>
      </c>
      <c r="T13" s="173">
        <v>793</v>
      </c>
      <c r="U13" s="173">
        <v>40</v>
      </c>
      <c r="V13" s="173">
        <v>44</v>
      </c>
      <c r="W13" s="173">
        <v>55</v>
      </c>
      <c r="X13" s="36">
        <v>139</v>
      </c>
      <c r="Y13" s="173">
        <v>43</v>
      </c>
      <c r="Z13" s="173">
        <v>74</v>
      </c>
      <c r="AA13" s="173">
        <v>78</v>
      </c>
      <c r="AB13" s="36">
        <v>195</v>
      </c>
      <c r="AC13" s="173">
        <v>107</v>
      </c>
      <c r="AD13" s="173">
        <v>98</v>
      </c>
      <c r="AE13" s="173">
        <v>113</v>
      </c>
      <c r="AF13" s="36">
        <v>318</v>
      </c>
      <c r="AG13" s="173">
        <v>78</v>
      </c>
      <c r="AH13" s="173">
        <v>43</v>
      </c>
      <c r="AI13" s="173">
        <v>88</v>
      </c>
      <c r="AJ13" s="36">
        <v>209</v>
      </c>
      <c r="AK13" s="173">
        <v>861</v>
      </c>
      <c r="AL13" s="173">
        <v>56</v>
      </c>
      <c r="AM13" s="173">
        <v>47</v>
      </c>
      <c r="AN13" s="173">
        <v>45</v>
      </c>
      <c r="AO13" s="36">
        <v>148</v>
      </c>
      <c r="AP13" s="173">
        <v>59</v>
      </c>
      <c r="AQ13" s="173">
        <v>70</v>
      </c>
      <c r="AR13" s="173">
        <v>84</v>
      </c>
      <c r="AS13" s="36">
        <v>213</v>
      </c>
      <c r="AT13" s="173">
        <v>140</v>
      </c>
      <c r="AU13" s="173">
        <v>112</v>
      </c>
      <c r="AV13" s="173">
        <v>141</v>
      </c>
      <c r="AW13" s="36">
        <v>393</v>
      </c>
      <c r="AX13" s="173">
        <v>77</v>
      </c>
      <c r="AY13" s="173">
        <v>50</v>
      </c>
      <c r="AZ13" s="173">
        <v>81</v>
      </c>
      <c r="BA13" s="36">
        <v>208</v>
      </c>
      <c r="BB13" s="173">
        <v>962</v>
      </c>
      <c r="BC13" s="173">
        <v>70</v>
      </c>
      <c r="BD13" s="173">
        <v>39</v>
      </c>
      <c r="BE13" s="173">
        <v>40</v>
      </c>
      <c r="BF13" s="36">
        <v>149</v>
      </c>
      <c r="BG13" s="173">
        <v>49</v>
      </c>
      <c r="BH13" s="173">
        <v>72</v>
      </c>
      <c r="BI13" s="173">
        <v>104</v>
      </c>
      <c r="BJ13" s="36">
        <v>225</v>
      </c>
      <c r="BK13" s="173">
        <v>118</v>
      </c>
      <c r="BL13" s="173">
        <v>96</v>
      </c>
      <c r="BM13" s="173">
        <v>121</v>
      </c>
      <c r="BN13" s="36">
        <v>335</v>
      </c>
      <c r="BO13" s="173">
        <v>95</v>
      </c>
      <c r="BP13" s="173">
        <v>64</v>
      </c>
      <c r="BQ13" s="173">
        <v>91</v>
      </c>
      <c r="BR13" s="36">
        <v>250</v>
      </c>
      <c r="BS13" s="173">
        <v>959</v>
      </c>
      <c r="BT13" s="173">
        <v>48</v>
      </c>
      <c r="BU13" s="173">
        <v>45</v>
      </c>
      <c r="BV13" s="173">
        <v>48</v>
      </c>
      <c r="BW13" s="36">
        <v>141</v>
      </c>
      <c r="BX13" s="173">
        <v>59</v>
      </c>
      <c r="BY13" s="173">
        <v>61</v>
      </c>
      <c r="BZ13" s="173">
        <v>93</v>
      </c>
      <c r="CA13" s="36">
        <v>213</v>
      </c>
      <c r="CB13" s="173">
        <v>119</v>
      </c>
      <c r="CC13" s="173">
        <v>107</v>
      </c>
      <c r="CD13" s="173">
        <v>149</v>
      </c>
      <c r="CE13" s="36">
        <v>375</v>
      </c>
      <c r="CF13" s="173">
        <v>90</v>
      </c>
      <c r="CG13" s="173">
        <v>65</v>
      </c>
      <c r="CH13" s="173">
        <v>82</v>
      </c>
      <c r="CI13" s="36">
        <v>237</v>
      </c>
      <c r="CJ13" s="173">
        <v>966</v>
      </c>
      <c r="CK13" s="173">
        <v>53</v>
      </c>
      <c r="CL13" s="173">
        <v>62</v>
      </c>
      <c r="CM13" s="173">
        <v>36</v>
      </c>
      <c r="CN13" s="173">
        <v>151</v>
      </c>
      <c r="CO13" s="173">
        <v>1</v>
      </c>
      <c r="CP13" s="173">
        <v>12</v>
      </c>
      <c r="CQ13" s="173">
        <v>40</v>
      </c>
      <c r="CR13" s="173">
        <v>53</v>
      </c>
      <c r="CS13" s="173">
        <v>58</v>
      </c>
      <c r="CT13" s="173">
        <v>60</v>
      </c>
      <c r="CU13" s="173">
        <v>83</v>
      </c>
      <c r="CV13" s="173">
        <v>201</v>
      </c>
    </row>
    <row r="14" spans="1:104" ht="12" customHeight="1" thickTop="1">
      <c r="A14" s="88" t="s">
        <v>402</v>
      </c>
      <c r="B14" s="137"/>
      <c r="C14" s="88"/>
      <c r="D14" s="88"/>
      <c r="E14" s="88"/>
      <c r="F14" s="88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88"/>
      <c r="AH14" s="88"/>
      <c r="AI14" s="88"/>
      <c r="AJ14" s="88"/>
      <c r="AK14" s="88"/>
      <c r="AL14" s="88"/>
      <c r="AM14" s="88"/>
      <c r="AN14" s="88"/>
      <c r="AO14" s="88"/>
      <c r="AP14" s="88"/>
      <c r="AQ14" s="88"/>
      <c r="AR14" s="88"/>
      <c r="AS14" s="88"/>
      <c r="AT14" s="88"/>
      <c r="AU14" s="88"/>
      <c r="AV14" s="88"/>
      <c r="AW14" s="88"/>
      <c r="AX14" s="88"/>
      <c r="AY14" s="88"/>
      <c r="AZ14" s="88"/>
      <c r="BA14" s="88"/>
      <c r="BB14" s="88"/>
      <c r="BC14" s="88"/>
      <c r="BD14" s="88"/>
      <c r="BE14" s="88"/>
      <c r="BF14" s="88"/>
      <c r="BG14" s="88"/>
      <c r="BH14" s="88"/>
      <c r="BI14" s="88"/>
      <c r="BJ14" s="88"/>
      <c r="BK14" s="88"/>
      <c r="BL14" s="88"/>
      <c r="BM14" s="88"/>
      <c r="BN14" s="88"/>
      <c r="BO14" s="88"/>
      <c r="BP14" s="88"/>
      <c r="BQ14" s="88"/>
      <c r="BR14" s="88"/>
      <c r="BS14" s="88"/>
      <c r="BT14" s="88"/>
      <c r="BU14" s="88"/>
      <c r="BV14" s="88"/>
      <c r="BW14" s="88"/>
      <c r="BX14" s="88"/>
      <c r="BY14" s="88"/>
      <c r="BZ14" s="88"/>
      <c r="CA14" s="88"/>
      <c r="CB14" s="88" t="s">
        <v>272</v>
      </c>
      <c r="CC14" s="88"/>
      <c r="CD14" s="88" t="s">
        <v>310</v>
      </c>
      <c r="CE14" s="88"/>
    </row>
    <row r="15" spans="1:104">
      <c r="A15" s="88" t="s">
        <v>293</v>
      </c>
      <c r="B15" s="137"/>
      <c r="C15" s="88"/>
      <c r="D15" s="88"/>
      <c r="E15" s="88"/>
      <c r="F15" s="88"/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8"/>
      <c r="AO15" s="88"/>
      <c r="AP15" s="88"/>
      <c r="AQ15" s="88"/>
      <c r="AR15" s="88"/>
      <c r="AS15" s="88"/>
      <c r="AT15" s="88"/>
      <c r="AU15" s="88"/>
      <c r="AV15" s="88"/>
      <c r="AW15" s="88"/>
      <c r="AX15" s="88"/>
      <c r="AY15" s="88"/>
      <c r="AZ15" s="88"/>
      <c r="BA15" s="88"/>
      <c r="BB15" s="88"/>
      <c r="BC15" s="88"/>
      <c r="BD15" s="88"/>
      <c r="BE15" s="88"/>
      <c r="BF15" s="88"/>
      <c r="BG15" s="88"/>
      <c r="BH15" s="88"/>
      <c r="BI15" s="88"/>
      <c r="BJ15" s="88"/>
      <c r="BK15" s="88"/>
      <c r="BL15" s="88"/>
      <c r="BM15" s="88"/>
      <c r="BN15" s="88"/>
      <c r="BO15" s="88"/>
      <c r="BP15" s="88"/>
      <c r="BQ15" s="88"/>
      <c r="BR15" s="88"/>
      <c r="BS15" s="88"/>
      <c r="BT15" s="88"/>
      <c r="BU15" s="88"/>
      <c r="BV15" s="88"/>
      <c r="BW15" s="88"/>
      <c r="BX15" s="88"/>
      <c r="BY15" s="88"/>
      <c r="BZ15" s="88"/>
      <c r="CA15" s="88"/>
      <c r="CB15" s="88"/>
      <c r="CC15" s="88"/>
      <c r="CD15" s="88"/>
      <c r="CE15" s="88"/>
    </row>
  </sheetData>
  <mergeCells count="7">
    <mergeCell ref="A6:A7"/>
    <mergeCell ref="A1:CJ1"/>
    <mergeCell ref="A4:A5"/>
    <mergeCell ref="A8:A9"/>
    <mergeCell ref="C2:C3"/>
    <mergeCell ref="B2:B3"/>
    <mergeCell ref="D2:CV2"/>
  </mergeCells>
  <hyperlinks>
    <hyperlink ref="CX1" location="ÍNDICE!A1" display="ÍNDICE"/>
  </hyperlinks>
  <pageMargins left="0.70866141732283472" right="0.70866141732283472" top="0.74803149606299213" bottom="0.74803149606299213" header="0.31496062992125984" footer="0.31496062992125984"/>
  <pageSetup paperSize="9" scale="13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K26"/>
  <sheetViews>
    <sheetView showGridLines="0" zoomScaleNormal="100" workbookViewId="0">
      <selection sqref="A1:CI1"/>
    </sheetView>
  </sheetViews>
  <sheetFormatPr defaultRowHeight="15" outlineLevelCol="2"/>
  <cols>
    <col min="1" max="1" width="24.85546875" style="286" customWidth="1"/>
    <col min="2" max="2" width="4.5703125" style="286" bestFit="1" customWidth="1"/>
    <col min="3" max="5" width="8.7109375" style="286" hidden="1" customWidth="1" outlineLevel="2"/>
    <col min="6" max="6" width="8.7109375" style="286" hidden="1" customWidth="1" outlineLevel="1" collapsed="1"/>
    <col min="7" max="9" width="8.7109375" style="286" hidden="1" customWidth="1" outlineLevel="2"/>
    <col min="10" max="10" width="9.5703125" style="286" hidden="1" customWidth="1" outlineLevel="1" collapsed="1"/>
    <col min="11" max="13" width="8.7109375" style="286" hidden="1" customWidth="1" outlineLevel="2"/>
    <col min="14" max="14" width="9.5703125" style="286" hidden="1" customWidth="1" outlineLevel="1" collapsed="1"/>
    <col min="15" max="17" width="8.7109375" style="286" hidden="1" customWidth="1" outlineLevel="2"/>
    <col min="18" max="18" width="9.5703125" style="286" hidden="1" customWidth="1" outlineLevel="1" collapsed="1"/>
    <col min="19" max="19" width="9.5703125" style="286" bestFit="1" customWidth="1" collapsed="1"/>
    <col min="20" max="22" width="8.7109375" style="286" hidden="1" customWidth="1" outlineLevel="2"/>
    <col min="23" max="23" width="9.5703125" style="286" hidden="1" customWidth="1" outlineLevel="1" collapsed="1"/>
    <col min="24" max="26" width="8.7109375" style="286" hidden="1" customWidth="1" outlineLevel="2"/>
    <col min="27" max="27" width="9.5703125" style="286" hidden="1" customWidth="1" outlineLevel="1" collapsed="1"/>
    <col min="28" max="30" width="8.7109375" style="286" hidden="1" customWidth="1" outlineLevel="2"/>
    <col min="31" max="31" width="9.5703125" style="286" hidden="1" customWidth="1" outlineLevel="1" collapsed="1"/>
    <col min="32" max="34" width="8.7109375" style="286" hidden="1" customWidth="1" outlineLevel="2"/>
    <col min="35" max="35" width="9.5703125" style="286" hidden="1" customWidth="1" outlineLevel="1" collapsed="1"/>
    <col min="36" max="36" width="9.5703125" style="286" bestFit="1" customWidth="1" collapsed="1"/>
    <col min="37" max="39" width="8.7109375" style="286" hidden="1" customWidth="1" outlineLevel="2"/>
    <col min="40" max="40" width="9.5703125" style="286" hidden="1" customWidth="1" outlineLevel="1" collapsed="1"/>
    <col min="41" max="43" width="8.7109375" style="286" hidden="1" customWidth="1" outlineLevel="2"/>
    <col min="44" max="44" width="9.5703125" style="286" hidden="1" customWidth="1" outlineLevel="1" collapsed="1"/>
    <col min="45" max="47" width="8.7109375" style="286" hidden="1" customWidth="1" outlineLevel="2"/>
    <col min="48" max="48" width="9.5703125" style="286" hidden="1" customWidth="1" outlineLevel="1" collapsed="1"/>
    <col min="49" max="51" width="8.7109375" style="286" hidden="1" customWidth="1" outlineLevel="2"/>
    <col min="52" max="52" width="9.5703125" style="286" hidden="1" customWidth="1" outlineLevel="1" collapsed="1"/>
    <col min="53" max="53" width="9.5703125" style="286" bestFit="1" customWidth="1" collapsed="1"/>
    <col min="54" max="56" width="8.7109375" style="286" hidden="1" customWidth="1" outlineLevel="2"/>
    <col min="57" max="57" width="9.5703125" style="286" hidden="1" customWidth="1" outlineLevel="1" collapsed="1"/>
    <col min="58" max="60" width="8.7109375" style="286" hidden="1" customWidth="1" outlineLevel="2"/>
    <col min="61" max="61" width="9.5703125" style="286" hidden="1" customWidth="1" outlineLevel="1" collapsed="1"/>
    <col min="62" max="64" width="8.7109375" style="286" hidden="1" customWidth="1" outlineLevel="2"/>
    <col min="65" max="65" width="9.5703125" style="286" hidden="1" customWidth="1" outlineLevel="1" collapsed="1"/>
    <col min="66" max="68" width="8.7109375" style="286" hidden="1" customWidth="1" outlineLevel="2"/>
    <col min="69" max="69" width="9.5703125" style="286" hidden="1" customWidth="1" outlineLevel="1" collapsed="1"/>
    <col min="70" max="70" width="9.5703125" style="286" bestFit="1" customWidth="1" collapsed="1"/>
    <col min="71" max="73" width="8.7109375" style="286" hidden="1" customWidth="1" outlineLevel="2"/>
    <col min="74" max="74" width="11.42578125" style="286" customWidth="1" outlineLevel="1" collapsed="1"/>
    <col min="75" max="77" width="8.7109375" style="286" hidden="1" customWidth="1" outlineLevel="2"/>
    <col min="78" max="78" width="9.5703125" style="286" customWidth="1" outlineLevel="1" collapsed="1"/>
    <col min="79" max="81" width="8.7109375" style="286" hidden="1" customWidth="1" outlineLevel="2"/>
    <col min="82" max="82" width="9.5703125" style="286" customWidth="1" outlineLevel="1" collapsed="1"/>
    <col min="83" max="85" width="8.7109375" style="286" hidden="1" customWidth="1" outlineLevel="2"/>
    <col min="86" max="86" width="9.5703125" style="286" customWidth="1" outlineLevel="1" collapsed="1"/>
    <col min="87" max="87" width="9.5703125" style="286" customWidth="1"/>
    <col min="88" max="88" width="6.7109375" style="286" customWidth="1"/>
    <col min="89" max="16384" width="9.140625" style="286"/>
  </cols>
  <sheetData>
    <row r="1" spans="1:89" ht="20.100000000000001" customHeight="1" thickBot="1">
      <c r="A1" s="557" t="s">
        <v>413</v>
      </c>
      <c r="B1" s="558"/>
      <c r="C1" s="558"/>
      <c r="D1" s="558"/>
      <c r="E1" s="558"/>
      <c r="F1" s="558"/>
      <c r="G1" s="558"/>
      <c r="H1" s="558"/>
      <c r="I1" s="558"/>
      <c r="J1" s="558"/>
      <c r="K1" s="558"/>
      <c r="L1" s="558"/>
      <c r="M1" s="558"/>
      <c r="N1" s="558"/>
      <c r="O1" s="558"/>
      <c r="P1" s="558"/>
      <c r="Q1" s="558"/>
      <c r="R1" s="558"/>
      <c r="S1" s="558"/>
      <c r="T1" s="558"/>
      <c r="U1" s="558"/>
      <c r="V1" s="558"/>
      <c r="W1" s="558"/>
      <c r="X1" s="558"/>
      <c r="Y1" s="558"/>
      <c r="Z1" s="558"/>
      <c r="AA1" s="558"/>
      <c r="AB1" s="558"/>
      <c r="AC1" s="558"/>
      <c r="AD1" s="558"/>
      <c r="AE1" s="558"/>
      <c r="AF1" s="558"/>
      <c r="AG1" s="558"/>
      <c r="AH1" s="558"/>
      <c r="AI1" s="558"/>
      <c r="AJ1" s="558"/>
      <c r="AK1" s="558"/>
      <c r="AL1" s="558"/>
      <c r="AM1" s="558"/>
      <c r="AN1" s="558"/>
      <c r="AO1" s="558"/>
      <c r="AP1" s="558"/>
      <c r="AQ1" s="558"/>
      <c r="AR1" s="558"/>
      <c r="AS1" s="558"/>
      <c r="AT1" s="558"/>
      <c r="AU1" s="558"/>
      <c r="AV1" s="558"/>
      <c r="AW1" s="558"/>
      <c r="AX1" s="558"/>
      <c r="AY1" s="558"/>
      <c r="AZ1" s="558"/>
      <c r="BA1" s="558"/>
      <c r="BB1" s="558"/>
      <c r="BC1" s="558"/>
      <c r="BD1" s="558"/>
      <c r="BE1" s="558"/>
      <c r="BF1" s="558"/>
      <c r="BG1" s="558"/>
      <c r="BH1" s="558"/>
      <c r="BI1" s="558"/>
      <c r="BJ1" s="558"/>
      <c r="BK1" s="558"/>
      <c r="BL1" s="558"/>
      <c r="BM1" s="558"/>
      <c r="BN1" s="558"/>
      <c r="BO1" s="558"/>
      <c r="BP1" s="558"/>
      <c r="BQ1" s="558"/>
      <c r="BR1" s="558"/>
      <c r="BS1" s="558"/>
      <c r="BT1" s="558"/>
      <c r="BU1" s="558"/>
      <c r="BV1" s="558"/>
      <c r="BW1" s="558"/>
      <c r="BX1" s="558"/>
      <c r="BY1" s="558"/>
      <c r="BZ1" s="558"/>
      <c r="CA1" s="558"/>
      <c r="CB1" s="558"/>
      <c r="CC1" s="558"/>
      <c r="CD1" s="558"/>
      <c r="CE1" s="558"/>
      <c r="CF1" s="558"/>
      <c r="CG1" s="558"/>
      <c r="CH1" s="558"/>
      <c r="CI1" s="558"/>
      <c r="CK1" s="144" t="s">
        <v>314</v>
      </c>
    </row>
    <row r="2" spans="1:89" ht="18.600000000000001" customHeight="1" thickTop="1">
      <c r="A2" s="549"/>
      <c r="B2" s="599" t="s">
        <v>233</v>
      </c>
      <c r="C2" s="565" t="s">
        <v>90</v>
      </c>
      <c r="D2" s="565"/>
      <c r="E2" s="565"/>
      <c r="F2" s="565"/>
      <c r="G2" s="565"/>
      <c r="H2" s="565"/>
      <c r="I2" s="565"/>
      <c r="J2" s="565"/>
      <c r="K2" s="565"/>
      <c r="L2" s="565"/>
      <c r="M2" s="565"/>
      <c r="N2" s="565"/>
      <c r="O2" s="565"/>
      <c r="P2" s="565"/>
      <c r="Q2" s="565"/>
      <c r="R2" s="565"/>
      <c r="S2" s="565"/>
      <c r="T2" s="565"/>
      <c r="U2" s="565"/>
      <c r="V2" s="565"/>
      <c r="W2" s="565"/>
      <c r="X2" s="565"/>
      <c r="Y2" s="565"/>
      <c r="Z2" s="565"/>
      <c r="AA2" s="565"/>
      <c r="AB2" s="565"/>
      <c r="AC2" s="565"/>
      <c r="AD2" s="565"/>
      <c r="AE2" s="565"/>
      <c r="AF2" s="565"/>
      <c r="AG2" s="565"/>
      <c r="AH2" s="565"/>
      <c r="AI2" s="565"/>
      <c r="AJ2" s="565"/>
      <c r="AK2" s="565"/>
      <c r="AL2" s="565"/>
      <c r="AM2" s="565"/>
      <c r="AN2" s="565"/>
      <c r="AO2" s="565"/>
      <c r="AP2" s="565"/>
      <c r="AQ2" s="565"/>
      <c r="AR2" s="565"/>
      <c r="AS2" s="565"/>
      <c r="AT2" s="565"/>
      <c r="AU2" s="565"/>
      <c r="AV2" s="565"/>
      <c r="AW2" s="565"/>
      <c r="AX2" s="565"/>
      <c r="AY2" s="565"/>
      <c r="AZ2" s="565"/>
      <c r="BA2" s="565"/>
      <c r="BB2" s="565"/>
      <c r="BC2" s="565"/>
      <c r="BD2" s="565"/>
      <c r="BE2" s="565"/>
      <c r="BF2" s="565"/>
      <c r="BG2" s="565"/>
      <c r="BH2" s="565"/>
      <c r="BI2" s="565"/>
      <c r="BJ2" s="565"/>
      <c r="BK2" s="565"/>
      <c r="BL2" s="565"/>
      <c r="BM2" s="565"/>
      <c r="BN2" s="565"/>
      <c r="BO2" s="565"/>
      <c r="BP2" s="565"/>
      <c r="BQ2" s="565"/>
      <c r="BR2" s="565"/>
      <c r="BS2" s="565"/>
      <c r="BT2" s="565"/>
      <c r="BU2" s="565"/>
      <c r="BV2" s="565"/>
      <c r="BW2" s="565"/>
      <c r="BX2" s="565"/>
      <c r="BY2" s="565"/>
      <c r="BZ2" s="565"/>
      <c r="CA2" s="565"/>
      <c r="CB2" s="565"/>
      <c r="CC2" s="565"/>
      <c r="CD2" s="565"/>
      <c r="CE2" s="565"/>
      <c r="CF2" s="565"/>
      <c r="CG2" s="565"/>
      <c r="CH2" s="565"/>
      <c r="CI2" s="565"/>
    </row>
    <row r="3" spans="1:89" ht="19.149999999999999" customHeight="1">
      <c r="A3" s="550"/>
      <c r="B3" s="564"/>
      <c r="C3" s="287">
        <v>42005</v>
      </c>
      <c r="D3" s="287">
        <v>42036</v>
      </c>
      <c r="E3" s="287">
        <v>42064</v>
      </c>
      <c r="F3" s="548" t="s">
        <v>328</v>
      </c>
      <c r="G3" s="287">
        <v>42095</v>
      </c>
      <c r="H3" s="287">
        <v>42125</v>
      </c>
      <c r="I3" s="287">
        <v>42156</v>
      </c>
      <c r="J3" s="548" t="s">
        <v>329</v>
      </c>
      <c r="K3" s="287">
        <v>42186</v>
      </c>
      <c r="L3" s="287">
        <v>42217</v>
      </c>
      <c r="M3" s="287">
        <v>42248</v>
      </c>
      <c r="N3" s="548" t="s">
        <v>330</v>
      </c>
      <c r="O3" s="287">
        <v>42278</v>
      </c>
      <c r="P3" s="287">
        <v>42309</v>
      </c>
      <c r="Q3" s="287">
        <v>42339</v>
      </c>
      <c r="R3" s="548" t="s">
        <v>331</v>
      </c>
      <c r="S3" s="263">
        <v>2015</v>
      </c>
      <c r="T3" s="287">
        <v>42370</v>
      </c>
      <c r="U3" s="287">
        <v>42401</v>
      </c>
      <c r="V3" s="287">
        <v>42430</v>
      </c>
      <c r="W3" s="548" t="s">
        <v>327</v>
      </c>
      <c r="X3" s="287">
        <v>42461</v>
      </c>
      <c r="Y3" s="287">
        <v>42491</v>
      </c>
      <c r="Z3" s="287">
        <v>42522</v>
      </c>
      <c r="AA3" s="548" t="s">
        <v>326</v>
      </c>
      <c r="AB3" s="287">
        <v>42552</v>
      </c>
      <c r="AC3" s="287">
        <v>42583</v>
      </c>
      <c r="AD3" s="287">
        <v>42614</v>
      </c>
      <c r="AE3" s="548" t="s">
        <v>325</v>
      </c>
      <c r="AF3" s="287">
        <v>42644</v>
      </c>
      <c r="AG3" s="287">
        <v>42675</v>
      </c>
      <c r="AH3" s="287">
        <v>42705</v>
      </c>
      <c r="AI3" s="548" t="s">
        <v>324</v>
      </c>
      <c r="AJ3" s="263">
        <v>2016</v>
      </c>
      <c r="AK3" s="287">
        <v>42736</v>
      </c>
      <c r="AL3" s="287">
        <v>42767</v>
      </c>
      <c r="AM3" s="287">
        <v>42795</v>
      </c>
      <c r="AN3" s="548" t="s">
        <v>320</v>
      </c>
      <c r="AO3" s="287">
        <v>42826</v>
      </c>
      <c r="AP3" s="287">
        <v>42856</v>
      </c>
      <c r="AQ3" s="287">
        <v>42887</v>
      </c>
      <c r="AR3" s="548" t="s">
        <v>321</v>
      </c>
      <c r="AS3" s="287">
        <v>42917</v>
      </c>
      <c r="AT3" s="287">
        <v>42948</v>
      </c>
      <c r="AU3" s="287">
        <v>42979</v>
      </c>
      <c r="AV3" s="548" t="s">
        <v>322</v>
      </c>
      <c r="AW3" s="287">
        <v>43009</v>
      </c>
      <c r="AX3" s="287">
        <v>43040</v>
      </c>
      <c r="AY3" s="287">
        <v>43070</v>
      </c>
      <c r="AZ3" s="548" t="s">
        <v>323</v>
      </c>
      <c r="BA3" s="263">
        <v>2017</v>
      </c>
      <c r="BB3" s="287">
        <v>43101</v>
      </c>
      <c r="BC3" s="287">
        <v>43132</v>
      </c>
      <c r="BD3" s="287">
        <v>43160</v>
      </c>
      <c r="BE3" s="66" t="s">
        <v>299</v>
      </c>
      <c r="BF3" s="287">
        <v>43191</v>
      </c>
      <c r="BG3" s="287">
        <v>43221</v>
      </c>
      <c r="BH3" s="287">
        <v>43252</v>
      </c>
      <c r="BI3" s="550" t="s">
        <v>300</v>
      </c>
      <c r="BJ3" s="287">
        <v>43282</v>
      </c>
      <c r="BK3" s="287">
        <v>43313</v>
      </c>
      <c r="BL3" s="287">
        <v>43344</v>
      </c>
      <c r="BM3" s="66" t="s">
        <v>92</v>
      </c>
      <c r="BN3" s="287">
        <v>43374</v>
      </c>
      <c r="BO3" s="287">
        <v>43405</v>
      </c>
      <c r="BP3" s="287">
        <v>43435</v>
      </c>
      <c r="BQ3" s="550" t="s">
        <v>10</v>
      </c>
      <c r="BR3" s="263">
        <v>2018</v>
      </c>
      <c r="BS3" s="287">
        <v>43466</v>
      </c>
      <c r="BT3" s="287">
        <v>43497</v>
      </c>
      <c r="BU3" s="287">
        <v>43525</v>
      </c>
      <c r="BV3" s="550" t="s">
        <v>17</v>
      </c>
      <c r="BW3" s="287">
        <v>43556</v>
      </c>
      <c r="BX3" s="287">
        <v>43586</v>
      </c>
      <c r="BY3" s="287">
        <v>43617</v>
      </c>
      <c r="BZ3" s="66" t="s">
        <v>18</v>
      </c>
      <c r="CA3" s="287">
        <v>43647</v>
      </c>
      <c r="CB3" s="287">
        <v>43678</v>
      </c>
      <c r="CC3" s="287">
        <v>43709</v>
      </c>
      <c r="CD3" s="550" t="s">
        <v>19</v>
      </c>
      <c r="CE3" s="287">
        <v>43739</v>
      </c>
      <c r="CF3" s="287">
        <v>43770</v>
      </c>
      <c r="CG3" s="287">
        <v>43800</v>
      </c>
      <c r="CH3" s="550" t="s">
        <v>11</v>
      </c>
      <c r="CI3" s="68">
        <v>2019</v>
      </c>
    </row>
    <row r="4" spans="1:89" s="543" customFormat="1" ht="21" customHeight="1">
      <c r="A4" s="543" t="s">
        <v>420</v>
      </c>
      <c r="C4" s="369">
        <f>+C8+C18</f>
        <v>25177689</v>
      </c>
      <c r="D4" s="369">
        <f t="shared" ref="D4:BO6" si="0">+D8+D18</f>
        <v>22453523</v>
      </c>
      <c r="E4" s="369">
        <f t="shared" si="0"/>
        <v>25438153</v>
      </c>
      <c r="F4" s="369">
        <f t="shared" si="0"/>
        <v>73069365</v>
      </c>
      <c r="G4" s="369">
        <f t="shared" si="0"/>
        <v>25024826</v>
      </c>
      <c r="H4" s="369">
        <f t="shared" si="0"/>
        <v>26202229</v>
      </c>
      <c r="I4" s="369">
        <f t="shared" si="0"/>
        <v>26048913</v>
      </c>
      <c r="J4" s="369">
        <f t="shared" si="0"/>
        <v>77275968</v>
      </c>
      <c r="K4" s="369">
        <f t="shared" si="0"/>
        <v>28491115</v>
      </c>
      <c r="L4" s="369">
        <f t="shared" si="0"/>
        <v>28781986</v>
      </c>
      <c r="M4" s="369">
        <f t="shared" si="0"/>
        <v>26751242</v>
      </c>
      <c r="N4" s="369">
        <f t="shared" si="0"/>
        <v>84024343</v>
      </c>
      <c r="O4" s="369">
        <f t="shared" si="0"/>
        <v>26177270</v>
      </c>
      <c r="P4" s="369">
        <f t="shared" si="0"/>
        <v>25249507</v>
      </c>
      <c r="Q4" s="369">
        <f t="shared" si="0"/>
        <v>26824592</v>
      </c>
      <c r="R4" s="369">
        <f t="shared" si="0"/>
        <v>78251369</v>
      </c>
      <c r="S4" s="369">
        <f t="shared" si="0"/>
        <v>312621045</v>
      </c>
      <c r="T4" s="369">
        <f t="shared" si="0"/>
        <v>26550746</v>
      </c>
      <c r="U4" s="369">
        <f t="shared" si="0"/>
        <v>24494520</v>
      </c>
      <c r="V4" s="369">
        <f t="shared" si="0"/>
        <v>26787918</v>
      </c>
      <c r="W4" s="369">
        <f t="shared" si="0"/>
        <v>77833184</v>
      </c>
      <c r="X4" s="369">
        <f t="shared" si="0"/>
        <v>26570299</v>
      </c>
      <c r="Y4" s="369">
        <f t="shared" si="0"/>
        <v>27909346</v>
      </c>
      <c r="Z4" s="369">
        <f t="shared" si="0"/>
        <v>27586466</v>
      </c>
      <c r="AA4" s="369">
        <f t="shared" si="0"/>
        <v>82066111</v>
      </c>
      <c r="AB4" s="369">
        <f t="shared" si="0"/>
        <v>29732391</v>
      </c>
      <c r="AC4" s="369">
        <f t="shared" si="0"/>
        <v>29874688</v>
      </c>
      <c r="AD4" s="369">
        <f t="shared" si="0"/>
        <v>28336124</v>
      </c>
      <c r="AE4" s="369">
        <f t="shared" si="0"/>
        <v>87943203</v>
      </c>
      <c r="AF4" s="369">
        <f t="shared" si="0"/>
        <v>27555717</v>
      </c>
      <c r="AG4" s="369">
        <f t="shared" si="0"/>
        <v>26267421</v>
      </c>
      <c r="AH4" s="369">
        <f t="shared" si="0"/>
        <v>27753553</v>
      </c>
      <c r="AI4" s="369">
        <f t="shared" si="0"/>
        <v>81576691</v>
      </c>
      <c r="AJ4" s="369">
        <f t="shared" si="0"/>
        <v>329419189</v>
      </c>
      <c r="AK4" s="369">
        <f t="shared" si="0"/>
        <v>27893470</v>
      </c>
      <c r="AL4" s="369">
        <f t="shared" si="0"/>
        <v>24929058</v>
      </c>
      <c r="AM4" s="369">
        <f t="shared" si="0"/>
        <v>28617086</v>
      </c>
      <c r="AN4" s="369">
        <f t="shared" si="0"/>
        <v>81439614</v>
      </c>
      <c r="AO4" s="369">
        <f t="shared" si="0"/>
        <v>27609404</v>
      </c>
      <c r="AP4" s="369">
        <f t="shared" si="0"/>
        <v>29458789</v>
      </c>
      <c r="AQ4" s="369">
        <f t="shared" si="0"/>
        <v>29178077</v>
      </c>
      <c r="AR4" s="369">
        <f t="shared" si="0"/>
        <v>86246270</v>
      </c>
      <c r="AS4" s="369">
        <f t="shared" si="0"/>
        <v>31505657</v>
      </c>
      <c r="AT4" s="369">
        <f t="shared" si="0"/>
        <v>31733371</v>
      </c>
      <c r="AU4" s="369">
        <f t="shared" si="0"/>
        <v>29947563</v>
      </c>
      <c r="AV4" s="369">
        <f t="shared" si="0"/>
        <v>93186591</v>
      </c>
      <c r="AW4" s="369">
        <f t="shared" si="0"/>
        <v>29447908</v>
      </c>
      <c r="AX4" s="369">
        <f t="shared" si="0"/>
        <v>27871318</v>
      </c>
      <c r="AY4" s="369">
        <f t="shared" si="0"/>
        <v>29048295</v>
      </c>
      <c r="AZ4" s="369">
        <f t="shared" si="0"/>
        <v>86367521</v>
      </c>
      <c r="BA4" s="369">
        <f t="shared" si="0"/>
        <v>347239996</v>
      </c>
      <c r="BB4" s="369">
        <f t="shared" si="0"/>
        <v>29343026</v>
      </c>
      <c r="BC4" s="369">
        <f t="shared" si="0"/>
        <v>25312193</v>
      </c>
      <c r="BD4" s="369">
        <f t="shared" si="0"/>
        <v>29176158</v>
      </c>
      <c r="BE4" s="369">
        <f t="shared" si="0"/>
        <v>83831377</v>
      </c>
      <c r="BF4" s="369">
        <f t="shared" si="0"/>
        <v>29047194</v>
      </c>
      <c r="BG4" s="369">
        <f t="shared" si="0"/>
        <v>30800949</v>
      </c>
      <c r="BH4" s="369">
        <f t="shared" si="0"/>
        <v>30053986</v>
      </c>
      <c r="BI4" s="369">
        <f t="shared" si="0"/>
        <v>89902129</v>
      </c>
      <c r="BJ4" s="369">
        <f t="shared" si="0"/>
        <v>32286347</v>
      </c>
      <c r="BK4" s="369">
        <f t="shared" si="0"/>
        <v>32864802</v>
      </c>
      <c r="BL4" s="369">
        <f t="shared" si="0"/>
        <v>30625351</v>
      </c>
      <c r="BM4" s="369">
        <f t="shared" si="0"/>
        <v>95776500</v>
      </c>
      <c r="BN4" s="369">
        <f t="shared" si="0"/>
        <v>30230006</v>
      </c>
      <c r="BO4" s="369">
        <f t="shared" si="0"/>
        <v>28650898</v>
      </c>
      <c r="BP4" s="369">
        <f t="shared" ref="BP4:CI6" si="1">+BP8+BP18</f>
        <v>30434542</v>
      </c>
      <c r="BQ4" s="369">
        <f t="shared" si="1"/>
        <v>89315446</v>
      </c>
      <c r="BR4" s="369">
        <f t="shared" si="1"/>
        <v>358825452</v>
      </c>
      <c r="BS4" s="369">
        <f t="shared" si="1"/>
        <v>30184808</v>
      </c>
      <c r="BT4" s="369">
        <f t="shared" si="1"/>
        <v>27262414</v>
      </c>
      <c r="BU4" s="369">
        <f t="shared" si="1"/>
        <v>30176846</v>
      </c>
      <c r="BV4" s="369">
        <f t="shared" si="1"/>
        <v>87624068</v>
      </c>
      <c r="BW4" s="369">
        <f t="shared" si="1"/>
        <v>29710317</v>
      </c>
      <c r="BX4" s="369">
        <f t="shared" si="1"/>
        <v>31591331</v>
      </c>
      <c r="BY4" s="369">
        <f t="shared" si="1"/>
        <v>30561161</v>
      </c>
      <c r="BZ4" s="369">
        <f t="shared" si="1"/>
        <v>91862809</v>
      </c>
      <c r="CA4" s="369">
        <f t="shared" si="1"/>
        <v>33331589</v>
      </c>
      <c r="CB4" s="369">
        <f t="shared" si="1"/>
        <v>33701427</v>
      </c>
      <c r="CC4" s="369">
        <f t="shared" si="1"/>
        <v>31572749</v>
      </c>
      <c r="CD4" s="369">
        <f t="shared" si="1"/>
        <v>98605765</v>
      </c>
      <c r="CE4" s="369">
        <f t="shared" si="1"/>
        <v>31588364</v>
      </c>
      <c r="CF4" s="369">
        <f t="shared" si="1"/>
        <v>29514447</v>
      </c>
      <c r="CG4" s="369">
        <f t="shared" si="1"/>
        <v>31496576</v>
      </c>
      <c r="CH4" s="369">
        <f t="shared" si="1"/>
        <v>92599387</v>
      </c>
      <c r="CI4" s="369">
        <f t="shared" si="1"/>
        <v>370692029</v>
      </c>
    </row>
    <row r="5" spans="1:89" ht="15" customHeight="1">
      <c r="A5" s="544" t="s">
        <v>251</v>
      </c>
      <c r="B5" s="134"/>
      <c r="C5" s="369" t="s">
        <v>315</v>
      </c>
      <c r="D5" s="369" t="s">
        <v>315</v>
      </c>
      <c r="E5" s="369" t="s">
        <v>315</v>
      </c>
      <c r="F5" s="369" t="s">
        <v>315</v>
      </c>
      <c r="G5" s="369" t="s">
        <v>315</v>
      </c>
      <c r="H5" s="369" t="s">
        <v>315</v>
      </c>
      <c r="I5" s="369" t="s">
        <v>315</v>
      </c>
      <c r="J5" s="369" t="s">
        <v>315</v>
      </c>
      <c r="K5" s="369" t="s">
        <v>315</v>
      </c>
      <c r="L5" s="369" t="s">
        <v>315</v>
      </c>
      <c r="M5" s="369" t="s">
        <v>315</v>
      </c>
      <c r="N5" s="369" t="s">
        <v>315</v>
      </c>
      <c r="O5" s="369" t="s">
        <v>315</v>
      </c>
      <c r="P5" s="369" t="s">
        <v>315</v>
      </c>
      <c r="Q5" s="369" t="s">
        <v>315</v>
      </c>
      <c r="R5" s="369" t="s">
        <v>315</v>
      </c>
      <c r="S5" s="369" t="s">
        <v>315</v>
      </c>
      <c r="T5" s="369" t="s">
        <v>315</v>
      </c>
      <c r="U5" s="369" t="s">
        <v>315</v>
      </c>
      <c r="V5" s="369" t="s">
        <v>315</v>
      </c>
      <c r="W5" s="369" t="s">
        <v>315</v>
      </c>
      <c r="X5" s="369" t="s">
        <v>315</v>
      </c>
      <c r="Y5" s="369" t="s">
        <v>315</v>
      </c>
      <c r="Z5" s="369" t="s">
        <v>315</v>
      </c>
      <c r="AA5" s="369" t="s">
        <v>315</v>
      </c>
      <c r="AB5" s="369" t="s">
        <v>315</v>
      </c>
      <c r="AC5" s="369" t="s">
        <v>315</v>
      </c>
      <c r="AD5" s="369" t="s">
        <v>315</v>
      </c>
      <c r="AE5" s="369" t="s">
        <v>315</v>
      </c>
      <c r="AF5" s="369" t="s">
        <v>315</v>
      </c>
      <c r="AG5" s="369" t="s">
        <v>315</v>
      </c>
      <c r="AH5" s="369" t="s">
        <v>315</v>
      </c>
      <c r="AI5" s="369" t="s">
        <v>315</v>
      </c>
      <c r="AJ5" s="369" t="s">
        <v>315</v>
      </c>
      <c r="AK5" s="369">
        <f t="shared" si="0"/>
        <v>27326598</v>
      </c>
      <c r="AL5" s="369">
        <f t="shared" si="0"/>
        <v>24397365</v>
      </c>
      <c r="AM5" s="369">
        <f t="shared" si="0"/>
        <v>27932436</v>
      </c>
      <c r="AN5" s="369">
        <f t="shared" si="0"/>
        <v>79656399</v>
      </c>
      <c r="AO5" s="369">
        <f t="shared" si="0"/>
        <v>26982928</v>
      </c>
      <c r="AP5" s="369">
        <f t="shared" si="0"/>
        <v>28707952</v>
      </c>
      <c r="AQ5" s="369">
        <f t="shared" si="0"/>
        <v>28463624</v>
      </c>
      <c r="AR5" s="369">
        <f t="shared" si="0"/>
        <v>84154504</v>
      </c>
      <c r="AS5" s="369">
        <f t="shared" si="0"/>
        <v>30801669</v>
      </c>
      <c r="AT5" s="369">
        <f t="shared" si="0"/>
        <v>31042407</v>
      </c>
      <c r="AU5" s="369">
        <f t="shared" si="0"/>
        <v>29229701</v>
      </c>
      <c r="AV5" s="369">
        <f t="shared" si="0"/>
        <v>91073777</v>
      </c>
      <c r="AW5" s="369">
        <f t="shared" si="0"/>
        <v>28738949</v>
      </c>
      <c r="AX5" s="369">
        <f t="shared" si="0"/>
        <v>27208795</v>
      </c>
      <c r="AY5" s="369">
        <f t="shared" si="0"/>
        <v>28521426</v>
      </c>
      <c r="AZ5" s="369">
        <f t="shared" si="0"/>
        <v>84469170</v>
      </c>
      <c r="BA5" s="369">
        <f t="shared" si="0"/>
        <v>339353850</v>
      </c>
      <c r="BB5" s="369">
        <f t="shared" si="0"/>
        <v>28722195</v>
      </c>
      <c r="BC5" s="369">
        <f t="shared" si="0"/>
        <v>24750370</v>
      </c>
      <c r="BD5" s="369">
        <f t="shared" si="0"/>
        <v>28517977</v>
      </c>
      <c r="BE5" s="369">
        <f t="shared" si="0"/>
        <v>81990542</v>
      </c>
      <c r="BF5" s="369">
        <f t="shared" si="0"/>
        <v>28332154</v>
      </c>
      <c r="BG5" s="369">
        <f t="shared" si="0"/>
        <v>30048614</v>
      </c>
      <c r="BH5" s="369">
        <f t="shared" si="0"/>
        <v>29321155</v>
      </c>
      <c r="BI5" s="369">
        <f t="shared" si="0"/>
        <v>87701923</v>
      </c>
      <c r="BJ5" s="369">
        <f t="shared" si="0"/>
        <v>31567325</v>
      </c>
      <c r="BK5" s="369">
        <f t="shared" si="0"/>
        <v>32174336</v>
      </c>
      <c r="BL5" s="369">
        <f t="shared" si="0"/>
        <v>29941678</v>
      </c>
      <c r="BM5" s="369">
        <f t="shared" si="0"/>
        <v>93683339</v>
      </c>
      <c r="BN5" s="369">
        <f t="shared" si="0"/>
        <v>29498294</v>
      </c>
      <c r="BO5" s="369">
        <f t="shared" si="0"/>
        <v>27995712</v>
      </c>
      <c r="BP5" s="369">
        <f t="shared" si="1"/>
        <v>29875565</v>
      </c>
      <c r="BQ5" s="369">
        <f t="shared" si="1"/>
        <v>87369571</v>
      </c>
      <c r="BR5" s="369">
        <f t="shared" si="1"/>
        <v>350745375</v>
      </c>
      <c r="BS5" s="369">
        <f t="shared" si="1"/>
        <v>29543214</v>
      </c>
      <c r="BT5" s="369">
        <f t="shared" si="1"/>
        <v>26641314</v>
      </c>
      <c r="BU5" s="369">
        <f t="shared" si="1"/>
        <v>29476202</v>
      </c>
      <c r="BV5" s="369">
        <f t="shared" si="1"/>
        <v>85660730</v>
      </c>
      <c r="BW5" s="369">
        <f t="shared" si="1"/>
        <v>29006161</v>
      </c>
      <c r="BX5" s="369">
        <f t="shared" si="1"/>
        <v>30769051</v>
      </c>
      <c r="BY5" s="369">
        <f t="shared" si="1"/>
        <v>29825406</v>
      </c>
      <c r="BZ5" s="369">
        <f t="shared" si="1"/>
        <v>89600618</v>
      </c>
      <c r="CA5" s="369">
        <f t="shared" si="1"/>
        <v>32554719</v>
      </c>
      <c r="CB5" s="369">
        <f t="shared" si="1"/>
        <v>32942906</v>
      </c>
      <c r="CC5" s="369">
        <f t="shared" si="1"/>
        <v>30832860</v>
      </c>
      <c r="CD5" s="369">
        <f t="shared" si="1"/>
        <v>96330485</v>
      </c>
      <c r="CE5" s="369">
        <f t="shared" si="1"/>
        <v>30800755</v>
      </c>
      <c r="CF5" s="369">
        <f t="shared" si="1"/>
        <v>28811262</v>
      </c>
      <c r="CG5" s="369">
        <f t="shared" si="1"/>
        <v>30892650</v>
      </c>
      <c r="CH5" s="369">
        <f t="shared" si="1"/>
        <v>90504667</v>
      </c>
      <c r="CI5" s="369">
        <f t="shared" si="1"/>
        <v>362096500</v>
      </c>
    </row>
    <row r="6" spans="1:89" ht="15" customHeight="1">
      <c r="A6" s="544" t="s">
        <v>255</v>
      </c>
      <c r="B6" s="134"/>
      <c r="C6" s="369" t="s">
        <v>315</v>
      </c>
      <c r="D6" s="369" t="s">
        <v>315</v>
      </c>
      <c r="E6" s="369" t="s">
        <v>315</v>
      </c>
      <c r="F6" s="369" t="s">
        <v>315</v>
      </c>
      <c r="G6" s="369" t="s">
        <v>315</v>
      </c>
      <c r="H6" s="369" t="s">
        <v>315</v>
      </c>
      <c r="I6" s="369" t="s">
        <v>315</v>
      </c>
      <c r="J6" s="369" t="s">
        <v>315</v>
      </c>
      <c r="K6" s="369" t="s">
        <v>315</v>
      </c>
      <c r="L6" s="369" t="s">
        <v>315</v>
      </c>
      <c r="M6" s="369" t="s">
        <v>315</v>
      </c>
      <c r="N6" s="369" t="s">
        <v>315</v>
      </c>
      <c r="O6" s="369" t="s">
        <v>315</v>
      </c>
      <c r="P6" s="369" t="s">
        <v>315</v>
      </c>
      <c r="Q6" s="369" t="s">
        <v>315</v>
      </c>
      <c r="R6" s="369" t="s">
        <v>315</v>
      </c>
      <c r="S6" s="369" t="s">
        <v>315</v>
      </c>
      <c r="T6" s="369" t="s">
        <v>315</v>
      </c>
      <c r="U6" s="369" t="s">
        <v>315</v>
      </c>
      <c r="V6" s="369" t="s">
        <v>315</v>
      </c>
      <c r="W6" s="369" t="s">
        <v>315</v>
      </c>
      <c r="X6" s="369" t="s">
        <v>315</v>
      </c>
      <c r="Y6" s="369" t="s">
        <v>315</v>
      </c>
      <c r="Z6" s="369" t="s">
        <v>315</v>
      </c>
      <c r="AA6" s="369" t="s">
        <v>315</v>
      </c>
      <c r="AB6" s="369" t="s">
        <v>315</v>
      </c>
      <c r="AC6" s="369" t="s">
        <v>315</v>
      </c>
      <c r="AD6" s="369" t="s">
        <v>315</v>
      </c>
      <c r="AE6" s="369" t="s">
        <v>315</v>
      </c>
      <c r="AF6" s="369" t="s">
        <v>315</v>
      </c>
      <c r="AG6" s="369" t="s">
        <v>315</v>
      </c>
      <c r="AH6" s="369" t="s">
        <v>315</v>
      </c>
      <c r="AI6" s="369" t="s">
        <v>315</v>
      </c>
      <c r="AJ6" s="369" t="s">
        <v>315</v>
      </c>
      <c r="AK6" s="369">
        <f t="shared" si="0"/>
        <v>566873</v>
      </c>
      <c r="AL6" s="369">
        <f t="shared" si="0"/>
        <v>531693</v>
      </c>
      <c r="AM6" s="369">
        <f t="shared" si="0"/>
        <v>684651</v>
      </c>
      <c r="AN6" s="369">
        <f t="shared" si="0"/>
        <v>1783217</v>
      </c>
      <c r="AO6" s="369">
        <f t="shared" si="0"/>
        <v>626476</v>
      </c>
      <c r="AP6" s="369">
        <f t="shared" si="0"/>
        <v>750839</v>
      </c>
      <c r="AQ6" s="369">
        <f t="shared" si="0"/>
        <v>714453</v>
      </c>
      <c r="AR6" s="369">
        <f t="shared" si="0"/>
        <v>2091768</v>
      </c>
      <c r="AS6" s="369">
        <f t="shared" si="0"/>
        <v>703987</v>
      </c>
      <c r="AT6" s="369">
        <f t="shared" si="0"/>
        <v>690964</v>
      </c>
      <c r="AU6" s="369">
        <f t="shared" si="0"/>
        <v>717863</v>
      </c>
      <c r="AV6" s="369">
        <f t="shared" si="0"/>
        <v>2112814</v>
      </c>
      <c r="AW6" s="369">
        <f t="shared" si="0"/>
        <v>708959</v>
      </c>
      <c r="AX6" s="369">
        <f t="shared" si="0"/>
        <v>662523</v>
      </c>
      <c r="AY6" s="369">
        <f t="shared" si="0"/>
        <v>526869</v>
      </c>
      <c r="AZ6" s="369">
        <f t="shared" si="0"/>
        <v>1898351</v>
      </c>
      <c r="BA6" s="369">
        <f t="shared" si="0"/>
        <v>7886150</v>
      </c>
      <c r="BB6" s="369">
        <f t="shared" si="0"/>
        <v>616861</v>
      </c>
      <c r="BC6" s="369">
        <f t="shared" si="0"/>
        <v>558899</v>
      </c>
      <c r="BD6" s="369">
        <f t="shared" si="0"/>
        <v>654110</v>
      </c>
      <c r="BE6" s="369">
        <f t="shared" si="0"/>
        <v>1829870</v>
      </c>
      <c r="BF6" s="369">
        <f t="shared" si="0"/>
        <v>710361</v>
      </c>
      <c r="BG6" s="369">
        <f t="shared" si="0"/>
        <v>747218</v>
      </c>
      <c r="BH6" s="369">
        <f t="shared" si="0"/>
        <v>728572</v>
      </c>
      <c r="BI6" s="369">
        <f t="shared" si="0"/>
        <v>2186151</v>
      </c>
      <c r="BJ6" s="369">
        <f t="shared" si="0"/>
        <v>714399</v>
      </c>
      <c r="BK6" s="369">
        <f t="shared" si="0"/>
        <v>686288</v>
      </c>
      <c r="BL6" s="369">
        <f t="shared" si="0"/>
        <v>679898</v>
      </c>
      <c r="BM6" s="369">
        <f t="shared" si="0"/>
        <v>2080585</v>
      </c>
      <c r="BN6" s="369">
        <f t="shared" si="0"/>
        <v>727311</v>
      </c>
      <c r="BO6" s="369">
        <f t="shared" si="0"/>
        <v>650882</v>
      </c>
      <c r="BP6" s="369">
        <f t="shared" si="1"/>
        <v>555660</v>
      </c>
      <c r="BQ6" s="369">
        <f t="shared" si="1"/>
        <v>1933853</v>
      </c>
      <c r="BR6" s="369">
        <f t="shared" si="1"/>
        <v>8030459</v>
      </c>
      <c r="BS6" s="369">
        <f t="shared" si="1"/>
        <v>641594</v>
      </c>
      <c r="BT6" s="369">
        <f t="shared" si="1"/>
        <v>621100</v>
      </c>
      <c r="BU6" s="369">
        <f t="shared" si="1"/>
        <v>700644</v>
      </c>
      <c r="BV6" s="369">
        <f t="shared" si="1"/>
        <v>1963338</v>
      </c>
      <c r="BW6" s="369">
        <f t="shared" si="1"/>
        <v>704156</v>
      </c>
      <c r="BX6" s="369">
        <f t="shared" si="1"/>
        <v>822280</v>
      </c>
      <c r="BY6" s="369">
        <f t="shared" si="1"/>
        <v>735755</v>
      </c>
      <c r="BZ6" s="369">
        <f t="shared" si="1"/>
        <v>2262191</v>
      </c>
      <c r="CA6" s="369">
        <f t="shared" si="1"/>
        <v>776870</v>
      </c>
      <c r="CB6" s="369">
        <f t="shared" si="1"/>
        <v>758521</v>
      </c>
      <c r="CC6" s="369">
        <f t="shared" si="1"/>
        <v>739889</v>
      </c>
      <c r="CD6" s="369">
        <f t="shared" si="1"/>
        <v>2275280</v>
      </c>
      <c r="CE6" s="369">
        <f t="shared" si="1"/>
        <v>787609</v>
      </c>
      <c r="CF6" s="369">
        <f t="shared" si="1"/>
        <v>703185</v>
      </c>
      <c r="CG6" s="369">
        <f t="shared" si="1"/>
        <v>603926</v>
      </c>
      <c r="CH6" s="369">
        <f t="shared" si="1"/>
        <v>2094720</v>
      </c>
      <c r="CI6" s="369">
        <f t="shared" si="1"/>
        <v>8595529</v>
      </c>
    </row>
    <row r="7" spans="1:89" s="543" customFormat="1" ht="21" customHeight="1">
      <c r="A7" s="551" t="s">
        <v>414</v>
      </c>
    </row>
    <row r="8" spans="1:89" ht="15" customHeight="1">
      <c r="A8" s="544" t="s">
        <v>415</v>
      </c>
      <c r="B8" s="134" t="s">
        <v>411</v>
      </c>
      <c r="C8" s="369">
        <v>22853844</v>
      </c>
      <c r="D8" s="369">
        <v>20357477</v>
      </c>
      <c r="E8" s="369">
        <v>23033075</v>
      </c>
      <c r="F8" s="369">
        <f>+SUM(C8:E8)</f>
        <v>66244396</v>
      </c>
      <c r="G8" s="369">
        <v>22634276</v>
      </c>
      <c r="H8" s="369">
        <v>23657962</v>
      </c>
      <c r="I8" s="369">
        <v>23501901</v>
      </c>
      <c r="J8" s="369">
        <f>+SUM(G8:I8)</f>
        <v>69794139</v>
      </c>
      <c r="K8" s="369">
        <v>25531125</v>
      </c>
      <c r="L8" s="369">
        <v>25568120</v>
      </c>
      <c r="M8" s="369">
        <v>24119351</v>
      </c>
      <c r="N8" s="369">
        <f>+SUM(K8:M8)</f>
        <v>75218596</v>
      </c>
      <c r="O8" s="369">
        <v>23739967</v>
      </c>
      <c r="P8" s="369">
        <v>22936633</v>
      </c>
      <c r="Q8" s="369">
        <v>24405223</v>
      </c>
      <c r="R8" s="369">
        <f>+SUM(O8:Q8)</f>
        <v>71081823</v>
      </c>
      <c r="S8" s="369">
        <f>+C8+D8+E8+G8+H8+I8+K8+L8+M8+O8+P8+Q8</f>
        <v>282338954</v>
      </c>
      <c r="T8" s="369">
        <v>23915245</v>
      </c>
      <c r="U8" s="369">
        <v>22024845</v>
      </c>
      <c r="V8" s="369">
        <v>24051316</v>
      </c>
      <c r="W8" s="369">
        <f>+SUM(T8:V8)</f>
        <v>69991406</v>
      </c>
      <c r="X8" s="369">
        <v>23855790</v>
      </c>
      <c r="Y8" s="369">
        <v>25007223</v>
      </c>
      <c r="Z8" s="369">
        <v>24629355</v>
      </c>
      <c r="AA8" s="369">
        <f>+SUM(X8:Z8)</f>
        <v>73492368</v>
      </c>
      <c r="AB8" s="369">
        <v>26314161</v>
      </c>
      <c r="AC8" s="369">
        <v>26324956</v>
      </c>
      <c r="AD8" s="369">
        <v>25274350</v>
      </c>
      <c r="AE8" s="369">
        <f>+SUM(AB8:AD8)</f>
        <v>77913467</v>
      </c>
      <c r="AF8" s="369">
        <v>24692170</v>
      </c>
      <c r="AG8" s="369">
        <v>23647368</v>
      </c>
      <c r="AH8" s="369">
        <v>25055072</v>
      </c>
      <c r="AI8" s="369">
        <f>+SUM(AF8:AH8)</f>
        <v>73394610</v>
      </c>
      <c r="AJ8" s="369">
        <f>+T8+U8+V8+X8+Y8+Z8+AB8+AC8+AD8+AF8+AG8+AH8</f>
        <v>294791851</v>
      </c>
      <c r="AK8" s="369">
        <v>25119791</v>
      </c>
      <c r="AL8" s="369">
        <v>22398629</v>
      </c>
      <c r="AM8" s="369">
        <v>25704785</v>
      </c>
      <c r="AN8" s="369">
        <f>+SUM(AK8:AM8)</f>
        <v>73223205</v>
      </c>
      <c r="AO8" s="369">
        <v>24648246</v>
      </c>
      <c r="AP8" s="369">
        <v>26381768</v>
      </c>
      <c r="AQ8" s="369">
        <v>26056380</v>
      </c>
      <c r="AR8" s="369">
        <f>+SUM(AO8:AQ8)</f>
        <v>77086394</v>
      </c>
      <c r="AS8" s="369">
        <v>27907337</v>
      </c>
      <c r="AT8" s="369">
        <v>27957721</v>
      </c>
      <c r="AU8" s="369">
        <v>26658364</v>
      </c>
      <c r="AV8" s="369">
        <f>+SUM(AS8:AU8)</f>
        <v>82523422</v>
      </c>
      <c r="AW8" s="369">
        <v>26340249</v>
      </c>
      <c r="AX8" s="369">
        <v>25031332</v>
      </c>
      <c r="AY8" s="369">
        <v>26135422</v>
      </c>
      <c r="AZ8" s="369">
        <f>+SUM(AW8:AY8)</f>
        <v>77507003</v>
      </c>
      <c r="BA8" s="369">
        <f>+AK8+AL8+AM8+AO8+AP8+AQ8+AS8+AT8+AU8+AW8+AX8+AY8</f>
        <v>310340024</v>
      </c>
      <c r="BB8" s="369">
        <v>26234774</v>
      </c>
      <c r="BC8" s="369">
        <v>22623977</v>
      </c>
      <c r="BD8" s="369">
        <v>26009889</v>
      </c>
      <c r="BE8" s="369">
        <f>+SUM(BB8:BD8)</f>
        <v>74868640</v>
      </c>
      <c r="BF8" s="369">
        <v>25853469</v>
      </c>
      <c r="BG8" s="369">
        <v>27323537</v>
      </c>
      <c r="BH8" s="369">
        <v>26655539</v>
      </c>
      <c r="BI8" s="369">
        <f>+SUM(BF8:BH8)</f>
        <v>79832545</v>
      </c>
      <c r="BJ8" s="369">
        <v>28393703</v>
      </c>
      <c r="BK8" s="369">
        <v>28657277</v>
      </c>
      <c r="BL8" s="369">
        <v>27096351</v>
      </c>
      <c r="BM8" s="369">
        <f>+SUM(BJ8:BL8)</f>
        <v>84147331</v>
      </c>
      <c r="BN8" s="369">
        <v>26924070</v>
      </c>
      <c r="BO8" s="369">
        <v>25606775</v>
      </c>
      <c r="BP8" s="369">
        <v>27205612</v>
      </c>
      <c r="BQ8" s="369">
        <f>+SUM(BN8:BP8)</f>
        <v>79736457</v>
      </c>
      <c r="BR8" s="369">
        <f>+BB8+BC8+BD8+BF8+BG8+BH8+BJ8+BK8+BL8+BN8+BO8+BP8</f>
        <v>318584973</v>
      </c>
      <c r="BS8" s="369">
        <v>26916097</v>
      </c>
      <c r="BT8" s="369">
        <v>24268884</v>
      </c>
      <c r="BU8" s="369">
        <v>26800249</v>
      </c>
      <c r="BV8" s="369">
        <f>+SUM(BS8:BU8)</f>
        <v>77985230</v>
      </c>
      <c r="BW8" s="369">
        <v>26351348</v>
      </c>
      <c r="BX8" s="369">
        <v>28018654</v>
      </c>
      <c r="BY8" s="369">
        <v>26999620</v>
      </c>
      <c r="BZ8" s="369">
        <f>+SUM(BW8:BY8)</f>
        <v>81369622</v>
      </c>
      <c r="CA8" s="369">
        <v>29286550</v>
      </c>
      <c r="CB8" s="369">
        <v>29317920</v>
      </c>
      <c r="CC8" s="369">
        <v>27869683</v>
      </c>
      <c r="CD8" s="369">
        <f>+SUM(CA8:CC8)</f>
        <v>86474153</v>
      </c>
      <c r="CE8" s="235">
        <v>28042962</v>
      </c>
      <c r="CF8" s="235">
        <v>26260711</v>
      </c>
      <c r="CG8" s="235">
        <v>28112389</v>
      </c>
      <c r="CH8" s="369">
        <f>+SUM(CE8:CG8)</f>
        <v>82416062</v>
      </c>
      <c r="CI8" s="369">
        <f>+BS8+BT8+BU8+BW8+BX8+BY8+CA8+CB8+CC8+CE8+CF8+CG8</f>
        <v>328245067</v>
      </c>
    </row>
    <row r="9" spans="1:89" ht="15" customHeight="1">
      <c r="A9" s="552" t="s">
        <v>251</v>
      </c>
      <c r="B9" s="134"/>
      <c r="C9" s="369" t="s">
        <v>315</v>
      </c>
      <c r="D9" s="369" t="s">
        <v>315</v>
      </c>
      <c r="E9" s="369" t="s">
        <v>315</v>
      </c>
      <c r="F9" s="369" t="s">
        <v>315</v>
      </c>
      <c r="G9" s="369" t="s">
        <v>315</v>
      </c>
      <c r="H9" s="369" t="s">
        <v>315</v>
      </c>
      <c r="I9" s="369" t="s">
        <v>315</v>
      </c>
      <c r="J9" s="369" t="s">
        <v>315</v>
      </c>
      <c r="K9" s="369" t="s">
        <v>315</v>
      </c>
      <c r="L9" s="369" t="s">
        <v>315</v>
      </c>
      <c r="M9" s="369" t="s">
        <v>315</v>
      </c>
      <c r="N9" s="369" t="s">
        <v>315</v>
      </c>
      <c r="O9" s="369" t="s">
        <v>315</v>
      </c>
      <c r="P9" s="369" t="s">
        <v>315</v>
      </c>
      <c r="Q9" s="369" t="s">
        <v>315</v>
      </c>
      <c r="R9" s="369" t="s">
        <v>315</v>
      </c>
      <c r="S9" s="369" t="s">
        <v>315</v>
      </c>
      <c r="T9" s="369" t="s">
        <v>315</v>
      </c>
      <c r="U9" s="369" t="s">
        <v>315</v>
      </c>
      <c r="V9" s="369" t="s">
        <v>315</v>
      </c>
      <c r="W9" s="369" t="s">
        <v>315</v>
      </c>
      <c r="X9" s="369" t="s">
        <v>315</v>
      </c>
      <c r="Y9" s="369" t="s">
        <v>315</v>
      </c>
      <c r="Z9" s="369" t="s">
        <v>315</v>
      </c>
      <c r="AA9" s="369" t="s">
        <v>315</v>
      </c>
      <c r="AB9" s="369" t="s">
        <v>315</v>
      </c>
      <c r="AC9" s="369" t="s">
        <v>315</v>
      </c>
      <c r="AD9" s="369" t="s">
        <v>315</v>
      </c>
      <c r="AE9" s="369" t="s">
        <v>315</v>
      </c>
      <c r="AF9" s="369" t="s">
        <v>315</v>
      </c>
      <c r="AG9" s="369" t="s">
        <v>315</v>
      </c>
      <c r="AH9" s="369" t="s">
        <v>315</v>
      </c>
      <c r="AI9" s="369" t="s">
        <v>315</v>
      </c>
      <c r="AJ9" s="369" t="s">
        <v>315</v>
      </c>
      <c r="AK9" s="369">
        <v>24611715</v>
      </c>
      <c r="AL9" s="369">
        <v>21923089</v>
      </c>
      <c r="AM9" s="369">
        <v>25093374</v>
      </c>
      <c r="AN9" s="369">
        <f t="shared" ref="AN9:AN10" si="2">+SUM(AK9:AM9)</f>
        <v>71628178</v>
      </c>
      <c r="AO9" s="369">
        <v>24088065</v>
      </c>
      <c r="AP9" s="369">
        <v>25710149</v>
      </c>
      <c r="AQ9" s="369">
        <v>25417108</v>
      </c>
      <c r="AR9" s="369">
        <f t="shared" ref="AR9:AR10" si="3">+SUM(AO9:AQ9)</f>
        <v>75215322</v>
      </c>
      <c r="AS9" s="369">
        <v>27282658</v>
      </c>
      <c r="AT9" s="369">
        <v>27341085</v>
      </c>
      <c r="AU9" s="369">
        <v>26022965</v>
      </c>
      <c r="AV9" s="369">
        <f t="shared" ref="AV9:AV10" si="4">+SUM(AS9:AU9)</f>
        <v>80646708</v>
      </c>
      <c r="AW9" s="369">
        <v>25713509</v>
      </c>
      <c r="AX9" s="369">
        <v>24444750</v>
      </c>
      <c r="AY9" s="369">
        <v>25660235</v>
      </c>
      <c r="AZ9" s="369">
        <f t="shared" ref="AZ9:AZ10" si="5">+SUM(AW9:AY9)</f>
        <v>75818494</v>
      </c>
      <c r="BA9" s="369">
        <f t="shared" ref="BA9:BA10" si="6">+AK9+AL9+AM9+AO9+AP9+AQ9+AS9+AT9+AU9+AW9+AX9+AY9</f>
        <v>303308702</v>
      </c>
      <c r="BB9" s="369">
        <v>25683215</v>
      </c>
      <c r="BC9" s="369">
        <v>22122827</v>
      </c>
      <c r="BD9" s="369">
        <v>25427842</v>
      </c>
      <c r="BE9" s="369">
        <f t="shared" ref="BE9:BE10" si="7">+SUM(BB9:BD9)</f>
        <v>73233884</v>
      </c>
      <c r="BF9" s="369">
        <v>25223274</v>
      </c>
      <c r="BG9" s="369">
        <v>26663219</v>
      </c>
      <c r="BH9" s="369">
        <v>26008528</v>
      </c>
      <c r="BI9" s="369">
        <f t="shared" ref="BI9:BI10" si="8">+SUM(BF9:BH9)</f>
        <v>77895021</v>
      </c>
      <c r="BJ9" s="369">
        <v>27760031</v>
      </c>
      <c r="BK9" s="369">
        <v>28046145</v>
      </c>
      <c r="BL9" s="369">
        <v>26489276</v>
      </c>
      <c r="BM9" s="369">
        <f t="shared" ref="BM9:BM10" si="9">+SUM(BJ9:BL9)</f>
        <v>82295452</v>
      </c>
      <c r="BN9" s="369">
        <v>26274587</v>
      </c>
      <c r="BO9" s="369">
        <v>25026836</v>
      </c>
      <c r="BP9" s="369">
        <v>26705358</v>
      </c>
      <c r="BQ9" s="369">
        <f t="shared" ref="BQ9:BQ10" si="10">+SUM(BN9:BP9)</f>
        <v>78006781</v>
      </c>
      <c r="BR9" s="369">
        <f t="shared" ref="BR9:BR10" si="11">+BB9+BC9+BD9+BF9+BG9+BH9+BJ9+BK9+BL9+BN9+BO9+BP9</f>
        <v>311431138</v>
      </c>
      <c r="BS9" s="369">
        <v>26348704</v>
      </c>
      <c r="BT9" s="369">
        <v>23719519</v>
      </c>
      <c r="BU9" s="369">
        <v>26178931</v>
      </c>
      <c r="BV9" s="369">
        <f t="shared" ref="BV9:BV10" si="12">+SUM(BS9:BU9)</f>
        <v>76247154</v>
      </c>
      <c r="BW9" s="369">
        <v>25726093</v>
      </c>
      <c r="BX9" s="369">
        <v>27291450</v>
      </c>
      <c r="BY9" s="369">
        <v>26349003</v>
      </c>
      <c r="BZ9" s="369">
        <f t="shared" ref="BZ9:BZ10" si="13">+SUM(BW9:BY9)</f>
        <v>79366546</v>
      </c>
      <c r="CA9" s="369">
        <v>28600870</v>
      </c>
      <c r="CB9" s="369">
        <v>28644800</v>
      </c>
      <c r="CC9" s="369">
        <v>27213415</v>
      </c>
      <c r="CD9" s="369">
        <f t="shared" ref="CD9:CD10" si="14">+SUM(CA9:CC9)</f>
        <v>84459085</v>
      </c>
      <c r="CE9" s="235">
        <v>27346322</v>
      </c>
      <c r="CF9" s="235">
        <v>25639850</v>
      </c>
      <c r="CG9" s="235">
        <v>27574892</v>
      </c>
      <c r="CH9" s="369">
        <f t="shared" ref="CH9:CH10" si="15">+SUM(CE9:CG9)</f>
        <v>80561064</v>
      </c>
      <c r="CI9" s="369">
        <f t="shared" ref="CI9:CI10" si="16">+BS9+BT9+BU9+BW9+BX9+BY9+CA9+CB9+CC9+CE9+CF9+CG9</f>
        <v>320633849</v>
      </c>
    </row>
    <row r="10" spans="1:89" ht="15" customHeight="1">
      <c r="A10" s="552" t="s">
        <v>255</v>
      </c>
      <c r="B10" s="134"/>
      <c r="C10" s="369" t="s">
        <v>315</v>
      </c>
      <c r="D10" s="369" t="s">
        <v>315</v>
      </c>
      <c r="E10" s="369" t="s">
        <v>315</v>
      </c>
      <c r="F10" s="369" t="s">
        <v>315</v>
      </c>
      <c r="G10" s="369" t="s">
        <v>315</v>
      </c>
      <c r="H10" s="369" t="s">
        <v>315</v>
      </c>
      <c r="I10" s="369" t="s">
        <v>315</v>
      </c>
      <c r="J10" s="369" t="s">
        <v>315</v>
      </c>
      <c r="K10" s="369" t="s">
        <v>315</v>
      </c>
      <c r="L10" s="369" t="s">
        <v>315</v>
      </c>
      <c r="M10" s="369" t="s">
        <v>315</v>
      </c>
      <c r="N10" s="369" t="s">
        <v>315</v>
      </c>
      <c r="O10" s="369" t="s">
        <v>315</v>
      </c>
      <c r="P10" s="369" t="s">
        <v>315</v>
      </c>
      <c r="Q10" s="369" t="s">
        <v>315</v>
      </c>
      <c r="R10" s="369" t="s">
        <v>315</v>
      </c>
      <c r="S10" s="369" t="s">
        <v>315</v>
      </c>
      <c r="T10" s="369" t="s">
        <v>315</v>
      </c>
      <c r="U10" s="369" t="s">
        <v>315</v>
      </c>
      <c r="V10" s="369" t="s">
        <v>315</v>
      </c>
      <c r="W10" s="369" t="s">
        <v>315</v>
      </c>
      <c r="X10" s="369" t="s">
        <v>315</v>
      </c>
      <c r="Y10" s="369" t="s">
        <v>315</v>
      </c>
      <c r="Z10" s="369" t="s">
        <v>315</v>
      </c>
      <c r="AA10" s="369" t="s">
        <v>315</v>
      </c>
      <c r="AB10" s="369" t="s">
        <v>315</v>
      </c>
      <c r="AC10" s="369" t="s">
        <v>315</v>
      </c>
      <c r="AD10" s="369" t="s">
        <v>315</v>
      </c>
      <c r="AE10" s="369" t="s">
        <v>315</v>
      </c>
      <c r="AF10" s="369" t="s">
        <v>315</v>
      </c>
      <c r="AG10" s="369" t="s">
        <v>315</v>
      </c>
      <c r="AH10" s="369" t="s">
        <v>315</v>
      </c>
      <c r="AI10" s="369" t="s">
        <v>315</v>
      </c>
      <c r="AJ10" s="369" t="s">
        <v>315</v>
      </c>
      <c r="AK10" s="369">
        <v>508077</v>
      </c>
      <c r="AL10" s="369">
        <v>475540</v>
      </c>
      <c r="AM10" s="369">
        <v>611412</v>
      </c>
      <c r="AN10" s="369">
        <f t="shared" si="2"/>
        <v>1595029</v>
      </c>
      <c r="AO10" s="369">
        <v>560181</v>
      </c>
      <c r="AP10" s="369">
        <v>671621</v>
      </c>
      <c r="AQ10" s="369">
        <v>639272</v>
      </c>
      <c r="AR10" s="369">
        <f t="shared" si="3"/>
        <v>1871074</v>
      </c>
      <c r="AS10" s="369">
        <v>624678</v>
      </c>
      <c r="AT10" s="369">
        <v>616636</v>
      </c>
      <c r="AU10" s="369">
        <v>635400</v>
      </c>
      <c r="AV10" s="369">
        <f t="shared" si="4"/>
        <v>1876714</v>
      </c>
      <c r="AW10" s="369">
        <v>626740</v>
      </c>
      <c r="AX10" s="369">
        <v>586582</v>
      </c>
      <c r="AY10" s="369">
        <v>475187</v>
      </c>
      <c r="AZ10" s="369">
        <f t="shared" si="5"/>
        <v>1688509</v>
      </c>
      <c r="BA10" s="369">
        <f t="shared" si="6"/>
        <v>7031326</v>
      </c>
      <c r="BB10" s="369">
        <v>551559</v>
      </c>
      <c r="BC10" s="369">
        <v>501150</v>
      </c>
      <c r="BD10" s="369">
        <v>582047</v>
      </c>
      <c r="BE10" s="369">
        <f t="shared" si="7"/>
        <v>1634756</v>
      </c>
      <c r="BF10" s="369">
        <v>630195</v>
      </c>
      <c r="BG10" s="369">
        <v>660318</v>
      </c>
      <c r="BH10" s="369">
        <v>647011</v>
      </c>
      <c r="BI10" s="369">
        <f t="shared" si="8"/>
        <v>1937524</v>
      </c>
      <c r="BJ10" s="369">
        <v>633672</v>
      </c>
      <c r="BK10" s="369">
        <v>611132</v>
      </c>
      <c r="BL10" s="369">
        <v>607075</v>
      </c>
      <c r="BM10" s="369">
        <f t="shared" si="9"/>
        <v>1851879</v>
      </c>
      <c r="BN10" s="369">
        <v>649483</v>
      </c>
      <c r="BO10" s="369">
        <v>579939</v>
      </c>
      <c r="BP10" s="369">
        <v>500254</v>
      </c>
      <c r="BQ10" s="369">
        <f t="shared" si="10"/>
        <v>1729676</v>
      </c>
      <c r="BR10" s="369">
        <f t="shared" si="11"/>
        <v>7153835</v>
      </c>
      <c r="BS10" s="369">
        <v>567393</v>
      </c>
      <c r="BT10" s="369">
        <v>549365</v>
      </c>
      <c r="BU10" s="369">
        <v>621318</v>
      </c>
      <c r="BV10" s="369">
        <f t="shared" si="12"/>
        <v>1738076</v>
      </c>
      <c r="BW10" s="369">
        <v>625255</v>
      </c>
      <c r="BX10" s="369">
        <v>727204</v>
      </c>
      <c r="BY10" s="369">
        <v>650617</v>
      </c>
      <c r="BZ10" s="369">
        <f t="shared" si="13"/>
        <v>2003076</v>
      </c>
      <c r="CA10" s="369">
        <v>685680</v>
      </c>
      <c r="CB10" s="369">
        <v>673120</v>
      </c>
      <c r="CC10" s="369">
        <v>656268</v>
      </c>
      <c r="CD10" s="369">
        <f t="shared" si="14"/>
        <v>2015068</v>
      </c>
      <c r="CE10" s="235">
        <v>696640</v>
      </c>
      <c r="CF10" s="235">
        <v>620861</v>
      </c>
      <c r="CG10" s="235">
        <v>537497</v>
      </c>
      <c r="CH10" s="369">
        <f t="shared" si="15"/>
        <v>1854998</v>
      </c>
      <c r="CI10" s="369">
        <f t="shared" si="16"/>
        <v>7611218</v>
      </c>
    </row>
    <row r="11" spans="1:89" ht="15" customHeight="1">
      <c r="A11" s="544" t="s">
        <v>416</v>
      </c>
      <c r="B11" s="134" t="s">
        <v>411</v>
      </c>
      <c r="C11" s="545">
        <v>737220.77419354836</v>
      </c>
      <c r="D11" s="369">
        <v>727052.75</v>
      </c>
      <c r="E11" s="369">
        <v>743002.41935483867</v>
      </c>
      <c r="F11" s="369">
        <v>736048.8444444444</v>
      </c>
      <c r="G11" s="369">
        <v>754475.8666666667</v>
      </c>
      <c r="H11" s="369">
        <v>763160.06451612909</v>
      </c>
      <c r="I11" s="369">
        <v>783396.7</v>
      </c>
      <c r="J11" s="369">
        <v>766968.56043956045</v>
      </c>
      <c r="K11" s="369">
        <v>823584.67741935479</v>
      </c>
      <c r="L11" s="369">
        <v>824778.06451612909</v>
      </c>
      <c r="M11" s="369">
        <v>803978.3666666667</v>
      </c>
      <c r="N11" s="369">
        <v>817593.43478260865</v>
      </c>
      <c r="O11" s="369">
        <v>765805.38709677418</v>
      </c>
      <c r="P11" s="369">
        <v>764554.43333333335</v>
      </c>
      <c r="Q11" s="369">
        <v>787265.25806451612</v>
      </c>
      <c r="R11" s="369">
        <v>772628.51086956519</v>
      </c>
      <c r="S11" s="369">
        <v>773531.38082191779</v>
      </c>
      <c r="T11" s="369">
        <v>771459.51612903224</v>
      </c>
      <c r="U11" s="369">
        <v>759477.41379310342</v>
      </c>
      <c r="V11" s="369">
        <v>775848.90322580643</v>
      </c>
      <c r="W11" s="369">
        <v>777682.2888888889</v>
      </c>
      <c r="X11" s="369">
        <v>795193</v>
      </c>
      <c r="Y11" s="369">
        <v>806684.61290322582</v>
      </c>
      <c r="Z11" s="369">
        <v>820978.5</v>
      </c>
      <c r="AA11" s="369">
        <v>807608.43956043955</v>
      </c>
      <c r="AB11" s="369">
        <v>848843.90322580643</v>
      </c>
      <c r="AC11" s="369">
        <v>849192.12903225806</v>
      </c>
      <c r="AD11" s="369">
        <v>842478.33333333337</v>
      </c>
      <c r="AE11" s="369">
        <v>846885.51086956519</v>
      </c>
      <c r="AF11" s="369">
        <v>796521.61290322582</v>
      </c>
      <c r="AG11" s="369">
        <v>788245.6</v>
      </c>
      <c r="AH11" s="369">
        <v>808228.12903225806</v>
      </c>
      <c r="AI11" s="369">
        <v>797767.5</v>
      </c>
      <c r="AJ11" s="369">
        <v>807648.90684931504</v>
      </c>
      <c r="AK11" s="369">
        <v>810315.83870967745</v>
      </c>
      <c r="AL11" s="369">
        <v>799951.03571428568</v>
      </c>
      <c r="AM11" s="369">
        <v>829186.61290322582</v>
      </c>
      <c r="AN11" s="369">
        <v>813591.16666666663</v>
      </c>
      <c r="AO11" s="369">
        <v>821608.2</v>
      </c>
      <c r="AP11" s="369">
        <v>851024.77419354836</v>
      </c>
      <c r="AQ11" s="369">
        <v>868546</v>
      </c>
      <c r="AR11" s="369">
        <v>847103.23076923075</v>
      </c>
      <c r="AS11" s="369">
        <v>900236.67741935479</v>
      </c>
      <c r="AT11" s="369">
        <v>901861.96774193551</v>
      </c>
      <c r="AU11" s="369">
        <v>888612.1333333333</v>
      </c>
      <c r="AV11" s="369">
        <v>896993.71739130432</v>
      </c>
      <c r="AW11" s="369">
        <v>849685.45161290327</v>
      </c>
      <c r="AX11" s="369">
        <v>834377.73333333328</v>
      </c>
      <c r="AY11" s="369">
        <v>843078.12903225806</v>
      </c>
      <c r="AZ11" s="369">
        <v>842467.42391304346</v>
      </c>
      <c r="BA11" s="369">
        <v>850246.64109589043</v>
      </c>
      <c r="BB11" s="369">
        <v>846283.03225806449</v>
      </c>
      <c r="BC11" s="369">
        <v>807999.17857142852</v>
      </c>
      <c r="BD11" s="369">
        <v>839028.67741935479</v>
      </c>
      <c r="BE11" s="369">
        <v>831873.77777777775</v>
      </c>
      <c r="BF11" s="369">
        <v>861782.3</v>
      </c>
      <c r="BG11" s="369">
        <v>881404.41935483867</v>
      </c>
      <c r="BH11" s="369">
        <v>888517.96666666667</v>
      </c>
      <c r="BI11" s="369">
        <v>877280.71428571432</v>
      </c>
      <c r="BJ11" s="369">
        <v>915925.90322580643</v>
      </c>
      <c r="BK11" s="369">
        <v>924428.29032258061</v>
      </c>
      <c r="BL11" s="369">
        <v>903211.7</v>
      </c>
      <c r="BM11" s="369">
        <v>914644.90217391308</v>
      </c>
      <c r="BN11" s="369">
        <v>868518.38709677418</v>
      </c>
      <c r="BO11" s="369">
        <v>853559.16666666663</v>
      </c>
      <c r="BP11" s="369">
        <v>877600.38709677418</v>
      </c>
      <c r="BQ11" s="369">
        <v>866700.61956521741</v>
      </c>
      <c r="BR11" s="369">
        <v>872835.54246575339</v>
      </c>
      <c r="BS11" s="369">
        <v>868261.19354838715</v>
      </c>
      <c r="BT11" s="546">
        <v>866745.85714285716</v>
      </c>
      <c r="BU11" s="369">
        <v>864524.16129032255</v>
      </c>
      <c r="BV11" s="369">
        <v>866502.5555555555</v>
      </c>
      <c r="BW11" s="369">
        <v>878378.26666666672</v>
      </c>
      <c r="BX11" s="369">
        <v>903827.54838709673</v>
      </c>
      <c r="BY11" s="369">
        <v>899987.33333333337</v>
      </c>
      <c r="BZ11" s="369">
        <v>894171.67032967031</v>
      </c>
      <c r="CA11" s="369">
        <v>944727.41935483867</v>
      </c>
      <c r="CB11" s="369">
        <v>945739.3548387097</v>
      </c>
      <c r="CC11" s="369">
        <v>928989.43333333335</v>
      </c>
      <c r="CD11" s="369">
        <v>939936.44565217395</v>
      </c>
      <c r="CE11" s="235">
        <v>904611.67741935479</v>
      </c>
      <c r="CF11" s="235">
        <v>875357.03333333333</v>
      </c>
      <c r="CG11" s="235">
        <v>906851.25806451612</v>
      </c>
      <c r="CH11" s="369">
        <v>895826.76086956519</v>
      </c>
      <c r="CI11" s="369">
        <v>899301.55342465756</v>
      </c>
    </row>
    <row r="12" spans="1:89" ht="15" customHeight="1">
      <c r="A12" s="552" t="s">
        <v>251</v>
      </c>
      <c r="B12" s="134"/>
      <c r="C12" s="369" t="s">
        <v>315</v>
      </c>
      <c r="D12" s="369" t="s">
        <v>315</v>
      </c>
      <c r="E12" s="369" t="s">
        <v>315</v>
      </c>
      <c r="F12" s="369" t="s">
        <v>315</v>
      </c>
      <c r="G12" s="369" t="s">
        <v>315</v>
      </c>
      <c r="H12" s="369" t="s">
        <v>315</v>
      </c>
      <c r="I12" s="369" t="s">
        <v>315</v>
      </c>
      <c r="J12" s="369" t="s">
        <v>315</v>
      </c>
      <c r="K12" s="369" t="s">
        <v>315</v>
      </c>
      <c r="L12" s="369" t="s">
        <v>315</v>
      </c>
      <c r="M12" s="369" t="s">
        <v>315</v>
      </c>
      <c r="N12" s="369" t="s">
        <v>315</v>
      </c>
      <c r="O12" s="369" t="s">
        <v>315</v>
      </c>
      <c r="P12" s="369" t="s">
        <v>315</v>
      </c>
      <c r="Q12" s="369" t="s">
        <v>315</v>
      </c>
      <c r="R12" s="369" t="s">
        <v>315</v>
      </c>
      <c r="S12" s="369" t="s">
        <v>315</v>
      </c>
      <c r="T12" s="369" t="s">
        <v>315</v>
      </c>
      <c r="U12" s="369" t="s">
        <v>315</v>
      </c>
      <c r="V12" s="369" t="s">
        <v>315</v>
      </c>
      <c r="W12" s="369" t="s">
        <v>315</v>
      </c>
      <c r="X12" s="369" t="s">
        <v>315</v>
      </c>
      <c r="Y12" s="369" t="s">
        <v>315</v>
      </c>
      <c r="Z12" s="369" t="s">
        <v>315</v>
      </c>
      <c r="AA12" s="369" t="s">
        <v>315</v>
      </c>
      <c r="AB12" s="369" t="s">
        <v>315</v>
      </c>
      <c r="AC12" s="369" t="s">
        <v>315</v>
      </c>
      <c r="AD12" s="369" t="s">
        <v>315</v>
      </c>
      <c r="AE12" s="369" t="s">
        <v>315</v>
      </c>
      <c r="AF12" s="369" t="s">
        <v>315</v>
      </c>
      <c r="AG12" s="369" t="s">
        <v>315</v>
      </c>
      <c r="AH12" s="369" t="s">
        <v>315</v>
      </c>
      <c r="AI12" s="369" t="s">
        <v>315</v>
      </c>
      <c r="AJ12" s="369" t="s">
        <v>315</v>
      </c>
      <c r="AK12" s="369">
        <v>793926.29032258061</v>
      </c>
      <c r="AL12" s="369">
        <v>782967.46428571432</v>
      </c>
      <c r="AM12" s="369">
        <v>809463.67741935479</v>
      </c>
      <c r="AN12" s="369">
        <v>795868.64444444445</v>
      </c>
      <c r="AO12" s="369">
        <v>802935.5</v>
      </c>
      <c r="AP12" s="369">
        <v>829359.6451612903</v>
      </c>
      <c r="AQ12" s="369">
        <v>847236.93333333335</v>
      </c>
      <c r="AR12" s="369">
        <v>826542</v>
      </c>
      <c r="AS12" s="369">
        <v>880085.74193548388</v>
      </c>
      <c r="AT12" s="369">
        <v>881970.48387096776</v>
      </c>
      <c r="AU12" s="369">
        <v>867432.16666666663</v>
      </c>
      <c r="AV12" s="369">
        <v>876594.65217391308</v>
      </c>
      <c r="AW12" s="369">
        <v>829468.03225806449</v>
      </c>
      <c r="AX12" s="369">
        <v>814825</v>
      </c>
      <c r="AY12" s="369">
        <v>827749.51612903224</v>
      </c>
      <c r="AZ12" s="369">
        <v>824114.06521739135</v>
      </c>
      <c r="BA12" s="369">
        <v>830982.74520547944</v>
      </c>
      <c r="BB12" s="369">
        <v>828490.80645161285</v>
      </c>
      <c r="BC12" s="369">
        <v>790100.96428571432</v>
      </c>
      <c r="BD12" s="369">
        <v>820252.96774193551</v>
      </c>
      <c r="BE12" s="369">
        <v>813709.82222222222</v>
      </c>
      <c r="BF12" s="369">
        <v>840775.8</v>
      </c>
      <c r="BG12" s="369">
        <v>860103.83870967745</v>
      </c>
      <c r="BH12" s="369">
        <v>866950.93333333335</v>
      </c>
      <c r="BI12" s="369">
        <v>855989.24175824178</v>
      </c>
      <c r="BJ12" s="369">
        <v>895484.87096774194</v>
      </c>
      <c r="BK12" s="369">
        <v>904714.3548387097</v>
      </c>
      <c r="BL12" s="369">
        <v>882975.8666666667</v>
      </c>
      <c r="BM12" s="369">
        <v>894515.78260869568</v>
      </c>
      <c r="BN12" s="369">
        <v>847567.32258064521</v>
      </c>
      <c r="BO12" s="369">
        <v>834227.8666666667</v>
      </c>
      <c r="BP12" s="369">
        <v>861463.16129032255</v>
      </c>
      <c r="BQ12" s="369">
        <v>847899.79347826086</v>
      </c>
      <c r="BR12" s="369">
        <v>853235.99452054792</v>
      </c>
      <c r="BS12" s="369">
        <v>849958.19354838715</v>
      </c>
      <c r="BT12" s="369">
        <v>847125.67857142852</v>
      </c>
      <c r="BU12" s="369">
        <v>844481.6451612903</v>
      </c>
      <c r="BV12" s="369">
        <v>847190.6</v>
      </c>
      <c r="BW12" s="369">
        <v>857536.43333333335</v>
      </c>
      <c r="BX12" s="369">
        <v>880369.3548387097</v>
      </c>
      <c r="BY12" s="369">
        <v>878300.1</v>
      </c>
      <c r="BZ12" s="369">
        <v>872159.84615384613</v>
      </c>
      <c r="CA12" s="369">
        <v>922608.70967741939</v>
      </c>
      <c r="CB12" s="369">
        <v>924025.80645161285</v>
      </c>
      <c r="CC12" s="369">
        <v>907113.83333333337</v>
      </c>
      <c r="CD12" s="369">
        <v>918033.53260869568</v>
      </c>
      <c r="CE12" s="235">
        <v>882139.41935483867</v>
      </c>
      <c r="CF12" s="235">
        <v>854661.66666666663</v>
      </c>
      <c r="CG12" s="235">
        <v>889512.6451612903</v>
      </c>
      <c r="CH12" s="369">
        <v>875663.73913043481</v>
      </c>
      <c r="CI12" s="369">
        <v>878448.90136986296</v>
      </c>
    </row>
    <row r="13" spans="1:89" ht="15" customHeight="1">
      <c r="A13" s="552" t="s">
        <v>255</v>
      </c>
      <c r="B13" s="134"/>
      <c r="C13" s="369" t="s">
        <v>315</v>
      </c>
      <c r="D13" s="369" t="s">
        <v>315</v>
      </c>
      <c r="E13" s="369" t="s">
        <v>315</v>
      </c>
      <c r="F13" s="369" t="s">
        <v>315</v>
      </c>
      <c r="G13" s="369" t="s">
        <v>315</v>
      </c>
      <c r="H13" s="369" t="s">
        <v>315</v>
      </c>
      <c r="I13" s="369" t="s">
        <v>315</v>
      </c>
      <c r="J13" s="369" t="s">
        <v>315</v>
      </c>
      <c r="K13" s="369" t="s">
        <v>315</v>
      </c>
      <c r="L13" s="369" t="s">
        <v>315</v>
      </c>
      <c r="M13" s="369" t="s">
        <v>315</v>
      </c>
      <c r="N13" s="369" t="s">
        <v>315</v>
      </c>
      <c r="O13" s="369" t="s">
        <v>315</v>
      </c>
      <c r="P13" s="369" t="s">
        <v>315</v>
      </c>
      <c r="Q13" s="369" t="s">
        <v>315</v>
      </c>
      <c r="R13" s="369" t="s">
        <v>315</v>
      </c>
      <c r="S13" s="369" t="s">
        <v>315</v>
      </c>
      <c r="T13" s="369" t="s">
        <v>315</v>
      </c>
      <c r="U13" s="369" t="s">
        <v>315</v>
      </c>
      <c r="V13" s="369" t="s">
        <v>315</v>
      </c>
      <c r="W13" s="369" t="s">
        <v>315</v>
      </c>
      <c r="X13" s="369" t="s">
        <v>315</v>
      </c>
      <c r="Y13" s="369" t="s">
        <v>315</v>
      </c>
      <c r="Z13" s="369" t="s">
        <v>315</v>
      </c>
      <c r="AA13" s="369" t="s">
        <v>315</v>
      </c>
      <c r="AB13" s="369" t="s">
        <v>315</v>
      </c>
      <c r="AC13" s="369" t="s">
        <v>315</v>
      </c>
      <c r="AD13" s="369" t="s">
        <v>315</v>
      </c>
      <c r="AE13" s="369" t="s">
        <v>315</v>
      </c>
      <c r="AF13" s="369" t="s">
        <v>315</v>
      </c>
      <c r="AG13" s="369" t="s">
        <v>315</v>
      </c>
      <c r="AH13" s="369" t="s">
        <v>315</v>
      </c>
      <c r="AI13" s="369" t="s">
        <v>315</v>
      </c>
      <c r="AJ13" s="369" t="s">
        <v>315</v>
      </c>
      <c r="AK13" s="369">
        <v>16389.580645161292</v>
      </c>
      <c r="AL13" s="369">
        <v>16983.571428571428</v>
      </c>
      <c r="AM13" s="369">
        <v>19722.967741935485</v>
      </c>
      <c r="AN13" s="369">
        <v>17722.544444444444</v>
      </c>
      <c r="AO13" s="369">
        <v>18672.7</v>
      </c>
      <c r="AP13" s="369">
        <v>21665.193548387098</v>
      </c>
      <c r="AQ13" s="369">
        <v>21309.066666666666</v>
      </c>
      <c r="AR13" s="369">
        <v>20561.252747252747</v>
      </c>
      <c r="AS13" s="369">
        <v>20150.903225806451</v>
      </c>
      <c r="AT13" s="369">
        <v>19891.483870967742</v>
      </c>
      <c r="AU13" s="369">
        <v>21180</v>
      </c>
      <c r="AV13" s="369">
        <v>20399.065217391304</v>
      </c>
      <c r="AW13" s="369">
        <v>20217.419354838708</v>
      </c>
      <c r="AX13" s="369">
        <v>19552.733333333334</v>
      </c>
      <c r="AY13" s="369">
        <v>15328.612903225807</v>
      </c>
      <c r="AZ13" s="369">
        <v>18353.358695652172</v>
      </c>
      <c r="BA13" s="369">
        <v>19263.90684931507</v>
      </c>
      <c r="BB13" s="369">
        <v>17792.225806451614</v>
      </c>
      <c r="BC13" s="369">
        <v>17898.214285714286</v>
      </c>
      <c r="BD13" s="369">
        <v>18775.709677419356</v>
      </c>
      <c r="BE13" s="369">
        <v>18163.955555555556</v>
      </c>
      <c r="BF13" s="369">
        <v>21006.5</v>
      </c>
      <c r="BG13" s="369">
        <v>21300.580645161292</v>
      </c>
      <c r="BH13" s="369">
        <v>21567.033333333333</v>
      </c>
      <c r="BI13" s="369">
        <v>21291.472527472528</v>
      </c>
      <c r="BJ13" s="369">
        <v>20441.032258064515</v>
      </c>
      <c r="BK13" s="369">
        <v>19713.935483870966</v>
      </c>
      <c r="BL13" s="369">
        <v>20235.833333333332</v>
      </c>
      <c r="BM13" s="369">
        <v>20129.119565217392</v>
      </c>
      <c r="BN13" s="369">
        <v>20951.064516129034</v>
      </c>
      <c r="BO13" s="369">
        <v>19331.3</v>
      </c>
      <c r="BP13" s="369">
        <v>16137.225806451614</v>
      </c>
      <c r="BQ13" s="369">
        <v>18800.82608695652</v>
      </c>
      <c r="BR13" s="369">
        <v>19599.547945205479</v>
      </c>
      <c r="BS13" s="369">
        <v>18303</v>
      </c>
      <c r="BT13" s="369">
        <v>19620.178571428572</v>
      </c>
      <c r="BU13" s="369">
        <v>20042.516129032258</v>
      </c>
      <c r="BV13" s="369">
        <v>19311.955555555556</v>
      </c>
      <c r="BW13" s="369">
        <v>20841.833333333332</v>
      </c>
      <c r="BX13" s="369">
        <v>23458.193548387098</v>
      </c>
      <c r="BY13" s="369">
        <v>21687.233333333334</v>
      </c>
      <c r="BZ13" s="369">
        <v>22011.824175824175</v>
      </c>
      <c r="CA13" s="369">
        <v>22118.709677419356</v>
      </c>
      <c r="CB13" s="369">
        <v>21713.548387096773</v>
      </c>
      <c r="CC13" s="369">
        <v>21875.599999999999</v>
      </c>
      <c r="CD13" s="369">
        <v>21902.91304347826</v>
      </c>
      <c r="CE13" s="235">
        <v>22472.258064516129</v>
      </c>
      <c r="CF13" s="235">
        <v>20695.366666666665</v>
      </c>
      <c r="CG13" s="235">
        <v>17338.612903225807</v>
      </c>
      <c r="CH13" s="369">
        <v>20163.021739130436</v>
      </c>
      <c r="CI13" s="369">
        <v>20852.652054794522</v>
      </c>
    </row>
    <row r="14" spans="1:89" ht="15" customHeight="1">
      <c r="A14" s="544" t="s">
        <v>417</v>
      </c>
      <c r="B14" s="134" t="s">
        <v>418</v>
      </c>
      <c r="C14" s="545">
        <v>34211331.637499988</v>
      </c>
      <c r="D14" s="369">
        <v>30488018.540999997</v>
      </c>
      <c r="E14" s="369">
        <v>34562657.338</v>
      </c>
      <c r="F14" s="369">
        <f>+SUM(C14:E14)</f>
        <v>99262007.516499981</v>
      </c>
      <c r="G14" s="369">
        <v>33961671.529999994</v>
      </c>
      <c r="H14" s="369">
        <v>35526241.488499999</v>
      </c>
      <c r="I14" s="369">
        <v>35320767.22900001</v>
      </c>
      <c r="J14" s="369">
        <f>+SUM(G14:I14)</f>
        <v>104808680.2475</v>
      </c>
      <c r="K14" s="369">
        <v>38538171.3715</v>
      </c>
      <c r="L14" s="369">
        <v>38798521.407000005</v>
      </c>
      <c r="M14" s="369">
        <v>36306013.006499998</v>
      </c>
      <c r="N14" s="369">
        <f>+SUM(K14:M14)</f>
        <v>113642705.785</v>
      </c>
      <c r="O14" s="369">
        <v>35553141.396499999</v>
      </c>
      <c r="P14" s="369">
        <v>34287914.208000004</v>
      </c>
      <c r="Q14" s="369">
        <v>36488347.913000003</v>
      </c>
      <c r="R14" s="369">
        <f>+SUM(O14:Q14)</f>
        <v>106329403.5175</v>
      </c>
      <c r="S14" s="369">
        <f t="shared" ref="S14" si="17">+C14+D14+E14+G14+H14+I14+K14+L14+M14+O14+P14+Q14</f>
        <v>424042797.06649995</v>
      </c>
      <c r="T14" s="369">
        <v>35802682.014999993</v>
      </c>
      <c r="U14" s="369">
        <v>33004296.398499999</v>
      </c>
      <c r="V14" s="369">
        <v>36107776.535000004</v>
      </c>
      <c r="W14" s="369">
        <f>+SUM(T14:V14)</f>
        <v>104914754.94850001</v>
      </c>
      <c r="X14" s="369">
        <v>35803902.239500001</v>
      </c>
      <c r="Y14" s="369">
        <v>37571820.492000006</v>
      </c>
      <c r="Z14" s="369">
        <v>37126389.927999996</v>
      </c>
      <c r="AA14" s="369">
        <f>+SUM(X14:Z14)</f>
        <v>110502112.6595</v>
      </c>
      <c r="AB14" s="369">
        <v>39867896.872000009</v>
      </c>
      <c r="AC14" s="369">
        <v>40013099.967499994</v>
      </c>
      <c r="AD14" s="369">
        <v>38137350.558500007</v>
      </c>
      <c r="AE14" s="369">
        <f>+SUM(AB14:AD14)</f>
        <v>118018347.39800002</v>
      </c>
      <c r="AF14" s="369">
        <v>37114698.294499993</v>
      </c>
      <c r="AG14" s="369">
        <v>35425336.695</v>
      </c>
      <c r="AH14" s="369">
        <v>37509897.485000007</v>
      </c>
      <c r="AI14" s="369">
        <f>+SUM(AF14:AH14)</f>
        <v>110049932.4745</v>
      </c>
      <c r="AJ14" s="369">
        <f t="shared" ref="AJ14" si="18">+T14+U14+V14+X14+Y14+Z14+AB14+AC14+AD14+AF14+AG14+AH14</f>
        <v>443485147.48050004</v>
      </c>
      <c r="AK14" s="369">
        <v>37670381.306999989</v>
      </c>
      <c r="AL14" s="369">
        <v>33595639.077</v>
      </c>
      <c r="AM14" s="369">
        <v>38570557.726999998</v>
      </c>
      <c r="AN14" s="369">
        <f>+SUM(AK14:AM14)</f>
        <v>109836578.11099999</v>
      </c>
      <c r="AO14" s="369">
        <v>37151543.1545</v>
      </c>
      <c r="AP14" s="369">
        <v>39663935.620999984</v>
      </c>
      <c r="AQ14" s="369">
        <v>39273792.848500006</v>
      </c>
      <c r="AR14" s="369">
        <f>+SUM(AO14:AQ14)</f>
        <v>116089271.62399998</v>
      </c>
      <c r="AS14" s="369">
        <v>42261586.544500008</v>
      </c>
      <c r="AT14" s="369">
        <v>42452715.818999998</v>
      </c>
      <c r="AU14" s="369">
        <v>40254210.914499998</v>
      </c>
      <c r="AV14" s="369">
        <f>+SUM(AS14:AU14)</f>
        <v>124968513.278</v>
      </c>
      <c r="AW14" s="369">
        <v>39609089.888999991</v>
      </c>
      <c r="AX14" s="369">
        <v>37528635.977500007</v>
      </c>
      <c r="AY14" s="369">
        <v>39176695.728499986</v>
      </c>
      <c r="AZ14" s="369">
        <f>+SUM(AW14:AY14)</f>
        <v>116314421.59499997</v>
      </c>
      <c r="BA14" s="369">
        <f t="shared" ref="BA14:BA16" si="19">+AK14+AL14+AM14+AO14+AP14+AQ14+AS14+AT14+AU14+AW14+AX14+AY14</f>
        <v>467208784.60800004</v>
      </c>
      <c r="BB14" s="369">
        <v>39386372.440500014</v>
      </c>
      <c r="BC14" s="369">
        <v>33939616.622500002</v>
      </c>
      <c r="BD14" s="369">
        <v>39080715.719499998</v>
      </c>
      <c r="BE14" s="369">
        <f>+SUM(BB14:BD14)</f>
        <v>112406704.78250003</v>
      </c>
      <c r="BF14" s="369">
        <v>38875359.121999994</v>
      </c>
      <c r="BG14" s="369">
        <v>41142426.07949999</v>
      </c>
      <c r="BH14" s="369">
        <v>40127192.255499996</v>
      </c>
      <c r="BI14" s="369">
        <f>+SUM(BF14:BH14)</f>
        <v>120144977.45699999</v>
      </c>
      <c r="BJ14" s="369">
        <v>42902215.445499986</v>
      </c>
      <c r="BK14" s="369">
        <v>43505891.487999998</v>
      </c>
      <c r="BL14" s="369">
        <v>40887430.113000005</v>
      </c>
      <c r="BM14" s="369">
        <f>+SUM(BJ14:BL14)</f>
        <v>127295537.0465</v>
      </c>
      <c r="BN14" s="369">
        <v>40450267.159999996</v>
      </c>
      <c r="BO14" s="369">
        <v>38380071.364500009</v>
      </c>
      <c r="BP14" s="369">
        <v>40813683.965999983</v>
      </c>
      <c r="BQ14" s="369">
        <f>+SUM(BN14:BP14)</f>
        <v>119644022.4905</v>
      </c>
      <c r="BR14" s="369">
        <f t="shared" ref="BR14:BR16" si="20">+BB14+BC14+BD14+BF14+BG14+BH14+BJ14+BK14+BL14+BN14+BO14+BP14</f>
        <v>479491241.77649981</v>
      </c>
      <c r="BS14" s="369">
        <v>40442905.280999988</v>
      </c>
      <c r="BT14" s="369">
        <v>36465947.5035</v>
      </c>
      <c r="BU14" s="369">
        <v>40321765.455999993</v>
      </c>
      <c r="BV14" s="369">
        <f>+SUM(BS14:BU14)</f>
        <v>117230618.24049997</v>
      </c>
      <c r="BW14" s="369">
        <v>39667938.090999998</v>
      </c>
      <c r="BX14" s="369">
        <v>42165291.744500004</v>
      </c>
      <c r="BY14" s="369">
        <v>40772195.934</v>
      </c>
      <c r="BZ14" s="369">
        <f>+SUM(BW14:BY14)</f>
        <v>122605425.7695</v>
      </c>
      <c r="CA14" s="369">
        <v>44248492.770000003</v>
      </c>
      <c r="CB14" s="369">
        <v>44474250.296000011</v>
      </c>
      <c r="CC14" s="369">
        <v>42095615.427999996</v>
      </c>
      <c r="CD14" s="369">
        <f>+SUM(CA14:CC14)</f>
        <v>130818358.49400002</v>
      </c>
      <c r="CE14" s="235">
        <v>42167644.15550001</v>
      </c>
      <c r="CF14" s="235">
        <v>39444511.580499999</v>
      </c>
      <c r="CG14" s="235">
        <v>42226241.962000012</v>
      </c>
      <c r="CH14" s="369">
        <f>+SUM(CE14:CG14)</f>
        <v>123838397.69800001</v>
      </c>
      <c r="CI14" s="369">
        <f t="shared" ref="CI14:CI16" si="21">+BS14+BT14+BU14+BW14+BX14+BY14+CA14+CB14+CC14+CE14+CF14+CG14</f>
        <v>494492800.20199996</v>
      </c>
    </row>
    <row r="15" spans="1:89" ht="15" customHeight="1">
      <c r="A15" s="552" t="s">
        <v>251</v>
      </c>
      <c r="B15" s="134"/>
      <c r="C15" s="369" t="s">
        <v>315</v>
      </c>
      <c r="D15" s="369" t="s">
        <v>315</v>
      </c>
      <c r="E15" s="369" t="s">
        <v>315</v>
      </c>
      <c r="F15" s="369" t="s">
        <v>315</v>
      </c>
      <c r="G15" s="369" t="s">
        <v>315</v>
      </c>
      <c r="H15" s="369" t="s">
        <v>315</v>
      </c>
      <c r="I15" s="369" t="s">
        <v>315</v>
      </c>
      <c r="J15" s="369" t="s">
        <v>315</v>
      </c>
      <c r="K15" s="369" t="s">
        <v>315</v>
      </c>
      <c r="L15" s="369" t="s">
        <v>315</v>
      </c>
      <c r="M15" s="369" t="s">
        <v>315</v>
      </c>
      <c r="N15" s="369" t="s">
        <v>315</v>
      </c>
      <c r="O15" s="369" t="s">
        <v>315</v>
      </c>
      <c r="P15" s="369" t="s">
        <v>315</v>
      </c>
      <c r="Q15" s="369" t="s">
        <v>315</v>
      </c>
      <c r="R15" s="369" t="s">
        <v>315</v>
      </c>
      <c r="S15" s="369" t="s">
        <v>315</v>
      </c>
      <c r="T15" s="369" t="s">
        <v>315</v>
      </c>
      <c r="U15" s="369" t="s">
        <v>315</v>
      </c>
      <c r="V15" s="369" t="s">
        <v>315</v>
      </c>
      <c r="W15" s="369" t="s">
        <v>315</v>
      </c>
      <c r="X15" s="369" t="s">
        <v>315</v>
      </c>
      <c r="Y15" s="369" t="s">
        <v>315</v>
      </c>
      <c r="Z15" s="369" t="s">
        <v>315</v>
      </c>
      <c r="AA15" s="369" t="s">
        <v>315</v>
      </c>
      <c r="AB15" s="369" t="s">
        <v>315</v>
      </c>
      <c r="AC15" s="369" t="s">
        <v>315</v>
      </c>
      <c r="AD15" s="369" t="s">
        <v>315</v>
      </c>
      <c r="AE15" s="369" t="s">
        <v>315</v>
      </c>
      <c r="AF15" s="369" t="s">
        <v>315</v>
      </c>
      <c r="AG15" s="369" t="s">
        <v>315</v>
      </c>
      <c r="AH15" s="369" t="s">
        <v>315</v>
      </c>
      <c r="AI15" s="369" t="s">
        <v>315</v>
      </c>
      <c r="AJ15" s="369" t="s">
        <v>315</v>
      </c>
      <c r="AK15" s="369">
        <v>36896781.071999997</v>
      </c>
      <c r="AL15" s="369">
        <v>32868177.379500002</v>
      </c>
      <c r="AM15" s="369">
        <v>37628660.963000007</v>
      </c>
      <c r="AN15" s="369">
        <f t="shared" ref="AN15:AN16" si="22">+SUM(AK15:AM15)</f>
        <v>107393619.4145</v>
      </c>
      <c r="AO15" s="369">
        <v>36287303.610999994</v>
      </c>
      <c r="AP15" s="369">
        <v>38634157.687999994</v>
      </c>
      <c r="AQ15" s="369">
        <v>38294299.768500008</v>
      </c>
      <c r="AR15" s="369">
        <f t="shared" ref="AR15:AR16" si="23">+SUM(AO15:AQ15)</f>
        <v>113215761.0675</v>
      </c>
      <c r="AS15" s="369">
        <v>41296908.8345</v>
      </c>
      <c r="AT15" s="369">
        <v>41503241.014999993</v>
      </c>
      <c r="AU15" s="369">
        <v>39278841.040000007</v>
      </c>
      <c r="AV15" s="369">
        <f t="shared" ref="AV15:AV16" si="24">+SUM(AS15:AU15)</f>
        <v>122078990.88950001</v>
      </c>
      <c r="AW15" s="369">
        <v>38645982.685000002</v>
      </c>
      <c r="AX15" s="369">
        <v>36627420.383500017</v>
      </c>
      <c r="AY15" s="369">
        <v>38449625.631999999</v>
      </c>
      <c r="AZ15" s="369">
        <f t="shared" ref="AZ15:AZ16" si="25">+SUM(AW15:AY15)</f>
        <v>113723028.70050001</v>
      </c>
      <c r="BA15" s="369">
        <f t="shared" si="19"/>
        <v>456411400.07200003</v>
      </c>
      <c r="BB15" s="369">
        <v>38541458.015000008</v>
      </c>
      <c r="BC15" s="369">
        <v>33173072.806000002</v>
      </c>
      <c r="BD15" s="369">
        <v>38191724.984500006</v>
      </c>
      <c r="BE15" s="369">
        <f>+SUM(BB15:BD15)</f>
        <v>109906255.80550002</v>
      </c>
      <c r="BF15" s="369">
        <v>37910164.997500002</v>
      </c>
      <c r="BG15" s="369">
        <v>40132123.604999997</v>
      </c>
      <c r="BH15" s="369">
        <v>39136062.178500004</v>
      </c>
      <c r="BI15" s="369">
        <f>+SUM(BF15:BH15)</f>
        <v>117178350.78099999</v>
      </c>
      <c r="BJ15" s="369">
        <v>41928981.340000004</v>
      </c>
      <c r="BK15" s="369">
        <v>42566608.950999998</v>
      </c>
      <c r="BL15" s="369">
        <v>39957043.890500017</v>
      </c>
      <c r="BM15" s="369">
        <f>+SUM(BJ15:BL15)</f>
        <v>124452634.18150002</v>
      </c>
      <c r="BN15" s="369">
        <v>39455269.23650001</v>
      </c>
      <c r="BO15" s="369">
        <v>37492619.59049999</v>
      </c>
      <c r="BP15" s="369">
        <v>40049241.846500002</v>
      </c>
      <c r="BQ15" s="369">
        <f>+SUM(BN15:BP15)</f>
        <v>116997130.6735</v>
      </c>
      <c r="BR15" s="369">
        <f t="shared" si="20"/>
        <v>468534371.44150001</v>
      </c>
      <c r="BS15" s="369">
        <v>39574827.973499991</v>
      </c>
      <c r="BT15" s="369">
        <v>35626563.225000001</v>
      </c>
      <c r="BU15" s="369">
        <v>39374445.540500008</v>
      </c>
      <c r="BV15" s="369">
        <f>+SUM(BS15:BU15)</f>
        <v>114575836.73899999</v>
      </c>
      <c r="BW15" s="369">
        <v>38714843.146999985</v>
      </c>
      <c r="BX15" s="369">
        <v>41055657.900500007</v>
      </c>
      <c r="BY15" s="369">
        <v>39774394.773499995</v>
      </c>
      <c r="BZ15" s="369">
        <f>+SUM(BW15:BY15)</f>
        <v>119544895.82099998</v>
      </c>
      <c r="CA15" s="369">
        <v>43197047.167499997</v>
      </c>
      <c r="CB15" s="369">
        <v>43442718.39949999</v>
      </c>
      <c r="CC15" s="369">
        <v>41091343.18900001</v>
      </c>
      <c r="CD15" s="369">
        <f>+SUM(CA15:CC15)</f>
        <v>127731108.756</v>
      </c>
      <c r="CE15" s="235">
        <v>41101679.174500003</v>
      </c>
      <c r="CF15" s="235">
        <v>38495084.766500004</v>
      </c>
      <c r="CG15" s="235">
        <v>41403887.636999995</v>
      </c>
      <c r="CH15" s="369">
        <f>+SUM(CE15:CG15)</f>
        <v>121000651.57800001</v>
      </c>
      <c r="CI15" s="369">
        <f t="shared" si="21"/>
        <v>482852492.89399993</v>
      </c>
    </row>
    <row r="16" spans="1:89" ht="15" customHeight="1">
      <c r="A16" s="552" t="s">
        <v>255</v>
      </c>
      <c r="B16" s="134"/>
      <c r="C16" s="369" t="s">
        <v>315</v>
      </c>
      <c r="D16" s="369" t="s">
        <v>315</v>
      </c>
      <c r="E16" s="369" t="s">
        <v>315</v>
      </c>
      <c r="F16" s="369" t="s">
        <v>315</v>
      </c>
      <c r="G16" s="369" t="s">
        <v>315</v>
      </c>
      <c r="H16" s="369" t="s">
        <v>315</v>
      </c>
      <c r="I16" s="369" t="s">
        <v>315</v>
      </c>
      <c r="J16" s="369" t="s">
        <v>315</v>
      </c>
      <c r="K16" s="369" t="s">
        <v>315</v>
      </c>
      <c r="L16" s="369" t="s">
        <v>315</v>
      </c>
      <c r="M16" s="369" t="s">
        <v>315</v>
      </c>
      <c r="N16" s="369" t="s">
        <v>315</v>
      </c>
      <c r="O16" s="369" t="s">
        <v>315</v>
      </c>
      <c r="P16" s="369" t="s">
        <v>315</v>
      </c>
      <c r="Q16" s="369" t="s">
        <v>315</v>
      </c>
      <c r="R16" s="369" t="s">
        <v>315</v>
      </c>
      <c r="S16" s="369" t="s">
        <v>315</v>
      </c>
      <c r="T16" s="369" t="s">
        <v>315</v>
      </c>
      <c r="U16" s="369" t="s">
        <v>315</v>
      </c>
      <c r="V16" s="369" t="s">
        <v>315</v>
      </c>
      <c r="W16" s="369" t="s">
        <v>315</v>
      </c>
      <c r="X16" s="369" t="s">
        <v>315</v>
      </c>
      <c r="Y16" s="369" t="s">
        <v>315</v>
      </c>
      <c r="Z16" s="369" t="s">
        <v>315</v>
      </c>
      <c r="AA16" s="369" t="s">
        <v>315</v>
      </c>
      <c r="AB16" s="369" t="s">
        <v>315</v>
      </c>
      <c r="AC16" s="369" t="s">
        <v>315</v>
      </c>
      <c r="AD16" s="369" t="s">
        <v>315</v>
      </c>
      <c r="AE16" s="369" t="s">
        <v>315</v>
      </c>
      <c r="AF16" s="369" t="s">
        <v>315</v>
      </c>
      <c r="AG16" s="369" t="s">
        <v>315</v>
      </c>
      <c r="AH16" s="369" t="s">
        <v>315</v>
      </c>
      <c r="AI16" s="369" t="s">
        <v>315</v>
      </c>
      <c r="AJ16" s="369" t="s">
        <v>315</v>
      </c>
      <c r="AK16" s="369">
        <v>773601.53499999992</v>
      </c>
      <c r="AL16" s="369">
        <v>727461.69749999966</v>
      </c>
      <c r="AM16" s="369">
        <v>941899.48900000018</v>
      </c>
      <c r="AN16" s="369">
        <f t="shared" si="22"/>
        <v>2442962.7214999995</v>
      </c>
      <c r="AO16" s="369">
        <v>864239.54350000015</v>
      </c>
      <c r="AP16" s="369">
        <v>1029781.2830000001</v>
      </c>
      <c r="AQ16" s="369">
        <v>979493.08</v>
      </c>
      <c r="AR16" s="369">
        <f t="shared" si="23"/>
        <v>2873513.9065</v>
      </c>
      <c r="AS16" s="369">
        <v>964675.33499999985</v>
      </c>
      <c r="AT16" s="369">
        <v>949474.804</v>
      </c>
      <c r="AU16" s="369">
        <v>975371.9495000001</v>
      </c>
      <c r="AV16" s="369">
        <f t="shared" si="24"/>
        <v>2889522.0885000001</v>
      </c>
      <c r="AW16" s="369">
        <v>963107.20399999991</v>
      </c>
      <c r="AX16" s="369">
        <v>901215.59399999992</v>
      </c>
      <c r="AY16" s="369">
        <v>727070.09649999987</v>
      </c>
      <c r="AZ16" s="369">
        <f t="shared" si="25"/>
        <v>2591392.8944999999</v>
      </c>
      <c r="BA16" s="369">
        <f t="shared" si="19"/>
        <v>10797391.611</v>
      </c>
      <c r="BB16" s="369">
        <v>844914.42549999978</v>
      </c>
      <c r="BC16" s="369">
        <v>766543.81650000007</v>
      </c>
      <c r="BD16" s="369">
        <v>888990.7350000001</v>
      </c>
      <c r="BE16" s="369">
        <f t="shared" ref="BE16" si="26">+SUM(BB16:BD16)</f>
        <v>2500448.977</v>
      </c>
      <c r="BF16" s="369">
        <v>965194.12450000003</v>
      </c>
      <c r="BG16" s="369">
        <v>1010302.4745</v>
      </c>
      <c r="BH16" s="369">
        <v>991130.07699999993</v>
      </c>
      <c r="BI16" s="369">
        <f t="shared" ref="BI16" si="27">+SUM(BF16:BH16)</f>
        <v>2966626.676</v>
      </c>
      <c r="BJ16" s="369">
        <v>973234.1055000003</v>
      </c>
      <c r="BK16" s="369">
        <v>939282.53700000001</v>
      </c>
      <c r="BL16" s="369">
        <v>930386.22250000003</v>
      </c>
      <c r="BM16" s="369">
        <f t="shared" ref="BM16" si="28">+SUM(BJ16:BL16)</f>
        <v>2842902.8650000002</v>
      </c>
      <c r="BN16" s="369">
        <v>994997.92350000003</v>
      </c>
      <c r="BO16" s="369">
        <v>887451.77399999998</v>
      </c>
      <c r="BP16" s="369">
        <v>764442.11949999991</v>
      </c>
      <c r="BQ16" s="369">
        <f t="shared" ref="BQ16" si="29">+SUM(BN16:BP16)</f>
        <v>2646891.8169999998</v>
      </c>
      <c r="BR16" s="369">
        <f t="shared" si="20"/>
        <v>10956870.334999999</v>
      </c>
      <c r="BS16" s="369">
        <v>868077.30750000011</v>
      </c>
      <c r="BT16" s="369">
        <v>839384.27850000001</v>
      </c>
      <c r="BU16" s="369">
        <v>947319.91550000012</v>
      </c>
      <c r="BV16" s="369">
        <f t="shared" ref="BV16" si="30">+SUM(BS16:BU16)</f>
        <v>2654781.5015000002</v>
      </c>
      <c r="BW16" s="369">
        <v>953094.94400000013</v>
      </c>
      <c r="BX16" s="369">
        <v>1109633.844</v>
      </c>
      <c r="BY16" s="369">
        <v>997801.16049999988</v>
      </c>
      <c r="BZ16" s="369">
        <f t="shared" ref="BZ16" si="31">+SUM(BW16:BY16)</f>
        <v>3060529.9484999999</v>
      </c>
      <c r="CA16" s="369">
        <v>1051445.6025</v>
      </c>
      <c r="CB16" s="369">
        <v>1031531.8964999999</v>
      </c>
      <c r="CC16" s="369">
        <v>1004272.2389999998</v>
      </c>
      <c r="CD16" s="369">
        <f t="shared" ref="CD16" si="32">+SUM(CA16:CC16)</f>
        <v>3087249.7379999999</v>
      </c>
      <c r="CE16" s="235">
        <v>1065964.9809999999</v>
      </c>
      <c r="CF16" s="235">
        <v>949426.81400000001</v>
      </c>
      <c r="CG16" s="235">
        <v>822354.32499999995</v>
      </c>
      <c r="CH16" s="369">
        <f t="shared" ref="CH16" si="33">+SUM(CE16:CG16)</f>
        <v>2837746.12</v>
      </c>
      <c r="CI16" s="369">
        <f t="shared" si="21"/>
        <v>11640307.307999998</v>
      </c>
    </row>
    <row r="17" spans="1:87" ht="21" customHeight="1">
      <c r="A17" s="551" t="s">
        <v>422</v>
      </c>
      <c r="B17" s="134"/>
      <c r="C17" s="545"/>
      <c r="D17" s="369"/>
      <c r="E17" s="369"/>
      <c r="F17" s="369"/>
      <c r="G17" s="369"/>
      <c r="H17" s="369"/>
      <c r="I17" s="369"/>
      <c r="J17" s="369"/>
      <c r="K17" s="369"/>
      <c r="L17" s="369"/>
      <c r="M17" s="369"/>
      <c r="N17" s="369"/>
      <c r="O17" s="369"/>
      <c r="P17" s="369"/>
      <c r="Q17" s="369"/>
      <c r="R17" s="369"/>
      <c r="S17" s="369"/>
      <c r="T17" s="369"/>
      <c r="U17" s="369"/>
      <c r="V17" s="369"/>
      <c r="W17" s="369"/>
      <c r="X17" s="369"/>
      <c r="Y17" s="369"/>
      <c r="Z17" s="369"/>
      <c r="AA17" s="369"/>
      <c r="AB17" s="369"/>
      <c r="AC17" s="369"/>
      <c r="AD17" s="369"/>
      <c r="AE17" s="369"/>
      <c r="AF17" s="369"/>
      <c r="AG17" s="369"/>
      <c r="AH17" s="369"/>
      <c r="AI17" s="369"/>
      <c r="AJ17" s="369"/>
      <c r="AK17" s="369"/>
      <c r="AL17" s="369"/>
      <c r="AM17" s="369"/>
      <c r="AN17" s="369"/>
      <c r="AO17" s="369"/>
      <c r="AP17" s="369"/>
      <c r="AQ17" s="369"/>
      <c r="AR17" s="369"/>
      <c r="AS17" s="369"/>
      <c r="AT17" s="369"/>
      <c r="AU17" s="369"/>
      <c r="AV17" s="369"/>
      <c r="AW17" s="369"/>
      <c r="AX17" s="369"/>
      <c r="AY17" s="369"/>
      <c r="AZ17" s="369"/>
      <c r="BA17" s="369"/>
      <c r="BB17" s="369"/>
      <c r="BC17" s="369"/>
      <c r="BD17" s="369"/>
      <c r="BE17" s="369"/>
      <c r="BF17" s="369"/>
      <c r="BG17" s="369"/>
      <c r="BH17" s="369"/>
      <c r="BI17" s="369"/>
      <c r="BJ17" s="369"/>
      <c r="BK17" s="369"/>
      <c r="BL17" s="369"/>
      <c r="BM17" s="369"/>
      <c r="BN17" s="369"/>
      <c r="BO17" s="369"/>
      <c r="BP17" s="369"/>
      <c r="BQ17" s="369"/>
      <c r="BR17" s="369"/>
      <c r="BS17" s="369"/>
      <c r="BT17" s="369"/>
      <c r="BU17" s="369"/>
      <c r="BV17" s="369"/>
      <c r="BW17" s="369"/>
      <c r="BX17" s="369"/>
      <c r="BY17" s="369"/>
      <c r="BZ17" s="369"/>
      <c r="CA17" s="369"/>
      <c r="CB17" s="369"/>
      <c r="CC17" s="369"/>
      <c r="CD17" s="369"/>
      <c r="CE17" s="235"/>
      <c r="CF17" s="235"/>
      <c r="CG17" s="235"/>
      <c r="CH17" s="369"/>
      <c r="CI17" s="369"/>
    </row>
    <row r="18" spans="1:87" ht="15" customHeight="1">
      <c r="A18" s="544" t="s">
        <v>415</v>
      </c>
      <c r="B18" s="134" t="s">
        <v>411</v>
      </c>
      <c r="C18" s="545">
        <v>2323845</v>
      </c>
      <c r="D18" s="369">
        <v>2096046</v>
      </c>
      <c r="E18" s="369">
        <v>2405078</v>
      </c>
      <c r="F18" s="369">
        <f>+SUM(C18:E18)</f>
        <v>6824969</v>
      </c>
      <c r="G18" s="369">
        <v>2390550</v>
      </c>
      <c r="H18" s="369">
        <v>2544267</v>
      </c>
      <c r="I18" s="369">
        <v>2547012</v>
      </c>
      <c r="J18" s="369">
        <f>+SUM(G18:I18)</f>
        <v>7481829</v>
      </c>
      <c r="K18" s="369">
        <v>2959990</v>
      </c>
      <c r="L18" s="369">
        <v>3213866</v>
      </c>
      <c r="M18" s="369">
        <v>2631891</v>
      </c>
      <c r="N18" s="369">
        <f>+SUM(K18:M18)</f>
        <v>8805747</v>
      </c>
      <c r="O18" s="369">
        <v>2437303</v>
      </c>
      <c r="P18" s="369">
        <v>2312874</v>
      </c>
      <c r="Q18" s="369">
        <v>2419369</v>
      </c>
      <c r="R18" s="369">
        <f>+SUM(O18:Q18)</f>
        <v>7169546</v>
      </c>
      <c r="S18" s="369">
        <f t="shared" ref="S18:S20" si="34">+C18+D18+E18+G18+H18+I18+K18+L18+M18+O18+P18+Q18</f>
        <v>30282091</v>
      </c>
      <c r="T18" s="369">
        <v>2635501</v>
      </c>
      <c r="U18" s="369">
        <v>2469675</v>
      </c>
      <c r="V18" s="369">
        <v>2736602</v>
      </c>
      <c r="W18" s="369">
        <f>+SUM(T18:V18)</f>
        <v>7841778</v>
      </c>
      <c r="X18" s="369">
        <v>2714509</v>
      </c>
      <c r="Y18" s="369">
        <v>2902123</v>
      </c>
      <c r="Z18" s="369">
        <v>2957111</v>
      </c>
      <c r="AA18" s="369">
        <f>+SUM(X18:Z18)</f>
        <v>8573743</v>
      </c>
      <c r="AB18" s="369">
        <v>3418230</v>
      </c>
      <c r="AC18" s="369">
        <v>3549732</v>
      </c>
      <c r="AD18" s="369">
        <v>3061774</v>
      </c>
      <c r="AE18" s="369">
        <f>+SUM(AB18:AD18)</f>
        <v>10029736</v>
      </c>
      <c r="AF18" s="369">
        <v>2863547</v>
      </c>
      <c r="AG18" s="369">
        <v>2620053</v>
      </c>
      <c r="AH18" s="369">
        <v>2698481</v>
      </c>
      <c r="AI18" s="369">
        <f>+SUM(AF18:AH18)</f>
        <v>8182081</v>
      </c>
      <c r="AJ18" s="369">
        <f t="shared" ref="AJ18:AJ20" si="35">+T18+U18+V18+X18+Y18+Z18+AB18+AC18+AD18+AF18+AG18+AH18</f>
        <v>34627338</v>
      </c>
      <c r="AK18" s="369">
        <v>2773679</v>
      </c>
      <c r="AL18" s="369">
        <v>2530429</v>
      </c>
      <c r="AM18" s="369">
        <v>2912301</v>
      </c>
      <c r="AN18" s="369">
        <f>+SUM(AK18:AM18)</f>
        <v>8216409</v>
      </c>
      <c r="AO18" s="369">
        <v>2961158</v>
      </c>
      <c r="AP18" s="369">
        <v>3077021</v>
      </c>
      <c r="AQ18" s="369">
        <v>3121697</v>
      </c>
      <c r="AR18" s="369">
        <f>+SUM(AO18:AQ18)</f>
        <v>9159876</v>
      </c>
      <c r="AS18" s="369">
        <v>3598320</v>
      </c>
      <c r="AT18" s="369">
        <v>3775650</v>
      </c>
      <c r="AU18" s="369">
        <v>3289199</v>
      </c>
      <c r="AV18" s="369">
        <f>+SUM(AS18:AU18)</f>
        <v>10663169</v>
      </c>
      <c r="AW18" s="369">
        <v>3107659</v>
      </c>
      <c r="AX18" s="369">
        <v>2839986</v>
      </c>
      <c r="AY18" s="369">
        <v>2912873</v>
      </c>
      <c r="AZ18" s="369">
        <f>+SUM(AW18:AY18)</f>
        <v>8860518</v>
      </c>
      <c r="BA18" s="369">
        <f t="shared" ref="BA18:BA20" si="36">+AK18+AL18+AM18+AO18+AP18+AQ18+AS18+AT18+AU18+AW18+AX18+AY18</f>
        <v>36899972</v>
      </c>
      <c r="BB18" s="369">
        <v>3108252</v>
      </c>
      <c r="BC18" s="369">
        <v>2688216</v>
      </c>
      <c r="BD18" s="369">
        <v>3166269</v>
      </c>
      <c r="BE18" s="369">
        <f>+SUM(BB18:BD18)</f>
        <v>8962737</v>
      </c>
      <c r="BF18" s="369">
        <v>3193725</v>
      </c>
      <c r="BG18" s="369">
        <v>3477412</v>
      </c>
      <c r="BH18" s="369">
        <v>3398447</v>
      </c>
      <c r="BI18" s="369">
        <f>+SUM(BF18:BH18)</f>
        <v>10069584</v>
      </c>
      <c r="BJ18" s="369">
        <v>3892644</v>
      </c>
      <c r="BK18" s="369">
        <v>4207525</v>
      </c>
      <c r="BL18" s="369">
        <v>3529000</v>
      </c>
      <c r="BM18" s="369">
        <f>+SUM(BJ18:BL18)</f>
        <v>11629169</v>
      </c>
      <c r="BN18" s="369">
        <v>3305936</v>
      </c>
      <c r="BO18" s="369">
        <v>3044123</v>
      </c>
      <c r="BP18" s="369">
        <v>3228930</v>
      </c>
      <c r="BQ18" s="369">
        <f>+SUM(BN18:BP18)</f>
        <v>9578989</v>
      </c>
      <c r="BR18" s="369">
        <f t="shared" ref="BR18:BR20" si="37">+BB18+BC18+BD18+BF18+BG18+BH18+BJ18+BK18+BL18+BN18+BO18+BP18</f>
        <v>40240479</v>
      </c>
      <c r="BS18" s="369">
        <v>3268711</v>
      </c>
      <c r="BT18" s="369">
        <v>2993530</v>
      </c>
      <c r="BU18" s="369">
        <v>3376597</v>
      </c>
      <c r="BV18" s="369">
        <f>+SUM(BS18:BU18)</f>
        <v>9638838</v>
      </c>
      <c r="BW18" s="369">
        <v>3358969</v>
      </c>
      <c r="BX18" s="369">
        <v>3572677</v>
      </c>
      <c r="BY18" s="369">
        <v>3561541</v>
      </c>
      <c r="BZ18" s="369">
        <f>+SUM(BW18:BY18)</f>
        <v>10493187</v>
      </c>
      <c r="CA18" s="369">
        <v>4045039</v>
      </c>
      <c r="CB18" s="369">
        <v>4383507</v>
      </c>
      <c r="CC18" s="369">
        <v>3703066</v>
      </c>
      <c r="CD18" s="369">
        <f>+SUM(CA18:CC18)</f>
        <v>12131612</v>
      </c>
      <c r="CE18" s="235">
        <v>3545402</v>
      </c>
      <c r="CF18" s="235">
        <v>3253736</v>
      </c>
      <c r="CG18" s="235">
        <v>3384187</v>
      </c>
      <c r="CH18" s="369">
        <f>+SUM(CE18:CG18)</f>
        <v>10183325</v>
      </c>
      <c r="CI18" s="369">
        <f>+BS18+BT18+BU18+BW18+BX18+BY18+CA18+CB18+CC18+CE18+CF18+CG18</f>
        <v>42446962</v>
      </c>
    </row>
    <row r="19" spans="1:87" ht="15" customHeight="1">
      <c r="A19" s="552" t="s">
        <v>251</v>
      </c>
      <c r="B19" s="134"/>
      <c r="C19" s="545">
        <v>2269253</v>
      </c>
      <c r="D19" s="369">
        <v>2045164</v>
      </c>
      <c r="E19" s="369">
        <v>2339305</v>
      </c>
      <c r="F19" s="369">
        <f t="shared" ref="F19:F20" si="38">+SUM(C19:E19)</f>
        <v>6653722</v>
      </c>
      <c r="G19" s="369">
        <v>2327986</v>
      </c>
      <c r="H19" s="369">
        <v>2481573</v>
      </c>
      <c r="I19" s="369">
        <v>2485160</v>
      </c>
      <c r="J19" s="369">
        <f t="shared" ref="J19:J20" si="39">+SUM(G19:I19)</f>
        <v>7294719</v>
      </c>
      <c r="K19" s="369">
        <v>2900030</v>
      </c>
      <c r="L19" s="369">
        <v>3155827</v>
      </c>
      <c r="M19" s="369">
        <v>2570134</v>
      </c>
      <c r="N19" s="369">
        <f t="shared" ref="N19:N20" si="40">+SUM(K19:M19)</f>
        <v>8625991</v>
      </c>
      <c r="O19" s="369">
        <v>2373159</v>
      </c>
      <c r="P19" s="369">
        <v>2252427</v>
      </c>
      <c r="Q19" s="369">
        <v>2370798</v>
      </c>
      <c r="R19" s="369">
        <f t="shared" ref="R19:R20" si="41">+SUM(O19:Q19)</f>
        <v>6996384</v>
      </c>
      <c r="S19" s="369">
        <f t="shared" si="34"/>
        <v>29570816</v>
      </c>
      <c r="T19" s="369">
        <v>2579971</v>
      </c>
      <c r="U19" s="369">
        <v>2406125</v>
      </c>
      <c r="V19" s="369">
        <v>2669002</v>
      </c>
      <c r="W19" s="369">
        <f t="shared" ref="W19:W20" si="42">+SUM(T19:V19)</f>
        <v>7655098</v>
      </c>
      <c r="X19" s="369">
        <v>2642971</v>
      </c>
      <c r="Y19" s="369">
        <v>2823697</v>
      </c>
      <c r="Z19" s="369">
        <v>2882591</v>
      </c>
      <c r="AA19" s="369">
        <f t="shared" ref="AA19:AA20" si="43">+SUM(X19:Z19)</f>
        <v>8349259</v>
      </c>
      <c r="AB19" s="369">
        <v>3345018</v>
      </c>
      <c r="AC19" s="369">
        <v>3481038</v>
      </c>
      <c r="AD19" s="369">
        <v>2990402</v>
      </c>
      <c r="AE19" s="369">
        <f t="shared" ref="AE19:AE20" si="44">+SUM(AB19:AD19)</f>
        <v>9816458</v>
      </c>
      <c r="AF19" s="369">
        <v>2796584</v>
      </c>
      <c r="AG19" s="369">
        <v>2555543</v>
      </c>
      <c r="AH19" s="369">
        <v>2650086</v>
      </c>
      <c r="AI19" s="369">
        <f t="shared" ref="AI19:AI20" si="45">+SUM(AF19:AH19)</f>
        <v>8002213</v>
      </c>
      <c r="AJ19" s="369">
        <f t="shared" si="35"/>
        <v>33823028</v>
      </c>
      <c r="AK19" s="369">
        <v>2714883</v>
      </c>
      <c r="AL19" s="369">
        <v>2474276</v>
      </c>
      <c r="AM19" s="369">
        <v>2839062</v>
      </c>
      <c r="AN19" s="369">
        <f t="shared" ref="AN19:AN20" si="46">+SUM(AK19:AM19)</f>
        <v>8028221</v>
      </c>
      <c r="AO19" s="369">
        <v>2894863</v>
      </c>
      <c r="AP19" s="369">
        <v>2997803</v>
      </c>
      <c r="AQ19" s="369">
        <v>3046516</v>
      </c>
      <c r="AR19" s="369">
        <f t="shared" ref="AR19:AR20" si="47">+SUM(AO19:AQ19)</f>
        <v>8939182</v>
      </c>
      <c r="AS19" s="369">
        <v>3519011</v>
      </c>
      <c r="AT19" s="369">
        <v>3701322</v>
      </c>
      <c r="AU19" s="369">
        <v>3206736</v>
      </c>
      <c r="AV19" s="369">
        <f t="shared" ref="AV19:AV20" si="48">+SUM(AS19:AU19)</f>
        <v>10427069</v>
      </c>
      <c r="AW19" s="369">
        <v>3025440</v>
      </c>
      <c r="AX19" s="369">
        <v>2764045</v>
      </c>
      <c r="AY19" s="369">
        <v>2861191</v>
      </c>
      <c r="AZ19" s="369">
        <f t="shared" ref="AZ19:AZ20" si="49">+SUM(AW19:AY19)</f>
        <v>8650676</v>
      </c>
      <c r="BA19" s="369">
        <f t="shared" si="36"/>
        <v>36045148</v>
      </c>
      <c r="BB19" s="369">
        <v>3038980</v>
      </c>
      <c r="BC19" s="369">
        <v>2627543</v>
      </c>
      <c r="BD19" s="369">
        <v>3090135</v>
      </c>
      <c r="BE19" s="369">
        <f t="shared" ref="BE19:BE20" si="50">+SUM(BB19:BD19)</f>
        <v>8756658</v>
      </c>
      <c r="BF19" s="369">
        <v>3108880</v>
      </c>
      <c r="BG19" s="369">
        <v>3385395</v>
      </c>
      <c r="BH19" s="369">
        <v>3312627</v>
      </c>
      <c r="BI19" s="369">
        <f t="shared" ref="BI19:BI20" si="51">+SUM(BF19:BH19)</f>
        <v>9806902</v>
      </c>
      <c r="BJ19" s="369">
        <v>3807294</v>
      </c>
      <c r="BK19" s="369">
        <v>4128191</v>
      </c>
      <c r="BL19" s="369">
        <v>3452402</v>
      </c>
      <c r="BM19" s="369">
        <f t="shared" ref="BM19:BM20" si="52">+SUM(BJ19:BL19)</f>
        <v>11387887</v>
      </c>
      <c r="BN19" s="369">
        <v>3223707</v>
      </c>
      <c r="BO19" s="369">
        <v>2968876</v>
      </c>
      <c r="BP19" s="369">
        <v>3170207</v>
      </c>
      <c r="BQ19" s="369">
        <f t="shared" ref="BQ19:BQ20" si="53">+SUM(BN19:BP19)</f>
        <v>9362790</v>
      </c>
      <c r="BR19" s="369">
        <f t="shared" si="37"/>
        <v>39314237</v>
      </c>
      <c r="BS19" s="369">
        <v>3194510</v>
      </c>
      <c r="BT19" s="369">
        <v>2921795</v>
      </c>
      <c r="BU19" s="369">
        <v>3297271</v>
      </c>
      <c r="BV19" s="369">
        <f t="shared" ref="BV19:BV20" si="54">+SUM(BS19:BU19)</f>
        <v>9413576</v>
      </c>
      <c r="BW19" s="369">
        <v>3280068</v>
      </c>
      <c r="BX19" s="369">
        <v>3477601</v>
      </c>
      <c r="BY19" s="369">
        <v>3476403</v>
      </c>
      <c r="BZ19" s="369">
        <f t="shared" ref="BZ19:BZ20" si="55">+SUM(BW19:BY19)</f>
        <v>10234072</v>
      </c>
      <c r="CA19" s="369">
        <v>3953849</v>
      </c>
      <c r="CB19" s="369">
        <v>4298106</v>
      </c>
      <c r="CC19" s="369">
        <v>3619445</v>
      </c>
      <c r="CD19" s="369">
        <f t="shared" ref="CD19:CD20" si="56">+SUM(CA19:CC19)</f>
        <v>11871400</v>
      </c>
      <c r="CE19" s="235">
        <v>3454433</v>
      </c>
      <c r="CF19" s="235">
        <v>3171412</v>
      </c>
      <c r="CG19" s="235">
        <v>3317758</v>
      </c>
      <c r="CH19" s="369">
        <f t="shared" ref="CH19:CH20" si="57">+SUM(CE19:CG19)</f>
        <v>9943603</v>
      </c>
      <c r="CI19" s="369">
        <f t="shared" ref="CI19:CI20" si="58">+BS19+BT19+BU19+BW19+BX19+BY19+CA19+CB19+CC19+CE19+CF19+CG19</f>
        <v>41462651</v>
      </c>
    </row>
    <row r="20" spans="1:87" ht="15" customHeight="1">
      <c r="A20" s="552" t="s">
        <v>255</v>
      </c>
      <c r="B20" s="134"/>
      <c r="C20" s="545">
        <v>54592</v>
      </c>
      <c r="D20" s="369">
        <v>50882</v>
      </c>
      <c r="E20" s="369">
        <v>65773</v>
      </c>
      <c r="F20" s="369">
        <f t="shared" si="38"/>
        <v>171247</v>
      </c>
      <c r="G20" s="369">
        <v>62564</v>
      </c>
      <c r="H20" s="369">
        <v>62694</v>
      </c>
      <c r="I20" s="369">
        <v>61852</v>
      </c>
      <c r="J20" s="369">
        <f t="shared" si="39"/>
        <v>187110</v>
      </c>
      <c r="K20" s="369">
        <v>59960</v>
      </c>
      <c r="L20" s="369">
        <v>58039</v>
      </c>
      <c r="M20" s="369">
        <v>61757</v>
      </c>
      <c r="N20" s="369">
        <f t="shared" si="40"/>
        <v>179756</v>
      </c>
      <c r="O20" s="369">
        <v>64144</v>
      </c>
      <c r="P20" s="369">
        <v>60447</v>
      </c>
      <c r="Q20" s="369">
        <v>48571</v>
      </c>
      <c r="R20" s="369">
        <f t="shared" si="41"/>
        <v>173162</v>
      </c>
      <c r="S20" s="369">
        <f t="shared" si="34"/>
        <v>711275</v>
      </c>
      <c r="T20" s="369">
        <v>55530</v>
      </c>
      <c r="U20" s="369">
        <v>63550</v>
      </c>
      <c r="V20" s="369">
        <v>67600</v>
      </c>
      <c r="W20" s="369">
        <f t="shared" si="42"/>
        <v>186680</v>
      </c>
      <c r="X20" s="369">
        <v>71538</v>
      </c>
      <c r="Y20" s="369">
        <v>78426</v>
      </c>
      <c r="Z20" s="369">
        <v>74520</v>
      </c>
      <c r="AA20" s="369">
        <f t="shared" si="43"/>
        <v>224484</v>
      </c>
      <c r="AB20" s="369">
        <v>73212</v>
      </c>
      <c r="AC20" s="369">
        <v>68694</v>
      </c>
      <c r="AD20" s="369">
        <v>71372</v>
      </c>
      <c r="AE20" s="369">
        <f t="shared" si="44"/>
        <v>213278</v>
      </c>
      <c r="AF20" s="369">
        <v>66963</v>
      </c>
      <c r="AG20" s="369">
        <v>64510</v>
      </c>
      <c r="AH20" s="369">
        <v>48395</v>
      </c>
      <c r="AI20" s="369">
        <f t="shared" si="45"/>
        <v>179868</v>
      </c>
      <c r="AJ20" s="369">
        <f t="shared" si="35"/>
        <v>804310</v>
      </c>
      <c r="AK20" s="369">
        <v>58796</v>
      </c>
      <c r="AL20" s="369">
        <v>56153</v>
      </c>
      <c r="AM20" s="369">
        <v>73239</v>
      </c>
      <c r="AN20" s="369">
        <f t="shared" si="46"/>
        <v>188188</v>
      </c>
      <c r="AO20" s="369">
        <v>66295</v>
      </c>
      <c r="AP20" s="369">
        <v>79218</v>
      </c>
      <c r="AQ20" s="369">
        <v>75181</v>
      </c>
      <c r="AR20" s="369">
        <f t="shared" si="47"/>
        <v>220694</v>
      </c>
      <c r="AS20" s="369">
        <v>79309</v>
      </c>
      <c r="AT20" s="369">
        <v>74328</v>
      </c>
      <c r="AU20" s="369">
        <v>82463</v>
      </c>
      <c r="AV20" s="369">
        <f t="shared" si="48"/>
        <v>236100</v>
      </c>
      <c r="AW20" s="369">
        <v>82219</v>
      </c>
      <c r="AX20" s="369">
        <v>75941</v>
      </c>
      <c r="AY20" s="369">
        <v>51682</v>
      </c>
      <c r="AZ20" s="369">
        <f t="shared" si="49"/>
        <v>209842</v>
      </c>
      <c r="BA20" s="369">
        <f t="shared" si="36"/>
        <v>854824</v>
      </c>
      <c r="BB20" s="369">
        <v>65302</v>
      </c>
      <c r="BC20" s="369">
        <v>57749</v>
      </c>
      <c r="BD20" s="369">
        <v>72063</v>
      </c>
      <c r="BE20" s="369">
        <f t="shared" si="50"/>
        <v>195114</v>
      </c>
      <c r="BF20" s="369">
        <v>80166</v>
      </c>
      <c r="BG20" s="369">
        <v>86900</v>
      </c>
      <c r="BH20" s="369">
        <v>81561</v>
      </c>
      <c r="BI20" s="369">
        <f t="shared" si="51"/>
        <v>248627</v>
      </c>
      <c r="BJ20" s="369">
        <v>80727</v>
      </c>
      <c r="BK20" s="369">
        <v>75156</v>
      </c>
      <c r="BL20" s="369">
        <v>72823</v>
      </c>
      <c r="BM20" s="369">
        <f t="shared" si="52"/>
        <v>228706</v>
      </c>
      <c r="BN20" s="369">
        <v>77828</v>
      </c>
      <c r="BO20" s="369">
        <v>70943</v>
      </c>
      <c r="BP20" s="369">
        <v>55406</v>
      </c>
      <c r="BQ20" s="369">
        <f t="shared" si="53"/>
        <v>204177</v>
      </c>
      <c r="BR20" s="369">
        <f t="shared" si="37"/>
        <v>876624</v>
      </c>
      <c r="BS20" s="369">
        <v>74201</v>
      </c>
      <c r="BT20" s="369">
        <v>71735</v>
      </c>
      <c r="BU20" s="369">
        <v>79326</v>
      </c>
      <c r="BV20" s="369">
        <f t="shared" si="54"/>
        <v>225262</v>
      </c>
      <c r="BW20" s="369">
        <v>78901</v>
      </c>
      <c r="BX20" s="369">
        <v>95076</v>
      </c>
      <c r="BY20" s="369">
        <v>85138</v>
      </c>
      <c r="BZ20" s="369">
        <f t="shared" si="55"/>
        <v>259115</v>
      </c>
      <c r="CA20" s="369">
        <v>91190</v>
      </c>
      <c r="CB20" s="369">
        <v>85401</v>
      </c>
      <c r="CC20" s="369">
        <v>83621</v>
      </c>
      <c r="CD20" s="369">
        <f t="shared" si="56"/>
        <v>260212</v>
      </c>
      <c r="CE20" s="235">
        <v>90969</v>
      </c>
      <c r="CF20" s="235">
        <v>82324</v>
      </c>
      <c r="CG20" s="235">
        <v>66429</v>
      </c>
      <c r="CH20" s="369">
        <f t="shared" si="57"/>
        <v>239722</v>
      </c>
      <c r="CI20" s="369">
        <f t="shared" si="58"/>
        <v>984311</v>
      </c>
    </row>
    <row r="21" spans="1:87" ht="15" customHeight="1">
      <c r="A21" s="544" t="s">
        <v>416</v>
      </c>
      <c r="B21" s="134" t="s">
        <v>411</v>
      </c>
      <c r="C21" s="545">
        <v>74962.741935483864</v>
      </c>
      <c r="D21" s="369">
        <v>74858.78571428571</v>
      </c>
      <c r="E21" s="369">
        <v>77583.161290322576</v>
      </c>
      <c r="F21" s="369">
        <v>75832.988888888882</v>
      </c>
      <c r="G21" s="369">
        <v>79685</v>
      </c>
      <c r="H21" s="369">
        <v>82073.129032258061</v>
      </c>
      <c r="I21" s="369">
        <v>84900.4</v>
      </c>
      <c r="J21" s="369">
        <v>82217.9010989011</v>
      </c>
      <c r="K21" s="369">
        <v>95483.548387096773</v>
      </c>
      <c r="L21" s="369">
        <v>103673.09677419355</v>
      </c>
      <c r="M21" s="369">
        <v>87729.7</v>
      </c>
      <c r="N21" s="369">
        <v>95714.641304347824</v>
      </c>
      <c r="O21" s="369">
        <v>78622.677419354834</v>
      </c>
      <c r="P21" s="369">
        <v>77095.8</v>
      </c>
      <c r="Q21" s="369">
        <v>78044.161290322576</v>
      </c>
      <c r="R21" s="369">
        <v>77929.84782608696</v>
      </c>
      <c r="S21" s="369">
        <v>82964.632876712334</v>
      </c>
      <c r="T21" s="369">
        <v>85016.161290322576</v>
      </c>
      <c r="U21" s="369">
        <v>85161.206896551725</v>
      </c>
      <c r="V21" s="369">
        <v>88277.483870967742</v>
      </c>
      <c r="W21" s="369">
        <v>87130.866666666669</v>
      </c>
      <c r="X21" s="369">
        <v>90483.633333333331</v>
      </c>
      <c r="Y21" s="369">
        <v>93616.870967741939</v>
      </c>
      <c r="Z21" s="369">
        <v>98570.366666666669</v>
      </c>
      <c r="AA21" s="369">
        <v>94216.956043956045</v>
      </c>
      <c r="AB21" s="369">
        <v>110265.48387096774</v>
      </c>
      <c r="AC21" s="369">
        <v>114507.48387096774</v>
      </c>
      <c r="AD21" s="369">
        <v>102059.13333333333</v>
      </c>
      <c r="AE21" s="369">
        <v>109018.86956521739</v>
      </c>
      <c r="AF21" s="369">
        <v>92372.483870967742</v>
      </c>
      <c r="AG21" s="369">
        <v>87335.1</v>
      </c>
      <c r="AH21" s="369">
        <v>87047.774193548394</v>
      </c>
      <c r="AI21" s="369">
        <v>88935.663043478256</v>
      </c>
      <c r="AJ21" s="369">
        <v>94869.419178082186</v>
      </c>
      <c r="AK21" s="369">
        <v>89473.516129032258</v>
      </c>
      <c r="AL21" s="369">
        <v>90372.46428571429</v>
      </c>
      <c r="AM21" s="369">
        <v>93945.193548387091</v>
      </c>
      <c r="AN21" s="369">
        <v>91293.433333333334</v>
      </c>
      <c r="AO21" s="369">
        <v>98705.266666666663</v>
      </c>
      <c r="AP21" s="369">
        <v>99258.741935483864</v>
      </c>
      <c r="AQ21" s="369">
        <v>104056.56666666667</v>
      </c>
      <c r="AR21" s="369">
        <v>100657.97802197802</v>
      </c>
      <c r="AS21" s="369">
        <v>116074.83870967742</v>
      </c>
      <c r="AT21" s="369">
        <v>121795.16129032258</v>
      </c>
      <c r="AU21" s="369">
        <v>109639.96666666666</v>
      </c>
      <c r="AV21" s="369">
        <v>115904.01086956522</v>
      </c>
      <c r="AW21" s="369">
        <v>100247.06451612903</v>
      </c>
      <c r="AX21" s="369">
        <v>94666.2</v>
      </c>
      <c r="AY21" s="369">
        <v>93963.645161290318</v>
      </c>
      <c r="AZ21" s="369">
        <v>96309.978260869568</v>
      </c>
      <c r="BA21" s="369">
        <v>101095.81369863014</v>
      </c>
      <c r="BB21" s="369">
        <v>100266.19354838709</v>
      </c>
      <c r="BC21" s="369">
        <v>96007.71428571429</v>
      </c>
      <c r="BD21" s="369">
        <v>102137.70967741935</v>
      </c>
      <c r="BE21" s="369">
        <v>99585.96666666666</v>
      </c>
      <c r="BF21" s="369">
        <v>106457.5</v>
      </c>
      <c r="BG21" s="369">
        <v>112174.58064516129</v>
      </c>
      <c r="BH21" s="369">
        <v>113281.56666666667</v>
      </c>
      <c r="BI21" s="369">
        <v>110654.76923076923</v>
      </c>
      <c r="BJ21" s="369">
        <v>125569.16129032258</v>
      </c>
      <c r="BK21" s="369">
        <v>135726.61290322582</v>
      </c>
      <c r="BL21" s="369">
        <v>117633.33333333333</v>
      </c>
      <c r="BM21" s="369">
        <v>126404.01086956522</v>
      </c>
      <c r="BN21" s="369">
        <v>106643.09677419355</v>
      </c>
      <c r="BO21" s="369">
        <v>101470.76666666666</v>
      </c>
      <c r="BP21" s="369">
        <v>104159.03225806452</v>
      </c>
      <c r="BQ21" s="369">
        <v>104119.44565217392</v>
      </c>
      <c r="BR21" s="369">
        <v>110247.88767123288</v>
      </c>
      <c r="BS21" s="369">
        <v>105442.29032258065</v>
      </c>
      <c r="BT21" s="369">
        <v>106911.78571428571</v>
      </c>
      <c r="BU21" s="369">
        <v>108922.48387096774</v>
      </c>
      <c r="BV21" s="369">
        <v>107098.2</v>
      </c>
      <c r="BW21" s="369">
        <v>111965.63333333333</v>
      </c>
      <c r="BX21" s="369">
        <v>115247.64516129032</v>
      </c>
      <c r="BY21" s="369">
        <v>118718.03333333334</v>
      </c>
      <c r="BZ21" s="369">
        <v>115309.74725274726</v>
      </c>
      <c r="CA21" s="369">
        <v>130485.12903225806</v>
      </c>
      <c r="CB21" s="369">
        <v>141403.45161290321</v>
      </c>
      <c r="CC21" s="369">
        <v>123435.53333333334</v>
      </c>
      <c r="CD21" s="369">
        <v>131865.34782608695</v>
      </c>
      <c r="CE21" s="235">
        <v>114367.80645161291</v>
      </c>
      <c r="CF21" s="235">
        <v>108457.86666666667</v>
      </c>
      <c r="CG21" s="235">
        <v>109167.32258064517</v>
      </c>
      <c r="CH21" s="369">
        <v>110688.31521739131</v>
      </c>
      <c r="CI21" s="369">
        <v>116293.04657534247</v>
      </c>
    </row>
    <row r="22" spans="1:87" ht="15" customHeight="1">
      <c r="A22" s="552" t="s">
        <v>251</v>
      </c>
      <c r="B22" s="134"/>
      <c r="C22" s="545">
        <v>73201.709677419349</v>
      </c>
      <c r="D22" s="369">
        <v>73041.571428571435</v>
      </c>
      <c r="E22" s="369">
        <v>75461.451612903227</v>
      </c>
      <c r="F22" s="369">
        <v>73930.244444444441</v>
      </c>
      <c r="G22" s="369">
        <v>77599.53333333334</v>
      </c>
      <c r="H22" s="369">
        <v>80050.741935483864</v>
      </c>
      <c r="I22" s="369">
        <v>82838.666666666672</v>
      </c>
      <c r="J22" s="369">
        <v>80161.747252747256</v>
      </c>
      <c r="K22" s="369">
        <v>93549.354838709682</v>
      </c>
      <c r="L22" s="369">
        <v>101800.87096774194</v>
      </c>
      <c r="M22" s="369">
        <v>85671.133333333331</v>
      </c>
      <c r="N22" s="369">
        <v>93760.771739130432</v>
      </c>
      <c r="O22" s="369">
        <v>76553.516129032258</v>
      </c>
      <c r="P22" s="369">
        <v>75080.899999999994</v>
      </c>
      <c r="Q22" s="369">
        <v>76477.354838709682</v>
      </c>
      <c r="R22" s="369">
        <v>76047.65217391304</v>
      </c>
      <c r="S22" s="369">
        <v>81015.934246575343</v>
      </c>
      <c r="T22" s="369">
        <v>83224.870967741939</v>
      </c>
      <c r="U22" s="369">
        <v>82969.827586206899</v>
      </c>
      <c r="V22" s="369">
        <v>86096.838709677424</v>
      </c>
      <c r="W22" s="369">
        <v>85056.64444444445</v>
      </c>
      <c r="X22" s="369">
        <v>88099.03333333334</v>
      </c>
      <c r="Y22" s="369">
        <v>91087</v>
      </c>
      <c r="Z22" s="369">
        <v>96086.366666666669</v>
      </c>
      <c r="AA22" s="369">
        <v>91750.0989010989</v>
      </c>
      <c r="AB22" s="369">
        <v>107903.80645161291</v>
      </c>
      <c r="AC22" s="369">
        <v>112291.54838709677</v>
      </c>
      <c r="AD22" s="369">
        <v>99680.066666666666</v>
      </c>
      <c r="AE22" s="369">
        <v>106700.63043478261</v>
      </c>
      <c r="AF22" s="369">
        <v>90212.387096774197</v>
      </c>
      <c r="AG22" s="369">
        <v>85184.766666666663</v>
      </c>
      <c r="AH22" s="369">
        <v>85486.645161290318</v>
      </c>
      <c r="AI22" s="369">
        <v>86980.576086956527</v>
      </c>
      <c r="AJ22" s="369">
        <v>92665.830136986304</v>
      </c>
      <c r="AK22" s="369">
        <v>87576.870967741939</v>
      </c>
      <c r="AL22" s="369">
        <v>88367</v>
      </c>
      <c r="AM22" s="369">
        <v>91582.645161290318</v>
      </c>
      <c r="AN22" s="369">
        <v>89202.455555555556</v>
      </c>
      <c r="AO22" s="369">
        <v>96495.433333333334</v>
      </c>
      <c r="AP22" s="369">
        <v>96703.322580645166</v>
      </c>
      <c r="AQ22" s="369">
        <v>101550.53333333334</v>
      </c>
      <c r="AR22" s="369">
        <v>98232.769230769234</v>
      </c>
      <c r="AS22" s="369">
        <v>113516.48387096774</v>
      </c>
      <c r="AT22" s="369">
        <v>119397.48387096774</v>
      </c>
      <c r="AU22" s="369">
        <v>106891.2</v>
      </c>
      <c r="AV22" s="369">
        <v>113337.70652173914</v>
      </c>
      <c r="AW22" s="369">
        <v>97594.838709677424</v>
      </c>
      <c r="AX22" s="369">
        <v>92134.833333333328</v>
      </c>
      <c r="AY22" s="369">
        <v>92296.483870967742</v>
      </c>
      <c r="AZ22" s="369">
        <v>94029.086956521744</v>
      </c>
      <c r="BA22" s="369">
        <v>98753.830136986304</v>
      </c>
      <c r="BB22" s="369">
        <v>98031.612903225803</v>
      </c>
      <c r="BC22" s="369">
        <v>93840.821428571435</v>
      </c>
      <c r="BD22" s="369">
        <v>99681.774193548394</v>
      </c>
      <c r="BE22" s="369">
        <v>97296.2</v>
      </c>
      <c r="BF22" s="369">
        <v>103629.33333333333</v>
      </c>
      <c r="BG22" s="369">
        <v>109206.29032258065</v>
      </c>
      <c r="BH22" s="369">
        <v>110420.9</v>
      </c>
      <c r="BI22" s="369">
        <v>107768.15384615384</v>
      </c>
      <c r="BJ22" s="369">
        <v>122815.93548387097</v>
      </c>
      <c r="BK22" s="369">
        <v>133167.45161290321</v>
      </c>
      <c r="BL22" s="369">
        <v>115080.06666666667</v>
      </c>
      <c r="BM22" s="369">
        <v>123781.38043478261</v>
      </c>
      <c r="BN22" s="369">
        <v>103990.54838709677</v>
      </c>
      <c r="BO22" s="369">
        <v>98962.53333333334</v>
      </c>
      <c r="BP22" s="369">
        <v>102264.74193548386</v>
      </c>
      <c r="BQ22" s="369">
        <v>101769.45652173914</v>
      </c>
      <c r="BR22" s="369">
        <v>107710.23835616438</v>
      </c>
      <c r="BS22" s="369">
        <v>103048.70967741935</v>
      </c>
      <c r="BT22" s="369">
        <v>104349.82142857143</v>
      </c>
      <c r="BU22" s="369">
        <v>106363.58064516129</v>
      </c>
      <c r="BV22" s="369">
        <v>104595.28888888888</v>
      </c>
      <c r="BW22" s="369">
        <v>109335.6</v>
      </c>
      <c r="BX22" s="369">
        <v>112180.67741935483</v>
      </c>
      <c r="BY22" s="369">
        <v>115880.1</v>
      </c>
      <c r="BZ22" s="369">
        <v>112462.32967032967</v>
      </c>
      <c r="CA22" s="369">
        <v>127543.51612903226</v>
      </c>
      <c r="CB22" s="369">
        <v>138648.5806451613</v>
      </c>
      <c r="CC22" s="369">
        <v>120648.16666666667</v>
      </c>
      <c r="CD22" s="369">
        <v>129036.95652173914</v>
      </c>
      <c r="CE22" s="235">
        <v>111433.32258064517</v>
      </c>
      <c r="CF22" s="235">
        <v>105713.73333333334</v>
      </c>
      <c r="CG22" s="235">
        <v>107024.45161290323</v>
      </c>
      <c r="CH22" s="369">
        <v>108082.64130434782</v>
      </c>
      <c r="CI22" s="369">
        <v>113596.30410958904</v>
      </c>
    </row>
    <row r="23" spans="1:87" ht="15" customHeight="1" thickBot="1">
      <c r="A23" s="553" t="s">
        <v>255</v>
      </c>
      <c r="B23" s="120"/>
      <c r="C23" s="547">
        <v>1761.0322580645161</v>
      </c>
      <c r="D23" s="236">
        <v>1817.2142857142858</v>
      </c>
      <c r="E23" s="236">
        <v>2121.7096774193546</v>
      </c>
      <c r="F23" s="236">
        <v>1902.7444444444445</v>
      </c>
      <c r="G23" s="236">
        <v>2085.4666666666667</v>
      </c>
      <c r="H23" s="236">
        <v>2022.3870967741937</v>
      </c>
      <c r="I23" s="236">
        <v>2061.7333333333331</v>
      </c>
      <c r="J23" s="236">
        <v>2056.1538461538462</v>
      </c>
      <c r="K23" s="236">
        <v>1934.1935483870968</v>
      </c>
      <c r="L23" s="236">
        <v>1872.2258064516129</v>
      </c>
      <c r="M23" s="236">
        <v>2058.5666666666666</v>
      </c>
      <c r="N23" s="236">
        <v>1953.8695652173913</v>
      </c>
      <c r="O23" s="236">
        <v>2069.1612903225805</v>
      </c>
      <c r="P23" s="236">
        <v>2014.9</v>
      </c>
      <c r="Q23" s="236">
        <v>1566.8064516129032</v>
      </c>
      <c r="R23" s="236">
        <v>1882.195652173913</v>
      </c>
      <c r="S23" s="236">
        <v>1948.6986301369864</v>
      </c>
      <c r="T23" s="236">
        <v>1791.2903225806451</v>
      </c>
      <c r="U23" s="236">
        <v>2191.3793103448274</v>
      </c>
      <c r="V23" s="236">
        <v>2180.6451612903224</v>
      </c>
      <c r="W23" s="236">
        <v>2074.2222222222222</v>
      </c>
      <c r="X23" s="236">
        <v>2384.6</v>
      </c>
      <c r="Y23" s="236">
        <v>2529.8709677419356</v>
      </c>
      <c r="Z23" s="236">
        <v>2484</v>
      </c>
      <c r="AA23" s="236">
        <v>2466.8571428571427</v>
      </c>
      <c r="AB23" s="236">
        <v>2361.6774193548385</v>
      </c>
      <c r="AC23" s="236">
        <v>2215.9354838709678</v>
      </c>
      <c r="AD23" s="236">
        <v>2379.0666666666666</v>
      </c>
      <c r="AE23" s="236">
        <v>2318.2391304347825</v>
      </c>
      <c r="AF23" s="236">
        <v>2160.0967741935483</v>
      </c>
      <c r="AG23" s="236">
        <v>2150.3333333333335</v>
      </c>
      <c r="AH23" s="236">
        <v>1561.1290322580646</v>
      </c>
      <c r="AI23" s="236">
        <v>1955.0869565217392</v>
      </c>
      <c r="AJ23" s="236">
        <v>2203.5890410958905</v>
      </c>
      <c r="AK23" s="236">
        <v>1896.6451612903227</v>
      </c>
      <c r="AL23" s="236">
        <v>2005.4642857142858</v>
      </c>
      <c r="AM23" s="236">
        <v>2362.5483870967741</v>
      </c>
      <c r="AN23" s="236">
        <v>2090.9777777777776</v>
      </c>
      <c r="AO23" s="236">
        <v>2209.8333333333335</v>
      </c>
      <c r="AP23" s="236">
        <v>2555.4193548387098</v>
      </c>
      <c r="AQ23" s="236">
        <v>2506.0333333333333</v>
      </c>
      <c r="AR23" s="236">
        <v>2425.2087912087914</v>
      </c>
      <c r="AS23" s="236">
        <v>2558.3548387096776</v>
      </c>
      <c r="AT23" s="236">
        <v>2397.6774193548385</v>
      </c>
      <c r="AU23" s="236">
        <v>2748.7666666666669</v>
      </c>
      <c r="AV23" s="236">
        <v>2566.304347826087</v>
      </c>
      <c r="AW23" s="236">
        <v>2652.2258064516127</v>
      </c>
      <c r="AX23" s="236">
        <v>2531.3666666666668</v>
      </c>
      <c r="AY23" s="236">
        <v>1667.1612903225807</v>
      </c>
      <c r="AZ23" s="236">
        <v>2280.891304347826</v>
      </c>
      <c r="BA23" s="236">
        <v>2341.9835616438354</v>
      </c>
      <c r="BB23" s="236">
        <v>2106.516129032258</v>
      </c>
      <c r="BC23" s="236">
        <v>2062.4642857142858</v>
      </c>
      <c r="BD23" s="236">
        <v>2324.6129032258063</v>
      </c>
      <c r="BE23" s="236">
        <v>2167.9333333333334</v>
      </c>
      <c r="BF23" s="236">
        <v>2672.2</v>
      </c>
      <c r="BG23" s="236">
        <v>2803.2258064516127</v>
      </c>
      <c r="BH23" s="236">
        <v>2718.7</v>
      </c>
      <c r="BI23" s="236">
        <v>2732.164835164835</v>
      </c>
      <c r="BJ23" s="236">
        <v>2604.0967741935483</v>
      </c>
      <c r="BK23" s="236">
        <v>2424.3870967741937</v>
      </c>
      <c r="BL23" s="236">
        <v>2427.4333333333334</v>
      </c>
      <c r="BM23" s="236">
        <v>2485.9347826086955</v>
      </c>
      <c r="BN23" s="236">
        <v>2510.5806451612902</v>
      </c>
      <c r="BO23" s="236">
        <v>2364.7666666666669</v>
      </c>
      <c r="BP23" s="236">
        <v>1787.2903225806451</v>
      </c>
      <c r="BQ23" s="236">
        <v>2219.3152173913045</v>
      </c>
      <c r="BR23" s="236">
        <v>2401.709589041096</v>
      </c>
      <c r="BS23" s="236">
        <v>2393.5806451612902</v>
      </c>
      <c r="BT23" s="236">
        <v>2561.9642857142858</v>
      </c>
      <c r="BU23" s="236">
        <v>2558.9032258064517</v>
      </c>
      <c r="BV23" s="236">
        <v>2502.911111111111</v>
      </c>
      <c r="BW23" s="236">
        <v>2630.0333333333333</v>
      </c>
      <c r="BX23" s="236">
        <v>3066.9677419354839</v>
      </c>
      <c r="BY23" s="236">
        <v>2837.9333333333334</v>
      </c>
      <c r="BZ23" s="236">
        <v>2847.4175824175823</v>
      </c>
      <c r="CA23" s="236">
        <v>2941.6129032258063</v>
      </c>
      <c r="CB23" s="236">
        <v>2754.8709677419356</v>
      </c>
      <c r="CC23" s="236">
        <v>2787.3666666666668</v>
      </c>
      <c r="CD23" s="236">
        <v>2828.391304347826</v>
      </c>
      <c r="CE23" s="236">
        <v>2934.483870967742</v>
      </c>
      <c r="CF23" s="236">
        <v>2744.1333333333332</v>
      </c>
      <c r="CG23" s="236">
        <v>2142.8709677419356</v>
      </c>
      <c r="CH23" s="236">
        <v>2605.6739130434785</v>
      </c>
      <c r="CI23" s="236">
        <v>2696.7424657534248</v>
      </c>
    </row>
    <row r="24" spans="1:87" ht="15.75" thickTop="1">
      <c r="A24" s="88" t="s">
        <v>419</v>
      </c>
    </row>
    <row r="25" spans="1:87" ht="24.75" customHeight="1">
      <c r="A25" s="615" t="s">
        <v>421</v>
      </c>
      <c r="B25" s="615"/>
      <c r="C25" s="615"/>
      <c r="D25" s="615"/>
      <c r="E25" s="615"/>
      <c r="F25" s="615"/>
      <c r="G25" s="615"/>
      <c r="H25" s="615"/>
      <c r="I25" s="615"/>
      <c r="J25" s="615"/>
      <c r="K25" s="615"/>
      <c r="L25" s="615"/>
      <c r="M25" s="615"/>
      <c r="N25" s="615"/>
      <c r="O25" s="615"/>
      <c r="P25" s="615"/>
      <c r="Q25" s="615"/>
      <c r="R25" s="615"/>
      <c r="S25" s="615"/>
      <c r="T25" s="615"/>
      <c r="U25" s="615"/>
      <c r="V25" s="615"/>
      <c r="W25" s="615"/>
      <c r="X25" s="615"/>
      <c r="Y25" s="615"/>
      <c r="Z25" s="615"/>
      <c r="AA25" s="615"/>
      <c r="AB25" s="615"/>
      <c r="AC25" s="615"/>
      <c r="AD25" s="615"/>
      <c r="AE25" s="615"/>
      <c r="AF25" s="615"/>
      <c r="AG25" s="615"/>
      <c r="AH25" s="615"/>
      <c r="AI25" s="615"/>
      <c r="AJ25" s="615"/>
      <c r="AK25" s="615"/>
      <c r="AL25" s="615"/>
      <c r="AM25" s="615"/>
      <c r="AN25" s="615"/>
      <c r="AO25" s="615"/>
      <c r="AP25" s="615"/>
      <c r="AQ25" s="615"/>
      <c r="AR25" s="615"/>
      <c r="AS25" s="615"/>
      <c r="AT25" s="615"/>
      <c r="AU25" s="615"/>
      <c r="AV25" s="615"/>
      <c r="AW25" s="615"/>
      <c r="AX25" s="615"/>
      <c r="AY25" s="615"/>
      <c r="AZ25" s="615"/>
      <c r="BA25" s="615"/>
      <c r="BB25" s="615"/>
      <c r="BC25" s="615"/>
      <c r="BD25" s="615"/>
      <c r="BE25" s="615"/>
      <c r="BF25" s="615"/>
      <c r="BG25" s="615"/>
      <c r="BH25" s="615"/>
      <c r="BI25" s="615"/>
      <c r="BJ25" s="615"/>
      <c r="BK25" s="615"/>
      <c r="BL25" s="615"/>
      <c r="BM25" s="615"/>
      <c r="BN25" s="615"/>
      <c r="BO25" s="615"/>
      <c r="BP25" s="615"/>
      <c r="BQ25" s="615"/>
      <c r="BR25" s="615"/>
      <c r="BS25" s="615"/>
      <c r="BT25" s="615"/>
      <c r="BU25" s="615"/>
      <c r="BV25" s="615"/>
      <c r="BW25" s="615"/>
      <c r="BX25" s="615"/>
      <c r="BY25" s="615"/>
      <c r="BZ25" s="615"/>
      <c r="CA25" s="615"/>
      <c r="CB25" s="615"/>
      <c r="CC25" s="615"/>
      <c r="CD25" s="615"/>
      <c r="CE25" s="615"/>
      <c r="CF25" s="615"/>
      <c r="CG25" s="615"/>
      <c r="CH25" s="615"/>
      <c r="CI25" s="615"/>
    </row>
    <row r="26" spans="1:87" ht="18.75" customHeight="1">
      <c r="A26" s="614"/>
      <c r="B26" s="614"/>
      <c r="C26" s="614"/>
      <c r="D26" s="614"/>
      <c r="E26" s="614"/>
      <c r="F26" s="614"/>
      <c r="G26" s="614"/>
      <c r="H26" s="614"/>
      <c r="I26" s="614"/>
      <c r="J26" s="614"/>
      <c r="K26" s="614"/>
      <c r="L26" s="614"/>
      <c r="M26" s="614"/>
      <c r="N26" s="614"/>
      <c r="O26" s="614"/>
      <c r="P26" s="614"/>
      <c r="Q26" s="614"/>
      <c r="R26" s="614"/>
      <c r="S26" s="614"/>
      <c r="T26" s="614"/>
      <c r="U26" s="614"/>
      <c r="V26" s="614"/>
      <c r="W26" s="614"/>
      <c r="X26" s="614"/>
      <c r="Y26" s="614"/>
      <c r="Z26" s="614"/>
      <c r="AA26" s="614"/>
      <c r="AB26" s="614"/>
      <c r="AC26" s="614"/>
      <c r="AD26" s="614"/>
      <c r="AE26" s="614"/>
      <c r="AF26" s="614"/>
      <c r="AG26" s="614"/>
      <c r="AH26" s="614"/>
      <c r="AI26" s="614"/>
      <c r="AJ26" s="614"/>
      <c r="AK26" s="614"/>
      <c r="AL26" s="614"/>
      <c r="AM26" s="614"/>
      <c r="AN26" s="614"/>
      <c r="AO26" s="614"/>
      <c r="AP26" s="614"/>
      <c r="AQ26" s="614"/>
      <c r="AR26" s="614"/>
      <c r="AS26" s="614"/>
      <c r="AT26" s="614"/>
      <c r="AU26" s="614"/>
      <c r="AV26" s="614"/>
      <c r="AW26" s="614"/>
      <c r="AX26" s="614"/>
      <c r="AY26" s="614"/>
      <c r="AZ26" s="614"/>
      <c r="BA26" s="614"/>
      <c r="BB26" s="614"/>
      <c r="BC26" s="614"/>
      <c r="BD26" s="614"/>
      <c r="BE26" s="614"/>
      <c r="BF26" s="614"/>
      <c r="BG26" s="614"/>
      <c r="BH26" s="614"/>
      <c r="BI26" s="614"/>
      <c r="BJ26" s="614"/>
      <c r="BK26" s="614"/>
      <c r="BL26" s="614"/>
      <c r="BM26" s="614"/>
      <c r="BN26" s="614"/>
      <c r="BO26" s="614"/>
      <c r="BP26" s="614"/>
      <c r="BQ26" s="614"/>
      <c r="BR26" s="614"/>
      <c r="BS26" s="614"/>
      <c r="BT26" s="614"/>
      <c r="BU26" s="614"/>
      <c r="BV26" s="614"/>
      <c r="BW26" s="614"/>
      <c r="BX26" s="614"/>
      <c r="BY26" s="614"/>
      <c r="BZ26" s="614"/>
      <c r="CA26" s="614"/>
      <c r="CB26" s="614"/>
      <c r="CC26" s="614"/>
      <c r="CD26" s="614"/>
      <c r="CE26" s="614"/>
      <c r="CF26" s="614"/>
      <c r="CG26" s="614"/>
      <c r="CH26" s="614"/>
      <c r="CI26" s="614"/>
    </row>
  </sheetData>
  <mergeCells count="5">
    <mergeCell ref="A1:CI1"/>
    <mergeCell ref="B2:B3"/>
    <mergeCell ref="C2:CI2"/>
    <mergeCell ref="A26:CI26"/>
    <mergeCell ref="A25:CI25"/>
  </mergeCells>
  <hyperlinks>
    <hyperlink ref="CK1" location="ÍNDICE!A1" display="ÍNDICE"/>
  </hyperlinks>
  <pageMargins left="0.70866141732283472" right="0.70866141732283472" top="0.74803149606299213" bottom="0.74803149606299213" header="0.31496062992125984" footer="0.31496062992125984"/>
  <pageSetup paperSize="9" scale="130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21"/>
  <dimension ref="A1:CW9"/>
  <sheetViews>
    <sheetView showGridLines="0" zoomScaleNormal="100" workbookViewId="0">
      <selection sqref="A1:CJ1"/>
    </sheetView>
  </sheetViews>
  <sheetFormatPr defaultRowHeight="15" outlineLevelCol="3"/>
  <cols>
    <col min="1" max="1" width="19.85546875" customWidth="1"/>
    <col min="2" max="2" width="4" customWidth="1"/>
    <col min="3" max="5" width="6.140625" hidden="1" customWidth="1" outlineLevel="2"/>
    <col min="6" max="6" width="6.140625" style="286" hidden="1" customWidth="1" outlineLevel="1"/>
    <col min="7" max="9" width="6.140625" hidden="1" customWidth="1" outlineLevel="2"/>
    <col min="10" max="10" width="6.140625" style="286" hidden="1" customWidth="1" outlineLevel="1" collapsed="1"/>
    <col min="11" max="13" width="6.140625" hidden="1" customWidth="1" outlineLevel="2"/>
    <col min="14" max="14" width="6.140625" style="286" hidden="1" customWidth="1" outlineLevel="1" collapsed="1"/>
    <col min="15" max="17" width="6.140625" hidden="1" customWidth="1" outlineLevel="2"/>
    <col min="18" max="18" width="6.140625" style="286" hidden="1" customWidth="1" outlineLevel="1" collapsed="1"/>
    <col min="19" max="19" width="6.140625" customWidth="1" collapsed="1"/>
    <col min="20" max="22" width="6.140625" hidden="1" customWidth="1" outlineLevel="2"/>
    <col min="23" max="23" width="6.140625" style="286" hidden="1" customWidth="1" outlineLevel="1" collapsed="1"/>
    <col min="24" max="26" width="6.140625" hidden="1" customWidth="1" outlineLevel="2"/>
    <col min="27" max="27" width="6.140625" style="286" hidden="1" customWidth="1" outlineLevel="1" collapsed="1"/>
    <col min="28" max="30" width="6.140625" hidden="1" customWidth="1" outlineLevel="2"/>
    <col min="31" max="31" width="6.140625" style="286" hidden="1" customWidth="1" outlineLevel="1" collapsed="1"/>
    <col min="32" max="34" width="6.140625" hidden="1" customWidth="1" outlineLevel="2"/>
    <col min="35" max="35" width="6.140625" style="286" hidden="1" customWidth="1" outlineLevel="1" collapsed="1"/>
    <col min="36" max="36" width="6.140625" customWidth="1" collapsed="1"/>
    <col min="37" max="39" width="6.140625" hidden="1" customWidth="1" outlineLevel="3"/>
    <col min="40" max="40" width="6.140625" style="286" hidden="1" customWidth="1" outlineLevel="1" collapsed="1"/>
    <col min="41" max="41" width="6.28515625" hidden="1" customWidth="1" outlineLevel="2"/>
    <col min="42" max="43" width="6.140625" hidden="1" customWidth="1" outlineLevel="2"/>
    <col min="44" max="44" width="6.140625" style="286" hidden="1" customWidth="1" outlineLevel="1" collapsed="1"/>
    <col min="45" max="47" width="6.140625" hidden="1" customWidth="1" outlineLevel="2"/>
    <col min="48" max="48" width="6.140625" style="286" hidden="1" customWidth="1" outlineLevel="1" collapsed="1"/>
    <col min="49" max="51" width="6.140625" hidden="1" customWidth="1" outlineLevel="2"/>
    <col min="52" max="52" width="6.140625" style="286" hidden="1" customWidth="1" outlineLevel="1" collapsed="1"/>
    <col min="53" max="53" width="6.140625" customWidth="1" collapsed="1"/>
    <col min="54" max="56" width="6.140625" hidden="1" customWidth="1" outlineLevel="2"/>
    <col min="57" max="57" width="6.140625" style="286" hidden="1" customWidth="1" outlineLevel="1" collapsed="1"/>
    <col min="58" max="60" width="6.140625" hidden="1" customWidth="1" outlineLevel="2"/>
    <col min="61" max="61" width="6.140625" style="286" hidden="1" customWidth="1" outlineLevel="1" collapsed="1"/>
    <col min="62" max="64" width="6.140625" hidden="1" customWidth="1" outlineLevel="2"/>
    <col min="65" max="65" width="6.140625" style="286" hidden="1" customWidth="1" outlineLevel="1" collapsed="1"/>
    <col min="66" max="68" width="6.140625" hidden="1" customWidth="1" outlineLevel="2"/>
    <col min="69" max="69" width="6.140625" style="286" hidden="1" customWidth="1" outlineLevel="1" collapsed="1"/>
    <col min="70" max="70" width="6.140625" customWidth="1" collapsed="1"/>
    <col min="71" max="73" width="6.140625" hidden="1" customWidth="1" outlineLevel="2"/>
    <col min="74" max="74" width="6.140625" style="286" hidden="1" customWidth="1" outlineLevel="1" collapsed="1"/>
    <col min="75" max="77" width="6.140625" hidden="1" customWidth="1" outlineLevel="2"/>
    <col min="78" max="78" width="6.140625" style="286" hidden="1" customWidth="1" outlineLevel="1" collapsed="1"/>
    <col min="79" max="81" width="6.140625" hidden="1" customWidth="1" outlineLevel="2"/>
    <col min="82" max="82" width="6.140625" style="286" hidden="1" customWidth="1" outlineLevel="1" collapsed="1"/>
    <col min="83" max="85" width="6.140625" hidden="1" customWidth="1" outlineLevel="2"/>
    <col min="86" max="86" width="6.140625" style="286" hidden="1" customWidth="1" outlineLevel="1" collapsed="1"/>
    <col min="87" max="87" width="6.140625" customWidth="1" collapsed="1"/>
    <col min="88" max="89" width="6.140625" hidden="1" customWidth="1" outlineLevel="1"/>
    <col min="90" max="90" width="6.140625" style="286" hidden="1" customWidth="1" outlineLevel="1"/>
    <col min="91" max="91" width="6.140625" customWidth="1" collapsed="1"/>
    <col min="92" max="94" width="6.140625" style="286" hidden="1" customWidth="1" outlineLevel="1"/>
    <col min="95" max="95" width="6.140625" style="286" customWidth="1" collapsed="1"/>
    <col min="96" max="98" width="6.140625" style="286" customWidth="1" outlineLevel="1"/>
    <col min="99" max="99" width="6.140625" style="286" customWidth="1"/>
    <col min="100" max="100" width="6.140625" customWidth="1"/>
  </cols>
  <sheetData>
    <row r="1" spans="1:101" ht="20.100000000000001" customHeight="1" thickBot="1">
      <c r="A1" s="591" t="s">
        <v>127</v>
      </c>
      <c r="B1" s="591"/>
      <c r="C1" s="591"/>
      <c r="D1" s="591"/>
      <c r="E1" s="591"/>
      <c r="F1" s="591"/>
      <c r="G1" s="591"/>
      <c r="H1" s="591"/>
      <c r="I1" s="591"/>
      <c r="J1" s="591"/>
      <c r="K1" s="591"/>
      <c r="L1" s="591"/>
      <c r="M1" s="591"/>
      <c r="N1" s="591"/>
      <c r="O1" s="591"/>
      <c r="P1" s="591"/>
      <c r="Q1" s="591"/>
      <c r="R1" s="591"/>
      <c r="S1" s="591"/>
      <c r="T1" s="591"/>
      <c r="U1" s="591"/>
      <c r="V1" s="591"/>
      <c r="W1" s="591"/>
      <c r="X1" s="591"/>
      <c r="Y1" s="591"/>
      <c r="Z1" s="591"/>
      <c r="AA1" s="591"/>
      <c r="AB1" s="591"/>
      <c r="AC1" s="591"/>
      <c r="AD1" s="591"/>
      <c r="AE1" s="591"/>
      <c r="AF1" s="591"/>
      <c r="AG1" s="591"/>
      <c r="AH1" s="591"/>
      <c r="AI1" s="591"/>
      <c r="AJ1" s="591"/>
      <c r="AK1" s="591"/>
      <c r="AL1" s="591"/>
      <c r="AM1" s="591"/>
      <c r="AN1" s="591"/>
      <c r="AO1" s="591"/>
      <c r="AP1" s="591"/>
      <c r="AQ1" s="591"/>
      <c r="AR1" s="591"/>
      <c r="AS1" s="591"/>
      <c r="AT1" s="591"/>
      <c r="AU1" s="591"/>
      <c r="AV1" s="591"/>
      <c r="AW1" s="591"/>
      <c r="AX1" s="591"/>
      <c r="AY1" s="591"/>
      <c r="AZ1" s="591"/>
      <c r="BA1" s="591"/>
      <c r="BB1" s="591"/>
      <c r="BC1" s="591"/>
      <c r="BD1" s="591"/>
      <c r="BE1" s="591"/>
      <c r="BF1" s="591"/>
      <c r="BG1" s="591"/>
      <c r="BH1" s="591"/>
      <c r="BI1" s="591"/>
      <c r="BJ1" s="591"/>
      <c r="BK1" s="591"/>
      <c r="BL1" s="591"/>
      <c r="BM1" s="591"/>
      <c r="BN1" s="591"/>
      <c r="BO1" s="591"/>
      <c r="BP1" s="591"/>
      <c r="BQ1" s="591"/>
      <c r="BR1" s="591"/>
      <c r="BS1" s="591"/>
      <c r="BT1" s="591"/>
      <c r="BU1" s="591"/>
      <c r="BV1" s="591"/>
      <c r="BW1" s="591"/>
      <c r="BX1" s="591"/>
      <c r="BY1" s="591"/>
      <c r="BZ1" s="591"/>
      <c r="CA1" s="591"/>
      <c r="CB1" s="591"/>
      <c r="CC1" s="591"/>
      <c r="CD1" s="591"/>
      <c r="CE1" s="591"/>
      <c r="CF1" s="591"/>
      <c r="CG1" s="591"/>
      <c r="CH1" s="591"/>
      <c r="CI1" s="591"/>
      <c r="CJ1" s="591"/>
      <c r="CK1" s="182"/>
      <c r="CL1" s="399"/>
      <c r="CM1" s="182"/>
      <c r="CN1" s="494"/>
      <c r="CO1" s="494"/>
      <c r="CP1" s="494"/>
      <c r="CQ1" s="494"/>
      <c r="CR1" s="529"/>
      <c r="CS1" s="529"/>
      <c r="CT1" s="529"/>
      <c r="CU1" s="494"/>
      <c r="CV1" s="182"/>
      <c r="CW1" s="144" t="s">
        <v>314</v>
      </c>
    </row>
    <row r="2" spans="1:101" ht="15.6" customHeight="1" thickTop="1">
      <c r="A2" s="196"/>
      <c r="B2" s="196"/>
      <c r="C2" s="196"/>
      <c r="D2" s="196"/>
      <c r="E2" s="196"/>
      <c r="F2" s="196"/>
      <c r="G2" s="196"/>
      <c r="H2" s="196"/>
      <c r="I2" s="196"/>
      <c r="J2" s="196"/>
      <c r="K2" s="196"/>
      <c r="L2" s="196"/>
      <c r="M2" s="196"/>
      <c r="N2" s="196"/>
      <c r="O2" s="196"/>
      <c r="P2" s="196"/>
      <c r="Q2" s="196"/>
      <c r="R2" s="196"/>
      <c r="S2" s="565" t="s">
        <v>335</v>
      </c>
      <c r="T2" s="565"/>
      <c r="U2" s="565"/>
      <c r="V2" s="565"/>
      <c r="W2" s="565"/>
      <c r="X2" s="565"/>
      <c r="Y2" s="565"/>
      <c r="Z2" s="565"/>
      <c r="AA2" s="565"/>
      <c r="AB2" s="565"/>
      <c r="AC2" s="565"/>
      <c r="AD2" s="565"/>
      <c r="AE2" s="565"/>
      <c r="AF2" s="565"/>
      <c r="AG2" s="565"/>
      <c r="AH2" s="565"/>
      <c r="AI2" s="565"/>
      <c r="AJ2" s="565"/>
      <c r="AK2" s="565"/>
      <c r="AL2" s="565"/>
      <c r="AM2" s="565"/>
      <c r="AN2" s="565"/>
      <c r="AO2" s="565"/>
      <c r="AP2" s="565"/>
      <c r="AQ2" s="565"/>
      <c r="AR2" s="565"/>
      <c r="AS2" s="565"/>
      <c r="AT2" s="565"/>
      <c r="AU2" s="565"/>
      <c r="AV2" s="565"/>
      <c r="AW2" s="565"/>
      <c r="AX2" s="565"/>
      <c r="AY2" s="565"/>
      <c r="AZ2" s="565"/>
      <c r="BA2" s="565"/>
      <c r="BB2" s="565"/>
      <c r="BC2" s="565"/>
      <c r="BD2" s="565"/>
      <c r="BE2" s="565"/>
      <c r="BF2" s="565"/>
      <c r="BG2" s="565"/>
      <c r="BH2" s="565"/>
      <c r="BI2" s="565"/>
      <c r="BJ2" s="565"/>
      <c r="BK2" s="565"/>
      <c r="BL2" s="565"/>
      <c r="BM2" s="565"/>
      <c r="BN2" s="565"/>
      <c r="BO2" s="565"/>
      <c r="BP2" s="565"/>
      <c r="BQ2" s="565"/>
      <c r="BR2" s="565"/>
      <c r="BS2" s="565"/>
      <c r="BT2" s="565"/>
      <c r="BU2" s="565"/>
      <c r="BV2" s="565"/>
      <c r="BW2" s="565"/>
      <c r="BX2" s="565"/>
      <c r="BY2" s="565"/>
      <c r="BZ2" s="565"/>
      <c r="CA2" s="565"/>
      <c r="CB2" s="565"/>
      <c r="CC2" s="565"/>
      <c r="CD2" s="565"/>
      <c r="CE2" s="565"/>
      <c r="CF2" s="565"/>
      <c r="CG2" s="565"/>
      <c r="CH2" s="565"/>
      <c r="CI2" s="565"/>
      <c r="CJ2" s="565"/>
      <c r="CK2" s="565"/>
      <c r="CL2" s="565"/>
      <c r="CM2" s="565"/>
      <c r="CN2" s="565"/>
      <c r="CO2" s="565"/>
      <c r="CP2" s="565"/>
      <c r="CQ2" s="565"/>
      <c r="CR2" s="565"/>
      <c r="CS2" s="565"/>
      <c r="CT2" s="565"/>
      <c r="CU2" s="565"/>
      <c r="CV2" s="186"/>
    </row>
    <row r="3" spans="1:101" ht="13.15" customHeight="1">
      <c r="A3" s="492"/>
      <c r="B3" s="66"/>
      <c r="C3" s="287">
        <v>42005</v>
      </c>
      <c r="D3" s="287">
        <v>42036</v>
      </c>
      <c r="E3" s="287">
        <v>42064</v>
      </c>
      <c r="F3" s="491" t="s">
        <v>328</v>
      </c>
      <c r="G3" s="287">
        <v>42095</v>
      </c>
      <c r="H3" s="287">
        <v>42125</v>
      </c>
      <c r="I3" s="287">
        <v>42156</v>
      </c>
      <c r="J3" s="491" t="s">
        <v>329</v>
      </c>
      <c r="K3" s="287">
        <v>42186</v>
      </c>
      <c r="L3" s="287">
        <v>42217</v>
      </c>
      <c r="M3" s="287">
        <v>42248</v>
      </c>
      <c r="N3" s="491" t="s">
        <v>330</v>
      </c>
      <c r="O3" s="287">
        <v>42278</v>
      </c>
      <c r="P3" s="287">
        <v>42309</v>
      </c>
      <c r="Q3" s="287">
        <v>42339</v>
      </c>
      <c r="R3" s="491" t="s">
        <v>331</v>
      </c>
      <c r="S3" s="263">
        <v>2015</v>
      </c>
      <c r="T3" s="287">
        <v>42370</v>
      </c>
      <c r="U3" s="287">
        <v>42401</v>
      </c>
      <c r="V3" s="287">
        <v>42430</v>
      </c>
      <c r="W3" s="491" t="s">
        <v>327</v>
      </c>
      <c r="X3" s="287">
        <v>42461</v>
      </c>
      <c r="Y3" s="287">
        <v>42491</v>
      </c>
      <c r="Z3" s="287">
        <v>42522</v>
      </c>
      <c r="AA3" s="491" t="s">
        <v>326</v>
      </c>
      <c r="AB3" s="287">
        <v>42552</v>
      </c>
      <c r="AC3" s="287">
        <v>42583</v>
      </c>
      <c r="AD3" s="287">
        <v>42614</v>
      </c>
      <c r="AE3" s="491" t="s">
        <v>325</v>
      </c>
      <c r="AF3" s="287">
        <v>42644</v>
      </c>
      <c r="AG3" s="287">
        <v>42675</v>
      </c>
      <c r="AH3" s="287">
        <v>42705</v>
      </c>
      <c r="AI3" s="491" t="s">
        <v>324</v>
      </c>
      <c r="AJ3" s="263">
        <v>2016</v>
      </c>
      <c r="AK3" s="287">
        <v>42736</v>
      </c>
      <c r="AL3" s="287">
        <v>42767</v>
      </c>
      <c r="AM3" s="287">
        <v>42795</v>
      </c>
      <c r="AN3" s="491" t="s">
        <v>320</v>
      </c>
      <c r="AO3" s="287">
        <v>42826</v>
      </c>
      <c r="AP3" s="287">
        <v>42856</v>
      </c>
      <c r="AQ3" s="287">
        <v>42887</v>
      </c>
      <c r="AR3" s="491" t="s">
        <v>321</v>
      </c>
      <c r="AS3" s="287">
        <v>42917</v>
      </c>
      <c r="AT3" s="287">
        <v>42948</v>
      </c>
      <c r="AU3" s="287">
        <v>42979</v>
      </c>
      <c r="AV3" s="491" t="s">
        <v>322</v>
      </c>
      <c r="AW3" s="287">
        <v>43009</v>
      </c>
      <c r="AX3" s="287">
        <v>43040</v>
      </c>
      <c r="AY3" s="287">
        <v>43070</v>
      </c>
      <c r="AZ3" s="491" t="s">
        <v>323</v>
      </c>
      <c r="BA3" s="263">
        <v>2017</v>
      </c>
      <c r="BB3" s="287">
        <v>43101</v>
      </c>
      <c r="BC3" s="287">
        <v>43132</v>
      </c>
      <c r="BD3" s="287">
        <v>43160</v>
      </c>
      <c r="BE3" s="66" t="s">
        <v>299</v>
      </c>
      <c r="BF3" s="287">
        <v>43191</v>
      </c>
      <c r="BG3" s="287">
        <v>43221</v>
      </c>
      <c r="BH3" s="287">
        <v>43252</v>
      </c>
      <c r="BI3" s="492" t="s">
        <v>300</v>
      </c>
      <c r="BJ3" s="287">
        <v>43282</v>
      </c>
      <c r="BK3" s="287">
        <v>43313</v>
      </c>
      <c r="BL3" s="287">
        <v>43344</v>
      </c>
      <c r="BM3" s="66" t="s">
        <v>92</v>
      </c>
      <c r="BN3" s="287">
        <v>43374</v>
      </c>
      <c r="BO3" s="287">
        <v>43405</v>
      </c>
      <c r="BP3" s="287">
        <v>43435</v>
      </c>
      <c r="BQ3" s="492" t="s">
        <v>10</v>
      </c>
      <c r="BR3" s="263">
        <v>2018</v>
      </c>
      <c r="BS3" s="287">
        <v>43466</v>
      </c>
      <c r="BT3" s="287">
        <v>43497</v>
      </c>
      <c r="BU3" s="287">
        <v>43525</v>
      </c>
      <c r="BV3" s="492" t="s">
        <v>17</v>
      </c>
      <c r="BW3" s="287">
        <v>43556</v>
      </c>
      <c r="BX3" s="287">
        <v>43586</v>
      </c>
      <c r="BY3" s="287">
        <v>43617</v>
      </c>
      <c r="BZ3" s="66" t="s">
        <v>18</v>
      </c>
      <c r="CA3" s="287">
        <v>43647</v>
      </c>
      <c r="CB3" s="287">
        <v>43678</v>
      </c>
      <c r="CC3" s="287">
        <v>43709</v>
      </c>
      <c r="CD3" s="492" t="s">
        <v>19</v>
      </c>
      <c r="CE3" s="287">
        <v>43739</v>
      </c>
      <c r="CF3" s="287">
        <v>43770</v>
      </c>
      <c r="CG3" s="287">
        <v>43800</v>
      </c>
      <c r="CH3" s="492" t="s">
        <v>11</v>
      </c>
      <c r="CI3" s="68">
        <v>2019</v>
      </c>
      <c r="CJ3" s="287">
        <v>43831</v>
      </c>
      <c r="CK3" s="287">
        <v>43862</v>
      </c>
      <c r="CL3" s="287">
        <v>43891</v>
      </c>
      <c r="CM3" s="492" t="s">
        <v>334</v>
      </c>
      <c r="CN3" s="287">
        <v>43922</v>
      </c>
      <c r="CO3" s="287">
        <v>43952</v>
      </c>
      <c r="CP3" s="287">
        <v>43983</v>
      </c>
      <c r="CQ3" s="492" t="s">
        <v>374</v>
      </c>
      <c r="CR3" s="287">
        <v>44013</v>
      </c>
      <c r="CS3" s="287">
        <v>44044</v>
      </c>
      <c r="CT3" s="287">
        <v>44075</v>
      </c>
      <c r="CU3" s="524" t="s">
        <v>390</v>
      </c>
      <c r="CV3" s="195"/>
    </row>
    <row r="4" spans="1:101" ht="15" customHeight="1">
      <c r="A4" s="395" t="s">
        <v>128</v>
      </c>
      <c r="B4" s="596"/>
      <c r="C4" s="56">
        <v>55</v>
      </c>
      <c r="D4" s="56">
        <v>58</v>
      </c>
      <c r="E4" s="56">
        <v>62</v>
      </c>
      <c r="F4" s="56">
        <v>175</v>
      </c>
      <c r="G4" s="56">
        <v>57</v>
      </c>
      <c r="H4" s="56">
        <v>62</v>
      </c>
      <c r="I4" s="56">
        <v>73</v>
      </c>
      <c r="J4" s="56">
        <v>192</v>
      </c>
      <c r="K4" s="56">
        <v>64</v>
      </c>
      <c r="L4" s="56">
        <v>86</v>
      </c>
      <c r="M4" s="56">
        <v>61</v>
      </c>
      <c r="N4" s="56">
        <v>211</v>
      </c>
      <c r="O4" s="56">
        <v>75</v>
      </c>
      <c r="P4" s="56">
        <v>63</v>
      </c>
      <c r="Q4" s="56">
        <v>82</v>
      </c>
      <c r="R4" s="56">
        <v>220</v>
      </c>
      <c r="S4" s="56">
        <v>798</v>
      </c>
      <c r="T4" s="56">
        <v>66</v>
      </c>
      <c r="U4" s="56">
        <v>65</v>
      </c>
      <c r="V4" s="56">
        <v>68</v>
      </c>
      <c r="W4" s="56">
        <v>199</v>
      </c>
      <c r="X4" s="56">
        <v>67</v>
      </c>
      <c r="Y4" s="56">
        <v>56</v>
      </c>
      <c r="Z4" s="56">
        <v>62</v>
      </c>
      <c r="AA4" s="56">
        <v>185</v>
      </c>
      <c r="AB4" s="56">
        <v>72</v>
      </c>
      <c r="AC4" s="56">
        <v>82</v>
      </c>
      <c r="AD4" s="56">
        <v>84</v>
      </c>
      <c r="AE4" s="56">
        <v>238</v>
      </c>
      <c r="AF4" s="56">
        <v>76</v>
      </c>
      <c r="AG4" s="56">
        <v>76</v>
      </c>
      <c r="AH4" s="56">
        <v>63</v>
      </c>
      <c r="AI4" s="56">
        <v>215</v>
      </c>
      <c r="AJ4" s="56">
        <v>837</v>
      </c>
      <c r="AK4" s="56">
        <v>61</v>
      </c>
      <c r="AL4" s="56">
        <v>60</v>
      </c>
      <c r="AM4" s="56">
        <v>58</v>
      </c>
      <c r="AN4" s="56">
        <v>179</v>
      </c>
      <c r="AO4" s="56">
        <v>68</v>
      </c>
      <c r="AP4" s="56">
        <v>72</v>
      </c>
      <c r="AQ4" s="56">
        <v>59</v>
      </c>
      <c r="AR4" s="56">
        <v>199</v>
      </c>
      <c r="AS4" s="56">
        <v>83</v>
      </c>
      <c r="AT4" s="56">
        <v>67</v>
      </c>
      <c r="AU4" s="56">
        <v>73</v>
      </c>
      <c r="AV4" s="56">
        <v>223</v>
      </c>
      <c r="AW4" s="56">
        <v>81</v>
      </c>
      <c r="AX4" s="56">
        <v>77</v>
      </c>
      <c r="AY4" s="56">
        <v>71</v>
      </c>
      <c r="AZ4" s="56">
        <v>229</v>
      </c>
      <c r="BA4" s="56">
        <v>830</v>
      </c>
      <c r="BB4" s="56">
        <v>71</v>
      </c>
      <c r="BC4" s="56">
        <v>61</v>
      </c>
      <c r="BD4" s="56">
        <v>60</v>
      </c>
      <c r="BE4" s="56">
        <v>192</v>
      </c>
      <c r="BF4" s="56">
        <v>66</v>
      </c>
      <c r="BG4" s="56">
        <v>84</v>
      </c>
      <c r="BH4" s="56">
        <v>51</v>
      </c>
      <c r="BI4" s="56">
        <v>201</v>
      </c>
      <c r="BJ4" s="56">
        <v>81</v>
      </c>
      <c r="BK4" s="56">
        <v>100</v>
      </c>
      <c r="BL4" s="56">
        <v>93</v>
      </c>
      <c r="BM4" s="56">
        <v>274</v>
      </c>
      <c r="BN4" s="56">
        <v>95</v>
      </c>
      <c r="BO4" s="56">
        <v>75</v>
      </c>
      <c r="BP4" s="56">
        <v>90</v>
      </c>
      <c r="BQ4" s="56">
        <v>260</v>
      </c>
      <c r="BR4" s="56">
        <v>927</v>
      </c>
      <c r="BS4" s="56">
        <v>83</v>
      </c>
      <c r="BT4" s="56">
        <v>69</v>
      </c>
      <c r="BU4" s="56">
        <v>88</v>
      </c>
      <c r="BV4" s="56">
        <v>240</v>
      </c>
      <c r="BW4" s="56">
        <v>67</v>
      </c>
      <c r="BX4" s="56">
        <v>76</v>
      </c>
      <c r="BY4" s="56">
        <v>83</v>
      </c>
      <c r="BZ4" s="56">
        <v>226</v>
      </c>
      <c r="CA4" s="56">
        <v>84</v>
      </c>
      <c r="CB4" s="56">
        <v>92</v>
      </c>
      <c r="CC4" s="56">
        <v>66</v>
      </c>
      <c r="CD4" s="56">
        <v>242</v>
      </c>
      <c r="CE4" s="56">
        <v>75</v>
      </c>
      <c r="CF4" s="56">
        <v>78</v>
      </c>
      <c r="CG4" s="56">
        <v>82</v>
      </c>
      <c r="CH4" s="56">
        <v>235</v>
      </c>
      <c r="CI4" s="56">
        <v>943</v>
      </c>
      <c r="CJ4" s="56">
        <v>78</v>
      </c>
      <c r="CK4" s="56">
        <v>72</v>
      </c>
      <c r="CL4" s="56">
        <v>46</v>
      </c>
      <c r="CM4" s="56">
        <v>196</v>
      </c>
      <c r="CN4" s="56">
        <v>24</v>
      </c>
      <c r="CO4" s="56">
        <v>48</v>
      </c>
      <c r="CP4" s="56">
        <v>56</v>
      </c>
      <c r="CQ4" s="56">
        <v>128</v>
      </c>
      <c r="CR4" s="56">
        <v>55</v>
      </c>
      <c r="CS4" s="56">
        <v>76</v>
      </c>
      <c r="CT4" s="56">
        <v>78</v>
      </c>
      <c r="CU4" s="56">
        <v>209</v>
      </c>
      <c r="CV4" s="56"/>
    </row>
    <row r="5" spans="1:101" ht="15" customHeight="1">
      <c r="A5" s="395" t="s">
        <v>129</v>
      </c>
      <c r="B5" s="596"/>
      <c r="C5" s="30">
        <v>62</v>
      </c>
      <c r="D5" s="179">
        <v>72</v>
      </c>
      <c r="E5" s="179">
        <v>72</v>
      </c>
      <c r="F5" s="395">
        <v>206</v>
      </c>
      <c r="G5" s="179">
        <v>72</v>
      </c>
      <c r="H5" s="179">
        <v>74</v>
      </c>
      <c r="I5" s="179">
        <v>88</v>
      </c>
      <c r="J5" s="395">
        <v>234</v>
      </c>
      <c r="K5" s="179">
        <v>88</v>
      </c>
      <c r="L5" s="179">
        <v>111</v>
      </c>
      <c r="M5" s="179">
        <v>80</v>
      </c>
      <c r="N5" s="395">
        <v>279</v>
      </c>
      <c r="O5" s="179">
        <v>92</v>
      </c>
      <c r="P5" s="179">
        <v>75</v>
      </c>
      <c r="Q5" s="179">
        <v>106</v>
      </c>
      <c r="R5" s="395">
        <v>273</v>
      </c>
      <c r="S5" s="179">
        <v>992</v>
      </c>
      <c r="T5" s="179">
        <v>86</v>
      </c>
      <c r="U5" s="179">
        <v>73</v>
      </c>
      <c r="V5" s="179">
        <v>80</v>
      </c>
      <c r="W5" s="395">
        <v>239</v>
      </c>
      <c r="X5" s="179">
        <v>81</v>
      </c>
      <c r="Y5" s="179">
        <v>71</v>
      </c>
      <c r="Z5" s="179">
        <v>82</v>
      </c>
      <c r="AA5" s="395">
        <v>234</v>
      </c>
      <c r="AB5" s="179">
        <v>97</v>
      </c>
      <c r="AC5" s="179">
        <v>107</v>
      </c>
      <c r="AD5" s="179">
        <v>99</v>
      </c>
      <c r="AE5" s="395">
        <v>303</v>
      </c>
      <c r="AF5" s="179">
        <v>91</v>
      </c>
      <c r="AG5" s="179">
        <v>95</v>
      </c>
      <c r="AH5" s="179">
        <v>71</v>
      </c>
      <c r="AI5" s="395">
        <v>257</v>
      </c>
      <c r="AJ5" s="179">
        <v>1033</v>
      </c>
      <c r="AK5" s="179">
        <v>69</v>
      </c>
      <c r="AL5" s="179">
        <v>66</v>
      </c>
      <c r="AM5" s="179">
        <v>61</v>
      </c>
      <c r="AN5" s="395">
        <v>196</v>
      </c>
      <c r="AO5" s="179">
        <v>82</v>
      </c>
      <c r="AP5" s="179">
        <v>81</v>
      </c>
      <c r="AQ5" s="179">
        <v>72</v>
      </c>
      <c r="AR5" s="395">
        <v>235</v>
      </c>
      <c r="AS5" s="179">
        <v>98</v>
      </c>
      <c r="AT5" s="179">
        <v>82</v>
      </c>
      <c r="AU5" s="179">
        <v>92</v>
      </c>
      <c r="AV5" s="395">
        <v>272</v>
      </c>
      <c r="AW5" s="179">
        <v>102</v>
      </c>
      <c r="AX5" s="179">
        <v>88</v>
      </c>
      <c r="AY5" s="179">
        <v>92</v>
      </c>
      <c r="AZ5" s="395">
        <v>282</v>
      </c>
      <c r="BA5" s="179">
        <v>985</v>
      </c>
      <c r="BB5" s="179">
        <v>87</v>
      </c>
      <c r="BC5" s="179">
        <v>76</v>
      </c>
      <c r="BD5" s="179">
        <v>73</v>
      </c>
      <c r="BE5" s="395">
        <v>236</v>
      </c>
      <c r="BF5" s="179">
        <v>83</v>
      </c>
      <c r="BG5" s="179">
        <v>110</v>
      </c>
      <c r="BH5" s="179">
        <v>77</v>
      </c>
      <c r="BI5" s="395">
        <v>270</v>
      </c>
      <c r="BJ5" s="179">
        <v>95</v>
      </c>
      <c r="BK5" s="179">
        <v>131</v>
      </c>
      <c r="BL5" s="179">
        <v>109</v>
      </c>
      <c r="BM5" s="395">
        <v>335</v>
      </c>
      <c r="BN5" s="179">
        <v>118</v>
      </c>
      <c r="BO5" s="179">
        <v>91</v>
      </c>
      <c r="BP5" s="179">
        <v>116</v>
      </c>
      <c r="BQ5" s="395">
        <v>325</v>
      </c>
      <c r="BR5" s="179">
        <v>1166</v>
      </c>
      <c r="BS5" s="30">
        <v>98</v>
      </c>
      <c r="BT5" s="179">
        <v>83</v>
      </c>
      <c r="BU5" s="30">
        <v>111</v>
      </c>
      <c r="BV5" s="395">
        <v>292</v>
      </c>
      <c r="BW5" s="30">
        <v>138</v>
      </c>
      <c r="BX5" s="30">
        <v>101</v>
      </c>
      <c r="BY5" s="30">
        <v>107</v>
      </c>
      <c r="BZ5" s="395">
        <v>346</v>
      </c>
      <c r="CA5" s="30">
        <v>97</v>
      </c>
      <c r="CB5" s="30">
        <v>121</v>
      </c>
      <c r="CC5" s="30">
        <v>85</v>
      </c>
      <c r="CD5" s="395">
        <v>303</v>
      </c>
      <c r="CE5" s="30">
        <v>82</v>
      </c>
      <c r="CF5" s="30">
        <v>93</v>
      </c>
      <c r="CG5" s="179">
        <v>109</v>
      </c>
      <c r="CH5" s="395">
        <v>284</v>
      </c>
      <c r="CI5" s="179">
        <v>1225</v>
      </c>
      <c r="CJ5" s="56">
        <v>91</v>
      </c>
      <c r="CK5" s="56">
        <v>93</v>
      </c>
      <c r="CL5" s="56">
        <v>56</v>
      </c>
      <c r="CM5" s="395">
        <v>240</v>
      </c>
      <c r="CN5" s="56">
        <v>29</v>
      </c>
      <c r="CO5" s="56">
        <v>58</v>
      </c>
      <c r="CP5" s="56">
        <v>65</v>
      </c>
      <c r="CQ5" s="56">
        <v>152</v>
      </c>
      <c r="CR5" s="56">
        <v>70</v>
      </c>
      <c r="CS5" s="56">
        <v>106</v>
      </c>
      <c r="CT5" s="56">
        <v>104</v>
      </c>
      <c r="CU5" s="56">
        <v>280</v>
      </c>
      <c r="CV5" s="56"/>
    </row>
    <row r="6" spans="1:101" ht="15" customHeight="1">
      <c r="A6" s="395" t="s">
        <v>130</v>
      </c>
      <c r="B6" s="596"/>
      <c r="C6" s="30">
        <v>0</v>
      </c>
      <c r="D6" s="179">
        <v>0</v>
      </c>
      <c r="E6" s="179">
        <v>1</v>
      </c>
      <c r="F6" s="395">
        <v>1</v>
      </c>
      <c r="G6" s="179">
        <v>3</v>
      </c>
      <c r="H6" s="179">
        <v>0</v>
      </c>
      <c r="I6" s="179">
        <v>0</v>
      </c>
      <c r="J6" s="395">
        <v>3</v>
      </c>
      <c r="K6" s="179">
        <v>1</v>
      </c>
      <c r="L6" s="179">
        <v>2</v>
      </c>
      <c r="M6" s="179">
        <v>2</v>
      </c>
      <c r="N6" s="395">
        <v>5</v>
      </c>
      <c r="O6" s="179">
        <v>3</v>
      </c>
      <c r="P6" s="179">
        <v>0</v>
      </c>
      <c r="Q6" s="179">
        <v>2</v>
      </c>
      <c r="R6" s="395">
        <v>5</v>
      </c>
      <c r="S6" s="179">
        <v>14</v>
      </c>
      <c r="T6" s="179">
        <v>1</v>
      </c>
      <c r="U6" s="179">
        <v>2</v>
      </c>
      <c r="V6" s="179">
        <v>0</v>
      </c>
      <c r="W6" s="395">
        <v>3</v>
      </c>
      <c r="X6" s="179">
        <v>1</v>
      </c>
      <c r="Y6" s="179">
        <v>1</v>
      </c>
      <c r="Z6" s="179">
        <v>1</v>
      </c>
      <c r="AA6" s="395">
        <v>3</v>
      </c>
      <c r="AB6" s="179">
        <v>2</v>
      </c>
      <c r="AC6" s="179">
        <v>4</v>
      </c>
      <c r="AD6" s="179">
        <v>1</v>
      </c>
      <c r="AE6" s="395">
        <v>7</v>
      </c>
      <c r="AF6" s="179">
        <v>1</v>
      </c>
      <c r="AG6" s="179">
        <v>3</v>
      </c>
      <c r="AH6" s="179">
        <v>0</v>
      </c>
      <c r="AI6" s="395">
        <v>4</v>
      </c>
      <c r="AJ6" s="179">
        <v>17</v>
      </c>
      <c r="AK6" s="179">
        <v>0</v>
      </c>
      <c r="AL6" s="179">
        <v>0</v>
      </c>
      <c r="AM6" s="179">
        <v>2</v>
      </c>
      <c r="AN6" s="395">
        <v>2</v>
      </c>
      <c r="AO6" s="179">
        <v>0</v>
      </c>
      <c r="AP6" s="179">
        <v>1</v>
      </c>
      <c r="AQ6" s="179">
        <v>2</v>
      </c>
      <c r="AR6" s="395">
        <v>3</v>
      </c>
      <c r="AS6" s="179">
        <v>0</v>
      </c>
      <c r="AT6" s="179">
        <v>2</v>
      </c>
      <c r="AU6" s="179">
        <v>0</v>
      </c>
      <c r="AV6" s="395">
        <v>2</v>
      </c>
      <c r="AW6" s="179">
        <v>0</v>
      </c>
      <c r="AX6" s="179">
        <v>0</v>
      </c>
      <c r="AY6" s="179">
        <v>2</v>
      </c>
      <c r="AZ6" s="395">
        <v>2</v>
      </c>
      <c r="BA6" s="179">
        <v>9</v>
      </c>
      <c r="BB6" s="179">
        <v>1</v>
      </c>
      <c r="BC6" s="179">
        <v>0</v>
      </c>
      <c r="BD6" s="179">
        <v>1</v>
      </c>
      <c r="BE6" s="395">
        <v>2</v>
      </c>
      <c r="BF6" s="179">
        <v>1</v>
      </c>
      <c r="BG6" s="179">
        <v>1</v>
      </c>
      <c r="BH6" s="179">
        <v>1</v>
      </c>
      <c r="BI6" s="395">
        <v>3</v>
      </c>
      <c r="BJ6" s="179">
        <v>0</v>
      </c>
      <c r="BK6" s="179">
        <v>2</v>
      </c>
      <c r="BL6" s="179">
        <v>2</v>
      </c>
      <c r="BM6" s="395">
        <v>4</v>
      </c>
      <c r="BN6" s="179">
        <v>0</v>
      </c>
      <c r="BO6" s="179">
        <v>1</v>
      </c>
      <c r="BP6" s="179">
        <v>0</v>
      </c>
      <c r="BQ6" s="395">
        <v>1</v>
      </c>
      <c r="BR6" s="179">
        <v>10</v>
      </c>
      <c r="BS6" s="30">
        <v>4</v>
      </c>
      <c r="BT6" s="179">
        <v>0</v>
      </c>
      <c r="BU6" s="30">
        <v>0</v>
      </c>
      <c r="BV6" s="395">
        <v>4</v>
      </c>
      <c r="BW6" s="30">
        <v>29</v>
      </c>
      <c r="BX6" s="30">
        <v>0</v>
      </c>
      <c r="BY6" s="30">
        <v>1</v>
      </c>
      <c r="BZ6" s="395">
        <v>30</v>
      </c>
      <c r="CA6" s="30">
        <v>4</v>
      </c>
      <c r="CB6" s="30">
        <v>0</v>
      </c>
      <c r="CC6" s="30">
        <v>1</v>
      </c>
      <c r="CD6" s="395">
        <v>5</v>
      </c>
      <c r="CE6" s="30">
        <v>1</v>
      </c>
      <c r="CF6" s="30">
        <v>0</v>
      </c>
      <c r="CG6" s="179">
        <v>2</v>
      </c>
      <c r="CH6" s="395">
        <v>3</v>
      </c>
      <c r="CI6" s="179">
        <v>42</v>
      </c>
      <c r="CJ6" s="56">
        <v>0</v>
      </c>
      <c r="CK6" s="56">
        <v>2</v>
      </c>
      <c r="CL6" s="56">
        <v>0</v>
      </c>
      <c r="CM6" s="395">
        <v>2</v>
      </c>
      <c r="CN6" s="56">
        <v>0</v>
      </c>
      <c r="CO6" s="56">
        <v>4</v>
      </c>
      <c r="CP6" s="56">
        <v>1</v>
      </c>
      <c r="CQ6" s="56">
        <v>5</v>
      </c>
      <c r="CR6" s="56">
        <v>1</v>
      </c>
      <c r="CS6" s="56">
        <v>1</v>
      </c>
      <c r="CT6" s="56">
        <v>0</v>
      </c>
      <c r="CU6" s="56">
        <v>2</v>
      </c>
      <c r="CV6" s="56"/>
    </row>
    <row r="7" spans="1:101" ht="15" customHeight="1">
      <c r="A7" s="395" t="s">
        <v>131</v>
      </c>
      <c r="B7" s="596"/>
      <c r="C7" s="30">
        <v>6</v>
      </c>
      <c r="D7" s="179">
        <v>3</v>
      </c>
      <c r="E7" s="179">
        <v>5</v>
      </c>
      <c r="F7" s="395">
        <v>14</v>
      </c>
      <c r="G7" s="179">
        <v>4</v>
      </c>
      <c r="H7" s="179">
        <v>7</v>
      </c>
      <c r="I7" s="179">
        <v>11</v>
      </c>
      <c r="J7" s="395">
        <v>22</v>
      </c>
      <c r="K7" s="179">
        <v>6</v>
      </c>
      <c r="L7" s="179">
        <v>14</v>
      </c>
      <c r="M7" s="179">
        <v>6</v>
      </c>
      <c r="N7" s="395">
        <v>26</v>
      </c>
      <c r="O7" s="179">
        <v>4</v>
      </c>
      <c r="P7" s="179">
        <v>6</v>
      </c>
      <c r="Q7" s="179">
        <v>7</v>
      </c>
      <c r="R7" s="395">
        <v>17</v>
      </c>
      <c r="S7" s="179">
        <v>79</v>
      </c>
      <c r="T7" s="179">
        <v>4</v>
      </c>
      <c r="U7" s="179">
        <v>5</v>
      </c>
      <c r="V7" s="179">
        <v>7</v>
      </c>
      <c r="W7" s="395">
        <v>16</v>
      </c>
      <c r="X7" s="179">
        <v>6</v>
      </c>
      <c r="Y7" s="179">
        <v>11</v>
      </c>
      <c r="Z7" s="179">
        <v>10</v>
      </c>
      <c r="AA7" s="395">
        <v>27</v>
      </c>
      <c r="AB7" s="179">
        <v>6</v>
      </c>
      <c r="AC7" s="179">
        <v>7</v>
      </c>
      <c r="AD7" s="179">
        <v>7</v>
      </c>
      <c r="AE7" s="395">
        <v>20</v>
      </c>
      <c r="AF7" s="179">
        <v>9</v>
      </c>
      <c r="AG7" s="179">
        <v>7</v>
      </c>
      <c r="AH7" s="179">
        <v>6</v>
      </c>
      <c r="AI7" s="395">
        <v>22</v>
      </c>
      <c r="AJ7" s="179">
        <v>85</v>
      </c>
      <c r="AK7" s="179">
        <v>4</v>
      </c>
      <c r="AL7" s="179">
        <v>6</v>
      </c>
      <c r="AM7" s="179">
        <v>6</v>
      </c>
      <c r="AN7" s="395">
        <v>16</v>
      </c>
      <c r="AO7" s="179">
        <v>10</v>
      </c>
      <c r="AP7" s="179">
        <v>7</v>
      </c>
      <c r="AQ7" s="179">
        <v>7</v>
      </c>
      <c r="AR7" s="395">
        <v>24</v>
      </c>
      <c r="AS7" s="179">
        <v>5</v>
      </c>
      <c r="AT7" s="179">
        <v>7</v>
      </c>
      <c r="AU7" s="179">
        <v>4</v>
      </c>
      <c r="AV7" s="395">
        <v>16</v>
      </c>
      <c r="AW7" s="179">
        <v>10</v>
      </c>
      <c r="AX7" s="179">
        <v>3</v>
      </c>
      <c r="AY7" s="179">
        <v>6</v>
      </c>
      <c r="AZ7" s="395">
        <v>19</v>
      </c>
      <c r="BA7" s="179">
        <v>75</v>
      </c>
      <c r="BB7" s="179">
        <v>5</v>
      </c>
      <c r="BC7" s="179">
        <v>3</v>
      </c>
      <c r="BD7" s="179">
        <v>4</v>
      </c>
      <c r="BE7" s="395">
        <v>12</v>
      </c>
      <c r="BF7" s="179">
        <v>13</v>
      </c>
      <c r="BG7" s="179">
        <v>4</v>
      </c>
      <c r="BH7" s="179">
        <v>5</v>
      </c>
      <c r="BI7" s="395">
        <v>22</v>
      </c>
      <c r="BJ7" s="179">
        <v>10</v>
      </c>
      <c r="BK7" s="179">
        <v>9</v>
      </c>
      <c r="BL7" s="179">
        <v>8</v>
      </c>
      <c r="BM7" s="395">
        <v>27</v>
      </c>
      <c r="BN7" s="179">
        <v>14</v>
      </c>
      <c r="BO7" s="179">
        <v>5</v>
      </c>
      <c r="BP7" s="179">
        <v>10</v>
      </c>
      <c r="BQ7" s="395">
        <v>29</v>
      </c>
      <c r="BR7" s="179">
        <v>90</v>
      </c>
      <c r="BS7" s="30">
        <v>7</v>
      </c>
      <c r="BT7" s="179">
        <v>3</v>
      </c>
      <c r="BU7" s="30">
        <v>10</v>
      </c>
      <c r="BV7" s="395">
        <v>20</v>
      </c>
      <c r="BW7" s="30">
        <v>24</v>
      </c>
      <c r="BX7" s="30">
        <v>6</v>
      </c>
      <c r="BY7" s="30">
        <v>7</v>
      </c>
      <c r="BZ7" s="395">
        <v>37</v>
      </c>
      <c r="CA7" s="30">
        <v>10</v>
      </c>
      <c r="CB7" s="30">
        <v>17</v>
      </c>
      <c r="CC7" s="30">
        <v>10</v>
      </c>
      <c r="CD7" s="395">
        <v>37</v>
      </c>
      <c r="CE7" s="30">
        <v>5</v>
      </c>
      <c r="CF7" s="30">
        <v>8</v>
      </c>
      <c r="CG7" s="179">
        <v>5</v>
      </c>
      <c r="CH7" s="395">
        <v>18</v>
      </c>
      <c r="CI7" s="179">
        <v>112</v>
      </c>
      <c r="CJ7" s="56">
        <v>6</v>
      </c>
      <c r="CK7" s="56">
        <v>10</v>
      </c>
      <c r="CL7" s="56">
        <v>2</v>
      </c>
      <c r="CM7" s="395">
        <v>18</v>
      </c>
      <c r="CN7" s="56">
        <v>3</v>
      </c>
      <c r="CO7" s="56">
        <v>6</v>
      </c>
      <c r="CP7" s="56">
        <v>5</v>
      </c>
      <c r="CQ7" s="56">
        <v>14</v>
      </c>
      <c r="CR7" s="56">
        <v>3</v>
      </c>
      <c r="CS7" s="56">
        <v>9</v>
      </c>
      <c r="CT7" s="56">
        <v>5</v>
      </c>
      <c r="CU7" s="56">
        <v>17</v>
      </c>
      <c r="CV7" s="56"/>
    </row>
    <row r="8" spans="1:101" ht="15" customHeight="1" thickBot="1">
      <c r="A8" s="42" t="s">
        <v>132</v>
      </c>
      <c r="B8" s="597"/>
      <c r="C8" s="32">
        <v>56</v>
      </c>
      <c r="D8" s="42">
        <v>69</v>
      </c>
      <c r="E8" s="42">
        <v>66</v>
      </c>
      <c r="F8" s="42">
        <v>191</v>
      </c>
      <c r="G8" s="42">
        <v>65</v>
      </c>
      <c r="H8" s="42">
        <v>67</v>
      </c>
      <c r="I8" s="42">
        <v>77</v>
      </c>
      <c r="J8" s="42">
        <v>209</v>
      </c>
      <c r="K8" s="42">
        <v>81</v>
      </c>
      <c r="L8" s="42">
        <v>95</v>
      </c>
      <c r="M8" s="42">
        <v>72</v>
      </c>
      <c r="N8" s="42">
        <v>248</v>
      </c>
      <c r="O8" s="42">
        <v>85</v>
      </c>
      <c r="P8" s="42">
        <v>69</v>
      </c>
      <c r="Q8" s="42">
        <v>97</v>
      </c>
      <c r="R8" s="42">
        <v>251</v>
      </c>
      <c r="S8" s="42">
        <v>899</v>
      </c>
      <c r="T8" s="42">
        <v>81</v>
      </c>
      <c r="U8" s="42">
        <v>66</v>
      </c>
      <c r="V8" s="42">
        <v>73</v>
      </c>
      <c r="W8" s="42">
        <v>220</v>
      </c>
      <c r="X8" s="42">
        <v>74</v>
      </c>
      <c r="Y8" s="42">
        <v>59</v>
      </c>
      <c r="Z8" s="42">
        <v>71</v>
      </c>
      <c r="AA8" s="42">
        <v>204</v>
      </c>
      <c r="AB8" s="42">
        <v>89</v>
      </c>
      <c r="AC8" s="42">
        <v>96</v>
      </c>
      <c r="AD8" s="42">
        <v>91</v>
      </c>
      <c r="AE8" s="42">
        <v>276</v>
      </c>
      <c r="AF8" s="42">
        <v>81</v>
      </c>
      <c r="AG8" s="42">
        <v>85</v>
      </c>
      <c r="AH8" s="42">
        <v>65</v>
      </c>
      <c r="AI8" s="42">
        <v>231</v>
      </c>
      <c r="AJ8" s="42">
        <v>931</v>
      </c>
      <c r="AK8" s="42">
        <v>65</v>
      </c>
      <c r="AL8" s="42">
        <v>60</v>
      </c>
      <c r="AM8" s="42">
        <v>53</v>
      </c>
      <c r="AN8" s="42">
        <v>178</v>
      </c>
      <c r="AO8" s="42">
        <v>72</v>
      </c>
      <c r="AP8" s="42">
        <v>73</v>
      </c>
      <c r="AQ8" s="42">
        <v>63</v>
      </c>
      <c r="AR8" s="42">
        <v>208</v>
      </c>
      <c r="AS8" s="42">
        <v>93</v>
      </c>
      <c r="AT8" s="42">
        <v>73</v>
      </c>
      <c r="AU8" s="42">
        <v>88</v>
      </c>
      <c r="AV8" s="42">
        <v>254</v>
      </c>
      <c r="AW8" s="42">
        <v>92</v>
      </c>
      <c r="AX8" s="42">
        <v>85</v>
      </c>
      <c r="AY8" s="42">
        <v>84</v>
      </c>
      <c r="AZ8" s="42">
        <v>261</v>
      </c>
      <c r="BA8" s="42">
        <v>901</v>
      </c>
      <c r="BB8" s="42">
        <v>81</v>
      </c>
      <c r="BC8" s="42">
        <v>73</v>
      </c>
      <c r="BD8" s="42">
        <v>68</v>
      </c>
      <c r="BE8" s="42">
        <v>222</v>
      </c>
      <c r="BF8" s="42">
        <v>69</v>
      </c>
      <c r="BG8" s="42">
        <v>105</v>
      </c>
      <c r="BH8" s="42">
        <v>71</v>
      </c>
      <c r="BI8" s="42">
        <v>245</v>
      </c>
      <c r="BJ8" s="42">
        <v>85</v>
      </c>
      <c r="BK8" s="42">
        <v>120</v>
      </c>
      <c r="BL8" s="42">
        <v>99</v>
      </c>
      <c r="BM8" s="42">
        <v>304</v>
      </c>
      <c r="BN8" s="42">
        <v>104</v>
      </c>
      <c r="BO8" s="42">
        <v>85</v>
      </c>
      <c r="BP8" s="42">
        <v>106</v>
      </c>
      <c r="BQ8" s="42">
        <v>295</v>
      </c>
      <c r="BR8" s="42">
        <v>1066</v>
      </c>
      <c r="BS8" s="42">
        <v>87</v>
      </c>
      <c r="BT8" s="42">
        <v>80</v>
      </c>
      <c r="BU8" s="42">
        <v>101</v>
      </c>
      <c r="BV8" s="42">
        <v>268</v>
      </c>
      <c r="BW8" s="42">
        <v>85</v>
      </c>
      <c r="BX8" s="42">
        <v>95</v>
      </c>
      <c r="BY8" s="32">
        <v>99</v>
      </c>
      <c r="BZ8" s="42">
        <v>279</v>
      </c>
      <c r="CA8" s="32">
        <v>83</v>
      </c>
      <c r="CB8" s="32">
        <v>104</v>
      </c>
      <c r="CC8" s="32">
        <v>74</v>
      </c>
      <c r="CD8" s="42">
        <v>261</v>
      </c>
      <c r="CE8" s="32">
        <v>76</v>
      </c>
      <c r="CF8" s="32">
        <v>85</v>
      </c>
      <c r="CG8" s="42">
        <v>102</v>
      </c>
      <c r="CH8" s="42">
        <v>263</v>
      </c>
      <c r="CI8" s="42">
        <v>1071</v>
      </c>
      <c r="CJ8" s="42">
        <v>85</v>
      </c>
      <c r="CK8" s="42">
        <v>81</v>
      </c>
      <c r="CL8" s="42">
        <v>54</v>
      </c>
      <c r="CM8" s="42">
        <v>220</v>
      </c>
      <c r="CN8" s="42">
        <v>26</v>
      </c>
      <c r="CO8" s="42">
        <v>48</v>
      </c>
      <c r="CP8" s="42">
        <v>59</v>
      </c>
      <c r="CQ8" s="42">
        <v>133</v>
      </c>
      <c r="CR8" s="42">
        <v>66</v>
      </c>
      <c r="CS8" s="42">
        <v>96</v>
      </c>
      <c r="CT8" s="42">
        <v>99</v>
      </c>
      <c r="CU8" s="42">
        <v>261</v>
      </c>
      <c r="CV8" s="56"/>
    </row>
    <row r="9" spans="1:101" ht="15.75" thickTop="1">
      <c r="A9" s="129" t="s">
        <v>287</v>
      </c>
    </row>
  </sheetData>
  <mergeCells count="3">
    <mergeCell ref="B4:B8"/>
    <mergeCell ref="A1:CJ1"/>
    <mergeCell ref="S2:CU2"/>
  </mergeCells>
  <hyperlinks>
    <hyperlink ref="CW1" location="ÍNDICE!A1" display="ÍNDICE"/>
  </hyperlinks>
  <pageMargins left="0.25" right="0.25" top="0.75" bottom="0.75" header="0.3" footer="0.3"/>
  <pageSetup paperSize="9" scale="128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22"/>
  <dimension ref="A1:CX13"/>
  <sheetViews>
    <sheetView showGridLines="0" zoomScaleNormal="100" workbookViewId="0">
      <selection sqref="A1:CH1"/>
    </sheetView>
  </sheetViews>
  <sheetFormatPr defaultRowHeight="15" outlineLevelCol="2"/>
  <cols>
    <col min="1" max="1" width="24.7109375" customWidth="1"/>
    <col min="2" max="3" width="4.140625" customWidth="1"/>
    <col min="4" max="4" width="7.28515625" hidden="1" customWidth="1" outlineLevel="2"/>
    <col min="5" max="6" width="7.42578125" hidden="1" customWidth="1" outlineLevel="2"/>
    <col min="7" max="7" width="7.42578125" style="286" hidden="1" customWidth="1" outlineLevel="1" collapsed="1"/>
    <col min="8" max="10" width="7.42578125" hidden="1" customWidth="1" outlineLevel="2"/>
    <col min="11" max="11" width="7.42578125" style="286" hidden="1" customWidth="1" outlineLevel="1" collapsed="1"/>
    <col min="12" max="14" width="7.42578125" hidden="1" customWidth="1" outlineLevel="2"/>
    <col min="15" max="15" width="7.42578125" style="286" hidden="1" customWidth="1" outlineLevel="1" collapsed="1"/>
    <col min="16" max="18" width="7.42578125" hidden="1" customWidth="1" outlineLevel="2"/>
    <col min="19" max="19" width="7.42578125" style="286" hidden="1" customWidth="1" outlineLevel="1" collapsed="1"/>
    <col min="20" max="20" width="8.28515625" bestFit="1" customWidth="1" collapsed="1"/>
    <col min="21" max="23" width="7.42578125" hidden="1" customWidth="1" outlineLevel="2"/>
    <col min="24" max="24" width="7.42578125" style="286" hidden="1" customWidth="1" outlineLevel="1" collapsed="1"/>
    <col min="25" max="27" width="7.42578125" hidden="1" customWidth="1" outlineLevel="2"/>
    <col min="28" max="28" width="7.42578125" style="286" hidden="1" customWidth="1" outlineLevel="1" collapsed="1"/>
    <col min="29" max="31" width="7.42578125" hidden="1" customWidth="1" outlineLevel="2"/>
    <col min="32" max="32" width="7.42578125" style="286" hidden="1" customWidth="1" outlineLevel="1" collapsed="1"/>
    <col min="33" max="35" width="7.42578125" hidden="1" customWidth="1" outlineLevel="2"/>
    <col min="36" max="36" width="7.42578125" style="286" hidden="1" customWidth="1" outlineLevel="1" collapsed="1"/>
    <col min="37" max="37" width="8.28515625" bestFit="1" customWidth="1" collapsed="1"/>
    <col min="38" max="40" width="7.42578125" hidden="1" customWidth="1" outlineLevel="2"/>
    <col min="41" max="41" width="7.42578125" style="286" hidden="1" customWidth="1" outlineLevel="1" collapsed="1"/>
    <col min="42" max="44" width="7.42578125" hidden="1" customWidth="1" outlineLevel="2"/>
    <col min="45" max="45" width="7.42578125" style="286" hidden="1" customWidth="1" outlineLevel="1" collapsed="1"/>
    <col min="46" max="48" width="7.42578125" hidden="1" customWidth="1" outlineLevel="2"/>
    <col min="49" max="49" width="8.28515625" style="286" hidden="1" customWidth="1" outlineLevel="1" collapsed="1"/>
    <col min="50" max="52" width="7.42578125" hidden="1" customWidth="1" outlineLevel="2"/>
    <col min="53" max="53" width="7.42578125" style="286" hidden="1" customWidth="1" outlineLevel="1" collapsed="1"/>
    <col min="54" max="54" width="8.28515625" bestFit="1" customWidth="1" collapsed="1"/>
    <col min="55" max="57" width="7.42578125" hidden="1" customWidth="1" outlineLevel="2"/>
    <col min="58" max="58" width="7.42578125" style="286" hidden="1" customWidth="1" outlineLevel="1" collapsed="1"/>
    <col min="59" max="61" width="7.42578125" hidden="1" customWidth="1" outlineLevel="2"/>
    <col min="62" max="62" width="7.42578125" style="286" hidden="1" customWidth="1" outlineLevel="1" collapsed="1"/>
    <col min="63" max="65" width="7.42578125" hidden="1" customWidth="1" outlineLevel="2"/>
    <col min="66" max="66" width="7.42578125" style="286" hidden="1" customWidth="1" outlineLevel="1" collapsed="1"/>
    <col min="67" max="69" width="7.42578125" hidden="1" customWidth="1" outlineLevel="2"/>
    <col min="70" max="70" width="7.42578125" style="286" hidden="1" customWidth="1" outlineLevel="1" collapsed="1"/>
    <col min="71" max="71" width="8.42578125" customWidth="1" collapsed="1"/>
    <col min="72" max="74" width="7.42578125" hidden="1" customWidth="1" outlineLevel="2"/>
    <col min="75" max="75" width="7.42578125" style="286" hidden="1" customWidth="1" outlineLevel="1" collapsed="1"/>
    <col min="76" max="78" width="7.42578125" hidden="1" customWidth="1" outlineLevel="2"/>
    <col min="79" max="79" width="7.42578125" style="286" hidden="1" customWidth="1" outlineLevel="1" collapsed="1"/>
    <col min="80" max="82" width="7.42578125" hidden="1" customWidth="1" outlineLevel="2"/>
    <col min="83" max="83" width="7.42578125" style="286" hidden="1" customWidth="1" outlineLevel="1" collapsed="1"/>
    <col min="84" max="86" width="7.42578125" hidden="1" customWidth="1" outlineLevel="2"/>
    <col min="87" max="87" width="7.42578125" style="286" hidden="1" customWidth="1" outlineLevel="1" collapsed="1"/>
    <col min="88" max="88" width="8.42578125" bestFit="1" customWidth="1" collapsed="1"/>
    <col min="89" max="91" width="7.42578125" hidden="1" customWidth="1" outlineLevel="1"/>
    <col min="92" max="92" width="7.5703125" bestFit="1" customWidth="1" collapsed="1"/>
    <col min="93" max="93" width="5.5703125" style="286" hidden="1" customWidth="1" outlineLevel="1"/>
    <col min="94" max="95" width="5.7109375" style="286" hidden="1" customWidth="1" outlineLevel="1"/>
    <col min="96" max="96" width="6.5703125" style="286" bestFit="1" customWidth="1" collapsed="1"/>
    <col min="97" max="97" width="6.5703125" style="286" bestFit="1" customWidth="1" outlineLevel="1"/>
    <col min="98" max="99" width="7.42578125" style="286" bestFit="1" customWidth="1" outlineLevel="1"/>
    <col min="100" max="100" width="7.42578125" style="286" bestFit="1" customWidth="1"/>
    <col min="101" max="101" width="6.7109375" customWidth="1"/>
  </cols>
  <sheetData>
    <row r="1" spans="1:102" ht="20.100000000000001" customHeight="1" thickBot="1">
      <c r="A1" s="590" t="s">
        <v>133</v>
      </c>
      <c r="B1" s="590"/>
      <c r="C1" s="590"/>
      <c r="D1" s="591"/>
      <c r="E1" s="591"/>
      <c r="F1" s="591"/>
      <c r="G1" s="591"/>
      <c r="H1" s="591"/>
      <c r="I1" s="591"/>
      <c r="J1" s="591"/>
      <c r="K1" s="591"/>
      <c r="L1" s="591"/>
      <c r="M1" s="591"/>
      <c r="N1" s="591"/>
      <c r="O1" s="591"/>
      <c r="P1" s="591"/>
      <c r="Q1" s="591"/>
      <c r="R1" s="591"/>
      <c r="S1" s="591"/>
      <c r="T1" s="591"/>
      <c r="U1" s="591"/>
      <c r="V1" s="591"/>
      <c r="W1" s="591"/>
      <c r="X1" s="591"/>
      <c r="Y1" s="591"/>
      <c r="Z1" s="591"/>
      <c r="AA1" s="591"/>
      <c r="AB1" s="591"/>
      <c r="AC1" s="591"/>
      <c r="AD1" s="591"/>
      <c r="AE1" s="591"/>
      <c r="AF1" s="591"/>
      <c r="AG1" s="591"/>
      <c r="AH1" s="591"/>
      <c r="AI1" s="591"/>
      <c r="AJ1" s="591"/>
      <c r="AK1" s="591"/>
      <c r="AL1" s="591"/>
      <c r="AM1" s="591"/>
      <c r="AN1" s="591"/>
      <c r="AO1" s="591"/>
      <c r="AP1" s="591"/>
      <c r="AQ1" s="591"/>
      <c r="AR1" s="591"/>
      <c r="AS1" s="591"/>
      <c r="AT1" s="591"/>
      <c r="AU1" s="591"/>
      <c r="AV1" s="591"/>
      <c r="AW1" s="591"/>
      <c r="AX1" s="591"/>
      <c r="AY1" s="591"/>
      <c r="AZ1" s="591"/>
      <c r="BA1" s="591"/>
      <c r="BB1" s="591"/>
      <c r="BC1" s="591"/>
      <c r="BD1" s="591"/>
      <c r="BE1" s="591"/>
      <c r="BF1" s="591"/>
      <c r="BG1" s="591"/>
      <c r="BH1" s="591"/>
      <c r="BI1" s="591"/>
      <c r="BJ1" s="591"/>
      <c r="BK1" s="591"/>
      <c r="BL1" s="591"/>
      <c r="BM1" s="591"/>
      <c r="BN1" s="591"/>
      <c r="BO1" s="591"/>
      <c r="BP1" s="591"/>
      <c r="BQ1" s="591"/>
      <c r="BR1" s="591"/>
      <c r="BS1" s="591"/>
      <c r="BT1" s="591"/>
      <c r="BU1" s="591"/>
      <c r="BV1" s="591"/>
      <c r="BW1" s="591"/>
      <c r="BX1" s="591"/>
      <c r="BY1" s="591"/>
      <c r="BZ1" s="591"/>
      <c r="CA1" s="591"/>
      <c r="CB1" s="591"/>
      <c r="CC1" s="591"/>
      <c r="CD1" s="591"/>
      <c r="CE1" s="591"/>
      <c r="CF1" s="591"/>
      <c r="CG1" s="591"/>
      <c r="CH1" s="591"/>
      <c r="CI1" s="400"/>
      <c r="CJ1" s="221"/>
      <c r="CK1" s="182"/>
      <c r="CL1" s="182"/>
      <c r="CM1" s="182"/>
      <c r="CX1" s="144" t="s">
        <v>314</v>
      </c>
    </row>
    <row r="2" spans="1:102" ht="19.149999999999999" customHeight="1" thickTop="1">
      <c r="A2" s="118"/>
      <c r="B2" s="563"/>
      <c r="C2" s="114"/>
      <c r="D2" s="565" t="s">
        <v>335</v>
      </c>
      <c r="E2" s="565"/>
      <c r="F2" s="565"/>
      <c r="G2" s="565"/>
      <c r="H2" s="565"/>
      <c r="I2" s="565"/>
      <c r="J2" s="565"/>
      <c r="K2" s="565"/>
      <c r="L2" s="565"/>
      <c r="M2" s="565"/>
      <c r="N2" s="565"/>
      <c r="O2" s="565"/>
      <c r="P2" s="565"/>
      <c r="Q2" s="565"/>
      <c r="R2" s="565"/>
      <c r="S2" s="565"/>
      <c r="T2" s="565"/>
      <c r="U2" s="565"/>
      <c r="V2" s="565"/>
      <c r="W2" s="565"/>
      <c r="X2" s="565"/>
      <c r="Y2" s="565"/>
      <c r="Z2" s="565"/>
      <c r="AA2" s="565"/>
      <c r="AB2" s="565"/>
      <c r="AC2" s="565"/>
      <c r="AD2" s="565"/>
      <c r="AE2" s="565"/>
      <c r="AF2" s="565"/>
      <c r="AG2" s="565"/>
      <c r="AH2" s="565"/>
      <c r="AI2" s="565"/>
      <c r="AJ2" s="565"/>
      <c r="AK2" s="565"/>
      <c r="AL2" s="565"/>
      <c r="AM2" s="565"/>
      <c r="AN2" s="565"/>
      <c r="AO2" s="565"/>
      <c r="AP2" s="565"/>
      <c r="AQ2" s="565"/>
      <c r="AR2" s="565"/>
      <c r="AS2" s="565"/>
      <c r="AT2" s="565"/>
      <c r="AU2" s="565"/>
      <c r="AV2" s="565"/>
      <c r="AW2" s="565"/>
      <c r="AX2" s="565"/>
      <c r="AY2" s="565"/>
      <c r="AZ2" s="565"/>
      <c r="BA2" s="565"/>
      <c r="BB2" s="565"/>
      <c r="BC2" s="565"/>
      <c r="BD2" s="565"/>
      <c r="BE2" s="565"/>
      <c r="BF2" s="565"/>
      <c r="BG2" s="565"/>
      <c r="BH2" s="565"/>
      <c r="BI2" s="565"/>
      <c r="BJ2" s="565"/>
      <c r="BK2" s="565"/>
      <c r="BL2" s="565"/>
      <c r="BM2" s="565"/>
      <c r="BN2" s="565"/>
      <c r="BO2" s="565"/>
      <c r="BP2" s="565"/>
      <c r="BQ2" s="565"/>
      <c r="BR2" s="565"/>
      <c r="BS2" s="565"/>
      <c r="BT2" s="565"/>
      <c r="BU2" s="565"/>
      <c r="BV2" s="565"/>
      <c r="BW2" s="565"/>
      <c r="BX2" s="565"/>
      <c r="BY2" s="565"/>
      <c r="BZ2" s="565"/>
      <c r="CA2" s="565"/>
      <c r="CB2" s="565"/>
      <c r="CC2" s="565"/>
      <c r="CD2" s="565"/>
      <c r="CE2" s="565"/>
      <c r="CF2" s="565"/>
      <c r="CG2" s="565"/>
      <c r="CH2" s="565"/>
      <c r="CI2" s="565"/>
      <c r="CJ2" s="565"/>
      <c r="CK2" s="565"/>
      <c r="CL2" s="565"/>
      <c r="CM2" s="565"/>
      <c r="CN2" s="565"/>
      <c r="CO2" s="565"/>
      <c r="CP2" s="565"/>
      <c r="CQ2" s="565"/>
      <c r="CR2" s="565"/>
      <c r="CS2" s="565"/>
      <c r="CT2" s="565"/>
      <c r="CU2" s="565"/>
      <c r="CV2" s="565"/>
    </row>
    <row r="3" spans="1:102">
      <c r="A3" s="67"/>
      <c r="B3" s="564"/>
      <c r="C3" s="124"/>
      <c r="D3" s="287">
        <v>42005</v>
      </c>
      <c r="E3" s="287">
        <v>42036</v>
      </c>
      <c r="F3" s="287">
        <v>42064</v>
      </c>
      <c r="G3" s="491" t="s">
        <v>328</v>
      </c>
      <c r="H3" s="287">
        <v>42095</v>
      </c>
      <c r="I3" s="287">
        <v>42125</v>
      </c>
      <c r="J3" s="287">
        <v>42156</v>
      </c>
      <c r="K3" s="491" t="s">
        <v>329</v>
      </c>
      <c r="L3" s="287">
        <v>42186</v>
      </c>
      <c r="M3" s="287">
        <v>42217</v>
      </c>
      <c r="N3" s="287">
        <v>42248</v>
      </c>
      <c r="O3" s="491" t="s">
        <v>330</v>
      </c>
      <c r="P3" s="287">
        <v>42278</v>
      </c>
      <c r="Q3" s="287">
        <v>42309</v>
      </c>
      <c r="R3" s="287">
        <v>42339</v>
      </c>
      <c r="S3" s="491" t="s">
        <v>331</v>
      </c>
      <c r="T3" s="263">
        <v>2015</v>
      </c>
      <c r="U3" s="287">
        <v>42370</v>
      </c>
      <c r="V3" s="287">
        <v>42401</v>
      </c>
      <c r="W3" s="287">
        <v>42430</v>
      </c>
      <c r="X3" s="491" t="s">
        <v>327</v>
      </c>
      <c r="Y3" s="287">
        <v>42461</v>
      </c>
      <c r="Z3" s="287">
        <v>42491</v>
      </c>
      <c r="AA3" s="287">
        <v>42522</v>
      </c>
      <c r="AB3" s="491" t="s">
        <v>326</v>
      </c>
      <c r="AC3" s="287">
        <v>42552</v>
      </c>
      <c r="AD3" s="287">
        <v>42583</v>
      </c>
      <c r="AE3" s="287">
        <v>42614</v>
      </c>
      <c r="AF3" s="491" t="s">
        <v>325</v>
      </c>
      <c r="AG3" s="287">
        <v>42644</v>
      </c>
      <c r="AH3" s="287">
        <v>42675</v>
      </c>
      <c r="AI3" s="287">
        <v>42705</v>
      </c>
      <c r="AJ3" s="491" t="s">
        <v>324</v>
      </c>
      <c r="AK3" s="263">
        <v>2016</v>
      </c>
      <c r="AL3" s="287">
        <v>42736</v>
      </c>
      <c r="AM3" s="287">
        <v>42767</v>
      </c>
      <c r="AN3" s="287">
        <v>42795</v>
      </c>
      <c r="AO3" s="491" t="s">
        <v>320</v>
      </c>
      <c r="AP3" s="287">
        <v>42826</v>
      </c>
      <c r="AQ3" s="287">
        <v>42856</v>
      </c>
      <c r="AR3" s="287">
        <v>42887</v>
      </c>
      <c r="AS3" s="491" t="s">
        <v>321</v>
      </c>
      <c r="AT3" s="287">
        <v>42917</v>
      </c>
      <c r="AU3" s="287">
        <v>42948</v>
      </c>
      <c r="AV3" s="287">
        <v>42979</v>
      </c>
      <c r="AW3" s="491" t="s">
        <v>322</v>
      </c>
      <c r="AX3" s="287">
        <v>43009</v>
      </c>
      <c r="AY3" s="287">
        <v>43040</v>
      </c>
      <c r="AZ3" s="287">
        <v>43070</v>
      </c>
      <c r="BA3" s="491" t="s">
        <v>323</v>
      </c>
      <c r="BB3" s="263">
        <v>2017</v>
      </c>
      <c r="BC3" s="287">
        <v>43101</v>
      </c>
      <c r="BD3" s="287">
        <v>43132</v>
      </c>
      <c r="BE3" s="287">
        <v>43160</v>
      </c>
      <c r="BF3" s="66" t="s">
        <v>299</v>
      </c>
      <c r="BG3" s="287">
        <v>43191</v>
      </c>
      <c r="BH3" s="287">
        <v>43221</v>
      </c>
      <c r="BI3" s="287">
        <v>43252</v>
      </c>
      <c r="BJ3" s="492" t="s">
        <v>300</v>
      </c>
      <c r="BK3" s="287">
        <v>43282</v>
      </c>
      <c r="BL3" s="287">
        <v>43313</v>
      </c>
      <c r="BM3" s="287">
        <v>43344</v>
      </c>
      <c r="BN3" s="66" t="s">
        <v>92</v>
      </c>
      <c r="BO3" s="287">
        <v>43374</v>
      </c>
      <c r="BP3" s="287">
        <v>43405</v>
      </c>
      <c r="BQ3" s="287">
        <v>43435</v>
      </c>
      <c r="BR3" s="492" t="s">
        <v>10</v>
      </c>
      <c r="BS3" s="263">
        <v>2018</v>
      </c>
      <c r="BT3" s="287">
        <v>43466</v>
      </c>
      <c r="BU3" s="287">
        <v>43497</v>
      </c>
      <c r="BV3" s="287">
        <v>43525</v>
      </c>
      <c r="BW3" s="492" t="s">
        <v>17</v>
      </c>
      <c r="BX3" s="287">
        <v>43556</v>
      </c>
      <c r="BY3" s="287">
        <v>43586</v>
      </c>
      <c r="BZ3" s="287">
        <v>43617</v>
      </c>
      <c r="CA3" s="66" t="s">
        <v>18</v>
      </c>
      <c r="CB3" s="287">
        <v>43647</v>
      </c>
      <c r="CC3" s="287">
        <v>43678</v>
      </c>
      <c r="CD3" s="287">
        <v>43709</v>
      </c>
      <c r="CE3" s="492" t="s">
        <v>19</v>
      </c>
      <c r="CF3" s="287">
        <v>43739</v>
      </c>
      <c r="CG3" s="287">
        <v>43770</v>
      </c>
      <c r="CH3" s="287">
        <v>43800</v>
      </c>
      <c r="CI3" s="492" t="s">
        <v>11</v>
      </c>
      <c r="CJ3" s="68">
        <v>2019</v>
      </c>
      <c r="CK3" s="287">
        <v>43831</v>
      </c>
      <c r="CL3" s="287">
        <v>43862</v>
      </c>
      <c r="CM3" s="287">
        <v>43891</v>
      </c>
      <c r="CN3" s="492" t="s">
        <v>334</v>
      </c>
      <c r="CO3" s="287">
        <v>43922</v>
      </c>
      <c r="CP3" s="287">
        <v>43952</v>
      </c>
      <c r="CQ3" s="287">
        <v>43983</v>
      </c>
      <c r="CR3" s="492" t="s">
        <v>374</v>
      </c>
      <c r="CS3" s="287">
        <v>44013</v>
      </c>
      <c r="CT3" s="287">
        <v>43952</v>
      </c>
      <c r="CU3" s="287">
        <v>43983</v>
      </c>
      <c r="CV3" s="524" t="s">
        <v>390</v>
      </c>
      <c r="CW3" s="197"/>
    </row>
    <row r="4" spans="1:102" ht="15" customHeight="1">
      <c r="A4" s="4" t="s">
        <v>256</v>
      </c>
      <c r="B4" s="596"/>
      <c r="C4" s="290"/>
      <c r="D4" s="290">
        <v>169559</v>
      </c>
      <c r="E4" s="290">
        <v>165270</v>
      </c>
      <c r="F4" s="290">
        <v>217276</v>
      </c>
      <c r="G4" s="290">
        <f>+SUM(D4:F4)</f>
        <v>552105</v>
      </c>
      <c r="H4" s="290">
        <v>233775</v>
      </c>
      <c r="I4" s="290">
        <v>232044</v>
      </c>
      <c r="J4" s="290">
        <v>249142</v>
      </c>
      <c r="K4" s="290">
        <f>+SUM(H4:J4)</f>
        <v>714961</v>
      </c>
      <c r="L4" s="290">
        <v>287542</v>
      </c>
      <c r="M4" s="290">
        <v>317769</v>
      </c>
      <c r="N4" s="290">
        <v>255118</v>
      </c>
      <c r="O4" s="290">
        <f>+SUM(L4:N4)</f>
        <v>860429</v>
      </c>
      <c r="P4" s="290">
        <v>229992</v>
      </c>
      <c r="Q4" s="290">
        <v>185481</v>
      </c>
      <c r="R4" s="290">
        <v>185261</v>
      </c>
      <c r="S4" s="290">
        <f>+SUM(P4:R4)</f>
        <v>600734</v>
      </c>
      <c r="T4" s="290">
        <v>2728229</v>
      </c>
      <c r="U4" s="290">
        <v>186728</v>
      </c>
      <c r="V4" s="290">
        <v>191228</v>
      </c>
      <c r="W4" s="290">
        <v>242928</v>
      </c>
      <c r="X4" s="290">
        <f>+SUM(U4:W4)</f>
        <v>620884</v>
      </c>
      <c r="Y4" s="290">
        <v>265667</v>
      </c>
      <c r="Z4" s="290">
        <v>284625</v>
      </c>
      <c r="AA4" s="290">
        <v>285169</v>
      </c>
      <c r="AB4" s="290">
        <f>+SUM(Y4:AA4)</f>
        <v>835461</v>
      </c>
      <c r="AC4" s="290">
        <v>323572</v>
      </c>
      <c r="AD4" s="290">
        <v>346862</v>
      </c>
      <c r="AE4" s="290">
        <v>296155</v>
      </c>
      <c r="AF4" s="290">
        <f>+SUM(AC4:AE4)</f>
        <v>966589</v>
      </c>
      <c r="AG4" s="290">
        <v>278916</v>
      </c>
      <c r="AH4" s="290">
        <v>213178</v>
      </c>
      <c r="AI4" s="290">
        <v>212817</v>
      </c>
      <c r="AJ4" s="290">
        <f>+SUM(AG4:AI4)</f>
        <v>704911</v>
      </c>
      <c r="AK4" s="290">
        <v>3127845</v>
      </c>
      <c r="AL4" s="290">
        <v>218901</v>
      </c>
      <c r="AM4" s="290">
        <v>210389</v>
      </c>
      <c r="AN4" s="290">
        <v>255731</v>
      </c>
      <c r="AO4" s="290">
        <f>+SUM(AL4:AN4)</f>
        <v>685021</v>
      </c>
      <c r="AP4" s="290">
        <v>311939</v>
      </c>
      <c r="AQ4" s="290">
        <v>309759</v>
      </c>
      <c r="AR4" s="290">
        <v>313865</v>
      </c>
      <c r="AS4" s="290">
        <f>+SUM(AP4:AR4)</f>
        <v>935563</v>
      </c>
      <c r="AT4" s="290">
        <v>345568</v>
      </c>
      <c r="AU4" s="290">
        <v>350507</v>
      </c>
      <c r="AV4" s="290">
        <v>316896</v>
      </c>
      <c r="AW4" s="290">
        <f>+SUM(AT4:AV4)</f>
        <v>1012971</v>
      </c>
      <c r="AX4" s="290">
        <v>292882</v>
      </c>
      <c r="AY4" s="290">
        <v>226641</v>
      </c>
      <c r="AZ4" s="290">
        <v>224765</v>
      </c>
      <c r="BA4" s="290">
        <f>+SUM(AX4:AZ4)</f>
        <v>744288</v>
      </c>
      <c r="BB4" s="290">
        <v>3377843</v>
      </c>
      <c r="BC4" s="290">
        <v>228277</v>
      </c>
      <c r="BD4" s="290">
        <v>209451</v>
      </c>
      <c r="BE4" s="290">
        <v>263843</v>
      </c>
      <c r="BF4" s="290">
        <f>+SUM(BC4:BE4)</f>
        <v>701571</v>
      </c>
      <c r="BG4" s="290">
        <v>290606</v>
      </c>
      <c r="BH4" s="290">
        <v>301861</v>
      </c>
      <c r="BI4" s="290">
        <v>303819</v>
      </c>
      <c r="BJ4" s="290">
        <f>+SUM(BG4:BI4)</f>
        <v>896286</v>
      </c>
      <c r="BK4" s="290">
        <v>335480</v>
      </c>
      <c r="BL4" s="290">
        <v>342534</v>
      </c>
      <c r="BM4" s="290">
        <v>308598</v>
      </c>
      <c r="BN4" s="290">
        <f>+SUM(BK4:BM4)</f>
        <v>986612</v>
      </c>
      <c r="BO4" s="290">
        <v>292151</v>
      </c>
      <c r="BP4" s="290">
        <v>237217</v>
      </c>
      <c r="BQ4" s="290">
        <v>232045</v>
      </c>
      <c r="BR4" s="290">
        <f>+SUM(BO4:BQ4)</f>
        <v>761413</v>
      </c>
      <c r="BS4" s="290">
        <v>3345882</v>
      </c>
      <c r="BT4" s="290">
        <v>232259</v>
      </c>
      <c r="BU4" s="290">
        <v>222488</v>
      </c>
      <c r="BV4" s="290">
        <v>276588</v>
      </c>
      <c r="BW4" s="290">
        <f>+SUM(BT4:BV4)</f>
        <v>731335</v>
      </c>
      <c r="BX4" s="290">
        <v>298781</v>
      </c>
      <c r="BY4" s="290">
        <v>295173</v>
      </c>
      <c r="BZ4" s="290">
        <v>305389</v>
      </c>
      <c r="CA4" s="290">
        <f>+SUM(BX4:BZ4)</f>
        <v>899343</v>
      </c>
      <c r="CB4" s="290">
        <v>330941</v>
      </c>
      <c r="CC4" s="290">
        <v>346024</v>
      </c>
      <c r="CD4" s="290">
        <v>309290</v>
      </c>
      <c r="CE4" s="290">
        <f>+SUM(CB4:CD4)</f>
        <v>986255</v>
      </c>
      <c r="CF4" s="290">
        <v>280188</v>
      </c>
      <c r="CG4" s="290">
        <v>236270</v>
      </c>
      <c r="CH4" s="290">
        <v>235975</v>
      </c>
      <c r="CI4" s="290">
        <f>+SUM(CF4:CH4)</f>
        <v>752433</v>
      </c>
      <c r="CJ4" s="289">
        <v>3369366</v>
      </c>
      <c r="CK4" s="290">
        <v>232349</v>
      </c>
      <c r="CL4" s="290">
        <v>242660</v>
      </c>
      <c r="CM4" s="418">
        <v>138354</v>
      </c>
      <c r="CN4" s="419">
        <f>+SUM(CK4:CM4)</f>
        <v>613363</v>
      </c>
      <c r="CO4" s="290">
        <v>371</v>
      </c>
      <c r="CP4" s="290">
        <v>1839</v>
      </c>
      <c r="CQ4" s="418">
        <v>8841</v>
      </c>
      <c r="CR4" s="290">
        <f>+SUM(CO4:CQ4)</f>
        <v>11051</v>
      </c>
      <c r="CS4" s="290">
        <v>57255</v>
      </c>
      <c r="CT4" s="290">
        <v>125601</v>
      </c>
      <c r="CU4" s="418">
        <v>119594</v>
      </c>
      <c r="CV4" s="290">
        <f>+SUM(CS4:CU4)</f>
        <v>302450</v>
      </c>
      <c r="CW4" s="76"/>
    </row>
    <row r="5" spans="1:102" s="247" customFormat="1" ht="15" customHeight="1">
      <c r="A5" s="245" t="s">
        <v>134</v>
      </c>
      <c r="B5" s="616"/>
      <c r="C5" s="246"/>
      <c r="D5" s="251">
        <v>166586</v>
      </c>
      <c r="E5" s="251">
        <v>163031</v>
      </c>
      <c r="F5" s="251">
        <v>214159</v>
      </c>
      <c r="G5" s="288">
        <f t="shared" ref="G5:G12" si="0">+SUM(D5:F5)</f>
        <v>543776</v>
      </c>
      <c r="H5" s="251">
        <v>230509</v>
      </c>
      <c r="I5" s="251">
        <v>221532</v>
      </c>
      <c r="J5" s="251">
        <v>230621</v>
      </c>
      <c r="K5" s="288">
        <f t="shared" ref="K5:K12" si="1">+SUM(H5:J5)</f>
        <v>682662</v>
      </c>
      <c r="L5" s="251">
        <v>263269</v>
      </c>
      <c r="M5" s="251">
        <v>291370</v>
      </c>
      <c r="N5" s="251">
        <v>240622</v>
      </c>
      <c r="O5" s="288">
        <f t="shared" ref="O5:O12" si="2">+SUM(L5:N5)</f>
        <v>795261</v>
      </c>
      <c r="P5" s="251">
        <v>220024</v>
      </c>
      <c r="Q5" s="251">
        <v>182444</v>
      </c>
      <c r="R5" s="251">
        <v>181380</v>
      </c>
      <c r="S5" s="288">
        <f t="shared" ref="S5:S12" si="3">+SUM(P5:R5)</f>
        <v>583848</v>
      </c>
      <c r="T5" s="251">
        <f t="shared" ref="T5:T12" si="4">+SUM(D5:R5)</f>
        <v>4627246</v>
      </c>
      <c r="U5" s="251">
        <v>181674</v>
      </c>
      <c r="V5" s="251">
        <v>186104</v>
      </c>
      <c r="W5" s="251">
        <v>235718</v>
      </c>
      <c r="X5" s="288">
        <f t="shared" ref="X5:X12" si="5">+SUM(U5:W5)</f>
        <v>603496</v>
      </c>
      <c r="Y5" s="251">
        <v>256151</v>
      </c>
      <c r="Z5" s="251">
        <v>272567</v>
      </c>
      <c r="AA5" s="251">
        <v>266435</v>
      </c>
      <c r="AB5" s="288">
        <f t="shared" ref="AB5:AB12" si="6">+SUM(Y5:AA5)</f>
        <v>795153</v>
      </c>
      <c r="AC5" s="251">
        <v>299386</v>
      </c>
      <c r="AD5" s="251">
        <v>317131</v>
      </c>
      <c r="AE5" s="251">
        <v>276723</v>
      </c>
      <c r="AF5" s="288">
        <f t="shared" ref="AF5:AF12" si="7">+SUM(AC5:AE5)</f>
        <v>893240</v>
      </c>
      <c r="AG5" s="251">
        <v>266111</v>
      </c>
      <c r="AH5" s="251">
        <v>207434</v>
      </c>
      <c r="AI5" s="251">
        <v>206291</v>
      </c>
      <c r="AJ5" s="288">
        <f t="shared" ref="AJ5:AJ12" si="8">+SUM(AG5:AI5)</f>
        <v>679836</v>
      </c>
      <c r="AK5" s="251">
        <f>+SUM(U5:AI5)</f>
        <v>5263614</v>
      </c>
      <c r="AL5" s="251">
        <v>213038</v>
      </c>
      <c r="AM5" s="251">
        <v>205834</v>
      </c>
      <c r="AN5" s="251">
        <v>245533</v>
      </c>
      <c r="AO5" s="288">
        <f t="shared" ref="AO5:AO12" si="9">+SUM(AL5:AN5)</f>
        <v>664405</v>
      </c>
      <c r="AP5" s="251">
        <v>302216</v>
      </c>
      <c r="AQ5" s="251">
        <v>298702</v>
      </c>
      <c r="AR5" s="251">
        <v>291496</v>
      </c>
      <c r="AS5" s="288">
        <f t="shared" ref="AS5:AS12" si="10">+SUM(AP5:AR5)</f>
        <v>892414</v>
      </c>
      <c r="AT5" s="251">
        <v>316916</v>
      </c>
      <c r="AU5" s="251">
        <v>320948</v>
      </c>
      <c r="AV5" s="251">
        <v>294702</v>
      </c>
      <c r="AW5" s="288">
        <f t="shared" ref="AW5:AW12" si="11">+SUM(AT5:AV5)</f>
        <v>932566</v>
      </c>
      <c r="AX5" s="251">
        <v>276222</v>
      </c>
      <c r="AY5" s="251">
        <v>219810</v>
      </c>
      <c r="AZ5" s="251">
        <v>217110</v>
      </c>
      <c r="BA5" s="288">
        <f t="shared" ref="BA5:BA12" si="12">+SUM(AX5:AZ5)</f>
        <v>713142</v>
      </c>
      <c r="BB5" s="251">
        <f>+SUM(AL5:AZ5)</f>
        <v>5691912</v>
      </c>
      <c r="BC5" s="251">
        <v>221535</v>
      </c>
      <c r="BD5" s="251">
        <v>204217</v>
      </c>
      <c r="BE5" s="251">
        <v>255104</v>
      </c>
      <c r="BF5" s="288">
        <f t="shared" ref="BF5:BF12" si="13">+SUM(BC5:BE5)</f>
        <v>680856</v>
      </c>
      <c r="BG5" s="251">
        <v>275117</v>
      </c>
      <c r="BH5" s="251">
        <v>290751</v>
      </c>
      <c r="BI5" s="251">
        <v>284808</v>
      </c>
      <c r="BJ5" s="288">
        <f t="shared" ref="BJ5:BJ12" si="14">+SUM(BG5:BI5)</f>
        <v>850676</v>
      </c>
      <c r="BK5" s="251">
        <v>311210</v>
      </c>
      <c r="BL5" s="251">
        <v>316946</v>
      </c>
      <c r="BM5" s="251">
        <v>286628</v>
      </c>
      <c r="BN5" s="288">
        <f t="shared" ref="BN5:BN12" si="15">+SUM(BK5:BM5)</f>
        <v>914784</v>
      </c>
      <c r="BO5" s="251">
        <v>279958</v>
      </c>
      <c r="BP5" s="251">
        <v>227766</v>
      </c>
      <c r="BQ5" s="251">
        <v>227239</v>
      </c>
      <c r="BR5" s="288">
        <f t="shared" ref="BR5:BR12" si="16">+SUM(BO5:BQ5)</f>
        <v>734963</v>
      </c>
      <c r="BS5" s="251">
        <f>+SUM(BC5:BQ5)</f>
        <v>5627595</v>
      </c>
      <c r="BT5" s="251">
        <v>226490</v>
      </c>
      <c r="BU5" s="251">
        <v>216691</v>
      </c>
      <c r="BV5" s="251">
        <v>265721</v>
      </c>
      <c r="BW5" s="288">
        <f t="shared" ref="BW5:BW12" si="17">+SUM(BT5:BV5)</f>
        <v>708902</v>
      </c>
      <c r="BX5" s="251">
        <v>290956</v>
      </c>
      <c r="BY5" s="251">
        <v>280921</v>
      </c>
      <c r="BZ5" s="251">
        <v>284836</v>
      </c>
      <c r="CA5" s="288">
        <f t="shared" ref="CA5:CA12" si="18">+SUM(BX5:BZ5)</f>
        <v>856713</v>
      </c>
      <c r="CB5" s="251">
        <v>305132</v>
      </c>
      <c r="CC5" s="251">
        <v>318394</v>
      </c>
      <c r="CD5" s="251">
        <v>286564</v>
      </c>
      <c r="CE5" s="288">
        <f t="shared" ref="CE5:CE12" si="19">+SUM(CB5:CD5)</f>
        <v>910090</v>
      </c>
      <c r="CF5" s="251">
        <v>271017</v>
      </c>
      <c r="CG5" s="239">
        <v>229842</v>
      </c>
      <c r="CH5" s="239">
        <v>229669</v>
      </c>
      <c r="CI5" s="288">
        <f t="shared" ref="CI5:CI12" si="20">+SUM(CF5:CH5)</f>
        <v>730528</v>
      </c>
      <c r="CJ5" s="235">
        <f t="shared" ref="CJ5:CJ12" si="21">+SUM(BT5:CH5)</f>
        <v>5681938</v>
      </c>
      <c r="CK5" s="239">
        <v>224523</v>
      </c>
      <c r="CL5" s="239">
        <v>235455</v>
      </c>
      <c r="CM5" s="235">
        <v>135286</v>
      </c>
      <c r="CN5" s="235">
        <f>+SUM(CK5:CM5)</f>
        <v>595264</v>
      </c>
      <c r="CO5" s="239">
        <v>331</v>
      </c>
      <c r="CP5" s="239">
        <v>1839</v>
      </c>
      <c r="CQ5" s="235">
        <v>7793</v>
      </c>
      <c r="CR5" s="290">
        <f t="shared" ref="CR5:CR12" si="22">+SUM(CO5:CQ5)</f>
        <v>9963</v>
      </c>
      <c r="CS5" s="239">
        <v>52352</v>
      </c>
      <c r="CT5" s="239">
        <v>114735</v>
      </c>
      <c r="CU5" s="235">
        <v>111055</v>
      </c>
      <c r="CV5" s="290">
        <f t="shared" ref="CV5:CV12" si="23">+SUM(CS5:CU5)</f>
        <v>278142</v>
      </c>
      <c r="CW5" s="235"/>
    </row>
    <row r="6" spans="1:102" s="247" customFormat="1" ht="15" customHeight="1">
      <c r="A6" s="248" t="s">
        <v>135</v>
      </c>
      <c r="B6" s="616"/>
      <c r="C6" s="246"/>
      <c r="D6" s="251">
        <v>71889</v>
      </c>
      <c r="E6" s="251">
        <v>82201</v>
      </c>
      <c r="F6" s="251">
        <v>107174</v>
      </c>
      <c r="G6" s="288">
        <f t="shared" si="0"/>
        <v>261264</v>
      </c>
      <c r="H6" s="251">
        <v>115852</v>
      </c>
      <c r="I6" s="251">
        <v>109744</v>
      </c>
      <c r="J6" s="251">
        <v>115287</v>
      </c>
      <c r="K6" s="288">
        <f t="shared" si="1"/>
        <v>340883</v>
      </c>
      <c r="L6" s="251">
        <v>137271</v>
      </c>
      <c r="M6" s="251">
        <v>141876</v>
      </c>
      <c r="N6" s="251">
        <v>114272</v>
      </c>
      <c r="O6" s="288">
        <f t="shared" si="2"/>
        <v>393419</v>
      </c>
      <c r="P6" s="251">
        <v>106246</v>
      </c>
      <c r="Q6" s="251">
        <v>88333</v>
      </c>
      <c r="R6" s="251">
        <v>102680</v>
      </c>
      <c r="S6" s="288">
        <f t="shared" si="3"/>
        <v>297259</v>
      </c>
      <c r="T6" s="251">
        <f t="shared" si="4"/>
        <v>2288391</v>
      </c>
      <c r="U6" s="251">
        <v>78687</v>
      </c>
      <c r="V6" s="251">
        <v>93118</v>
      </c>
      <c r="W6" s="251">
        <v>116745</v>
      </c>
      <c r="X6" s="288">
        <f t="shared" si="5"/>
        <v>288550</v>
      </c>
      <c r="Y6" s="251">
        <v>129344</v>
      </c>
      <c r="Z6" s="251">
        <v>135740</v>
      </c>
      <c r="AA6" s="251">
        <v>134420</v>
      </c>
      <c r="AB6" s="288">
        <f t="shared" si="6"/>
        <v>399504</v>
      </c>
      <c r="AC6" s="251">
        <v>154532</v>
      </c>
      <c r="AD6" s="251">
        <v>155283</v>
      </c>
      <c r="AE6" s="251">
        <v>132360</v>
      </c>
      <c r="AF6" s="288">
        <f t="shared" si="7"/>
        <v>442175</v>
      </c>
      <c r="AG6" s="251">
        <v>129972</v>
      </c>
      <c r="AH6" s="251">
        <v>99840</v>
      </c>
      <c r="AI6" s="251">
        <v>117116</v>
      </c>
      <c r="AJ6" s="288">
        <f t="shared" si="8"/>
        <v>346928</v>
      </c>
      <c r="AK6" s="251">
        <f t="shared" ref="AK6:AK12" si="24">+SUM(U6:AI6)</f>
        <v>2607386</v>
      </c>
      <c r="AL6" s="251">
        <v>93692</v>
      </c>
      <c r="AM6" s="251">
        <v>104494</v>
      </c>
      <c r="AN6" s="251">
        <v>122320</v>
      </c>
      <c r="AO6" s="288">
        <f t="shared" si="9"/>
        <v>320506</v>
      </c>
      <c r="AP6" s="251">
        <v>151976</v>
      </c>
      <c r="AQ6" s="251">
        <v>149670</v>
      </c>
      <c r="AR6" s="251">
        <v>146932</v>
      </c>
      <c r="AS6" s="288">
        <f t="shared" si="10"/>
        <v>448578</v>
      </c>
      <c r="AT6" s="251">
        <v>163709</v>
      </c>
      <c r="AU6" s="251">
        <v>157866</v>
      </c>
      <c r="AV6" s="251">
        <v>142936</v>
      </c>
      <c r="AW6" s="288">
        <f t="shared" si="11"/>
        <v>464511</v>
      </c>
      <c r="AX6" s="251">
        <v>136007</v>
      </c>
      <c r="AY6" s="251">
        <v>105470</v>
      </c>
      <c r="AZ6" s="251">
        <v>121522</v>
      </c>
      <c r="BA6" s="288">
        <f t="shared" si="12"/>
        <v>362999</v>
      </c>
      <c r="BB6" s="251">
        <f t="shared" ref="BB6:BB12" si="25">+SUM(AL6:AZ6)</f>
        <v>2830189</v>
      </c>
      <c r="BC6" s="251">
        <v>99335</v>
      </c>
      <c r="BD6" s="251">
        <v>102907</v>
      </c>
      <c r="BE6" s="251">
        <v>127941</v>
      </c>
      <c r="BF6" s="288">
        <f t="shared" si="13"/>
        <v>330183</v>
      </c>
      <c r="BG6" s="251">
        <v>137862</v>
      </c>
      <c r="BH6" s="251">
        <v>145291</v>
      </c>
      <c r="BI6" s="251">
        <v>143608</v>
      </c>
      <c r="BJ6" s="288">
        <f t="shared" si="14"/>
        <v>426761</v>
      </c>
      <c r="BK6" s="251">
        <v>161935</v>
      </c>
      <c r="BL6" s="251">
        <v>155635</v>
      </c>
      <c r="BM6" s="251">
        <v>138641</v>
      </c>
      <c r="BN6" s="288">
        <f t="shared" si="15"/>
        <v>456211</v>
      </c>
      <c r="BO6" s="251">
        <v>137893</v>
      </c>
      <c r="BP6" s="251">
        <v>110151</v>
      </c>
      <c r="BQ6" s="251">
        <v>128446</v>
      </c>
      <c r="BR6" s="288">
        <f t="shared" si="16"/>
        <v>376490</v>
      </c>
      <c r="BS6" s="288">
        <f t="shared" ref="BS6:BS12" si="26">+SUM(BC6:BQ6)</f>
        <v>2802800</v>
      </c>
      <c r="BT6" s="251">
        <v>100064</v>
      </c>
      <c r="BU6" s="251">
        <v>109574</v>
      </c>
      <c r="BV6" s="251">
        <v>131840</v>
      </c>
      <c r="BW6" s="288">
        <f t="shared" si="17"/>
        <v>341478</v>
      </c>
      <c r="BX6" s="251">
        <v>146641</v>
      </c>
      <c r="BY6" s="251">
        <v>140505</v>
      </c>
      <c r="BZ6" s="251">
        <v>143893</v>
      </c>
      <c r="CA6" s="288">
        <f t="shared" si="18"/>
        <v>431039</v>
      </c>
      <c r="CB6" s="251">
        <v>158319</v>
      </c>
      <c r="CC6" s="251">
        <v>156527</v>
      </c>
      <c r="CD6" s="251">
        <v>138615</v>
      </c>
      <c r="CE6" s="288">
        <f t="shared" si="19"/>
        <v>453461</v>
      </c>
      <c r="CF6" s="251">
        <v>132542</v>
      </c>
      <c r="CG6" s="239">
        <v>111389</v>
      </c>
      <c r="CH6" s="239">
        <v>129564</v>
      </c>
      <c r="CI6" s="288">
        <f t="shared" si="20"/>
        <v>373495</v>
      </c>
      <c r="CJ6" s="235">
        <f t="shared" si="21"/>
        <v>2825451</v>
      </c>
      <c r="CK6" s="239">
        <v>99263</v>
      </c>
      <c r="CL6" s="239">
        <v>119121</v>
      </c>
      <c r="CM6" s="235">
        <v>58133</v>
      </c>
      <c r="CN6" s="235">
        <f t="shared" ref="CN6:CN12" si="27">+SUM(CK6:CM6)</f>
        <v>276517</v>
      </c>
      <c r="CO6" s="239">
        <v>168</v>
      </c>
      <c r="CP6" s="239">
        <v>810</v>
      </c>
      <c r="CQ6" s="235">
        <v>3687</v>
      </c>
      <c r="CR6" s="290">
        <f t="shared" si="22"/>
        <v>4665</v>
      </c>
      <c r="CS6" s="239">
        <v>30985</v>
      </c>
      <c r="CT6" s="239">
        <v>58902</v>
      </c>
      <c r="CU6" s="235">
        <v>52275</v>
      </c>
      <c r="CV6" s="290">
        <f t="shared" si="23"/>
        <v>142162</v>
      </c>
      <c r="CW6" s="235"/>
    </row>
    <row r="7" spans="1:102" s="247" customFormat="1" ht="15" customHeight="1">
      <c r="A7" s="248" t="s">
        <v>136</v>
      </c>
      <c r="B7" s="616"/>
      <c r="C7" s="246"/>
      <c r="D7" s="251">
        <v>93497</v>
      </c>
      <c r="E7" s="251">
        <v>79873</v>
      </c>
      <c r="F7" s="251">
        <v>106231</v>
      </c>
      <c r="G7" s="288">
        <f t="shared" si="0"/>
        <v>279601</v>
      </c>
      <c r="H7" s="251">
        <v>114160</v>
      </c>
      <c r="I7" s="251">
        <v>110725</v>
      </c>
      <c r="J7" s="251">
        <v>113566</v>
      </c>
      <c r="K7" s="288">
        <f t="shared" si="1"/>
        <v>338451</v>
      </c>
      <c r="L7" s="251">
        <v>123898</v>
      </c>
      <c r="M7" s="251">
        <v>147343</v>
      </c>
      <c r="N7" s="251">
        <v>124103</v>
      </c>
      <c r="O7" s="288">
        <f t="shared" si="2"/>
        <v>395344</v>
      </c>
      <c r="P7" s="251">
        <v>111355</v>
      </c>
      <c r="Q7" s="251">
        <v>92451</v>
      </c>
      <c r="R7" s="251">
        <v>76429</v>
      </c>
      <c r="S7" s="288">
        <f t="shared" si="3"/>
        <v>280235</v>
      </c>
      <c r="T7" s="251">
        <f t="shared" si="4"/>
        <v>2307027</v>
      </c>
      <c r="U7" s="251">
        <v>100553</v>
      </c>
      <c r="V7" s="251">
        <v>91099</v>
      </c>
      <c r="W7" s="251">
        <v>116572</v>
      </c>
      <c r="X7" s="288">
        <f t="shared" si="5"/>
        <v>308224</v>
      </c>
      <c r="Y7" s="251">
        <v>125959</v>
      </c>
      <c r="Z7" s="251">
        <v>136070</v>
      </c>
      <c r="AA7" s="251">
        <v>130930</v>
      </c>
      <c r="AB7" s="288">
        <f t="shared" si="6"/>
        <v>392959</v>
      </c>
      <c r="AC7" s="251">
        <v>143146</v>
      </c>
      <c r="AD7" s="251">
        <v>160645</v>
      </c>
      <c r="AE7" s="251">
        <v>142605</v>
      </c>
      <c r="AF7" s="288">
        <f t="shared" si="7"/>
        <v>446396</v>
      </c>
      <c r="AG7" s="251">
        <v>134532</v>
      </c>
      <c r="AH7" s="251">
        <v>106806</v>
      </c>
      <c r="AI7" s="251">
        <v>88195</v>
      </c>
      <c r="AJ7" s="288">
        <f t="shared" si="8"/>
        <v>329533</v>
      </c>
      <c r="AK7" s="251">
        <f t="shared" si="24"/>
        <v>2624691</v>
      </c>
      <c r="AL7" s="251">
        <v>118253</v>
      </c>
      <c r="AM7" s="251">
        <v>100763</v>
      </c>
      <c r="AN7" s="251">
        <v>122477</v>
      </c>
      <c r="AO7" s="288">
        <f t="shared" si="9"/>
        <v>341493</v>
      </c>
      <c r="AP7" s="251">
        <v>149810</v>
      </c>
      <c r="AQ7" s="251">
        <v>148518</v>
      </c>
      <c r="AR7" s="251">
        <v>144564</v>
      </c>
      <c r="AS7" s="288">
        <f t="shared" si="10"/>
        <v>442892</v>
      </c>
      <c r="AT7" s="251">
        <v>153206</v>
      </c>
      <c r="AU7" s="251">
        <v>163034</v>
      </c>
      <c r="AV7" s="251">
        <v>151554</v>
      </c>
      <c r="AW7" s="288">
        <f t="shared" si="11"/>
        <v>467794</v>
      </c>
      <c r="AX7" s="251">
        <v>139277</v>
      </c>
      <c r="AY7" s="251">
        <v>113789</v>
      </c>
      <c r="AZ7" s="251">
        <v>94720</v>
      </c>
      <c r="BA7" s="288">
        <f t="shared" si="12"/>
        <v>347786</v>
      </c>
      <c r="BB7" s="251">
        <f t="shared" si="25"/>
        <v>2852144</v>
      </c>
      <c r="BC7" s="251">
        <v>121820</v>
      </c>
      <c r="BD7" s="251">
        <v>100956</v>
      </c>
      <c r="BE7" s="251">
        <v>126865</v>
      </c>
      <c r="BF7" s="288">
        <f t="shared" si="13"/>
        <v>349641</v>
      </c>
      <c r="BG7" s="251">
        <v>136935</v>
      </c>
      <c r="BH7" s="251">
        <v>145378</v>
      </c>
      <c r="BI7" s="251">
        <v>141119</v>
      </c>
      <c r="BJ7" s="288">
        <f t="shared" si="14"/>
        <v>423432</v>
      </c>
      <c r="BK7" s="251">
        <v>149014</v>
      </c>
      <c r="BL7" s="251">
        <v>161311</v>
      </c>
      <c r="BM7" s="251">
        <v>147223</v>
      </c>
      <c r="BN7" s="288">
        <f t="shared" si="15"/>
        <v>457548</v>
      </c>
      <c r="BO7" s="251">
        <v>141048</v>
      </c>
      <c r="BP7" s="251">
        <v>117361</v>
      </c>
      <c r="BQ7" s="251">
        <v>98506</v>
      </c>
      <c r="BR7" s="288">
        <f t="shared" si="16"/>
        <v>356915</v>
      </c>
      <c r="BS7" s="288">
        <f t="shared" si="26"/>
        <v>2818157</v>
      </c>
      <c r="BT7" s="251">
        <v>126035</v>
      </c>
      <c r="BU7" s="251">
        <v>106205</v>
      </c>
      <c r="BV7" s="251">
        <v>133477</v>
      </c>
      <c r="BW7" s="288">
        <f t="shared" si="17"/>
        <v>365717</v>
      </c>
      <c r="BX7" s="251">
        <v>143889</v>
      </c>
      <c r="BY7" s="251">
        <v>140326</v>
      </c>
      <c r="BZ7" s="251">
        <v>140617</v>
      </c>
      <c r="CA7" s="288">
        <f t="shared" si="18"/>
        <v>424832</v>
      </c>
      <c r="CB7" s="251">
        <v>146574</v>
      </c>
      <c r="CC7" s="251">
        <v>161574</v>
      </c>
      <c r="CD7" s="251">
        <v>147030</v>
      </c>
      <c r="CE7" s="288">
        <f t="shared" si="19"/>
        <v>455178</v>
      </c>
      <c r="CF7" s="251">
        <v>136845</v>
      </c>
      <c r="CG7" s="239">
        <v>117723</v>
      </c>
      <c r="CH7" s="239">
        <v>99213</v>
      </c>
      <c r="CI7" s="288">
        <f t="shared" si="20"/>
        <v>353781</v>
      </c>
      <c r="CJ7" s="235">
        <f t="shared" si="21"/>
        <v>2845235</v>
      </c>
      <c r="CK7" s="239">
        <v>124464</v>
      </c>
      <c r="CL7" s="239">
        <v>115307</v>
      </c>
      <c r="CM7" s="235">
        <v>76434</v>
      </c>
      <c r="CN7" s="235">
        <f t="shared" si="27"/>
        <v>316205</v>
      </c>
      <c r="CO7" s="239">
        <v>162</v>
      </c>
      <c r="CP7" s="239">
        <v>1029</v>
      </c>
      <c r="CQ7" s="235">
        <v>4106</v>
      </c>
      <c r="CR7" s="290">
        <f t="shared" si="22"/>
        <v>5297</v>
      </c>
      <c r="CS7" s="239">
        <v>20981</v>
      </c>
      <c r="CT7" s="239">
        <v>55055</v>
      </c>
      <c r="CU7" s="235">
        <v>58709</v>
      </c>
      <c r="CV7" s="290">
        <f t="shared" si="23"/>
        <v>134745</v>
      </c>
      <c r="CW7" s="235"/>
    </row>
    <row r="8" spans="1:102" s="247" customFormat="1" ht="15" customHeight="1">
      <c r="A8" s="248" t="s">
        <v>137</v>
      </c>
      <c r="B8" s="616"/>
      <c r="C8" s="246"/>
      <c r="D8" s="251">
        <v>1200</v>
      </c>
      <c r="E8" s="251">
        <v>957</v>
      </c>
      <c r="F8" s="251">
        <v>754</v>
      </c>
      <c r="G8" s="288">
        <f t="shared" si="0"/>
        <v>2911</v>
      </c>
      <c r="H8" s="251">
        <v>497</v>
      </c>
      <c r="I8" s="251">
        <v>1063</v>
      </c>
      <c r="J8" s="251">
        <v>1768</v>
      </c>
      <c r="K8" s="288">
        <f t="shared" si="1"/>
        <v>3328</v>
      </c>
      <c r="L8" s="251">
        <v>2100</v>
      </c>
      <c r="M8" s="251">
        <v>2151</v>
      </c>
      <c r="N8" s="251">
        <v>2247</v>
      </c>
      <c r="O8" s="288">
        <f t="shared" si="2"/>
        <v>6498</v>
      </c>
      <c r="P8" s="251">
        <v>2423</v>
      </c>
      <c r="Q8" s="251">
        <v>1660</v>
      </c>
      <c r="R8" s="251">
        <v>2271</v>
      </c>
      <c r="S8" s="288">
        <f t="shared" si="3"/>
        <v>6354</v>
      </c>
      <c r="T8" s="251">
        <f t="shared" si="4"/>
        <v>31828</v>
      </c>
      <c r="U8" s="251">
        <v>2434</v>
      </c>
      <c r="V8" s="251">
        <v>1887</v>
      </c>
      <c r="W8" s="251">
        <v>2401</v>
      </c>
      <c r="X8" s="288">
        <f t="shared" si="5"/>
        <v>6722</v>
      </c>
      <c r="Y8" s="251">
        <v>848</v>
      </c>
      <c r="Z8" s="251">
        <v>757</v>
      </c>
      <c r="AA8" s="251">
        <v>1085</v>
      </c>
      <c r="AB8" s="288">
        <f t="shared" si="6"/>
        <v>2690</v>
      </c>
      <c r="AC8" s="251">
        <v>1708</v>
      </c>
      <c r="AD8" s="251">
        <v>1203</v>
      </c>
      <c r="AE8" s="251">
        <v>1758</v>
      </c>
      <c r="AF8" s="288">
        <f t="shared" si="7"/>
        <v>4669</v>
      </c>
      <c r="AG8" s="251">
        <v>1607</v>
      </c>
      <c r="AH8" s="251">
        <v>788</v>
      </c>
      <c r="AI8" s="251">
        <v>980</v>
      </c>
      <c r="AJ8" s="288">
        <f t="shared" si="8"/>
        <v>3375</v>
      </c>
      <c r="AK8" s="251">
        <f t="shared" si="24"/>
        <v>31537</v>
      </c>
      <c r="AL8" s="251">
        <v>1093</v>
      </c>
      <c r="AM8" s="251">
        <v>577</v>
      </c>
      <c r="AN8" s="251">
        <v>736</v>
      </c>
      <c r="AO8" s="288">
        <f t="shared" si="9"/>
        <v>2406</v>
      </c>
      <c r="AP8" s="251">
        <v>430</v>
      </c>
      <c r="AQ8" s="251">
        <v>514</v>
      </c>
      <c r="AR8" s="408">
        <v>0</v>
      </c>
      <c r="AS8" s="288">
        <f t="shared" si="10"/>
        <v>944</v>
      </c>
      <c r="AT8" s="251">
        <v>1</v>
      </c>
      <c r="AU8" s="251">
        <v>48</v>
      </c>
      <c r="AV8" s="251">
        <v>212</v>
      </c>
      <c r="AW8" s="288">
        <f t="shared" si="11"/>
        <v>261</v>
      </c>
      <c r="AX8" s="251">
        <v>938</v>
      </c>
      <c r="AY8" s="251">
        <v>551</v>
      </c>
      <c r="AZ8" s="251">
        <v>868</v>
      </c>
      <c r="BA8" s="288">
        <f t="shared" si="12"/>
        <v>2357</v>
      </c>
      <c r="BB8" s="251">
        <f t="shared" si="25"/>
        <v>9579</v>
      </c>
      <c r="BC8" s="251">
        <v>380</v>
      </c>
      <c r="BD8" s="251">
        <v>354</v>
      </c>
      <c r="BE8" s="251">
        <v>298</v>
      </c>
      <c r="BF8" s="288">
        <f t="shared" si="13"/>
        <v>1032</v>
      </c>
      <c r="BG8" s="251">
        <v>320</v>
      </c>
      <c r="BH8" s="251">
        <v>82</v>
      </c>
      <c r="BI8" s="251">
        <v>81</v>
      </c>
      <c r="BJ8" s="288">
        <f t="shared" si="14"/>
        <v>483</v>
      </c>
      <c r="BK8" s="251">
        <v>261</v>
      </c>
      <c r="BL8" s="408">
        <v>0</v>
      </c>
      <c r="BM8" s="251">
        <v>764</v>
      </c>
      <c r="BN8" s="288">
        <f t="shared" si="15"/>
        <v>1025</v>
      </c>
      <c r="BO8" s="251">
        <v>1017</v>
      </c>
      <c r="BP8" s="251">
        <v>254</v>
      </c>
      <c r="BQ8" s="251">
        <v>287</v>
      </c>
      <c r="BR8" s="288">
        <f t="shared" si="16"/>
        <v>1558</v>
      </c>
      <c r="BS8" s="288">
        <f t="shared" si="26"/>
        <v>6638</v>
      </c>
      <c r="BT8" s="251">
        <v>391</v>
      </c>
      <c r="BU8" s="251">
        <v>912</v>
      </c>
      <c r="BV8" s="251">
        <v>404</v>
      </c>
      <c r="BW8" s="288">
        <f t="shared" si="17"/>
        <v>1707</v>
      </c>
      <c r="BX8" s="251">
        <v>426</v>
      </c>
      <c r="BY8" s="251">
        <v>90</v>
      </c>
      <c r="BZ8" s="251">
        <v>326</v>
      </c>
      <c r="CA8" s="288">
        <f t="shared" si="18"/>
        <v>842</v>
      </c>
      <c r="CB8" s="251">
        <v>239</v>
      </c>
      <c r="CC8" s="251">
        <v>293</v>
      </c>
      <c r="CD8" s="251">
        <v>919</v>
      </c>
      <c r="CE8" s="288">
        <f t="shared" si="19"/>
        <v>1451</v>
      </c>
      <c r="CF8" s="251">
        <v>1630</v>
      </c>
      <c r="CG8" s="239">
        <v>730</v>
      </c>
      <c r="CH8" s="239">
        <v>892</v>
      </c>
      <c r="CI8" s="288">
        <f t="shared" si="20"/>
        <v>3252</v>
      </c>
      <c r="CJ8" s="235">
        <f t="shared" si="21"/>
        <v>11252</v>
      </c>
      <c r="CK8" s="239">
        <v>796</v>
      </c>
      <c r="CL8" s="239">
        <v>1027</v>
      </c>
      <c r="CM8" s="235">
        <v>719</v>
      </c>
      <c r="CN8" s="235">
        <f t="shared" si="27"/>
        <v>2542</v>
      </c>
      <c r="CO8" s="239">
        <v>1</v>
      </c>
      <c r="CP8" s="507">
        <v>0</v>
      </c>
      <c r="CQ8" s="508">
        <v>0</v>
      </c>
      <c r="CR8" s="290">
        <f t="shared" si="22"/>
        <v>1</v>
      </c>
      <c r="CS8" s="239">
        <v>386</v>
      </c>
      <c r="CT8" s="507">
        <v>778</v>
      </c>
      <c r="CU8" s="508">
        <v>71</v>
      </c>
      <c r="CV8" s="290">
        <f t="shared" si="23"/>
        <v>1235</v>
      </c>
      <c r="CW8" s="235"/>
    </row>
    <row r="9" spans="1:102" s="247" customFormat="1" ht="15" customHeight="1">
      <c r="A9" s="245" t="s">
        <v>138</v>
      </c>
      <c r="B9" s="616"/>
      <c r="C9" s="246"/>
      <c r="D9" s="251">
        <v>2973</v>
      </c>
      <c r="E9" s="251">
        <v>2239</v>
      </c>
      <c r="F9" s="251">
        <v>3117</v>
      </c>
      <c r="G9" s="288">
        <f t="shared" si="0"/>
        <v>8329</v>
      </c>
      <c r="H9" s="251">
        <v>3266</v>
      </c>
      <c r="I9" s="251">
        <v>10512</v>
      </c>
      <c r="J9" s="251">
        <v>18521</v>
      </c>
      <c r="K9" s="288">
        <f t="shared" si="1"/>
        <v>32299</v>
      </c>
      <c r="L9" s="251">
        <v>24273</v>
      </c>
      <c r="M9" s="251">
        <v>26399</v>
      </c>
      <c r="N9" s="251">
        <v>14496</v>
      </c>
      <c r="O9" s="288">
        <f t="shared" si="2"/>
        <v>65168</v>
      </c>
      <c r="P9" s="251">
        <v>9968</v>
      </c>
      <c r="Q9" s="251">
        <v>3037</v>
      </c>
      <c r="R9" s="251">
        <v>3881</v>
      </c>
      <c r="S9" s="288">
        <f t="shared" si="3"/>
        <v>16886</v>
      </c>
      <c r="T9" s="251">
        <f t="shared" si="4"/>
        <v>228478</v>
      </c>
      <c r="U9" s="251">
        <v>5054</v>
      </c>
      <c r="V9" s="251">
        <v>5124</v>
      </c>
      <c r="W9" s="251">
        <v>7210</v>
      </c>
      <c r="X9" s="288">
        <f t="shared" si="5"/>
        <v>17388</v>
      </c>
      <c r="Y9" s="251">
        <v>9516</v>
      </c>
      <c r="Z9" s="251">
        <v>12058</v>
      </c>
      <c r="AA9" s="251">
        <v>18734</v>
      </c>
      <c r="AB9" s="288">
        <f t="shared" si="6"/>
        <v>40308</v>
      </c>
      <c r="AC9" s="251">
        <v>24186</v>
      </c>
      <c r="AD9" s="251">
        <v>29731</v>
      </c>
      <c r="AE9" s="251">
        <v>19432</v>
      </c>
      <c r="AF9" s="288">
        <f t="shared" si="7"/>
        <v>73349</v>
      </c>
      <c r="AG9" s="251">
        <v>12805</v>
      </c>
      <c r="AH9" s="251">
        <v>5744</v>
      </c>
      <c r="AI9" s="251">
        <v>6526</v>
      </c>
      <c r="AJ9" s="288">
        <f t="shared" si="8"/>
        <v>25075</v>
      </c>
      <c r="AK9" s="251">
        <f t="shared" si="24"/>
        <v>287165</v>
      </c>
      <c r="AL9" s="251">
        <v>5863</v>
      </c>
      <c r="AM9" s="251">
        <v>4555</v>
      </c>
      <c r="AN9" s="251">
        <v>10198</v>
      </c>
      <c r="AO9" s="288">
        <f t="shared" si="9"/>
        <v>20616</v>
      </c>
      <c r="AP9" s="251">
        <v>9723</v>
      </c>
      <c r="AQ9" s="251">
        <v>11057</v>
      </c>
      <c r="AR9" s="251">
        <v>22369</v>
      </c>
      <c r="AS9" s="288">
        <f t="shared" si="10"/>
        <v>43149</v>
      </c>
      <c r="AT9" s="251">
        <v>28652</v>
      </c>
      <c r="AU9" s="251">
        <v>29559</v>
      </c>
      <c r="AV9" s="251">
        <v>22194</v>
      </c>
      <c r="AW9" s="288">
        <f t="shared" si="11"/>
        <v>80405</v>
      </c>
      <c r="AX9" s="251">
        <v>16660</v>
      </c>
      <c r="AY9" s="251">
        <v>6831</v>
      </c>
      <c r="AZ9" s="251">
        <v>7655</v>
      </c>
      <c r="BA9" s="288">
        <f t="shared" si="12"/>
        <v>31146</v>
      </c>
      <c r="BB9" s="251">
        <f t="shared" si="25"/>
        <v>319486</v>
      </c>
      <c r="BC9" s="251">
        <v>6742</v>
      </c>
      <c r="BD9" s="251">
        <v>5234</v>
      </c>
      <c r="BE9" s="251">
        <v>8739</v>
      </c>
      <c r="BF9" s="288">
        <f t="shared" si="13"/>
        <v>20715</v>
      </c>
      <c r="BG9" s="251">
        <v>15489</v>
      </c>
      <c r="BH9" s="251">
        <v>11110</v>
      </c>
      <c r="BI9" s="251">
        <v>19011</v>
      </c>
      <c r="BJ9" s="288">
        <f t="shared" si="14"/>
        <v>45610</v>
      </c>
      <c r="BK9" s="251">
        <v>24270</v>
      </c>
      <c r="BL9" s="251">
        <v>25588</v>
      </c>
      <c r="BM9" s="251">
        <v>21970</v>
      </c>
      <c r="BN9" s="288">
        <f t="shared" si="15"/>
        <v>71828</v>
      </c>
      <c r="BO9" s="251">
        <v>12193</v>
      </c>
      <c r="BP9" s="251">
        <v>9451</v>
      </c>
      <c r="BQ9" s="251">
        <v>4806</v>
      </c>
      <c r="BR9" s="288">
        <f t="shared" si="16"/>
        <v>26450</v>
      </c>
      <c r="BS9" s="288">
        <f t="shared" si="26"/>
        <v>302756</v>
      </c>
      <c r="BT9" s="251">
        <v>5769</v>
      </c>
      <c r="BU9" s="251">
        <v>5797</v>
      </c>
      <c r="BV9" s="251">
        <v>10867</v>
      </c>
      <c r="BW9" s="288">
        <f t="shared" si="17"/>
        <v>22433</v>
      </c>
      <c r="BX9" s="251">
        <v>7825</v>
      </c>
      <c r="BY9" s="251">
        <v>14252</v>
      </c>
      <c r="BZ9" s="251">
        <v>20553</v>
      </c>
      <c r="CA9" s="288">
        <f t="shared" si="18"/>
        <v>42630</v>
      </c>
      <c r="CB9" s="251">
        <v>25809</v>
      </c>
      <c r="CC9" s="251">
        <v>27630</v>
      </c>
      <c r="CD9" s="251">
        <v>22726</v>
      </c>
      <c r="CE9" s="288">
        <f t="shared" si="19"/>
        <v>76165</v>
      </c>
      <c r="CF9" s="251">
        <v>9171</v>
      </c>
      <c r="CG9" s="239">
        <v>6428</v>
      </c>
      <c r="CH9" s="239">
        <v>6306</v>
      </c>
      <c r="CI9" s="288">
        <f t="shared" si="20"/>
        <v>21905</v>
      </c>
      <c r="CJ9" s="235">
        <f t="shared" si="21"/>
        <v>304361</v>
      </c>
      <c r="CK9" s="239">
        <v>7826</v>
      </c>
      <c r="CL9" s="239">
        <v>7205</v>
      </c>
      <c r="CM9" s="235">
        <v>3068</v>
      </c>
      <c r="CN9" s="235">
        <f t="shared" si="27"/>
        <v>18099</v>
      </c>
      <c r="CO9" s="239">
        <v>40</v>
      </c>
      <c r="CP9" s="507">
        <v>0</v>
      </c>
      <c r="CQ9" s="235">
        <v>1048</v>
      </c>
      <c r="CR9" s="290">
        <f t="shared" si="22"/>
        <v>1088</v>
      </c>
      <c r="CS9" s="239">
        <v>4903</v>
      </c>
      <c r="CT9" s="507">
        <v>10866</v>
      </c>
      <c r="CU9" s="235">
        <v>8539</v>
      </c>
      <c r="CV9" s="290">
        <f t="shared" si="23"/>
        <v>24308</v>
      </c>
      <c r="CW9" s="235"/>
    </row>
    <row r="10" spans="1:102" s="247" customFormat="1" ht="15" customHeight="1">
      <c r="A10" s="248" t="s">
        <v>135</v>
      </c>
      <c r="B10" s="616"/>
      <c r="C10" s="246"/>
      <c r="D10" s="251">
        <v>1458</v>
      </c>
      <c r="E10" s="251">
        <v>1015</v>
      </c>
      <c r="F10" s="251">
        <v>1201</v>
      </c>
      <c r="G10" s="288">
        <f t="shared" si="0"/>
        <v>3674</v>
      </c>
      <c r="H10" s="251">
        <v>1510</v>
      </c>
      <c r="I10" s="251">
        <v>5080</v>
      </c>
      <c r="J10" s="251">
        <v>9620</v>
      </c>
      <c r="K10" s="288">
        <f t="shared" si="1"/>
        <v>16210</v>
      </c>
      <c r="L10" s="251">
        <v>11746</v>
      </c>
      <c r="M10" s="251">
        <v>12990</v>
      </c>
      <c r="N10" s="251">
        <v>6168</v>
      </c>
      <c r="O10" s="288">
        <f t="shared" si="2"/>
        <v>30904</v>
      </c>
      <c r="P10" s="251">
        <v>3940</v>
      </c>
      <c r="Q10" s="251">
        <v>1356</v>
      </c>
      <c r="R10" s="251">
        <v>1662</v>
      </c>
      <c r="S10" s="288">
        <f t="shared" si="3"/>
        <v>6958</v>
      </c>
      <c r="T10" s="251">
        <f t="shared" si="4"/>
        <v>108534</v>
      </c>
      <c r="U10" s="251">
        <v>2362</v>
      </c>
      <c r="V10" s="251">
        <v>2293</v>
      </c>
      <c r="W10" s="251">
        <v>3488</v>
      </c>
      <c r="X10" s="288">
        <f t="shared" si="5"/>
        <v>8143</v>
      </c>
      <c r="Y10" s="251">
        <v>4046</v>
      </c>
      <c r="Z10" s="251">
        <v>6127</v>
      </c>
      <c r="AA10" s="251">
        <v>9953</v>
      </c>
      <c r="AB10" s="288">
        <f t="shared" si="6"/>
        <v>20126</v>
      </c>
      <c r="AC10" s="251">
        <v>11366</v>
      </c>
      <c r="AD10" s="251">
        <v>12770</v>
      </c>
      <c r="AE10" s="251">
        <v>8873</v>
      </c>
      <c r="AF10" s="288">
        <f t="shared" si="7"/>
        <v>33009</v>
      </c>
      <c r="AG10" s="251">
        <v>6070</v>
      </c>
      <c r="AH10" s="251">
        <v>2619</v>
      </c>
      <c r="AI10" s="251">
        <v>3203</v>
      </c>
      <c r="AJ10" s="288">
        <f t="shared" si="8"/>
        <v>11892</v>
      </c>
      <c r="AK10" s="251">
        <f t="shared" si="24"/>
        <v>134448</v>
      </c>
      <c r="AL10" s="251">
        <v>2760</v>
      </c>
      <c r="AM10" s="251">
        <v>2256</v>
      </c>
      <c r="AN10" s="251">
        <v>4030</v>
      </c>
      <c r="AO10" s="288">
        <f t="shared" si="9"/>
        <v>9046</v>
      </c>
      <c r="AP10" s="251">
        <v>4097</v>
      </c>
      <c r="AQ10" s="251">
        <v>5461</v>
      </c>
      <c r="AR10" s="251">
        <v>11151</v>
      </c>
      <c r="AS10" s="288">
        <f t="shared" si="10"/>
        <v>20709</v>
      </c>
      <c r="AT10" s="251">
        <v>13690</v>
      </c>
      <c r="AU10" s="251">
        <v>14313</v>
      </c>
      <c r="AV10" s="251">
        <v>9644</v>
      </c>
      <c r="AW10" s="288">
        <f t="shared" si="11"/>
        <v>37647</v>
      </c>
      <c r="AX10" s="251">
        <v>6772</v>
      </c>
      <c r="AY10" s="251">
        <v>2997</v>
      </c>
      <c r="AZ10" s="251">
        <v>3459</v>
      </c>
      <c r="BA10" s="288">
        <f t="shared" si="12"/>
        <v>13228</v>
      </c>
      <c r="BB10" s="251">
        <f t="shared" si="25"/>
        <v>148032</v>
      </c>
      <c r="BC10" s="251">
        <v>3057</v>
      </c>
      <c r="BD10" s="251">
        <v>2253</v>
      </c>
      <c r="BE10" s="251">
        <v>4296</v>
      </c>
      <c r="BF10" s="288">
        <f t="shared" si="13"/>
        <v>9606</v>
      </c>
      <c r="BG10" s="251">
        <v>7072</v>
      </c>
      <c r="BH10" s="251">
        <v>6000</v>
      </c>
      <c r="BI10" s="251">
        <v>9804</v>
      </c>
      <c r="BJ10" s="288">
        <f t="shared" si="14"/>
        <v>22876</v>
      </c>
      <c r="BK10" s="251">
        <v>12178</v>
      </c>
      <c r="BL10" s="251">
        <v>12699</v>
      </c>
      <c r="BM10" s="251">
        <v>9810</v>
      </c>
      <c r="BN10" s="288">
        <f t="shared" si="15"/>
        <v>34687</v>
      </c>
      <c r="BO10" s="251">
        <v>5340</v>
      </c>
      <c r="BP10" s="251">
        <v>3474</v>
      </c>
      <c r="BQ10" s="251">
        <v>2387</v>
      </c>
      <c r="BR10" s="288">
        <f t="shared" si="16"/>
        <v>11201</v>
      </c>
      <c r="BS10" s="288">
        <f t="shared" si="26"/>
        <v>145539</v>
      </c>
      <c r="BT10" s="251">
        <v>2796</v>
      </c>
      <c r="BU10" s="251">
        <v>3113</v>
      </c>
      <c r="BV10" s="251">
        <v>3917</v>
      </c>
      <c r="BW10" s="288">
        <f t="shared" si="17"/>
        <v>9826</v>
      </c>
      <c r="BX10" s="251">
        <v>3842</v>
      </c>
      <c r="BY10" s="251">
        <v>7045</v>
      </c>
      <c r="BZ10" s="251">
        <v>10355</v>
      </c>
      <c r="CA10" s="288">
        <f t="shared" si="18"/>
        <v>21242</v>
      </c>
      <c r="CB10" s="251">
        <v>13211</v>
      </c>
      <c r="CC10" s="251">
        <v>13301</v>
      </c>
      <c r="CD10" s="251">
        <v>9875</v>
      </c>
      <c r="CE10" s="288">
        <f t="shared" si="19"/>
        <v>36387</v>
      </c>
      <c r="CF10" s="251">
        <v>4138</v>
      </c>
      <c r="CG10" s="239">
        <v>3077</v>
      </c>
      <c r="CH10" s="239">
        <v>3097</v>
      </c>
      <c r="CI10" s="288">
        <f t="shared" si="20"/>
        <v>10312</v>
      </c>
      <c r="CJ10" s="235">
        <f t="shared" si="21"/>
        <v>145222</v>
      </c>
      <c r="CK10" s="239">
        <v>3660</v>
      </c>
      <c r="CL10" s="239">
        <v>3550</v>
      </c>
      <c r="CM10" s="235">
        <v>1314</v>
      </c>
      <c r="CN10" s="235">
        <f t="shared" si="27"/>
        <v>8524</v>
      </c>
      <c r="CO10" s="507">
        <v>0</v>
      </c>
      <c r="CP10" s="507">
        <v>0</v>
      </c>
      <c r="CQ10" s="235">
        <v>538</v>
      </c>
      <c r="CR10" s="290">
        <f t="shared" si="22"/>
        <v>538</v>
      </c>
      <c r="CS10" s="507">
        <v>2736</v>
      </c>
      <c r="CT10" s="507">
        <v>5414</v>
      </c>
      <c r="CU10" s="235">
        <v>3912</v>
      </c>
      <c r="CV10" s="290">
        <f t="shared" si="23"/>
        <v>12062</v>
      </c>
      <c r="CW10" s="235"/>
    </row>
    <row r="11" spans="1:102" s="247" customFormat="1" ht="15" customHeight="1">
      <c r="A11" s="248" t="s">
        <v>136</v>
      </c>
      <c r="B11" s="616"/>
      <c r="C11" s="246"/>
      <c r="D11" s="251">
        <v>1379</v>
      </c>
      <c r="E11" s="251">
        <v>959</v>
      </c>
      <c r="F11" s="251">
        <v>953</v>
      </c>
      <c r="G11" s="288">
        <f t="shared" si="0"/>
        <v>3291</v>
      </c>
      <c r="H11" s="251">
        <v>1363</v>
      </c>
      <c r="I11" s="251">
        <v>3956</v>
      </c>
      <c r="J11" s="251">
        <v>8160</v>
      </c>
      <c r="K11" s="288">
        <f t="shared" si="1"/>
        <v>13479</v>
      </c>
      <c r="L11" s="251">
        <v>10681</v>
      </c>
      <c r="M11" s="251">
        <v>13409</v>
      </c>
      <c r="N11" s="251">
        <v>7816</v>
      </c>
      <c r="O11" s="288">
        <f t="shared" si="2"/>
        <v>31906</v>
      </c>
      <c r="P11" s="251">
        <v>4647</v>
      </c>
      <c r="Q11" s="251">
        <v>1508</v>
      </c>
      <c r="R11" s="251">
        <v>1489</v>
      </c>
      <c r="S11" s="288">
        <f t="shared" si="3"/>
        <v>7644</v>
      </c>
      <c r="T11" s="251">
        <f t="shared" si="4"/>
        <v>104996</v>
      </c>
      <c r="U11" s="251">
        <v>2349</v>
      </c>
      <c r="V11" s="251">
        <v>2091</v>
      </c>
      <c r="W11" s="251">
        <v>2957</v>
      </c>
      <c r="X11" s="288">
        <f t="shared" si="5"/>
        <v>7397</v>
      </c>
      <c r="Y11" s="251">
        <v>4013</v>
      </c>
      <c r="Z11" s="251">
        <v>4962</v>
      </c>
      <c r="AA11" s="251">
        <v>8641</v>
      </c>
      <c r="AB11" s="288">
        <f t="shared" si="6"/>
        <v>17616</v>
      </c>
      <c r="AC11" s="251">
        <v>10807</v>
      </c>
      <c r="AD11" s="251">
        <v>12270</v>
      </c>
      <c r="AE11" s="251">
        <v>10335</v>
      </c>
      <c r="AF11" s="288">
        <f t="shared" si="7"/>
        <v>33412</v>
      </c>
      <c r="AG11" s="251">
        <v>6340</v>
      </c>
      <c r="AH11" s="251">
        <v>2921</v>
      </c>
      <c r="AI11" s="251">
        <v>2385</v>
      </c>
      <c r="AJ11" s="288">
        <f t="shared" si="8"/>
        <v>11646</v>
      </c>
      <c r="AK11" s="251">
        <f t="shared" si="24"/>
        <v>128496</v>
      </c>
      <c r="AL11" s="251">
        <v>3044</v>
      </c>
      <c r="AM11" s="251">
        <v>2088</v>
      </c>
      <c r="AN11" s="251">
        <v>3000</v>
      </c>
      <c r="AO11" s="288">
        <f t="shared" si="9"/>
        <v>8132</v>
      </c>
      <c r="AP11" s="251">
        <v>3808</v>
      </c>
      <c r="AQ11" s="251">
        <v>4727</v>
      </c>
      <c r="AR11" s="251">
        <v>9535</v>
      </c>
      <c r="AS11" s="288">
        <f t="shared" si="10"/>
        <v>18070</v>
      </c>
      <c r="AT11" s="251">
        <v>12398</v>
      </c>
      <c r="AU11" s="251">
        <v>13379</v>
      </c>
      <c r="AV11" s="251">
        <v>10977</v>
      </c>
      <c r="AW11" s="288">
        <f t="shared" si="11"/>
        <v>36754</v>
      </c>
      <c r="AX11" s="251">
        <v>7389</v>
      </c>
      <c r="AY11" s="251">
        <v>3011</v>
      </c>
      <c r="AZ11" s="251">
        <v>3130</v>
      </c>
      <c r="BA11" s="288">
        <f t="shared" si="12"/>
        <v>13530</v>
      </c>
      <c r="BB11" s="251">
        <f t="shared" si="25"/>
        <v>139442</v>
      </c>
      <c r="BC11" s="251">
        <v>3306</v>
      </c>
      <c r="BD11" s="251">
        <v>2108</v>
      </c>
      <c r="BE11" s="251">
        <v>3670</v>
      </c>
      <c r="BF11" s="288">
        <f t="shared" si="13"/>
        <v>9084</v>
      </c>
      <c r="BG11" s="251">
        <v>4677</v>
      </c>
      <c r="BH11" s="251">
        <v>4850</v>
      </c>
      <c r="BI11" s="251">
        <v>9207</v>
      </c>
      <c r="BJ11" s="288">
        <f t="shared" si="14"/>
        <v>18734</v>
      </c>
      <c r="BK11" s="251">
        <v>11911</v>
      </c>
      <c r="BL11" s="251">
        <v>11615</v>
      </c>
      <c r="BM11" s="251">
        <v>11820</v>
      </c>
      <c r="BN11" s="288">
        <f t="shared" si="15"/>
        <v>35346</v>
      </c>
      <c r="BO11" s="251">
        <v>5944</v>
      </c>
      <c r="BP11" s="251">
        <v>3365</v>
      </c>
      <c r="BQ11" s="251">
        <v>2149</v>
      </c>
      <c r="BR11" s="288">
        <f t="shared" si="16"/>
        <v>11458</v>
      </c>
      <c r="BS11" s="288">
        <f t="shared" si="26"/>
        <v>137786</v>
      </c>
      <c r="BT11" s="251">
        <v>2973</v>
      </c>
      <c r="BU11" s="251">
        <v>2111</v>
      </c>
      <c r="BV11" s="251">
        <v>3841</v>
      </c>
      <c r="BW11" s="288">
        <f t="shared" si="17"/>
        <v>8925</v>
      </c>
      <c r="BX11" s="251">
        <v>3616</v>
      </c>
      <c r="BY11" s="251">
        <v>5888</v>
      </c>
      <c r="BZ11" s="251">
        <v>9867</v>
      </c>
      <c r="CA11" s="288">
        <f t="shared" si="18"/>
        <v>19371</v>
      </c>
      <c r="CB11" s="251">
        <v>12598</v>
      </c>
      <c r="CC11" s="251">
        <v>13739</v>
      </c>
      <c r="CD11" s="251">
        <v>12234</v>
      </c>
      <c r="CE11" s="288">
        <f t="shared" si="19"/>
        <v>38571</v>
      </c>
      <c r="CF11" s="251">
        <v>4566</v>
      </c>
      <c r="CG11" s="239">
        <v>3178</v>
      </c>
      <c r="CH11" s="239">
        <v>2750</v>
      </c>
      <c r="CI11" s="288">
        <f t="shared" si="20"/>
        <v>10494</v>
      </c>
      <c r="CJ11" s="235">
        <f t="shared" si="21"/>
        <v>144228</v>
      </c>
      <c r="CK11" s="239">
        <v>3986</v>
      </c>
      <c r="CL11" s="239">
        <v>3272</v>
      </c>
      <c r="CM11" s="235">
        <v>1754</v>
      </c>
      <c r="CN11" s="235">
        <f t="shared" si="27"/>
        <v>9012</v>
      </c>
      <c r="CO11" s="239">
        <v>40</v>
      </c>
      <c r="CP11" s="507">
        <v>0</v>
      </c>
      <c r="CQ11" s="235">
        <v>510</v>
      </c>
      <c r="CR11" s="290">
        <f t="shared" si="22"/>
        <v>550</v>
      </c>
      <c r="CS11" s="239">
        <v>1803</v>
      </c>
      <c r="CT11" s="507">
        <v>5452</v>
      </c>
      <c r="CU11" s="235">
        <v>4627</v>
      </c>
      <c r="CV11" s="290">
        <f t="shared" si="23"/>
        <v>11882</v>
      </c>
      <c r="CW11" s="235"/>
    </row>
    <row r="12" spans="1:102" s="247" customFormat="1" ht="15" customHeight="1" thickBot="1">
      <c r="A12" s="249" t="s">
        <v>137</v>
      </c>
      <c r="B12" s="597"/>
      <c r="C12" s="250"/>
      <c r="D12" s="240">
        <v>136</v>
      </c>
      <c r="E12" s="240">
        <v>265</v>
      </c>
      <c r="F12" s="240">
        <v>963</v>
      </c>
      <c r="G12" s="291">
        <f t="shared" si="0"/>
        <v>1364</v>
      </c>
      <c r="H12" s="240">
        <v>393</v>
      </c>
      <c r="I12" s="240">
        <v>1476</v>
      </c>
      <c r="J12" s="240">
        <v>741</v>
      </c>
      <c r="K12" s="291">
        <f t="shared" si="1"/>
        <v>2610</v>
      </c>
      <c r="L12" s="240">
        <v>1846</v>
      </c>
      <c r="M12" s="410">
        <v>0</v>
      </c>
      <c r="N12" s="240">
        <v>512</v>
      </c>
      <c r="O12" s="291">
        <f t="shared" si="2"/>
        <v>2358</v>
      </c>
      <c r="P12" s="240">
        <v>1381</v>
      </c>
      <c r="Q12" s="240">
        <v>173</v>
      </c>
      <c r="R12" s="240">
        <v>730</v>
      </c>
      <c r="S12" s="291">
        <f t="shared" si="3"/>
        <v>2284</v>
      </c>
      <c r="T12" s="240">
        <f t="shared" si="4"/>
        <v>14948</v>
      </c>
      <c r="U12" s="240">
        <v>343</v>
      </c>
      <c r="V12" s="240">
        <v>740</v>
      </c>
      <c r="W12" s="240">
        <v>765</v>
      </c>
      <c r="X12" s="291">
        <f t="shared" si="5"/>
        <v>1848</v>
      </c>
      <c r="Y12" s="240">
        <v>1457</v>
      </c>
      <c r="Z12" s="240">
        <v>969</v>
      </c>
      <c r="AA12" s="240">
        <v>140</v>
      </c>
      <c r="AB12" s="291">
        <f t="shared" si="6"/>
        <v>2566</v>
      </c>
      <c r="AC12" s="240">
        <v>2013</v>
      </c>
      <c r="AD12" s="240">
        <v>4691</v>
      </c>
      <c r="AE12" s="240">
        <v>224</v>
      </c>
      <c r="AF12" s="291">
        <f t="shared" si="7"/>
        <v>6928</v>
      </c>
      <c r="AG12" s="240">
        <v>395</v>
      </c>
      <c r="AH12" s="240">
        <v>204</v>
      </c>
      <c r="AI12" s="240">
        <v>938</v>
      </c>
      <c r="AJ12" s="291">
        <f t="shared" si="8"/>
        <v>1537</v>
      </c>
      <c r="AK12" s="240">
        <f t="shared" si="24"/>
        <v>24221</v>
      </c>
      <c r="AL12" s="240">
        <v>59</v>
      </c>
      <c r="AM12" s="240">
        <v>211</v>
      </c>
      <c r="AN12" s="240">
        <v>3168</v>
      </c>
      <c r="AO12" s="291">
        <f t="shared" si="9"/>
        <v>3438</v>
      </c>
      <c r="AP12" s="240">
        <v>1818</v>
      </c>
      <c r="AQ12" s="240">
        <v>869</v>
      </c>
      <c r="AR12" s="240">
        <v>1683</v>
      </c>
      <c r="AS12" s="291">
        <f t="shared" si="10"/>
        <v>4370</v>
      </c>
      <c r="AT12" s="240">
        <v>2564</v>
      </c>
      <c r="AU12" s="240">
        <v>1867</v>
      </c>
      <c r="AV12" s="240">
        <v>1573</v>
      </c>
      <c r="AW12" s="291">
        <f t="shared" si="11"/>
        <v>6004</v>
      </c>
      <c r="AX12" s="240">
        <v>2499</v>
      </c>
      <c r="AY12" s="240">
        <v>823</v>
      </c>
      <c r="AZ12" s="240">
        <v>1066</v>
      </c>
      <c r="BA12" s="291">
        <f t="shared" si="12"/>
        <v>4388</v>
      </c>
      <c r="BB12" s="240">
        <f t="shared" si="25"/>
        <v>32012</v>
      </c>
      <c r="BC12" s="240">
        <v>379</v>
      </c>
      <c r="BD12" s="240">
        <v>873</v>
      </c>
      <c r="BE12" s="240">
        <v>773</v>
      </c>
      <c r="BF12" s="291">
        <f t="shared" si="13"/>
        <v>2025</v>
      </c>
      <c r="BG12" s="240">
        <v>3740</v>
      </c>
      <c r="BH12" s="240">
        <v>260</v>
      </c>
      <c r="BI12" s="410">
        <v>0</v>
      </c>
      <c r="BJ12" s="291">
        <f t="shared" si="14"/>
        <v>4000</v>
      </c>
      <c r="BK12" s="240">
        <v>181</v>
      </c>
      <c r="BL12" s="240">
        <v>1274</v>
      </c>
      <c r="BM12" s="240">
        <v>340</v>
      </c>
      <c r="BN12" s="291">
        <f t="shared" si="15"/>
        <v>1795</v>
      </c>
      <c r="BO12" s="240">
        <v>909</v>
      </c>
      <c r="BP12" s="240">
        <v>2612</v>
      </c>
      <c r="BQ12" s="240">
        <v>270</v>
      </c>
      <c r="BR12" s="291">
        <f t="shared" si="16"/>
        <v>3791</v>
      </c>
      <c r="BS12" s="291">
        <f t="shared" si="26"/>
        <v>19431</v>
      </c>
      <c r="BT12" s="417">
        <v>0</v>
      </c>
      <c r="BU12" s="240">
        <v>573</v>
      </c>
      <c r="BV12" s="240">
        <v>3109</v>
      </c>
      <c r="BW12" s="291">
        <f t="shared" si="17"/>
        <v>3682</v>
      </c>
      <c r="BX12" s="240">
        <v>367</v>
      </c>
      <c r="BY12" s="240">
        <v>1319</v>
      </c>
      <c r="BZ12" s="240">
        <v>331</v>
      </c>
      <c r="CA12" s="291">
        <f t="shared" si="18"/>
        <v>2017</v>
      </c>
      <c r="CB12" s="410">
        <v>0</v>
      </c>
      <c r="CC12" s="240">
        <v>590</v>
      </c>
      <c r="CD12" s="240">
        <v>617</v>
      </c>
      <c r="CE12" s="291">
        <f t="shared" si="19"/>
        <v>1207</v>
      </c>
      <c r="CF12" s="240">
        <v>467</v>
      </c>
      <c r="CG12" s="236">
        <v>173</v>
      </c>
      <c r="CH12" s="236">
        <v>459</v>
      </c>
      <c r="CI12" s="291">
        <f t="shared" si="20"/>
        <v>1099</v>
      </c>
      <c r="CJ12" s="236">
        <f t="shared" si="21"/>
        <v>14911</v>
      </c>
      <c r="CK12" s="236">
        <v>180</v>
      </c>
      <c r="CL12" s="236">
        <v>383</v>
      </c>
      <c r="CM12" s="420" t="s">
        <v>341</v>
      </c>
      <c r="CN12" s="236">
        <f t="shared" si="27"/>
        <v>563</v>
      </c>
      <c r="CO12" s="509">
        <v>0</v>
      </c>
      <c r="CP12" s="509">
        <v>0</v>
      </c>
      <c r="CQ12" s="420">
        <v>0</v>
      </c>
      <c r="CR12" s="420">
        <f t="shared" si="22"/>
        <v>0</v>
      </c>
      <c r="CS12" s="509">
        <v>364</v>
      </c>
      <c r="CT12" s="509" t="s">
        <v>341</v>
      </c>
      <c r="CU12" s="420" t="s">
        <v>341</v>
      </c>
      <c r="CV12" s="420">
        <f t="shared" si="23"/>
        <v>364</v>
      </c>
      <c r="CW12" s="235"/>
    </row>
    <row r="13" spans="1:102" ht="15.75" thickTop="1">
      <c r="A13" s="128" t="s">
        <v>286</v>
      </c>
    </row>
  </sheetData>
  <mergeCells count="4">
    <mergeCell ref="A1:CH1"/>
    <mergeCell ref="B4:B12"/>
    <mergeCell ref="B2:B3"/>
    <mergeCell ref="D2:CV2"/>
  </mergeCells>
  <hyperlinks>
    <hyperlink ref="CX1" location="ÍNDICE!A1" display="ÍNDICE"/>
  </hyperlinks>
  <pageMargins left="0.25" right="0.25" top="0.75" bottom="0.75" header="0.3" footer="0.3"/>
  <pageSetup paperSize="9" scale="120" orientation="landscape" r:id="rId1"/>
  <ignoredErrors>
    <ignoredError sqref="BF4 X4 AO4 BW4 CN4" formulaRange="1"/>
    <ignoredError sqref="CM12 CT12:CU12" numberStoredAsText="1"/>
  </ignoredError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23"/>
  <dimension ref="A1:AF23"/>
  <sheetViews>
    <sheetView showGridLines="0" zoomScaleNormal="100" workbookViewId="0">
      <selection sqref="A1:AB1"/>
    </sheetView>
  </sheetViews>
  <sheetFormatPr defaultRowHeight="15" outlineLevelCol="1"/>
  <cols>
    <col min="1" max="1" width="42.7109375" customWidth="1"/>
    <col min="2" max="2" width="5.140625" bestFit="1" customWidth="1"/>
    <col min="3" max="6" width="8.28515625" hidden="1" customWidth="1" outlineLevel="1"/>
    <col min="7" max="7" width="8.28515625" customWidth="1" collapsed="1"/>
    <col min="8" max="11" width="8.28515625" hidden="1" customWidth="1" outlineLevel="1"/>
    <col min="12" max="12" width="8.28515625" customWidth="1" collapsed="1"/>
    <col min="13" max="16" width="8.28515625" hidden="1" customWidth="1" outlineLevel="1"/>
    <col min="17" max="17" width="8.28515625" customWidth="1" collapsed="1"/>
    <col min="18" max="21" width="8.28515625" hidden="1" customWidth="1" outlineLevel="1"/>
    <col min="22" max="22" width="8.28515625" customWidth="1" collapsed="1"/>
    <col min="23" max="26" width="8.28515625" hidden="1" customWidth="1" outlineLevel="1"/>
    <col min="27" max="27" width="8.28515625" customWidth="1" collapsed="1"/>
    <col min="28" max="28" width="8.28515625" customWidth="1"/>
    <col min="29" max="30" width="8.28515625" style="286" customWidth="1"/>
    <col min="31" max="31" width="6.7109375" customWidth="1"/>
  </cols>
  <sheetData>
    <row r="1" spans="1:32" ht="20.100000000000001" customHeight="1" thickBot="1">
      <c r="A1" s="590" t="s">
        <v>139</v>
      </c>
      <c r="B1" s="590"/>
      <c r="C1" s="591"/>
      <c r="D1" s="591"/>
      <c r="E1" s="591"/>
      <c r="F1" s="591"/>
      <c r="G1" s="591"/>
      <c r="H1" s="591"/>
      <c r="I1" s="591"/>
      <c r="J1" s="591"/>
      <c r="K1" s="591"/>
      <c r="L1" s="591"/>
      <c r="M1" s="591"/>
      <c r="N1" s="591"/>
      <c r="O1" s="591"/>
      <c r="P1" s="591"/>
      <c r="Q1" s="591"/>
      <c r="R1" s="591"/>
      <c r="S1" s="591"/>
      <c r="T1" s="591"/>
      <c r="U1" s="591"/>
      <c r="V1" s="591"/>
      <c r="W1" s="591"/>
      <c r="X1" s="591"/>
      <c r="Y1" s="591"/>
      <c r="Z1" s="591"/>
      <c r="AA1" s="591"/>
      <c r="AB1" s="591"/>
      <c r="AC1" s="497"/>
      <c r="AD1" s="530"/>
      <c r="AF1" s="144" t="s">
        <v>314</v>
      </c>
    </row>
    <row r="2" spans="1:32" ht="22.5" customHeight="1" thickTop="1">
      <c r="A2" s="118"/>
      <c r="B2" s="563" t="s">
        <v>233</v>
      </c>
      <c r="C2" s="565" t="s">
        <v>90</v>
      </c>
      <c r="D2" s="565"/>
      <c r="E2" s="565"/>
      <c r="F2" s="565"/>
      <c r="G2" s="565"/>
      <c r="H2" s="565"/>
      <c r="I2" s="565"/>
      <c r="J2" s="565"/>
      <c r="K2" s="565"/>
      <c r="L2" s="565"/>
      <c r="M2" s="565"/>
      <c r="N2" s="565"/>
      <c r="O2" s="565"/>
      <c r="P2" s="565"/>
      <c r="Q2" s="565"/>
      <c r="R2" s="565"/>
      <c r="S2" s="565"/>
      <c r="T2" s="565"/>
      <c r="U2" s="565"/>
      <c r="V2" s="565"/>
      <c r="W2" s="565"/>
      <c r="X2" s="565"/>
      <c r="Y2" s="565"/>
      <c r="Z2" s="565"/>
      <c r="AA2" s="565"/>
      <c r="AB2" s="565"/>
      <c r="AC2" s="565"/>
      <c r="AD2" s="565"/>
    </row>
    <row r="3" spans="1:32" ht="18.600000000000001" customHeight="1">
      <c r="A3" s="67"/>
      <c r="B3" s="564"/>
      <c r="C3" s="181" t="s">
        <v>328</v>
      </c>
      <c r="D3" s="181" t="s">
        <v>329</v>
      </c>
      <c r="E3" s="181" t="s">
        <v>330</v>
      </c>
      <c r="F3" s="181" t="s">
        <v>331</v>
      </c>
      <c r="G3" s="70">
        <v>2015</v>
      </c>
      <c r="H3" s="181" t="s">
        <v>327</v>
      </c>
      <c r="I3" s="181" t="s">
        <v>326</v>
      </c>
      <c r="J3" s="181" t="s">
        <v>325</v>
      </c>
      <c r="K3" s="181" t="s">
        <v>324</v>
      </c>
      <c r="L3" s="70">
        <v>2016</v>
      </c>
      <c r="M3" s="181" t="s">
        <v>320</v>
      </c>
      <c r="N3" s="181" t="s">
        <v>321</v>
      </c>
      <c r="O3" s="181" t="s">
        <v>322</v>
      </c>
      <c r="P3" s="181" t="s">
        <v>323</v>
      </c>
      <c r="Q3" s="70">
        <v>2017</v>
      </c>
      <c r="R3" s="183" t="s">
        <v>299</v>
      </c>
      <c r="S3" s="183" t="s">
        <v>300</v>
      </c>
      <c r="T3" s="183" t="s">
        <v>92</v>
      </c>
      <c r="U3" s="183" t="s">
        <v>10</v>
      </c>
      <c r="V3" s="70">
        <v>2018</v>
      </c>
      <c r="W3" s="183" t="s">
        <v>17</v>
      </c>
      <c r="X3" s="183" t="s">
        <v>18</v>
      </c>
      <c r="Y3" s="183" t="s">
        <v>19</v>
      </c>
      <c r="Z3" s="183" t="s">
        <v>11</v>
      </c>
      <c r="AA3" s="68">
        <v>2019</v>
      </c>
      <c r="AB3" s="183" t="s">
        <v>334</v>
      </c>
      <c r="AC3" s="492" t="s">
        <v>374</v>
      </c>
      <c r="AD3" s="524" t="s">
        <v>390</v>
      </c>
    </row>
    <row r="4" spans="1:32" ht="15" customHeight="1">
      <c r="A4" s="14" t="s">
        <v>140</v>
      </c>
      <c r="B4" s="19" t="s">
        <v>13</v>
      </c>
      <c r="C4" s="422">
        <v>89</v>
      </c>
      <c r="D4" s="422">
        <v>67</v>
      </c>
      <c r="E4" s="422">
        <v>29</v>
      </c>
      <c r="F4" s="422">
        <v>127</v>
      </c>
      <c r="G4" s="422">
        <v>312</v>
      </c>
      <c r="H4" s="422">
        <v>82</v>
      </c>
      <c r="I4" s="422">
        <v>70</v>
      </c>
      <c r="J4" s="422">
        <v>30</v>
      </c>
      <c r="K4" s="422">
        <v>115</v>
      </c>
      <c r="L4" s="422">
        <v>297</v>
      </c>
      <c r="M4" s="261">
        <v>74</v>
      </c>
      <c r="N4" s="261">
        <v>57</v>
      </c>
      <c r="O4" s="261">
        <v>27</v>
      </c>
      <c r="P4" s="261">
        <v>135</v>
      </c>
      <c r="Q4" s="261">
        <v>293</v>
      </c>
      <c r="R4" s="261">
        <v>89</v>
      </c>
      <c r="S4" s="261">
        <v>58</v>
      </c>
      <c r="T4" s="261">
        <v>20</v>
      </c>
      <c r="U4" s="261">
        <v>126</v>
      </c>
      <c r="V4" s="261">
        <v>293</v>
      </c>
      <c r="W4" s="261">
        <v>92</v>
      </c>
      <c r="X4" s="288">
        <v>59</v>
      </c>
      <c r="Y4" s="261">
        <v>14</v>
      </c>
      <c r="Z4" s="261">
        <v>133</v>
      </c>
      <c r="AA4" s="261">
        <v>298</v>
      </c>
      <c r="AB4" s="261">
        <v>68</v>
      </c>
      <c r="AC4" s="510">
        <v>0</v>
      </c>
      <c r="AD4" s="510">
        <v>0</v>
      </c>
    </row>
    <row r="5" spans="1:32" ht="15" customHeight="1">
      <c r="A5" s="46" t="s">
        <v>141</v>
      </c>
      <c r="B5" s="19" t="s">
        <v>13</v>
      </c>
      <c r="C5" s="423">
        <v>171170</v>
      </c>
      <c r="D5" s="423">
        <v>113488</v>
      </c>
      <c r="E5" s="423">
        <v>66612</v>
      </c>
      <c r="F5" s="423">
        <v>225357</v>
      </c>
      <c r="G5" s="423">
        <v>576627</v>
      </c>
      <c r="H5" s="423">
        <v>170799</v>
      </c>
      <c r="I5" s="423">
        <v>111305</v>
      </c>
      <c r="J5" s="423">
        <v>52300</v>
      </c>
      <c r="K5" s="423">
        <v>185296</v>
      </c>
      <c r="L5" s="423">
        <v>519700</v>
      </c>
      <c r="M5" s="288">
        <v>139233</v>
      </c>
      <c r="N5" s="288">
        <v>93401</v>
      </c>
      <c r="O5" s="288">
        <v>54802</v>
      </c>
      <c r="P5" s="288">
        <v>250096</v>
      </c>
      <c r="Q5" s="288">
        <v>537532</v>
      </c>
      <c r="R5" s="288">
        <v>182663</v>
      </c>
      <c r="S5" s="288">
        <v>89578</v>
      </c>
      <c r="T5" s="288">
        <v>40138</v>
      </c>
      <c r="U5" s="288">
        <v>224495</v>
      </c>
      <c r="V5" s="288">
        <v>536874</v>
      </c>
      <c r="W5" s="288">
        <v>208402</v>
      </c>
      <c r="X5" s="288">
        <v>105721</v>
      </c>
      <c r="Y5" s="288">
        <v>34256</v>
      </c>
      <c r="Z5" s="261">
        <v>240546</v>
      </c>
      <c r="AA5" s="261">
        <v>588925</v>
      </c>
      <c r="AB5" s="261">
        <v>143132</v>
      </c>
      <c r="AC5" s="510">
        <v>0</v>
      </c>
      <c r="AD5" s="510">
        <v>0</v>
      </c>
    </row>
    <row r="6" spans="1:32" ht="15" customHeight="1">
      <c r="A6" s="46" t="s">
        <v>257</v>
      </c>
      <c r="B6" s="19" t="s">
        <v>13</v>
      </c>
      <c r="C6" s="423">
        <v>41724</v>
      </c>
      <c r="D6" s="423">
        <v>124958</v>
      </c>
      <c r="E6" s="423">
        <v>283730</v>
      </c>
      <c r="F6" s="423">
        <v>84670</v>
      </c>
      <c r="G6" s="423">
        <v>535082</v>
      </c>
      <c r="H6" s="423">
        <v>57134</v>
      </c>
      <c r="I6" s="423">
        <v>161318</v>
      </c>
      <c r="J6" s="423">
        <v>302492</v>
      </c>
      <c r="K6" s="423">
        <v>107434</v>
      </c>
      <c r="L6" s="423">
        <v>628378</v>
      </c>
      <c r="M6" s="288">
        <v>58204</v>
      </c>
      <c r="N6" s="288">
        <v>192034</v>
      </c>
      <c r="O6" s="288">
        <v>304600</v>
      </c>
      <c r="P6" s="288">
        <v>121716</v>
      </c>
      <c r="Q6" s="288">
        <v>676554</v>
      </c>
      <c r="R6" s="288">
        <v>57376</v>
      </c>
      <c r="S6" s="288">
        <v>192176</v>
      </c>
      <c r="T6" s="288">
        <v>306968</v>
      </c>
      <c r="U6" s="288">
        <v>129994</v>
      </c>
      <c r="V6" s="288">
        <v>686514</v>
      </c>
      <c r="W6" s="288">
        <v>68912</v>
      </c>
      <c r="X6" s="288">
        <v>226102</v>
      </c>
      <c r="Y6" s="288">
        <v>306719</v>
      </c>
      <c r="Z6" s="261">
        <v>123890</v>
      </c>
      <c r="AA6" s="261">
        <v>725623</v>
      </c>
      <c r="AB6" s="261">
        <v>41222</v>
      </c>
      <c r="AC6" s="261">
        <v>75726</v>
      </c>
      <c r="AD6" s="261">
        <v>274282</v>
      </c>
    </row>
    <row r="7" spans="1:32" s="286" customFormat="1" ht="15" customHeight="1">
      <c r="A7" s="46" t="s">
        <v>342</v>
      </c>
      <c r="B7" s="19" t="s">
        <v>13</v>
      </c>
      <c r="C7" s="423">
        <v>20862</v>
      </c>
      <c r="D7" s="423">
        <v>62479</v>
      </c>
      <c r="E7" s="423">
        <v>141865</v>
      </c>
      <c r="F7" s="423">
        <v>42335</v>
      </c>
      <c r="G7" s="423">
        <v>267541</v>
      </c>
      <c r="H7" s="423">
        <v>28567</v>
      </c>
      <c r="I7" s="423">
        <v>80659</v>
      </c>
      <c r="J7" s="423">
        <v>151246</v>
      </c>
      <c r="K7" s="423">
        <v>53717</v>
      </c>
      <c r="L7" s="423">
        <v>314189</v>
      </c>
      <c r="M7" s="288">
        <v>29102</v>
      </c>
      <c r="N7" s="288">
        <v>96017</v>
      </c>
      <c r="O7" s="288">
        <v>152300</v>
      </c>
      <c r="P7" s="288">
        <v>60858</v>
      </c>
      <c r="Q7" s="288">
        <v>338277</v>
      </c>
      <c r="R7" s="288">
        <v>28688</v>
      </c>
      <c r="S7" s="288">
        <v>96088</v>
      </c>
      <c r="T7" s="288">
        <v>153525</v>
      </c>
      <c r="U7" s="288">
        <v>64997</v>
      </c>
      <c r="V7" s="288">
        <v>343298</v>
      </c>
      <c r="W7" s="288">
        <v>34456</v>
      </c>
      <c r="X7" s="288">
        <v>113051</v>
      </c>
      <c r="Y7" s="288">
        <v>153481</v>
      </c>
      <c r="Z7" s="261">
        <v>61945</v>
      </c>
      <c r="AA7" s="261">
        <v>362933</v>
      </c>
      <c r="AB7" s="261">
        <v>20611</v>
      </c>
      <c r="AC7" s="261">
        <v>37863</v>
      </c>
      <c r="AD7" s="261">
        <v>137141</v>
      </c>
    </row>
    <row r="8" spans="1:32" s="286" customFormat="1" ht="15" customHeight="1">
      <c r="A8" s="46" t="s">
        <v>343</v>
      </c>
      <c r="B8" s="19" t="s">
        <v>13</v>
      </c>
      <c r="C8" s="423">
        <v>20862</v>
      </c>
      <c r="D8" s="423">
        <v>62479</v>
      </c>
      <c r="E8" s="423">
        <v>141865</v>
      </c>
      <c r="F8" s="423">
        <v>42335</v>
      </c>
      <c r="G8" s="423">
        <v>267541</v>
      </c>
      <c r="H8" s="423">
        <v>28567</v>
      </c>
      <c r="I8" s="423">
        <v>80659</v>
      </c>
      <c r="J8" s="423">
        <v>151246</v>
      </c>
      <c r="K8" s="423">
        <v>53717</v>
      </c>
      <c r="L8" s="423">
        <v>314189</v>
      </c>
      <c r="M8" s="288">
        <v>29102</v>
      </c>
      <c r="N8" s="288">
        <v>96017</v>
      </c>
      <c r="O8" s="288">
        <v>152300</v>
      </c>
      <c r="P8" s="288">
        <v>60858</v>
      </c>
      <c r="Q8" s="288">
        <v>338277</v>
      </c>
      <c r="R8" s="288">
        <v>28688</v>
      </c>
      <c r="S8" s="288">
        <v>96088</v>
      </c>
      <c r="T8" s="288">
        <v>153443</v>
      </c>
      <c r="U8" s="288">
        <v>64997</v>
      </c>
      <c r="V8" s="288">
        <v>343216</v>
      </c>
      <c r="W8" s="288">
        <v>34456</v>
      </c>
      <c r="X8" s="288">
        <v>113051</v>
      </c>
      <c r="Y8" s="288">
        <v>153238</v>
      </c>
      <c r="Z8" s="261">
        <v>61945</v>
      </c>
      <c r="AA8" s="261">
        <v>362690</v>
      </c>
      <c r="AB8" s="261">
        <v>20611</v>
      </c>
      <c r="AC8" s="261">
        <v>37863</v>
      </c>
      <c r="AD8" s="261">
        <v>137141</v>
      </c>
    </row>
    <row r="9" spans="1:32" ht="15" customHeight="1">
      <c r="A9" s="46" t="s">
        <v>142</v>
      </c>
      <c r="B9" s="19" t="s">
        <v>51</v>
      </c>
      <c r="C9" s="423">
        <v>246780</v>
      </c>
      <c r="D9" s="423">
        <v>265149</v>
      </c>
      <c r="E9" s="423">
        <v>276874</v>
      </c>
      <c r="F9" s="423">
        <v>267381</v>
      </c>
      <c r="G9" s="423">
        <v>1056184</v>
      </c>
      <c r="H9" s="423">
        <v>238393</v>
      </c>
      <c r="I9" s="423">
        <v>272221</v>
      </c>
      <c r="J9" s="423">
        <v>321140</v>
      </c>
      <c r="K9" s="423">
        <v>273929</v>
      </c>
      <c r="L9" s="423">
        <v>1105683</v>
      </c>
      <c r="M9" s="288">
        <v>255231</v>
      </c>
      <c r="N9" s="288">
        <v>304113</v>
      </c>
      <c r="O9" s="288">
        <v>310773</v>
      </c>
      <c r="P9" s="288">
        <v>288147</v>
      </c>
      <c r="Q9" s="288">
        <v>1158264</v>
      </c>
      <c r="R9" s="288">
        <v>260916</v>
      </c>
      <c r="S9" s="288">
        <v>293328</v>
      </c>
      <c r="T9" s="288">
        <v>313310</v>
      </c>
      <c r="U9" s="288">
        <v>302585</v>
      </c>
      <c r="V9" s="288">
        <v>1170139</v>
      </c>
      <c r="W9" s="288">
        <v>278106</v>
      </c>
      <c r="X9" s="288">
        <v>303318</v>
      </c>
      <c r="Y9" s="288">
        <v>320385</v>
      </c>
      <c r="Z9" s="261">
        <v>298599</v>
      </c>
      <c r="AA9" s="261">
        <v>1200408</v>
      </c>
      <c r="AB9" s="261">
        <v>281851</v>
      </c>
      <c r="AC9" s="261">
        <v>236580</v>
      </c>
      <c r="AD9" s="261">
        <v>279936</v>
      </c>
    </row>
    <row r="10" spans="1:32" ht="15" customHeight="1">
      <c r="A10" s="46" t="s">
        <v>143</v>
      </c>
      <c r="B10" s="19" t="s">
        <v>51</v>
      </c>
      <c r="C10" s="423">
        <v>33146</v>
      </c>
      <c r="D10" s="423">
        <v>34875</v>
      </c>
      <c r="E10" s="423">
        <v>39417</v>
      </c>
      <c r="F10" s="423">
        <v>34348</v>
      </c>
      <c r="G10" s="423">
        <v>141786</v>
      </c>
      <c r="H10" s="423">
        <v>33388</v>
      </c>
      <c r="I10" s="423">
        <v>36199</v>
      </c>
      <c r="J10" s="423">
        <v>43875</v>
      </c>
      <c r="K10" s="423">
        <v>34023</v>
      </c>
      <c r="L10" s="423">
        <v>147485</v>
      </c>
      <c r="M10" s="288">
        <v>36802</v>
      </c>
      <c r="N10" s="288">
        <v>38098</v>
      </c>
      <c r="O10" s="288">
        <v>42556</v>
      </c>
      <c r="P10" s="288">
        <v>36576</v>
      </c>
      <c r="Q10" s="288">
        <v>154032</v>
      </c>
      <c r="R10" s="288">
        <v>34864</v>
      </c>
      <c r="S10" s="288">
        <v>37157</v>
      </c>
      <c r="T10" s="288">
        <v>38943</v>
      </c>
      <c r="U10" s="288">
        <v>36288</v>
      </c>
      <c r="V10" s="288">
        <v>147252</v>
      </c>
      <c r="W10" s="288">
        <v>31784</v>
      </c>
      <c r="X10" s="288">
        <v>37673</v>
      </c>
      <c r="Y10" s="288">
        <v>42636</v>
      </c>
      <c r="Z10" s="261">
        <v>36307</v>
      </c>
      <c r="AA10" s="261">
        <v>148400</v>
      </c>
      <c r="AB10" s="261">
        <v>31436</v>
      </c>
      <c r="AC10" s="261">
        <v>28087</v>
      </c>
      <c r="AD10" s="261">
        <v>35714</v>
      </c>
    </row>
    <row r="11" spans="1:32" ht="15" customHeight="1">
      <c r="A11" s="17" t="s">
        <v>95</v>
      </c>
      <c r="B11" s="19" t="s">
        <v>51</v>
      </c>
      <c r="C11" s="423">
        <v>261</v>
      </c>
      <c r="D11" s="423">
        <v>397</v>
      </c>
      <c r="E11" s="423">
        <v>604</v>
      </c>
      <c r="F11" s="423">
        <v>374</v>
      </c>
      <c r="G11" s="423">
        <v>1636</v>
      </c>
      <c r="H11" s="423">
        <v>171</v>
      </c>
      <c r="I11" s="423">
        <v>478</v>
      </c>
      <c r="J11" s="423">
        <v>325</v>
      </c>
      <c r="K11" s="423">
        <v>1061</v>
      </c>
      <c r="L11" s="423">
        <v>2035</v>
      </c>
      <c r="M11" s="288">
        <v>215</v>
      </c>
      <c r="N11" s="288">
        <v>935</v>
      </c>
      <c r="O11" s="288">
        <v>731</v>
      </c>
      <c r="P11" s="288">
        <v>251</v>
      </c>
      <c r="Q11" s="288">
        <v>2132</v>
      </c>
      <c r="R11" s="288">
        <v>291</v>
      </c>
      <c r="S11" s="288">
        <v>472</v>
      </c>
      <c r="T11" s="288">
        <v>485</v>
      </c>
      <c r="U11" s="288">
        <v>577</v>
      </c>
      <c r="V11" s="288">
        <v>1825</v>
      </c>
      <c r="W11" s="288">
        <v>444</v>
      </c>
      <c r="X11" s="239">
        <v>736</v>
      </c>
      <c r="Y11" s="239">
        <v>765</v>
      </c>
      <c r="Z11" s="235">
        <v>572</v>
      </c>
      <c r="AA11" s="235">
        <v>2517</v>
      </c>
      <c r="AB11" s="235">
        <v>501</v>
      </c>
      <c r="AC11" s="235">
        <v>678</v>
      </c>
      <c r="AD11" s="235">
        <v>500</v>
      </c>
    </row>
    <row r="12" spans="1:32" ht="15" customHeight="1">
      <c r="A12" s="17" t="s">
        <v>144</v>
      </c>
      <c r="B12" s="19" t="s">
        <v>51</v>
      </c>
      <c r="C12" s="423">
        <v>352</v>
      </c>
      <c r="D12" s="423">
        <v>525</v>
      </c>
      <c r="E12" s="423">
        <v>622</v>
      </c>
      <c r="F12" s="423">
        <v>823</v>
      </c>
      <c r="G12" s="423">
        <v>2322</v>
      </c>
      <c r="H12" s="423">
        <v>314</v>
      </c>
      <c r="I12" s="423">
        <v>311</v>
      </c>
      <c r="J12" s="423">
        <v>609</v>
      </c>
      <c r="K12" s="423">
        <v>248</v>
      </c>
      <c r="L12" s="423">
        <v>1482</v>
      </c>
      <c r="M12" s="288">
        <v>319</v>
      </c>
      <c r="N12" s="288">
        <v>364</v>
      </c>
      <c r="O12" s="288">
        <v>548</v>
      </c>
      <c r="P12" s="288">
        <v>343</v>
      </c>
      <c r="Q12" s="288">
        <v>1574</v>
      </c>
      <c r="R12" s="288">
        <v>297</v>
      </c>
      <c r="S12" s="288">
        <v>388</v>
      </c>
      <c r="T12" s="288">
        <v>536</v>
      </c>
      <c r="U12" s="288">
        <v>429</v>
      </c>
      <c r="V12" s="288">
        <v>1650</v>
      </c>
      <c r="W12" s="288">
        <v>378</v>
      </c>
      <c r="X12" s="239">
        <v>569</v>
      </c>
      <c r="Y12" s="239">
        <v>910</v>
      </c>
      <c r="Z12" s="235">
        <v>342</v>
      </c>
      <c r="AA12" s="235">
        <v>2199</v>
      </c>
      <c r="AB12" s="235">
        <v>610</v>
      </c>
      <c r="AC12" s="235">
        <v>338</v>
      </c>
      <c r="AD12" s="235">
        <v>576</v>
      </c>
    </row>
    <row r="13" spans="1:32" ht="15" customHeight="1">
      <c r="A13" s="17" t="s">
        <v>145</v>
      </c>
      <c r="B13" s="19" t="s">
        <v>51</v>
      </c>
      <c r="C13" s="423">
        <v>32533</v>
      </c>
      <c r="D13" s="423">
        <v>33953</v>
      </c>
      <c r="E13" s="423">
        <v>38191</v>
      </c>
      <c r="F13" s="423">
        <v>33151</v>
      </c>
      <c r="G13" s="423">
        <v>137828</v>
      </c>
      <c r="H13" s="423">
        <v>32903</v>
      </c>
      <c r="I13" s="423">
        <v>35410</v>
      </c>
      <c r="J13" s="423">
        <v>42941</v>
      </c>
      <c r="K13" s="423">
        <v>32714</v>
      </c>
      <c r="L13" s="423">
        <v>143968</v>
      </c>
      <c r="M13" s="288">
        <v>36268</v>
      </c>
      <c r="N13" s="288">
        <v>36799</v>
      </c>
      <c r="O13" s="288">
        <v>41277</v>
      </c>
      <c r="P13" s="288">
        <v>35982</v>
      </c>
      <c r="Q13" s="288">
        <v>150326</v>
      </c>
      <c r="R13" s="288">
        <v>34276</v>
      </c>
      <c r="S13" s="288">
        <v>36297</v>
      </c>
      <c r="T13" s="288">
        <v>37922</v>
      </c>
      <c r="U13" s="288">
        <v>35282</v>
      </c>
      <c r="V13" s="288">
        <v>143777</v>
      </c>
      <c r="W13" s="288">
        <v>30962</v>
      </c>
      <c r="X13" s="239">
        <v>36368</v>
      </c>
      <c r="Y13" s="239">
        <v>40961</v>
      </c>
      <c r="Z13" s="235">
        <v>35393</v>
      </c>
      <c r="AA13" s="235">
        <v>143684</v>
      </c>
      <c r="AB13" s="235">
        <v>30325</v>
      </c>
      <c r="AC13" s="235">
        <v>27071</v>
      </c>
      <c r="AD13" s="235">
        <v>34638</v>
      </c>
    </row>
    <row r="14" spans="1:32" ht="15" customHeight="1">
      <c r="A14" s="46" t="s">
        <v>146</v>
      </c>
      <c r="B14" s="19" t="s">
        <v>51</v>
      </c>
      <c r="C14" s="423">
        <v>213634</v>
      </c>
      <c r="D14" s="423">
        <v>230274</v>
      </c>
      <c r="E14" s="423">
        <v>237457</v>
      </c>
      <c r="F14" s="423">
        <v>233033</v>
      </c>
      <c r="G14" s="423">
        <v>914398</v>
      </c>
      <c r="H14" s="423">
        <v>205005</v>
      </c>
      <c r="I14" s="423">
        <v>236022</v>
      </c>
      <c r="J14" s="423">
        <v>277265</v>
      </c>
      <c r="K14" s="423">
        <v>239906</v>
      </c>
      <c r="L14" s="423">
        <v>958198</v>
      </c>
      <c r="M14" s="288">
        <v>218429</v>
      </c>
      <c r="N14" s="288">
        <v>266015</v>
      </c>
      <c r="O14" s="288">
        <v>268217</v>
      </c>
      <c r="P14" s="288">
        <v>251571</v>
      </c>
      <c r="Q14" s="288">
        <v>1004232</v>
      </c>
      <c r="R14" s="288">
        <v>226052</v>
      </c>
      <c r="S14" s="288">
        <v>256171</v>
      </c>
      <c r="T14" s="288">
        <v>274367</v>
      </c>
      <c r="U14" s="288">
        <v>266297</v>
      </c>
      <c r="V14" s="288">
        <v>1022887</v>
      </c>
      <c r="W14" s="288">
        <v>246322</v>
      </c>
      <c r="X14" s="288">
        <v>265645</v>
      </c>
      <c r="Y14" s="288">
        <v>277749</v>
      </c>
      <c r="Z14" s="261">
        <v>262292</v>
      </c>
      <c r="AA14" s="261">
        <v>1052008</v>
      </c>
      <c r="AB14" s="261">
        <v>250415</v>
      </c>
      <c r="AC14" s="261">
        <v>208493</v>
      </c>
      <c r="AD14" s="261">
        <v>244222</v>
      </c>
    </row>
    <row r="15" spans="1:32" ht="15" customHeight="1">
      <c r="A15" s="17" t="s">
        <v>95</v>
      </c>
      <c r="B15" s="19" t="s">
        <v>51</v>
      </c>
      <c r="C15" s="423">
        <v>26030</v>
      </c>
      <c r="D15" s="423">
        <v>16090</v>
      </c>
      <c r="E15" s="423">
        <v>13550</v>
      </c>
      <c r="F15" s="423">
        <v>12147</v>
      </c>
      <c r="G15" s="423">
        <v>67817</v>
      </c>
      <c r="H15" s="423">
        <v>12158</v>
      </c>
      <c r="I15" s="423">
        <v>12124</v>
      </c>
      <c r="J15" s="423">
        <v>15259</v>
      </c>
      <c r="K15" s="423">
        <v>17729</v>
      </c>
      <c r="L15" s="423">
        <v>57270</v>
      </c>
      <c r="M15" s="288">
        <v>8433</v>
      </c>
      <c r="N15" s="288">
        <v>17163</v>
      </c>
      <c r="O15" s="288">
        <v>15183</v>
      </c>
      <c r="P15" s="288">
        <v>18123</v>
      </c>
      <c r="Q15" s="288">
        <v>58902</v>
      </c>
      <c r="R15" s="288">
        <v>13900</v>
      </c>
      <c r="S15" s="288">
        <v>16853</v>
      </c>
      <c r="T15" s="288">
        <v>17528</v>
      </c>
      <c r="U15" s="288">
        <v>11748</v>
      </c>
      <c r="V15" s="288">
        <v>60029</v>
      </c>
      <c r="W15" s="288">
        <v>16826</v>
      </c>
      <c r="X15" s="288">
        <v>16363</v>
      </c>
      <c r="Y15" s="288">
        <v>17536</v>
      </c>
      <c r="Z15" s="261">
        <v>20454</v>
      </c>
      <c r="AA15" s="261">
        <v>71179</v>
      </c>
      <c r="AB15" s="261">
        <v>18172</v>
      </c>
      <c r="AC15" s="261">
        <v>16800</v>
      </c>
      <c r="AD15" s="261">
        <v>17372</v>
      </c>
    </row>
    <row r="16" spans="1:32" ht="15" customHeight="1">
      <c r="A16" s="17" t="s">
        <v>144</v>
      </c>
      <c r="B16" s="19" t="s">
        <v>51</v>
      </c>
      <c r="C16" s="423">
        <v>3478</v>
      </c>
      <c r="D16" s="423">
        <v>5680</v>
      </c>
      <c r="E16" s="423">
        <v>4485</v>
      </c>
      <c r="F16" s="423">
        <v>4986</v>
      </c>
      <c r="G16" s="423">
        <v>18629</v>
      </c>
      <c r="H16" s="423">
        <v>3309</v>
      </c>
      <c r="I16" s="423">
        <v>4304</v>
      </c>
      <c r="J16" s="423">
        <v>4562</v>
      </c>
      <c r="K16" s="423">
        <v>5116</v>
      </c>
      <c r="L16" s="423">
        <v>17291</v>
      </c>
      <c r="M16" s="288">
        <v>2755</v>
      </c>
      <c r="N16" s="288">
        <v>6340</v>
      </c>
      <c r="O16" s="288">
        <v>7386</v>
      </c>
      <c r="P16" s="288">
        <v>3654</v>
      </c>
      <c r="Q16" s="288">
        <v>20135</v>
      </c>
      <c r="R16" s="288">
        <v>5279</v>
      </c>
      <c r="S16" s="288">
        <v>5653</v>
      </c>
      <c r="T16" s="288">
        <v>5952</v>
      </c>
      <c r="U16" s="288">
        <v>4291</v>
      </c>
      <c r="V16" s="288">
        <v>21175</v>
      </c>
      <c r="W16" s="288">
        <v>5932</v>
      </c>
      <c r="X16" s="288">
        <v>7393</v>
      </c>
      <c r="Y16" s="288">
        <v>5379</v>
      </c>
      <c r="Z16" s="261">
        <v>7308</v>
      </c>
      <c r="AA16" s="261">
        <v>26012</v>
      </c>
      <c r="AB16" s="261">
        <v>4440</v>
      </c>
      <c r="AC16" s="261">
        <v>2946</v>
      </c>
      <c r="AD16" s="261">
        <v>5237</v>
      </c>
    </row>
    <row r="17" spans="1:30" ht="15" customHeight="1">
      <c r="A17" s="17" t="s">
        <v>145</v>
      </c>
      <c r="B17" s="19" t="s">
        <v>51</v>
      </c>
      <c r="C17" s="423">
        <v>184126</v>
      </c>
      <c r="D17" s="423">
        <v>208504</v>
      </c>
      <c r="E17" s="423">
        <v>219422</v>
      </c>
      <c r="F17" s="423">
        <v>215900</v>
      </c>
      <c r="G17" s="423">
        <v>827952</v>
      </c>
      <c r="H17" s="423">
        <v>189538</v>
      </c>
      <c r="I17" s="423">
        <v>219594</v>
      </c>
      <c r="J17" s="423">
        <v>257444</v>
      </c>
      <c r="K17" s="423">
        <v>217061</v>
      </c>
      <c r="L17" s="423">
        <v>883637</v>
      </c>
      <c r="M17" s="288">
        <v>207241</v>
      </c>
      <c r="N17" s="288">
        <v>242512</v>
      </c>
      <c r="O17" s="288">
        <v>245648</v>
      </c>
      <c r="P17" s="288">
        <v>229794</v>
      </c>
      <c r="Q17" s="288">
        <v>925195</v>
      </c>
      <c r="R17" s="288">
        <v>206873</v>
      </c>
      <c r="S17" s="288">
        <v>233665</v>
      </c>
      <c r="T17" s="288">
        <v>250887</v>
      </c>
      <c r="U17" s="288">
        <v>250258</v>
      </c>
      <c r="V17" s="288">
        <v>941683</v>
      </c>
      <c r="W17" s="288">
        <v>223564</v>
      </c>
      <c r="X17" s="288">
        <v>241889</v>
      </c>
      <c r="Y17" s="288">
        <v>254834</v>
      </c>
      <c r="Z17" s="261">
        <v>234530</v>
      </c>
      <c r="AA17" s="261">
        <v>954817</v>
      </c>
      <c r="AB17" s="261">
        <v>227803</v>
      </c>
      <c r="AC17" s="261">
        <v>188747</v>
      </c>
      <c r="AD17" s="261">
        <v>221613</v>
      </c>
    </row>
    <row r="18" spans="1:30" ht="15" customHeight="1">
      <c r="A18" s="46" t="s">
        <v>147</v>
      </c>
      <c r="B18" s="19" t="s">
        <v>13</v>
      </c>
      <c r="C18" s="282"/>
      <c r="D18" s="282"/>
      <c r="E18" s="282"/>
      <c r="F18" s="282"/>
      <c r="G18" s="423" t="s">
        <v>315</v>
      </c>
      <c r="H18" s="423"/>
      <c r="I18" s="423"/>
      <c r="J18" s="423"/>
      <c r="K18" s="423"/>
      <c r="L18" s="423" t="s">
        <v>315</v>
      </c>
      <c r="M18" s="288">
        <v>195</v>
      </c>
      <c r="N18" s="288">
        <v>516</v>
      </c>
      <c r="O18" s="288">
        <v>798</v>
      </c>
      <c r="P18" s="288">
        <v>670</v>
      </c>
      <c r="Q18" s="288">
        <v>2179</v>
      </c>
      <c r="R18" s="288">
        <v>169</v>
      </c>
      <c r="S18" s="288">
        <v>480</v>
      </c>
      <c r="T18" s="288">
        <v>778</v>
      </c>
      <c r="U18" s="288">
        <v>536</v>
      </c>
      <c r="V18" s="288">
        <v>1963</v>
      </c>
      <c r="W18" s="288">
        <v>208</v>
      </c>
      <c r="X18" s="288">
        <v>480</v>
      </c>
      <c r="Y18" s="288">
        <v>801</v>
      </c>
      <c r="Z18" s="261">
        <v>535</v>
      </c>
      <c r="AA18" s="261">
        <v>2024</v>
      </c>
      <c r="AB18" s="261">
        <v>221</v>
      </c>
      <c r="AC18" s="261">
        <v>93</v>
      </c>
      <c r="AD18" s="261">
        <v>435</v>
      </c>
    </row>
    <row r="19" spans="1:30" ht="15" customHeight="1" thickBot="1">
      <c r="A19" s="48" t="s">
        <v>148</v>
      </c>
      <c r="B19" s="20" t="s">
        <v>13</v>
      </c>
      <c r="C19" s="421"/>
      <c r="D19" s="421"/>
      <c r="E19" s="421"/>
      <c r="F19" s="421"/>
      <c r="G19" s="424" t="s">
        <v>315</v>
      </c>
      <c r="H19" s="424"/>
      <c r="I19" s="424"/>
      <c r="J19" s="424"/>
      <c r="K19" s="424"/>
      <c r="L19" s="424" t="s">
        <v>315</v>
      </c>
      <c r="M19" s="291">
        <v>944</v>
      </c>
      <c r="N19" s="291">
        <v>1880</v>
      </c>
      <c r="O19" s="291">
        <v>2260</v>
      </c>
      <c r="P19" s="291">
        <v>2601</v>
      </c>
      <c r="Q19" s="291">
        <v>7685</v>
      </c>
      <c r="R19" s="291">
        <v>661</v>
      </c>
      <c r="S19" s="291">
        <v>1552</v>
      </c>
      <c r="T19" s="291">
        <v>2189</v>
      </c>
      <c r="U19" s="291">
        <v>1992</v>
      </c>
      <c r="V19" s="291">
        <v>6394</v>
      </c>
      <c r="W19" s="291">
        <v>886</v>
      </c>
      <c r="X19" s="291">
        <v>1637</v>
      </c>
      <c r="Y19" s="291">
        <v>1495</v>
      </c>
      <c r="Z19" s="291">
        <v>1539</v>
      </c>
      <c r="AA19" s="291">
        <v>5557</v>
      </c>
      <c r="AB19" s="291">
        <v>558</v>
      </c>
      <c r="AC19" s="291">
        <v>173</v>
      </c>
      <c r="AD19" s="291">
        <v>722</v>
      </c>
    </row>
    <row r="20" spans="1:30" ht="12" customHeight="1" thickTop="1">
      <c r="A20" s="88" t="s">
        <v>258</v>
      </c>
    </row>
    <row r="21" spans="1:30" ht="12" customHeight="1">
      <c r="A21" s="88" t="s">
        <v>259</v>
      </c>
    </row>
    <row r="22" spans="1:30" ht="12" customHeight="1">
      <c r="A22" s="88" t="s">
        <v>260</v>
      </c>
    </row>
    <row r="23" spans="1:30" ht="12" customHeight="1">
      <c r="A23" s="88" t="s">
        <v>261</v>
      </c>
    </row>
  </sheetData>
  <mergeCells count="3">
    <mergeCell ref="B2:B3"/>
    <mergeCell ref="A1:AB1"/>
    <mergeCell ref="C2:AD2"/>
  </mergeCells>
  <phoneticPr fontId="13" type="noConversion"/>
  <hyperlinks>
    <hyperlink ref="AF1" location="ÍNDICE!A1" display="ÍNDICE"/>
  </hyperlinks>
  <pageMargins left="0.70866141732283472" right="0.70866141732283472" top="0.74803149606299213" bottom="0.74803149606299213" header="0.31496062992125984" footer="0.31496062992125984"/>
  <pageSetup paperSize="9" scale="114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24"/>
  <dimension ref="A1:AA14"/>
  <sheetViews>
    <sheetView showGridLines="0" zoomScaleNormal="100" workbookViewId="0">
      <selection sqref="A1:W1"/>
    </sheetView>
  </sheetViews>
  <sheetFormatPr defaultRowHeight="15" outlineLevelCol="1"/>
  <cols>
    <col min="1" max="1" width="51.28515625" customWidth="1"/>
    <col min="2" max="2" width="5.5703125" customWidth="1"/>
    <col min="3" max="5" width="7.28515625" hidden="1" customWidth="1" outlineLevel="1"/>
    <col min="6" max="6" width="7.28515625" customWidth="1" collapsed="1"/>
    <col min="7" max="9" width="7.28515625" hidden="1" customWidth="1" outlineLevel="1"/>
    <col min="10" max="10" width="7.28515625" customWidth="1" collapsed="1"/>
    <col min="11" max="13" width="7.28515625" hidden="1" customWidth="1" outlineLevel="1"/>
    <col min="14" max="14" width="7.28515625" customWidth="1" collapsed="1"/>
    <col min="15" max="17" width="7.28515625" hidden="1" customWidth="1" outlineLevel="1"/>
    <col min="18" max="18" width="7.28515625" customWidth="1" collapsed="1"/>
    <col min="19" max="21" width="7.28515625" hidden="1" customWidth="1" outlineLevel="1"/>
    <col min="22" max="22" width="7.28515625" customWidth="1" collapsed="1"/>
    <col min="23" max="24" width="7.28515625" customWidth="1"/>
    <col min="25" max="26" width="7.28515625" style="286" customWidth="1"/>
  </cols>
  <sheetData>
    <row r="1" spans="1:27" ht="20.100000000000001" customHeight="1" thickBot="1">
      <c r="A1" s="590" t="s">
        <v>149</v>
      </c>
      <c r="B1" s="590"/>
      <c r="C1" s="591"/>
      <c r="D1" s="591"/>
      <c r="E1" s="591"/>
      <c r="F1" s="591"/>
      <c r="G1" s="591"/>
      <c r="H1" s="591"/>
      <c r="I1" s="591"/>
      <c r="J1" s="591"/>
      <c r="K1" s="591"/>
      <c r="L1" s="591"/>
      <c r="M1" s="591"/>
      <c r="N1" s="591"/>
      <c r="O1" s="591"/>
      <c r="P1" s="591"/>
      <c r="Q1" s="591"/>
      <c r="R1" s="591"/>
      <c r="S1" s="591"/>
      <c r="T1" s="591"/>
      <c r="U1" s="591"/>
      <c r="V1" s="591"/>
      <c r="W1" s="591"/>
      <c r="AA1" s="144" t="s">
        <v>314</v>
      </c>
    </row>
    <row r="2" spans="1:27" ht="18" customHeight="1" thickTop="1">
      <c r="A2" s="49"/>
      <c r="B2" s="563"/>
      <c r="C2" s="568" t="s">
        <v>335</v>
      </c>
      <c r="D2" s="568"/>
      <c r="E2" s="568"/>
      <c r="F2" s="568"/>
      <c r="G2" s="568"/>
      <c r="H2" s="568"/>
      <c r="I2" s="568"/>
      <c r="J2" s="568"/>
      <c r="K2" s="568"/>
      <c r="L2" s="568"/>
      <c r="M2" s="568"/>
      <c r="N2" s="568"/>
      <c r="O2" s="568"/>
      <c r="P2" s="568"/>
      <c r="Q2" s="568"/>
      <c r="R2" s="568"/>
      <c r="S2" s="568"/>
      <c r="T2" s="568"/>
      <c r="U2" s="568"/>
      <c r="V2" s="568"/>
      <c r="W2" s="568"/>
      <c r="X2" s="568"/>
      <c r="Y2" s="568"/>
      <c r="Z2" s="292"/>
    </row>
    <row r="3" spans="1:27" ht="20.45" customHeight="1">
      <c r="A3" s="91"/>
      <c r="B3" s="564"/>
      <c r="C3" s="181" t="s">
        <v>328</v>
      </c>
      <c r="D3" s="181" t="s">
        <v>329</v>
      </c>
      <c r="E3" s="181" t="s">
        <v>330</v>
      </c>
      <c r="F3" s="181" t="s">
        <v>331</v>
      </c>
      <c r="G3" s="181" t="s">
        <v>327</v>
      </c>
      <c r="H3" s="181" t="s">
        <v>326</v>
      </c>
      <c r="I3" s="181" t="s">
        <v>325</v>
      </c>
      <c r="J3" s="181" t="s">
        <v>324</v>
      </c>
      <c r="K3" s="181" t="s">
        <v>320</v>
      </c>
      <c r="L3" s="181" t="s">
        <v>321</v>
      </c>
      <c r="M3" s="181" t="s">
        <v>322</v>
      </c>
      <c r="N3" s="181" t="s">
        <v>323</v>
      </c>
      <c r="O3" s="183" t="s">
        <v>299</v>
      </c>
      <c r="P3" s="183" t="s">
        <v>300</v>
      </c>
      <c r="Q3" s="183" t="s">
        <v>92</v>
      </c>
      <c r="R3" s="183" t="s">
        <v>10</v>
      </c>
      <c r="S3" s="67" t="s">
        <v>17</v>
      </c>
      <c r="T3" s="67" t="s">
        <v>18</v>
      </c>
      <c r="U3" s="67" t="s">
        <v>19</v>
      </c>
      <c r="V3" s="67" t="s">
        <v>11</v>
      </c>
      <c r="W3" s="183" t="s">
        <v>334</v>
      </c>
      <c r="X3" s="492" t="s">
        <v>374</v>
      </c>
      <c r="Y3" s="524" t="s">
        <v>390</v>
      </c>
      <c r="Z3" s="493"/>
    </row>
    <row r="4" spans="1:27" ht="27" customHeight="1">
      <c r="A4" s="56" t="s">
        <v>150</v>
      </c>
      <c r="B4" s="89"/>
      <c r="C4" s="90">
        <v>45292</v>
      </c>
      <c r="D4" s="90">
        <v>46572</v>
      </c>
      <c r="E4" s="90">
        <v>48352</v>
      </c>
      <c r="F4" s="90">
        <v>49958</v>
      </c>
      <c r="G4" s="436">
        <v>50351</v>
      </c>
      <c r="H4" s="436">
        <v>51387</v>
      </c>
      <c r="I4" s="436">
        <v>52613</v>
      </c>
      <c r="J4" s="436">
        <v>54115</v>
      </c>
      <c r="K4" s="436">
        <v>55427</v>
      </c>
      <c r="L4" s="436">
        <v>56988</v>
      </c>
      <c r="M4" s="436">
        <v>59452</v>
      </c>
      <c r="N4" s="436">
        <v>60793</v>
      </c>
      <c r="O4" s="436">
        <v>61047</v>
      </c>
      <c r="P4" s="436">
        <v>60787</v>
      </c>
      <c r="Q4" s="436">
        <v>62821</v>
      </c>
      <c r="R4" s="436">
        <v>64652</v>
      </c>
      <c r="S4" s="222">
        <v>66817</v>
      </c>
      <c r="T4" s="222">
        <v>68358</v>
      </c>
      <c r="U4" s="222">
        <v>69959</v>
      </c>
      <c r="V4" s="222">
        <v>71219</v>
      </c>
      <c r="W4" s="222">
        <v>77354</v>
      </c>
      <c r="X4" s="222" t="s">
        <v>380</v>
      </c>
      <c r="Y4" s="222">
        <v>75206</v>
      </c>
      <c r="Z4" s="222"/>
    </row>
    <row r="5" spans="1:27" ht="15" customHeight="1" thickBot="1">
      <c r="A5" s="42" t="s">
        <v>151</v>
      </c>
      <c r="B5" s="20"/>
      <c r="C5" s="50">
        <v>30623</v>
      </c>
      <c r="D5" s="50">
        <v>30870</v>
      </c>
      <c r="E5" s="50">
        <v>30714</v>
      </c>
      <c r="F5" s="50">
        <v>30975</v>
      </c>
      <c r="G5" s="437">
        <v>31102</v>
      </c>
      <c r="H5" s="437">
        <v>36196</v>
      </c>
      <c r="I5" s="437">
        <v>44665</v>
      </c>
      <c r="J5" s="437">
        <v>55398</v>
      </c>
      <c r="K5" s="437">
        <v>63434</v>
      </c>
      <c r="L5" s="437">
        <v>73830</v>
      </c>
      <c r="M5" s="437">
        <v>85424</v>
      </c>
      <c r="N5" s="437">
        <v>91285</v>
      </c>
      <c r="O5" s="437">
        <v>97411</v>
      </c>
      <c r="P5" s="437">
        <v>102645</v>
      </c>
      <c r="Q5" s="437">
        <v>105032</v>
      </c>
      <c r="R5" s="437">
        <v>107984</v>
      </c>
      <c r="S5" s="351">
        <v>109832</v>
      </c>
      <c r="T5" s="351">
        <v>114004</v>
      </c>
      <c r="U5" s="351">
        <v>115891</v>
      </c>
      <c r="V5" s="351">
        <v>118803</v>
      </c>
      <c r="W5" s="351">
        <v>124210</v>
      </c>
      <c r="X5" s="351" t="s">
        <v>381</v>
      </c>
      <c r="Y5" s="351">
        <v>144284</v>
      </c>
      <c r="Z5" s="222"/>
    </row>
    <row r="6" spans="1:27" ht="9.9499999999999993" customHeight="1" thickTop="1">
      <c r="A6" s="88" t="s">
        <v>262</v>
      </c>
      <c r="X6" s="286"/>
    </row>
    <row r="7" spans="1:27" ht="9.9499999999999993" customHeight="1">
      <c r="A7" s="88" t="s">
        <v>263</v>
      </c>
    </row>
    <row r="8" spans="1:27" ht="9.9499999999999993" customHeight="1">
      <c r="A8" s="88" t="s">
        <v>264</v>
      </c>
    </row>
    <row r="11" spans="1:27">
      <c r="S11" s="309"/>
      <c r="T11" s="309"/>
      <c r="U11" s="309"/>
    </row>
    <row r="12" spans="1:27">
      <c r="S12" s="309"/>
      <c r="T12" s="309"/>
      <c r="U12" s="309"/>
    </row>
    <row r="13" spans="1:27">
      <c r="S13" s="309"/>
      <c r="T13" s="309"/>
      <c r="U13" s="309"/>
    </row>
    <row r="14" spans="1:27">
      <c r="S14" s="309"/>
      <c r="T14" s="309"/>
      <c r="U14" s="309"/>
    </row>
  </sheetData>
  <mergeCells count="3">
    <mergeCell ref="A1:W1"/>
    <mergeCell ref="B2:B3"/>
    <mergeCell ref="C2:Y2"/>
  </mergeCells>
  <phoneticPr fontId="13" type="noConversion"/>
  <hyperlinks>
    <hyperlink ref="AA1" location="ÍNDICE!A1" display="ÍNDICE"/>
  </hyperlinks>
  <pageMargins left="0.70866141732283472" right="0.70866141732283472" top="0.74803149606299213" bottom="0.74803149606299213" header="0.31496062992125984" footer="0.31496062992125984"/>
  <pageSetup paperSize="9" scale="117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25"/>
  <dimension ref="A1:CY27"/>
  <sheetViews>
    <sheetView showGridLines="0" zoomScaleNormal="100" workbookViewId="0">
      <pane xSplit="5" ySplit="3" topLeftCell="CJ4" activePane="bottomRight" state="frozen"/>
      <selection activeCell="CX1" sqref="CX1"/>
      <selection pane="topRight" activeCell="CX1" sqref="CX1"/>
      <selection pane="bottomLeft" activeCell="CX1" sqref="CX1"/>
      <selection pane="bottomRight" sqref="A1:CM1"/>
    </sheetView>
  </sheetViews>
  <sheetFormatPr defaultRowHeight="15" outlineLevelCol="2"/>
  <cols>
    <col min="1" max="1" width="26.85546875" customWidth="1"/>
    <col min="3" max="3" width="10" hidden="1" customWidth="1" outlineLevel="2"/>
    <col min="4" max="5" width="7" hidden="1" customWidth="1" outlineLevel="2"/>
    <col min="6" max="6" width="7.85546875" hidden="1" customWidth="1" outlineLevel="1" collapsed="1"/>
    <col min="7" max="9" width="7" hidden="1" customWidth="1" outlineLevel="2"/>
    <col min="10" max="10" width="7.85546875" hidden="1" customWidth="1" outlineLevel="1" collapsed="1"/>
    <col min="11" max="13" width="7" hidden="1" customWidth="1" outlineLevel="2"/>
    <col min="14" max="14" width="7.85546875" hidden="1" customWidth="1" outlineLevel="1" collapsed="1"/>
    <col min="15" max="17" width="7" hidden="1" customWidth="1" outlineLevel="2"/>
    <col min="18" max="18" width="7.85546875" hidden="1" customWidth="1" outlineLevel="1" collapsed="1"/>
    <col min="19" max="19" width="8.7109375" bestFit="1" customWidth="1" collapsed="1"/>
    <col min="20" max="22" width="7" hidden="1" customWidth="1" outlineLevel="2"/>
    <col min="23" max="23" width="7.85546875" hidden="1" customWidth="1" outlineLevel="1" collapsed="1"/>
    <col min="24" max="26" width="7" hidden="1" customWidth="1" outlineLevel="2"/>
    <col min="27" max="27" width="7.85546875" hidden="1" customWidth="1" outlineLevel="1" collapsed="1"/>
    <col min="28" max="30" width="7" hidden="1" customWidth="1" outlineLevel="2"/>
    <col min="31" max="31" width="7.85546875" hidden="1" customWidth="1" outlineLevel="1" collapsed="1"/>
    <col min="32" max="34" width="7" hidden="1" customWidth="1" outlineLevel="2"/>
    <col min="35" max="35" width="7.85546875" hidden="1" customWidth="1" outlineLevel="1" collapsed="1"/>
    <col min="36" max="36" width="8.7109375" bestFit="1" customWidth="1" collapsed="1"/>
    <col min="37" max="39" width="10" hidden="1" customWidth="1" outlineLevel="2"/>
    <col min="40" max="40" width="10" hidden="1" customWidth="1" outlineLevel="1" collapsed="1"/>
    <col min="41" max="43" width="10" hidden="1" customWidth="1" outlineLevel="2"/>
    <col min="44" max="44" width="10" hidden="1" customWidth="1" outlineLevel="1" collapsed="1"/>
    <col min="45" max="47" width="10" hidden="1" customWidth="1" outlineLevel="2"/>
    <col min="48" max="48" width="10" hidden="1" customWidth="1" outlineLevel="1" collapsed="1"/>
    <col min="49" max="51" width="10" hidden="1" customWidth="1" outlineLevel="2"/>
    <col min="52" max="52" width="10" hidden="1" customWidth="1" outlineLevel="1" collapsed="1"/>
    <col min="53" max="53" width="8.7109375" bestFit="1" customWidth="1" collapsed="1"/>
    <col min="54" max="56" width="7.5703125" hidden="1" customWidth="1" outlineLevel="2"/>
    <col min="57" max="57" width="7.5703125" hidden="1" customWidth="1" outlineLevel="1" collapsed="1"/>
    <col min="58" max="60" width="7.5703125" hidden="1" customWidth="1" outlineLevel="2"/>
    <col min="61" max="61" width="7.5703125" hidden="1" customWidth="1" outlineLevel="1" collapsed="1"/>
    <col min="62" max="64" width="7.5703125" hidden="1" customWidth="1" outlineLevel="2"/>
    <col min="65" max="65" width="7.5703125" hidden="1" customWidth="1" outlineLevel="1" collapsed="1"/>
    <col min="66" max="68" width="7.5703125" hidden="1" customWidth="1" outlineLevel="2"/>
    <col min="69" max="69" width="7.5703125" hidden="1" customWidth="1" outlineLevel="1" collapsed="1"/>
    <col min="70" max="70" width="8.7109375" bestFit="1" customWidth="1" collapsed="1"/>
    <col min="71" max="73" width="10" hidden="1" customWidth="1" outlineLevel="2"/>
    <col min="74" max="74" width="10" hidden="1" customWidth="1" outlineLevel="1"/>
    <col min="75" max="77" width="10" hidden="1" customWidth="1" outlineLevel="2"/>
    <col min="78" max="78" width="10" hidden="1" customWidth="1" outlineLevel="1"/>
    <col min="79" max="81" width="10" hidden="1" customWidth="1" outlineLevel="2"/>
    <col min="82" max="82" width="10" hidden="1" customWidth="1" outlineLevel="1" collapsed="1"/>
    <col min="83" max="85" width="10" hidden="1" customWidth="1" outlineLevel="2"/>
    <col min="86" max="86" width="10" hidden="1" customWidth="1" outlineLevel="1" collapsed="1"/>
    <col min="87" max="87" width="10" bestFit="1" customWidth="1" collapsed="1"/>
    <col min="88" max="90" width="7" customWidth="1" outlineLevel="1"/>
    <col min="91" max="91" width="7.85546875" bestFit="1" customWidth="1"/>
    <col min="92" max="94" width="7.85546875" style="286" customWidth="1" outlineLevel="1"/>
    <col min="95" max="95" width="7.85546875" style="286" customWidth="1"/>
    <col min="96" max="98" width="7.85546875" style="286" customWidth="1" outlineLevel="1"/>
    <col min="99" max="99" width="7.85546875" style="286" customWidth="1"/>
    <col min="100" max="100" width="6.7109375" style="286" customWidth="1"/>
  </cols>
  <sheetData>
    <row r="1" spans="1:101" ht="20.100000000000001" customHeight="1" thickBot="1">
      <c r="A1" s="590" t="s">
        <v>1</v>
      </c>
      <c r="B1" s="590"/>
      <c r="C1" s="590"/>
      <c r="D1" s="590"/>
      <c r="E1" s="590"/>
      <c r="F1" s="590"/>
      <c r="G1" s="590"/>
      <c r="H1" s="590"/>
      <c r="I1" s="590"/>
      <c r="J1" s="590"/>
      <c r="K1" s="590"/>
      <c r="L1" s="590"/>
      <c r="M1" s="590"/>
      <c r="N1" s="590"/>
      <c r="O1" s="590"/>
      <c r="P1" s="590"/>
      <c r="Q1" s="590"/>
      <c r="R1" s="590"/>
      <c r="S1" s="591"/>
      <c r="T1" s="591"/>
      <c r="U1" s="591"/>
      <c r="V1" s="591"/>
      <c r="W1" s="591"/>
      <c r="X1" s="591"/>
      <c r="Y1" s="591"/>
      <c r="Z1" s="591"/>
      <c r="AA1" s="591"/>
      <c r="AB1" s="591"/>
      <c r="AC1" s="591"/>
      <c r="AD1" s="591"/>
      <c r="AE1" s="591"/>
      <c r="AF1" s="591"/>
      <c r="AG1" s="591"/>
      <c r="AH1" s="591"/>
      <c r="AI1" s="591"/>
      <c r="AJ1" s="591"/>
      <c r="AK1" s="591"/>
      <c r="AL1" s="591"/>
      <c r="AM1" s="591"/>
      <c r="AN1" s="591"/>
      <c r="AO1" s="591"/>
      <c r="AP1" s="591"/>
      <c r="AQ1" s="591"/>
      <c r="AR1" s="591"/>
      <c r="AS1" s="591"/>
      <c r="AT1" s="591"/>
      <c r="AU1" s="591"/>
      <c r="AV1" s="591"/>
      <c r="AW1" s="591"/>
      <c r="AX1" s="591"/>
      <c r="AY1" s="591"/>
      <c r="AZ1" s="591"/>
      <c r="BA1" s="591"/>
      <c r="BB1" s="591"/>
      <c r="BC1" s="591"/>
      <c r="BD1" s="591"/>
      <c r="BE1" s="591"/>
      <c r="BF1" s="591"/>
      <c r="BG1" s="591"/>
      <c r="BH1" s="591"/>
      <c r="BI1" s="591"/>
      <c r="BJ1" s="591"/>
      <c r="BK1" s="591"/>
      <c r="BL1" s="591"/>
      <c r="BM1" s="591"/>
      <c r="BN1" s="591"/>
      <c r="BO1" s="591"/>
      <c r="BP1" s="591"/>
      <c r="BQ1" s="591"/>
      <c r="BR1" s="591"/>
      <c r="BS1" s="591"/>
      <c r="BT1" s="591"/>
      <c r="BU1" s="591"/>
      <c r="BV1" s="591"/>
      <c r="BW1" s="591"/>
      <c r="BX1" s="591"/>
      <c r="BY1" s="591"/>
      <c r="BZ1" s="591"/>
      <c r="CA1" s="591"/>
      <c r="CB1" s="591"/>
      <c r="CC1" s="591"/>
      <c r="CD1" s="591"/>
      <c r="CE1" s="591"/>
      <c r="CF1" s="591"/>
      <c r="CG1" s="591"/>
      <c r="CH1" s="591"/>
      <c r="CI1" s="591"/>
      <c r="CJ1" s="591"/>
      <c r="CK1" s="591"/>
      <c r="CL1" s="591"/>
      <c r="CM1" s="591"/>
      <c r="CN1" s="497"/>
      <c r="CO1" s="497"/>
      <c r="CP1" s="497"/>
      <c r="CQ1" s="497"/>
      <c r="CR1" s="530"/>
      <c r="CS1" s="530"/>
      <c r="CT1" s="530"/>
      <c r="CU1" s="530"/>
      <c r="CV1" s="530"/>
      <c r="CW1" s="144" t="s">
        <v>314</v>
      </c>
    </row>
    <row r="2" spans="1:101" ht="22.5" customHeight="1" thickTop="1">
      <c r="A2" s="41"/>
      <c r="B2" s="617" t="s">
        <v>233</v>
      </c>
      <c r="C2" s="114"/>
      <c r="D2" s="180"/>
      <c r="E2" s="180"/>
      <c r="F2" s="284"/>
      <c r="G2" s="180"/>
      <c r="H2" s="180"/>
      <c r="I2" s="180"/>
      <c r="J2" s="284"/>
      <c r="K2" s="180"/>
      <c r="L2" s="180"/>
      <c r="M2" s="180"/>
      <c r="N2" s="284"/>
      <c r="O2" s="180"/>
      <c r="P2" s="180"/>
      <c r="Q2" s="180"/>
      <c r="R2" s="284"/>
      <c r="S2" s="565" t="s">
        <v>90</v>
      </c>
      <c r="T2" s="565"/>
      <c r="U2" s="565"/>
      <c r="V2" s="565"/>
      <c r="W2" s="565"/>
      <c r="X2" s="565"/>
      <c r="Y2" s="565"/>
      <c r="Z2" s="565"/>
      <c r="AA2" s="565"/>
      <c r="AB2" s="565"/>
      <c r="AC2" s="565"/>
      <c r="AD2" s="565"/>
      <c r="AE2" s="565"/>
      <c r="AF2" s="565"/>
      <c r="AG2" s="565"/>
      <c r="AH2" s="565"/>
      <c r="AI2" s="565"/>
      <c r="AJ2" s="565"/>
      <c r="AK2" s="565"/>
      <c r="AL2" s="565"/>
      <c r="AM2" s="565"/>
      <c r="AN2" s="565"/>
      <c r="AO2" s="565"/>
      <c r="AP2" s="565"/>
      <c r="AQ2" s="565"/>
      <c r="AR2" s="565"/>
      <c r="AS2" s="565"/>
      <c r="AT2" s="565"/>
      <c r="AU2" s="565"/>
      <c r="AV2" s="565"/>
      <c r="AW2" s="565"/>
      <c r="AX2" s="565"/>
      <c r="AY2" s="565"/>
      <c r="AZ2" s="565"/>
      <c r="BA2" s="565"/>
      <c r="BB2" s="565"/>
      <c r="BC2" s="565"/>
      <c r="BD2" s="565"/>
      <c r="BE2" s="565"/>
      <c r="BF2" s="565"/>
      <c r="BG2" s="565"/>
      <c r="BH2" s="565"/>
      <c r="BI2" s="565"/>
      <c r="BJ2" s="565"/>
      <c r="BK2" s="565"/>
      <c r="BL2" s="565"/>
      <c r="BM2" s="565"/>
      <c r="BN2" s="565"/>
      <c r="BO2" s="565"/>
      <c r="BP2" s="565"/>
      <c r="BQ2" s="565"/>
      <c r="BR2" s="565"/>
      <c r="BS2" s="565"/>
      <c r="BT2" s="565"/>
      <c r="BU2" s="565"/>
      <c r="BV2" s="565"/>
      <c r="BW2" s="565"/>
      <c r="BX2" s="565"/>
      <c r="BY2" s="565"/>
      <c r="BZ2" s="565"/>
      <c r="CA2" s="565"/>
      <c r="CB2" s="565"/>
      <c r="CC2" s="565"/>
      <c r="CD2" s="565"/>
      <c r="CE2" s="565"/>
      <c r="CF2" s="565"/>
      <c r="CG2" s="565"/>
      <c r="CH2" s="565"/>
      <c r="CI2" s="565"/>
      <c r="CJ2" s="565"/>
      <c r="CK2" s="565"/>
      <c r="CL2" s="565"/>
      <c r="CM2" s="565"/>
      <c r="CN2" s="565"/>
      <c r="CO2" s="565"/>
      <c r="CP2" s="565"/>
      <c r="CQ2" s="565"/>
      <c r="CR2" s="565"/>
      <c r="CS2" s="565"/>
      <c r="CT2" s="565"/>
      <c r="CU2" s="565"/>
      <c r="CV2" s="527"/>
    </row>
    <row r="3" spans="1:101" ht="22.5">
      <c r="A3" s="67"/>
      <c r="B3" s="618"/>
      <c r="C3" s="163">
        <v>42005</v>
      </c>
      <c r="D3" s="163">
        <v>42036</v>
      </c>
      <c r="E3" s="163">
        <v>42064</v>
      </c>
      <c r="F3" s="387" t="s">
        <v>328</v>
      </c>
      <c r="G3" s="163">
        <v>42095</v>
      </c>
      <c r="H3" s="163">
        <v>42125</v>
      </c>
      <c r="I3" s="163">
        <v>42156</v>
      </c>
      <c r="J3" s="387" t="s">
        <v>329</v>
      </c>
      <c r="K3" s="163">
        <v>42186</v>
      </c>
      <c r="L3" s="163">
        <v>42217</v>
      </c>
      <c r="M3" s="163">
        <v>42248</v>
      </c>
      <c r="N3" s="387" t="s">
        <v>330</v>
      </c>
      <c r="O3" s="163">
        <v>42278</v>
      </c>
      <c r="P3" s="163">
        <v>42309</v>
      </c>
      <c r="Q3" s="163">
        <v>42339</v>
      </c>
      <c r="R3" s="387" t="s">
        <v>331</v>
      </c>
      <c r="S3" s="190">
        <v>2015</v>
      </c>
      <c r="T3" s="163">
        <v>42370</v>
      </c>
      <c r="U3" s="163">
        <v>42401</v>
      </c>
      <c r="V3" s="163">
        <v>42430</v>
      </c>
      <c r="W3" s="387" t="s">
        <v>327</v>
      </c>
      <c r="X3" s="163">
        <v>42461</v>
      </c>
      <c r="Y3" s="163">
        <v>42491</v>
      </c>
      <c r="Z3" s="163">
        <v>42522</v>
      </c>
      <c r="AA3" s="387" t="s">
        <v>326</v>
      </c>
      <c r="AB3" s="163">
        <v>42552</v>
      </c>
      <c r="AC3" s="163">
        <v>42583</v>
      </c>
      <c r="AD3" s="163">
        <v>42614</v>
      </c>
      <c r="AE3" s="387" t="s">
        <v>325</v>
      </c>
      <c r="AF3" s="163">
        <v>42644</v>
      </c>
      <c r="AG3" s="163">
        <v>42675</v>
      </c>
      <c r="AH3" s="163">
        <v>42705</v>
      </c>
      <c r="AI3" s="387" t="s">
        <v>324</v>
      </c>
      <c r="AJ3" s="190">
        <v>2016</v>
      </c>
      <c r="AK3" s="163">
        <v>42736</v>
      </c>
      <c r="AL3" s="163">
        <v>42767</v>
      </c>
      <c r="AM3" s="163">
        <v>42795</v>
      </c>
      <c r="AN3" s="387" t="s">
        <v>320</v>
      </c>
      <c r="AO3" s="163">
        <v>42826</v>
      </c>
      <c r="AP3" s="163">
        <v>42856</v>
      </c>
      <c r="AQ3" s="163">
        <v>42887</v>
      </c>
      <c r="AR3" s="387" t="s">
        <v>321</v>
      </c>
      <c r="AS3" s="163">
        <v>42917</v>
      </c>
      <c r="AT3" s="163">
        <v>42948</v>
      </c>
      <c r="AU3" s="163">
        <v>42979</v>
      </c>
      <c r="AV3" s="387" t="s">
        <v>322</v>
      </c>
      <c r="AW3" s="163">
        <v>43009</v>
      </c>
      <c r="AX3" s="163">
        <v>43040</v>
      </c>
      <c r="AY3" s="163">
        <v>43070</v>
      </c>
      <c r="AZ3" s="387" t="s">
        <v>323</v>
      </c>
      <c r="BA3" s="190">
        <v>2017</v>
      </c>
      <c r="BB3" s="163">
        <v>43101</v>
      </c>
      <c r="BC3" s="163">
        <v>43132</v>
      </c>
      <c r="BD3" s="163">
        <v>43160</v>
      </c>
      <c r="BE3" s="387" t="s">
        <v>299</v>
      </c>
      <c r="BF3" s="163">
        <v>43191</v>
      </c>
      <c r="BG3" s="163">
        <v>43221</v>
      </c>
      <c r="BH3" s="163">
        <v>43252</v>
      </c>
      <c r="BI3" s="387" t="s">
        <v>300</v>
      </c>
      <c r="BJ3" s="163">
        <v>43282</v>
      </c>
      <c r="BK3" s="163">
        <v>43313</v>
      </c>
      <c r="BL3" s="163">
        <v>43344</v>
      </c>
      <c r="BM3" s="387" t="s">
        <v>92</v>
      </c>
      <c r="BN3" s="163">
        <v>43374</v>
      </c>
      <c r="BO3" s="163">
        <v>43405</v>
      </c>
      <c r="BP3" s="163">
        <v>43435</v>
      </c>
      <c r="BQ3" s="387" t="s">
        <v>10</v>
      </c>
      <c r="BR3" s="190">
        <v>2018</v>
      </c>
      <c r="BS3" s="163">
        <v>43466</v>
      </c>
      <c r="BT3" s="163">
        <v>43497</v>
      </c>
      <c r="BU3" s="163">
        <v>43525</v>
      </c>
      <c r="BV3" s="387" t="s">
        <v>17</v>
      </c>
      <c r="BW3" s="163">
        <v>43556</v>
      </c>
      <c r="BX3" s="163">
        <v>43586</v>
      </c>
      <c r="BY3" s="163">
        <v>43617</v>
      </c>
      <c r="BZ3" s="387" t="s">
        <v>18</v>
      </c>
      <c r="CA3" s="163">
        <v>43647</v>
      </c>
      <c r="CB3" s="163">
        <v>43678</v>
      </c>
      <c r="CC3" s="163">
        <v>43709</v>
      </c>
      <c r="CD3" s="387" t="s">
        <v>19</v>
      </c>
      <c r="CE3" s="157">
        <v>43739</v>
      </c>
      <c r="CF3" s="157">
        <v>43770</v>
      </c>
      <c r="CG3" s="157">
        <v>43800</v>
      </c>
      <c r="CH3" s="387" t="s">
        <v>11</v>
      </c>
      <c r="CI3" s="68">
        <v>2019</v>
      </c>
      <c r="CJ3" s="338" t="s">
        <v>358</v>
      </c>
      <c r="CK3" s="339" t="s">
        <v>359</v>
      </c>
      <c r="CL3" s="339" t="s">
        <v>360</v>
      </c>
      <c r="CM3" s="340" t="s">
        <v>361</v>
      </c>
      <c r="CN3" s="338" t="s">
        <v>375</v>
      </c>
      <c r="CO3" s="339" t="s">
        <v>376</v>
      </c>
      <c r="CP3" s="339" t="s">
        <v>377</v>
      </c>
      <c r="CQ3" s="340" t="s">
        <v>378</v>
      </c>
      <c r="CR3" s="338" t="s">
        <v>398</v>
      </c>
      <c r="CS3" s="339" t="s">
        <v>399</v>
      </c>
      <c r="CT3" s="339" t="s">
        <v>400</v>
      </c>
      <c r="CU3" s="340" t="s">
        <v>397</v>
      </c>
      <c r="CV3" s="55"/>
    </row>
    <row r="4" spans="1:101" ht="15" customHeight="1">
      <c r="A4" s="92" t="s">
        <v>152</v>
      </c>
      <c r="B4" s="93"/>
      <c r="C4" s="93"/>
      <c r="D4" s="93"/>
      <c r="E4" s="93"/>
      <c r="F4" s="285"/>
      <c r="G4" s="93"/>
      <c r="H4" s="93"/>
      <c r="I4" s="93"/>
      <c r="J4" s="285"/>
      <c r="K4" s="93"/>
      <c r="L4" s="93"/>
      <c r="M4" s="93"/>
      <c r="N4" s="285"/>
      <c r="O4" s="93"/>
      <c r="P4" s="93"/>
      <c r="Q4" s="93"/>
      <c r="R4" s="285"/>
      <c r="S4" s="93"/>
      <c r="T4" s="93"/>
      <c r="U4" s="93"/>
      <c r="V4" s="93"/>
      <c r="W4" s="285"/>
      <c r="X4" s="93"/>
      <c r="Y4" s="93"/>
      <c r="Z4" s="93"/>
      <c r="AA4" s="285"/>
      <c r="AB4" s="93"/>
      <c r="AC4" s="93"/>
      <c r="AD4" s="93"/>
      <c r="AE4" s="285"/>
      <c r="AF4" s="93"/>
      <c r="AG4" s="93"/>
      <c r="AH4" s="93"/>
      <c r="AI4" s="285"/>
      <c r="AJ4" s="93"/>
      <c r="AK4" s="93"/>
      <c r="AL4" s="93"/>
      <c r="AM4" s="93"/>
      <c r="AN4" s="285"/>
      <c r="AO4" s="93"/>
      <c r="AP4" s="93"/>
      <c r="AQ4" s="93"/>
      <c r="AR4" s="285"/>
      <c r="AS4" s="93"/>
      <c r="AT4" s="93"/>
      <c r="AU4" s="93"/>
      <c r="AV4" s="285"/>
      <c r="AW4" s="93"/>
      <c r="AX4" s="93"/>
      <c r="AY4" s="93"/>
      <c r="AZ4" s="285"/>
      <c r="BA4" s="93"/>
      <c r="BB4" s="93"/>
      <c r="BC4" s="93"/>
      <c r="BD4" s="93"/>
      <c r="BE4" s="285"/>
      <c r="BF4" s="93"/>
      <c r="BG4" s="93"/>
      <c r="BH4" s="93"/>
      <c r="BI4" s="285"/>
      <c r="BJ4" s="93"/>
      <c r="BK4" s="93"/>
      <c r="BL4" s="93"/>
      <c r="BM4" s="285"/>
      <c r="BN4" s="93"/>
      <c r="BO4" s="93"/>
      <c r="BP4" s="93"/>
      <c r="BQ4" s="285"/>
      <c r="BR4" s="93"/>
      <c r="BS4" s="93"/>
      <c r="BT4" s="93"/>
      <c r="BU4" s="93"/>
      <c r="BV4" s="285"/>
      <c r="BW4" s="93"/>
      <c r="BX4" s="93"/>
      <c r="BY4" s="93"/>
      <c r="BZ4" s="285"/>
      <c r="CA4" s="93"/>
      <c r="CB4" s="93"/>
      <c r="CC4" s="93"/>
      <c r="CD4" s="285"/>
      <c r="CE4" s="94"/>
      <c r="CF4" s="95"/>
      <c r="CG4" s="95"/>
      <c r="CH4" s="285"/>
      <c r="CI4" s="95"/>
      <c r="CJ4" s="95"/>
      <c r="CK4" s="95"/>
      <c r="CL4" s="95"/>
      <c r="CM4" s="285"/>
      <c r="CN4" s="95"/>
      <c r="CO4" s="95"/>
      <c r="CP4" s="95"/>
      <c r="CQ4" s="285"/>
      <c r="CR4" s="95"/>
      <c r="CS4" s="95"/>
      <c r="CT4" s="95"/>
      <c r="CU4" s="285"/>
      <c r="CV4" s="504"/>
    </row>
    <row r="5" spans="1:101" ht="15" customHeight="1">
      <c r="A5" s="56" t="s">
        <v>153</v>
      </c>
      <c r="B5" s="38" t="s">
        <v>13</v>
      </c>
      <c r="C5" s="328">
        <v>52752</v>
      </c>
      <c r="D5" s="328">
        <v>66544</v>
      </c>
      <c r="E5" s="328">
        <v>88212</v>
      </c>
      <c r="F5" s="375">
        <v>207508</v>
      </c>
      <c r="G5" s="328">
        <v>98820</v>
      </c>
      <c r="H5" s="328">
        <v>107443</v>
      </c>
      <c r="I5" s="328">
        <v>109069</v>
      </c>
      <c r="J5" s="375">
        <v>315332</v>
      </c>
      <c r="K5" s="328">
        <v>116630</v>
      </c>
      <c r="L5" s="328">
        <v>125205</v>
      </c>
      <c r="M5" s="328">
        <v>104345</v>
      </c>
      <c r="N5" s="375">
        <v>346180</v>
      </c>
      <c r="O5" s="328">
        <v>95875</v>
      </c>
      <c r="P5" s="328">
        <v>72173</v>
      </c>
      <c r="Q5" s="328">
        <v>66848</v>
      </c>
      <c r="R5" s="375">
        <v>234896</v>
      </c>
      <c r="S5" s="328">
        <v>1103916</v>
      </c>
      <c r="T5" s="328">
        <v>60400</v>
      </c>
      <c r="U5" s="328">
        <v>80768</v>
      </c>
      <c r="V5" s="328">
        <v>99816</v>
      </c>
      <c r="W5" s="375">
        <v>240984</v>
      </c>
      <c r="X5" s="328">
        <v>117111</v>
      </c>
      <c r="Y5" s="328">
        <v>130765</v>
      </c>
      <c r="Z5" s="328">
        <v>124410</v>
      </c>
      <c r="AA5" s="375">
        <v>372286</v>
      </c>
      <c r="AB5" s="328">
        <v>130514</v>
      </c>
      <c r="AC5" s="328">
        <v>139380</v>
      </c>
      <c r="AD5" s="328">
        <v>117820</v>
      </c>
      <c r="AE5" s="375">
        <v>387714</v>
      </c>
      <c r="AF5" s="328">
        <v>117843</v>
      </c>
      <c r="AG5" s="328">
        <v>81742</v>
      </c>
      <c r="AH5" s="328">
        <v>75980</v>
      </c>
      <c r="AI5" s="375">
        <v>275565</v>
      </c>
      <c r="AJ5" s="328">
        <v>1276549</v>
      </c>
      <c r="AK5" s="312">
        <v>73039</v>
      </c>
      <c r="AL5" s="312">
        <v>85887</v>
      </c>
      <c r="AM5" s="312">
        <v>113983</v>
      </c>
      <c r="AN5" s="376">
        <v>272909</v>
      </c>
      <c r="AO5" s="312">
        <v>128337</v>
      </c>
      <c r="AP5" s="312">
        <v>135269</v>
      </c>
      <c r="AQ5" s="312">
        <v>134461</v>
      </c>
      <c r="AR5" s="376">
        <v>398067</v>
      </c>
      <c r="AS5" s="312">
        <v>142804</v>
      </c>
      <c r="AT5" s="312">
        <v>147842</v>
      </c>
      <c r="AU5" s="312">
        <v>130912</v>
      </c>
      <c r="AV5" s="376">
        <v>421558</v>
      </c>
      <c r="AW5" s="312">
        <v>131152</v>
      </c>
      <c r="AX5" s="312">
        <v>91119</v>
      </c>
      <c r="AY5" s="312">
        <v>81176</v>
      </c>
      <c r="AZ5" s="376">
        <v>303447</v>
      </c>
      <c r="BA5" s="312">
        <v>1395981</v>
      </c>
      <c r="BB5" s="313">
        <v>79421</v>
      </c>
      <c r="BC5" s="313">
        <v>87846</v>
      </c>
      <c r="BD5" s="314">
        <v>114945</v>
      </c>
      <c r="BE5" s="376">
        <v>282212</v>
      </c>
      <c r="BF5" s="314">
        <v>133328</v>
      </c>
      <c r="BG5" s="314">
        <v>135166</v>
      </c>
      <c r="BH5" s="313">
        <v>130425</v>
      </c>
      <c r="BI5" s="376">
        <v>398919</v>
      </c>
      <c r="BJ5" s="313">
        <v>134296</v>
      </c>
      <c r="BK5" s="313">
        <v>143870</v>
      </c>
      <c r="BL5" s="313">
        <v>127643</v>
      </c>
      <c r="BM5" s="376">
        <v>405809</v>
      </c>
      <c r="BN5" s="313">
        <v>127065</v>
      </c>
      <c r="BO5" s="313">
        <v>96654</v>
      </c>
      <c r="BP5" s="313">
        <v>84364</v>
      </c>
      <c r="BQ5" s="376">
        <v>308083</v>
      </c>
      <c r="BR5" s="312">
        <v>1395023</v>
      </c>
      <c r="BS5" s="313">
        <v>76144</v>
      </c>
      <c r="BT5" s="313">
        <v>91089</v>
      </c>
      <c r="BU5" s="314">
        <v>115569</v>
      </c>
      <c r="BV5" s="376">
        <v>282802</v>
      </c>
      <c r="BW5" s="314">
        <v>124885</v>
      </c>
      <c r="BX5" s="314">
        <v>133620</v>
      </c>
      <c r="BY5" s="313">
        <v>132527</v>
      </c>
      <c r="BZ5" s="376">
        <v>391032</v>
      </c>
      <c r="CA5" s="313">
        <v>134799</v>
      </c>
      <c r="CB5" s="313">
        <v>145020</v>
      </c>
      <c r="CC5" s="313">
        <v>129039</v>
      </c>
      <c r="CD5" s="376">
        <v>408858</v>
      </c>
      <c r="CE5" s="313">
        <v>119785</v>
      </c>
      <c r="CF5" s="313">
        <v>92729</v>
      </c>
      <c r="CG5" s="313">
        <v>87781</v>
      </c>
      <c r="CH5" s="376">
        <v>300295</v>
      </c>
      <c r="CI5" s="312">
        <v>1382987</v>
      </c>
      <c r="CJ5" s="315">
        <v>77355</v>
      </c>
      <c r="CK5" s="315">
        <v>99778</v>
      </c>
      <c r="CL5" s="315">
        <v>51175</v>
      </c>
      <c r="CM5" s="376">
        <v>228308</v>
      </c>
      <c r="CN5" s="315">
        <v>84</v>
      </c>
      <c r="CO5" s="315">
        <v>968</v>
      </c>
      <c r="CP5" s="315">
        <v>6322</v>
      </c>
      <c r="CQ5" s="376">
        <v>7374</v>
      </c>
      <c r="CR5" s="315">
        <v>28536</v>
      </c>
      <c r="CS5" s="315">
        <v>60694</v>
      </c>
      <c r="CT5" s="315">
        <v>54804</v>
      </c>
      <c r="CU5" s="376">
        <v>144034</v>
      </c>
      <c r="CV5" s="376"/>
    </row>
    <row r="6" spans="1:101" ht="15" customHeight="1">
      <c r="A6" s="60" t="s">
        <v>154</v>
      </c>
      <c r="B6" s="38" t="s">
        <v>13</v>
      </c>
      <c r="C6" s="328">
        <v>10422</v>
      </c>
      <c r="D6" s="328">
        <v>12343</v>
      </c>
      <c r="E6" s="328">
        <v>14934</v>
      </c>
      <c r="F6" s="375">
        <v>37699</v>
      </c>
      <c r="G6" s="328">
        <v>17220</v>
      </c>
      <c r="H6" s="328">
        <v>19275</v>
      </c>
      <c r="I6" s="328">
        <v>24394</v>
      </c>
      <c r="J6" s="375">
        <v>60889</v>
      </c>
      <c r="K6" s="328">
        <v>25022</v>
      </c>
      <c r="L6" s="328">
        <v>28064</v>
      </c>
      <c r="M6" s="328">
        <v>22306</v>
      </c>
      <c r="N6" s="375">
        <v>75392</v>
      </c>
      <c r="O6" s="328">
        <v>18554</v>
      </c>
      <c r="P6" s="328">
        <v>12547</v>
      </c>
      <c r="Q6" s="328">
        <v>16530</v>
      </c>
      <c r="R6" s="375">
        <v>47631</v>
      </c>
      <c r="S6" s="328">
        <v>221611</v>
      </c>
      <c r="T6" s="328">
        <v>11255</v>
      </c>
      <c r="U6" s="328">
        <v>16541</v>
      </c>
      <c r="V6" s="328">
        <v>19059</v>
      </c>
      <c r="W6" s="375">
        <v>46855</v>
      </c>
      <c r="X6" s="328">
        <v>22749</v>
      </c>
      <c r="Y6" s="328">
        <v>23188</v>
      </c>
      <c r="Z6" s="328">
        <v>30071</v>
      </c>
      <c r="AA6" s="375">
        <v>76008</v>
      </c>
      <c r="AB6" s="328">
        <v>29562</v>
      </c>
      <c r="AC6" s="328">
        <v>32090</v>
      </c>
      <c r="AD6" s="328">
        <v>25751</v>
      </c>
      <c r="AE6" s="375">
        <v>87403</v>
      </c>
      <c r="AF6" s="328">
        <v>25458</v>
      </c>
      <c r="AG6" s="328">
        <v>14680</v>
      </c>
      <c r="AH6" s="328">
        <v>17794</v>
      </c>
      <c r="AI6" s="375">
        <v>57932</v>
      </c>
      <c r="AJ6" s="328">
        <v>268198</v>
      </c>
      <c r="AK6" s="312">
        <v>12354</v>
      </c>
      <c r="AL6" s="312">
        <v>16408</v>
      </c>
      <c r="AM6" s="312">
        <v>22458</v>
      </c>
      <c r="AN6" s="376">
        <v>51220</v>
      </c>
      <c r="AO6" s="312">
        <v>25182</v>
      </c>
      <c r="AP6" s="312">
        <v>25790</v>
      </c>
      <c r="AQ6" s="312">
        <v>30494</v>
      </c>
      <c r="AR6" s="376">
        <v>81466</v>
      </c>
      <c r="AS6" s="312">
        <v>30915</v>
      </c>
      <c r="AT6" s="312">
        <v>32516</v>
      </c>
      <c r="AU6" s="312">
        <v>27860</v>
      </c>
      <c r="AV6" s="376">
        <v>91291</v>
      </c>
      <c r="AW6" s="312">
        <v>25000</v>
      </c>
      <c r="AX6" s="312">
        <v>16578</v>
      </c>
      <c r="AY6" s="312">
        <v>18849</v>
      </c>
      <c r="AZ6" s="376">
        <v>60427</v>
      </c>
      <c r="BA6" s="312">
        <v>284404</v>
      </c>
      <c r="BB6" s="313">
        <v>12957</v>
      </c>
      <c r="BC6" s="313">
        <v>16972</v>
      </c>
      <c r="BD6" s="314">
        <v>22640</v>
      </c>
      <c r="BE6" s="376">
        <v>52569</v>
      </c>
      <c r="BF6" s="314">
        <v>26568</v>
      </c>
      <c r="BG6" s="314">
        <v>25029</v>
      </c>
      <c r="BH6" s="313">
        <v>28894</v>
      </c>
      <c r="BI6" s="376">
        <v>80491</v>
      </c>
      <c r="BJ6" s="313">
        <v>27591</v>
      </c>
      <c r="BK6" s="313">
        <v>32991</v>
      </c>
      <c r="BL6" s="313">
        <v>27070</v>
      </c>
      <c r="BM6" s="376">
        <v>87652</v>
      </c>
      <c r="BN6" s="313">
        <v>26714</v>
      </c>
      <c r="BO6" s="313">
        <v>20136</v>
      </c>
      <c r="BP6" s="313">
        <v>19199</v>
      </c>
      <c r="BQ6" s="376">
        <v>66049</v>
      </c>
      <c r="BR6" s="312">
        <v>286761</v>
      </c>
      <c r="BS6" s="313">
        <v>14419</v>
      </c>
      <c r="BT6" s="313">
        <v>18065</v>
      </c>
      <c r="BU6" s="314">
        <v>23335</v>
      </c>
      <c r="BV6" s="376">
        <v>55819</v>
      </c>
      <c r="BW6" s="314">
        <v>24807</v>
      </c>
      <c r="BX6" s="314">
        <v>28767</v>
      </c>
      <c r="BY6" s="313">
        <v>33807</v>
      </c>
      <c r="BZ6" s="376">
        <v>87381</v>
      </c>
      <c r="CA6" s="313">
        <v>30917</v>
      </c>
      <c r="CB6" s="313">
        <v>37404</v>
      </c>
      <c r="CC6" s="313">
        <v>30827</v>
      </c>
      <c r="CD6" s="376">
        <v>99148</v>
      </c>
      <c r="CE6" s="313">
        <v>27738</v>
      </c>
      <c r="CF6" s="313">
        <v>21902</v>
      </c>
      <c r="CG6" s="313">
        <v>21273</v>
      </c>
      <c r="CH6" s="376">
        <v>70913</v>
      </c>
      <c r="CI6" s="312">
        <v>313261</v>
      </c>
      <c r="CJ6" s="315">
        <v>16953</v>
      </c>
      <c r="CK6" s="315">
        <v>22925</v>
      </c>
      <c r="CL6" s="315">
        <v>10672</v>
      </c>
      <c r="CM6" s="376">
        <v>50550</v>
      </c>
      <c r="CN6" s="315">
        <v>43</v>
      </c>
      <c r="CO6" s="315">
        <v>909</v>
      </c>
      <c r="CP6" s="315">
        <v>6111</v>
      </c>
      <c r="CQ6" s="376">
        <v>7063</v>
      </c>
      <c r="CR6" s="315">
        <v>18644</v>
      </c>
      <c r="CS6" s="315">
        <v>37540</v>
      </c>
      <c r="CT6" s="315">
        <v>28045</v>
      </c>
      <c r="CU6" s="376">
        <v>84229</v>
      </c>
      <c r="CV6" s="376"/>
    </row>
    <row r="7" spans="1:101" ht="15" customHeight="1">
      <c r="A7" s="60" t="s">
        <v>155</v>
      </c>
      <c r="B7" s="38" t="s">
        <v>13</v>
      </c>
      <c r="C7" s="328">
        <v>42330</v>
      </c>
      <c r="D7" s="328">
        <v>54201</v>
      </c>
      <c r="E7" s="328">
        <v>73278</v>
      </c>
      <c r="F7" s="375">
        <v>169809</v>
      </c>
      <c r="G7" s="328">
        <v>81600</v>
      </c>
      <c r="H7" s="328">
        <v>88168</v>
      </c>
      <c r="I7" s="328">
        <v>84675</v>
      </c>
      <c r="J7" s="375">
        <v>254443</v>
      </c>
      <c r="K7" s="328">
        <v>91608</v>
      </c>
      <c r="L7" s="328">
        <v>97141</v>
      </c>
      <c r="M7" s="328">
        <v>82039</v>
      </c>
      <c r="N7" s="375">
        <v>270788</v>
      </c>
      <c r="O7" s="328">
        <v>77321</v>
      </c>
      <c r="P7" s="328">
        <v>59626</v>
      </c>
      <c r="Q7" s="328">
        <v>50318</v>
      </c>
      <c r="R7" s="375">
        <v>187265</v>
      </c>
      <c r="S7" s="328">
        <v>882305</v>
      </c>
      <c r="T7" s="328">
        <v>49145</v>
      </c>
      <c r="U7" s="328">
        <v>64227</v>
      </c>
      <c r="V7" s="328">
        <v>80757</v>
      </c>
      <c r="W7" s="375">
        <v>194129</v>
      </c>
      <c r="X7" s="328">
        <v>94362</v>
      </c>
      <c r="Y7" s="328">
        <v>107577</v>
      </c>
      <c r="Z7" s="328">
        <v>94339</v>
      </c>
      <c r="AA7" s="375">
        <v>296278</v>
      </c>
      <c r="AB7" s="328">
        <v>100952</v>
      </c>
      <c r="AC7" s="328">
        <v>107290</v>
      </c>
      <c r="AD7" s="328">
        <v>92069</v>
      </c>
      <c r="AE7" s="375">
        <v>300311</v>
      </c>
      <c r="AF7" s="328">
        <v>92385</v>
      </c>
      <c r="AG7" s="328">
        <v>67062</v>
      </c>
      <c r="AH7" s="328">
        <v>58186</v>
      </c>
      <c r="AI7" s="375">
        <v>217633</v>
      </c>
      <c r="AJ7" s="328">
        <v>1008351</v>
      </c>
      <c r="AK7" s="312">
        <v>60685</v>
      </c>
      <c r="AL7" s="312">
        <v>69479</v>
      </c>
      <c r="AM7" s="312">
        <v>91525</v>
      </c>
      <c r="AN7" s="376">
        <v>221689</v>
      </c>
      <c r="AO7" s="312">
        <v>103155</v>
      </c>
      <c r="AP7" s="312">
        <v>109479</v>
      </c>
      <c r="AQ7" s="312">
        <v>103967</v>
      </c>
      <c r="AR7" s="376">
        <v>316601</v>
      </c>
      <c r="AS7" s="312">
        <v>111889</v>
      </c>
      <c r="AT7" s="312">
        <v>115326</v>
      </c>
      <c r="AU7" s="312">
        <v>103052</v>
      </c>
      <c r="AV7" s="376">
        <v>330267</v>
      </c>
      <c r="AW7" s="312">
        <v>106152</v>
      </c>
      <c r="AX7" s="312">
        <v>74541</v>
      </c>
      <c r="AY7" s="312">
        <v>62327</v>
      </c>
      <c r="AZ7" s="376">
        <v>243020</v>
      </c>
      <c r="BA7" s="312">
        <v>1111577</v>
      </c>
      <c r="BB7" s="313">
        <v>66464</v>
      </c>
      <c r="BC7" s="313">
        <v>70874</v>
      </c>
      <c r="BD7" s="314">
        <v>92305</v>
      </c>
      <c r="BE7" s="376">
        <v>229643</v>
      </c>
      <c r="BF7" s="314">
        <v>106760</v>
      </c>
      <c r="BG7" s="314">
        <v>110137</v>
      </c>
      <c r="BH7" s="313">
        <v>101531</v>
      </c>
      <c r="BI7" s="376">
        <v>318428</v>
      </c>
      <c r="BJ7" s="313">
        <v>106705</v>
      </c>
      <c r="BK7" s="313">
        <v>110879</v>
      </c>
      <c r="BL7" s="313">
        <v>100573</v>
      </c>
      <c r="BM7" s="376">
        <v>318157</v>
      </c>
      <c r="BN7" s="313">
        <v>100351</v>
      </c>
      <c r="BO7" s="313">
        <v>76518</v>
      </c>
      <c r="BP7" s="313">
        <v>65165</v>
      </c>
      <c r="BQ7" s="376">
        <v>242034</v>
      </c>
      <c r="BR7" s="312">
        <v>1108262</v>
      </c>
      <c r="BS7" s="313">
        <v>61725</v>
      </c>
      <c r="BT7" s="313">
        <v>73024</v>
      </c>
      <c r="BU7" s="314">
        <v>92234</v>
      </c>
      <c r="BV7" s="376">
        <v>226983</v>
      </c>
      <c r="BW7" s="314">
        <v>100078</v>
      </c>
      <c r="BX7" s="314">
        <v>104853</v>
      </c>
      <c r="BY7" s="313">
        <v>98720</v>
      </c>
      <c r="BZ7" s="376">
        <v>303651</v>
      </c>
      <c r="CA7" s="313">
        <v>103882</v>
      </c>
      <c r="CB7" s="313">
        <v>107616</v>
      </c>
      <c r="CC7" s="313">
        <v>98212</v>
      </c>
      <c r="CD7" s="376">
        <v>309710</v>
      </c>
      <c r="CE7" s="313">
        <v>92047</v>
      </c>
      <c r="CF7" s="313">
        <v>70827</v>
      </c>
      <c r="CG7" s="313">
        <v>66508</v>
      </c>
      <c r="CH7" s="376">
        <v>229382</v>
      </c>
      <c r="CI7" s="312">
        <v>1069726</v>
      </c>
      <c r="CJ7" s="315">
        <v>60402</v>
      </c>
      <c r="CK7" s="315">
        <v>76853</v>
      </c>
      <c r="CL7" s="315">
        <v>40503</v>
      </c>
      <c r="CM7" s="376">
        <v>177758</v>
      </c>
      <c r="CN7" s="315">
        <v>41</v>
      </c>
      <c r="CO7" s="315">
        <v>59</v>
      </c>
      <c r="CP7" s="315">
        <v>211</v>
      </c>
      <c r="CQ7" s="376">
        <v>311</v>
      </c>
      <c r="CR7" s="315">
        <v>9892</v>
      </c>
      <c r="CS7" s="315">
        <v>23154</v>
      </c>
      <c r="CT7" s="315">
        <v>26759</v>
      </c>
      <c r="CU7" s="376">
        <v>59805</v>
      </c>
      <c r="CV7" s="376"/>
    </row>
    <row r="8" spans="1:101" ht="15" customHeight="1">
      <c r="A8" s="56" t="s">
        <v>156</v>
      </c>
      <c r="B8" s="38" t="s">
        <v>13</v>
      </c>
      <c r="C8" s="328">
        <v>70798</v>
      </c>
      <c r="D8" s="328">
        <v>78321</v>
      </c>
      <c r="E8" s="328">
        <v>102633</v>
      </c>
      <c r="F8" s="375">
        <v>251752</v>
      </c>
      <c r="G8" s="328">
        <v>115101</v>
      </c>
      <c r="H8" s="328">
        <v>124862</v>
      </c>
      <c r="I8" s="328">
        <v>125000</v>
      </c>
      <c r="J8" s="375">
        <v>364963</v>
      </c>
      <c r="K8" s="328">
        <v>135067</v>
      </c>
      <c r="L8" s="328">
        <v>147401</v>
      </c>
      <c r="M8" s="328">
        <v>123871</v>
      </c>
      <c r="N8" s="375">
        <v>406339</v>
      </c>
      <c r="O8" s="328">
        <v>112336</v>
      </c>
      <c r="P8" s="328">
        <v>85609</v>
      </c>
      <c r="Q8" s="328">
        <v>76927</v>
      </c>
      <c r="R8" s="375">
        <v>274872</v>
      </c>
      <c r="S8" s="328">
        <v>1297926</v>
      </c>
      <c r="T8" s="328">
        <v>79581</v>
      </c>
      <c r="U8" s="328">
        <v>92346</v>
      </c>
      <c r="V8" s="328">
        <v>114357</v>
      </c>
      <c r="W8" s="375">
        <v>286284</v>
      </c>
      <c r="X8" s="328">
        <v>134406</v>
      </c>
      <c r="Y8" s="328">
        <v>149037</v>
      </c>
      <c r="Z8" s="328">
        <v>144555</v>
      </c>
      <c r="AA8" s="375">
        <v>427998</v>
      </c>
      <c r="AB8" s="328">
        <v>151928</v>
      </c>
      <c r="AC8" s="328">
        <v>161879</v>
      </c>
      <c r="AD8" s="328">
        <v>138062</v>
      </c>
      <c r="AE8" s="375">
        <v>451869</v>
      </c>
      <c r="AF8" s="328">
        <v>137276</v>
      </c>
      <c r="AG8" s="328">
        <v>96470</v>
      </c>
      <c r="AH8" s="328">
        <v>87588</v>
      </c>
      <c r="AI8" s="375">
        <v>321334</v>
      </c>
      <c r="AJ8" s="328">
        <v>1487485</v>
      </c>
      <c r="AK8" s="312">
        <v>93565</v>
      </c>
      <c r="AL8" s="312">
        <v>99877</v>
      </c>
      <c r="AM8" s="312">
        <v>131799</v>
      </c>
      <c r="AN8" s="376">
        <v>325241</v>
      </c>
      <c r="AO8" s="312">
        <v>145272</v>
      </c>
      <c r="AP8" s="312">
        <v>152058</v>
      </c>
      <c r="AQ8" s="312">
        <v>153864</v>
      </c>
      <c r="AR8" s="376">
        <v>451194</v>
      </c>
      <c r="AS8" s="312">
        <v>164350</v>
      </c>
      <c r="AT8" s="312">
        <v>171108</v>
      </c>
      <c r="AU8" s="312">
        <v>153134</v>
      </c>
      <c r="AV8" s="376">
        <v>488592</v>
      </c>
      <c r="AW8" s="312">
        <v>151640</v>
      </c>
      <c r="AX8" s="312">
        <v>109644</v>
      </c>
      <c r="AY8" s="312">
        <v>94399</v>
      </c>
      <c r="AZ8" s="376">
        <v>355683</v>
      </c>
      <c r="BA8" s="312">
        <v>1620710</v>
      </c>
      <c r="BB8" s="313">
        <v>98033</v>
      </c>
      <c r="BC8" s="313">
        <v>101319</v>
      </c>
      <c r="BD8" s="314">
        <v>129992</v>
      </c>
      <c r="BE8" s="376">
        <v>329344</v>
      </c>
      <c r="BF8" s="314">
        <v>150456</v>
      </c>
      <c r="BG8" s="314">
        <v>152013</v>
      </c>
      <c r="BH8" s="313">
        <v>150928</v>
      </c>
      <c r="BI8" s="376">
        <v>453397</v>
      </c>
      <c r="BJ8" s="313">
        <v>154711</v>
      </c>
      <c r="BK8" s="313">
        <v>166942</v>
      </c>
      <c r="BL8" s="313">
        <v>148190</v>
      </c>
      <c r="BM8" s="376">
        <v>469843</v>
      </c>
      <c r="BN8" s="313">
        <v>144576</v>
      </c>
      <c r="BO8" s="313">
        <v>113143</v>
      </c>
      <c r="BP8" s="313">
        <v>97596</v>
      </c>
      <c r="BQ8" s="376">
        <v>355315</v>
      </c>
      <c r="BR8" s="312">
        <v>1607899</v>
      </c>
      <c r="BS8" s="313">
        <v>96184</v>
      </c>
      <c r="BT8" s="313">
        <v>104319</v>
      </c>
      <c r="BU8" s="314">
        <v>131830</v>
      </c>
      <c r="BV8" s="376">
        <v>332333</v>
      </c>
      <c r="BW8" s="314">
        <v>139653</v>
      </c>
      <c r="BX8" s="314">
        <v>150310</v>
      </c>
      <c r="BY8" s="313">
        <v>151452</v>
      </c>
      <c r="BZ8" s="376">
        <v>441415</v>
      </c>
      <c r="CA8" s="313">
        <v>154264</v>
      </c>
      <c r="CB8" s="313">
        <v>167292</v>
      </c>
      <c r="CC8" s="313">
        <v>149359</v>
      </c>
      <c r="CD8" s="376">
        <v>470915</v>
      </c>
      <c r="CE8" s="313">
        <v>137422</v>
      </c>
      <c r="CF8" s="313">
        <v>108663</v>
      </c>
      <c r="CG8" s="313">
        <v>100134</v>
      </c>
      <c r="CH8" s="376">
        <v>346219</v>
      </c>
      <c r="CI8" s="312">
        <v>1590882</v>
      </c>
      <c r="CJ8" s="315">
        <v>98727</v>
      </c>
      <c r="CK8" s="315">
        <v>113232</v>
      </c>
      <c r="CL8" s="315">
        <v>67075</v>
      </c>
      <c r="CM8" s="376">
        <v>279034</v>
      </c>
      <c r="CN8" s="315">
        <v>191</v>
      </c>
      <c r="CO8" s="315">
        <v>1047</v>
      </c>
      <c r="CP8" s="315">
        <v>6423</v>
      </c>
      <c r="CQ8" s="376">
        <v>7661</v>
      </c>
      <c r="CR8" s="315">
        <v>29117</v>
      </c>
      <c r="CS8" s="315">
        <v>64929</v>
      </c>
      <c r="CT8" s="315">
        <v>60954</v>
      </c>
      <c r="CU8" s="376">
        <v>155000</v>
      </c>
      <c r="CV8" s="376"/>
    </row>
    <row r="9" spans="1:101" ht="15" customHeight="1">
      <c r="A9" s="60" t="s">
        <v>154</v>
      </c>
      <c r="B9" s="38" t="s">
        <v>13</v>
      </c>
      <c r="C9" s="328">
        <v>14012</v>
      </c>
      <c r="D9" s="328">
        <v>13155</v>
      </c>
      <c r="E9" s="328">
        <v>15825</v>
      </c>
      <c r="F9" s="375">
        <v>42992</v>
      </c>
      <c r="G9" s="328">
        <v>18673</v>
      </c>
      <c r="H9" s="328">
        <v>20878</v>
      </c>
      <c r="I9" s="328">
        <v>25396</v>
      </c>
      <c r="J9" s="375">
        <v>64947</v>
      </c>
      <c r="K9" s="328">
        <v>27194</v>
      </c>
      <c r="L9" s="328">
        <v>31004</v>
      </c>
      <c r="M9" s="328">
        <v>25161</v>
      </c>
      <c r="N9" s="375">
        <v>83359</v>
      </c>
      <c r="O9" s="328">
        <v>19676</v>
      </c>
      <c r="P9" s="328">
        <v>13431</v>
      </c>
      <c r="Q9" s="328">
        <v>17533</v>
      </c>
      <c r="R9" s="375">
        <v>50640</v>
      </c>
      <c r="S9" s="328">
        <v>241938</v>
      </c>
      <c r="T9" s="328">
        <v>15414</v>
      </c>
      <c r="U9" s="328">
        <v>17171</v>
      </c>
      <c r="V9" s="328">
        <v>19848</v>
      </c>
      <c r="W9" s="375">
        <v>52433</v>
      </c>
      <c r="X9" s="328">
        <v>24270</v>
      </c>
      <c r="Y9" s="328">
        <v>24680</v>
      </c>
      <c r="Z9" s="328">
        <v>31615</v>
      </c>
      <c r="AA9" s="375">
        <v>80565</v>
      </c>
      <c r="AB9" s="328">
        <v>32455</v>
      </c>
      <c r="AC9" s="328">
        <v>34959</v>
      </c>
      <c r="AD9" s="328">
        <v>29131</v>
      </c>
      <c r="AE9" s="375">
        <v>96545</v>
      </c>
      <c r="AF9" s="328">
        <v>27448</v>
      </c>
      <c r="AG9" s="328">
        <v>15687</v>
      </c>
      <c r="AH9" s="328">
        <v>18852</v>
      </c>
      <c r="AI9" s="375">
        <v>61987</v>
      </c>
      <c r="AJ9" s="328">
        <v>291530</v>
      </c>
      <c r="AK9" s="312">
        <v>16037</v>
      </c>
      <c r="AL9" s="312">
        <v>17026</v>
      </c>
      <c r="AM9" s="312">
        <v>23599</v>
      </c>
      <c r="AN9" s="376">
        <v>56662</v>
      </c>
      <c r="AO9" s="312">
        <v>27001</v>
      </c>
      <c r="AP9" s="312">
        <v>28014</v>
      </c>
      <c r="AQ9" s="312">
        <v>32124</v>
      </c>
      <c r="AR9" s="376">
        <v>87139</v>
      </c>
      <c r="AS9" s="312">
        <v>34172</v>
      </c>
      <c r="AT9" s="312">
        <v>35371</v>
      </c>
      <c r="AU9" s="312">
        <v>31242</v>
      </c>
      <c r="AV9" s="376">
        <v>100785</v>
      </c>
      <c r="AW9" s="312">
        <v>26482</v>
      </c>
      <c r="AX9" s="312">
        <v>17681</v>
      </c>
      <c r="AY9" s="312">
        <v>20046</v>
      </c>
      <c r="AZ9" s="376">
        <v>64209</v>
      </c>
      <c r="BA9" s="312">
        <v>308795</v>
      </c>
      <c r="BB9" s="313">
        <v>16529</v>
      </c>
      <c r="BC9" s="313">
        <v>17701</v>
      </c>
      <c r="BD9" s="314">
        <v>23434</v>
      </c>
      <c r="BE9" s="376">
        <v>57664</v>
      </c>
      <c r="BF9" s="314">
        <v>28446</v>
      </c>
      <c r="BG9" s="314">
        <v>26548</v>
      </c>
      <c r="BH9" s="313">
        <v>32018</v>
      </c>
      <c r="BI9" s="376">
        <v>87012</v>
      </c>
      <c r="BJ9" s="313">
        <v>30346</v>
      </c>
      <c r="BK9" s="313">
        <v>35606</v>
      </c>
      <c r="BL9" s="313">
        <v>30596</v>
      </c>
      <c r="BM9" s="376">
        <v>96548</v>
      </c>
      <c r="BN9" s="313">
        <v>28170</v>
      </c>
      <c r="BO9" s="313">
        <v>21172</v>
      </c>
      <c r="BP9" s="313">
        <v>20713</v>
      </c>
      <c r="BQ9" s="376">
        <v>70055</v>
      </c>
      <c r="BR9" s="312">
        <v>311279</v>
      </c>
      <c r="BS9" s="313">
        <v>18165</v>
      </c>
      <c r="BT9" s="313">
        <v>18909</v>
      </c>
      <c r="BU9" s="314">
        <v>24287</v>
      </c>
      <c r="BV9" s="376">
        <v>61361</v>
      </c>
      <c r="BW9" s="314">
        <v>25817</v>
      </c>
      <c r="BX9" s="314">
        <v>30225</v>
      </c>
      <c r="BY9" s="313">
        <v>36294</v>
      </c>
      <c r="BZ9" s="376">
        <v>92336</v>
      </c>
      <c r="CA9" s="313">
        <v>33787</v>
      </c>
      <c r="CB9" s="313">
        <v>41083</v>
      </c>
      <c r="CC9" s="313">
        <v>34130</v>
      </c>
      <c r="CD9" s="376">
        <v>109000</v>
      </c>
      <c r="CE9" s="313">
        <v>29271</v>
      </c>
      <c r="CF9" s="313">
        <v>23796</v>
      </c>
      <c r="CG9" s="313">
        <v>22427</v>
      </c>
      <c r="CH9" s="376">
        <v>75494</v>
      </c>
      <c r="CI9" s="312">
        <v>338191</v>
      </c>
      <c r="CJ9" s="315">
        <v>21119</v>
      </c>
      <c r="CK9" s="315">
        <v>24343</v>
      </c>
      <c r="CL9" s="315">
        <v>11856</v>
      </c>
      <c r="CM9" s="376">
        <v>57318</v>
      </c>
      <c r="CN9" s="315">
        <v>94</v>
      </c>
      <c r="CO9" s="315">
        <v>949</v>
      </c>
      <c r="CP9" s="315">
        <v>6186</v>
      </c>
      <c r="CQ9" s="376">
        <v>7229</v>
      </c>
      <c r="CR9" s="315">
        <v>19096</v>
      </c>
      <c r="CS9" s="315">
        <v>39614</v>
      </c>
      <c r="CT9" s="315">
        <v>30519</v>
      </c>
      <c r="CU9" s="376">
        <v>89229</v>
      </c>
      <c r="CV9" s="376"/>
    </row>
    <row r="10" spans="1:101" ht="15" customHeight="1">
      <c r="A10" s="60" t="s">
        <v>155</v>
      </c>
      <c r="B10" s="38" t="s">
        <v>13</v>
      </c>
      <c r="C10" s="328">
        <v>56786</v>
      </c>
      <c r="D10" s="328">
        <v>65166</v>
      </c>
      <c r="E10" s="328">
        <v>86808</v>
      </c>
      <c r="F10" s="375">
        <v>208760</v>
      </c>
      <c r="G10" s="328">
        <v>96428</v>
      </c>
      <c r="H10" s="328">
        <v>103984</v>
      </c>
      <c r="I10" s="328">
        <v>99604</v>
      </c>
      <c r="J10" s="375">
        <v>300016</v>
      </c>
      <c r="K10" s="328">
        <v>107873</v>
      </c>
      <c r="L10" s="328">
        <v>116397</v>
      </c>
      <c r="M10" s="328">
        <v>98710</v>
      </c>
      <c r="N10" s="375">
        <v>322980</v>
      </c>
      <c r="O10" s="328">
        <v>92660</v>
      </c>
      <c r="P10" s="328">
        <v>72178</v>
      </c>
      <c r="Q10" s="328">
        <v>59394</v>
      </c>
      <c r="R10" s="375">
        <v>224232</v>
      </c>
      <c r="S10" s="328">
        <v>1055988</v>
      </c>
      <c r="T10" s="328">
        <v>64167</v>
      </c>
      <c r="U10" s="328">
        <v>75175</v>
      </c>
      <c r="V10" s="328">
        <v>94509</v>
      </c>
      <c r="W10" s="375">
        <v>233851</v>
      </c>
      <c r="X10" s="328">
        <v>110136</v>
      </c>
      <c r="Y10" s="328">
        <v>124357</v>
      </c>
      <c r="Z10" s="328">
        <v>112940</v>
      </c>
      <c r="AA10" s="375">
        <v>347433</v>
      </c>
      <c r="AB10" s="328">
        <v>119473</v>
      </c>
      <c r="AC10" s="328">
        <v>126920</v>
      </c>
      <c r="AD10" s="328">
        <v>108931</v>
      </c>
      <c r="AE10" s="375">
        <v>355324</v>
      </c>
      <c r="AF10" s="328">
        <v>109828</v>
      </c>
      <c r="AG10" s="328">
        <v>80783</v>
      </c>
      <c r="AH10" s="328">
        <v>68736</v>
      </c>
      <c r="AI10" s="375">
        <v>259347</v>
      </c>
      <c r="AJ10" s="328">
        <v>1195955</v>
      </c>
      <c r="AK10" s="312">
        <v>77528</v>
      </c>
      <c r="AL10" s="312">
        <v>82851</v>
      </c>
      <c r="AM10" s="312">
        <v>108200</v>
      </c>
      <c r="AN10" s="376">
        <v>268579</v>
      </c>
      <c r="AO10" s="312">
        <v>118271</v>
      </c>
      <c r="AP10" s="312">
        <v>124044</v>
      </c>
      <c r="AQ10" s="312">
        <v>121740</v>
      </c>
      <c r="AR10" s="376">
        <v>364055</v>
      </c>
      <c r="AS10" s="312">
        <v>130178</v>
      </c>
      <c r="AT10" s="312">
        <v>135737</v>
      </c>
      <c r="AU10" s="312">
        <v>121892</v>
      </c>
      <c r="AV10" s="376">
        <v>387807</v>
      </c>
      <c r="AW10" s="312">
        <v>125158</v>
      </c>
      <c r="AX10" s="312">
        <v>91963</v>
      </c>
      <c r="AY10" s="312">
        <v>74353</v>
      </c>
      <c r="AZ10" s="376">
        <v>291474</v>
      </c>
      <c r="BA10" s="312">
        <v>1311915</v>
      </c>
      <c r="BB10" s="313">
        <v>81504</v>
      </c>
      <c r="BC10" s="313">
        <v>83618</v>
      </c>
      <c r="BD10" s="314">
        <v>106558</v>
      </c>
      <c r="BE10" s="376">
        <v>271680</v>
      </c>
      <c r="BF10" s="314">
        <v>122010</v>
      </c>
      <c r="BG10" s="314">
        <v>125465</v>
      </c>
      <c r="BH10" s="313">
        <v>118910</v>
      </c>
      <c r="BI10" s="376">
        <v>366385</v>
      </c>
      <c r="BJ10" s="313">
        <v>124365</v>
      </c>
      <c r="BK10" s="313">
        <v>131336</v>
      </c>
      <c r="BL10" s="313">
        <v>117594</v>
      </c>
      <c r="BM10" s="376">
        <v>373295</v>
      </c>
      <c r="BN10" s="313">
        <v>116406</v>
      </c>
      <c r="BO10" s="313">
        <v>91971</v>
      </c>
      <c r="BP10" s="313">
        <v>76883</v>
      </c>
      <c r="BQ10" s="376">
        <v>285260</v>
      </c>
      <c r="BR10" s="312">
        <v>1296620</v>
      </c>
      <c r="BS10" s="313">
        <v>78019</v>
      </c>
      <c r="BT10" s="313">
        <v>85410</v>
      </c>
      <c r="BU10" s="314">
        <v>107543</v>
      </c>
      <c r="BV10" s="376">
        <v>270972</v>
      </c>
      <c r="BW10" s="314">
        <v>113836</v>
      </c>
      <c r="BX10" s="314">
        <v>120085</v>
      </c>
      <c r="BY10" s="313">
        <v>115158</v>
      </c>
      <c r="BZ10" s="376">
        <v>349079</v>
      </c>
      <c r="CA10" s="313">
        <v>120477</v>
      </c>
      <c r="CB10" s="313">
        <v>126209</v>
      </c>
      <c r="CC10" s="313">
        <v>115229</v>
      </c>
      <c r="CD10" s="376">
        <v>361915</v>
      </c>
      <c r="CE10" s="313">
        <v>108151</v>
      </c>
      <c r="CF10" s="313">
        <v>84867</v>
      </c>
      <c r="CG10" s="313">
        <v>77707</v>
      </c>
      <c r="CH10" s="376">
        <v>270725</v>
      </c>
      <c r="CI10" s="312">
        <v>1252691</v>
      </c>
      <c r="CJ10" s="315">
        <v>77608</v>
      </c>
      <c r="CK10" s="315">
        <v>88889</v>
      </c>
      <c r="CL10" s="315">
        <v>55219</v>
      </c>
      <c r="CM10" s="376">
        <v>221716</v>
      </c>
      <c r="CN10" s="315">
        <v>97</v>
      </c>
      <c r="CO10" s="315">
        <v>98</v>
      </c>
      <c r="CP10" s="315">
        <v>237</v>
      </c>
      <c r="CQ10" s="376">
        <v>432</v>
      </c>
      <c r="CR10" s="315">
        <v>10021</v>
      </c>
      <c r="CS10" s="315">
        <v>25315</v>
      </c>
      <c r="CT10" s="315">
        <v>30435</v>
      </c>
      <c r="CU10" s="376">
        <v>65771</v>
      </c>
      <c r="CV10" s="376"/>
    </row>
    <row r="11" spans="1:101" ht="15" customHeight="1">
      <c r="A11" s="56" t="s">
        <v>157</v>
      </c>
      <c r="B11" s="38" t="s">
        <v>13</v>
      </c>
      <c r="C11" s="328">
        <v>400498</v>
      </c>
      <c r="D11" s="328">
        <v>444713</v>
      </c>
      <c r="E11" s="328">
        <v>546967</v>
      </c>
      <c r="F11" s="375">
        <v>1392178</v>
      </c>
      <c r="G11" s="328">
        <v>587961</v>
      </c>
      <c r="H11" s="328">
        <v>630494</v>
      </c>
      <c r="I11" s="328">
        <v>656127</v>
      </c>
      <c r="J11" s="375">
        <v>1874582</v>
      </c>
      <c r="K11" s="328">
        <v>768855</v>
      </c>
      <c r="L11" s="328">
        <v>831667</v>
      </c>
      <c r="M11" s="328">
        <v>698097</v>
      </c>
      <c r="N11" s="375">
        <v>2298619</v>
      </c>
      <c r="O11" s="328">
        <v>598747</v>
      </c>
      <c r="P11" s="328">
        <v>475800</v>
      </c>
      <c r="Q11" s="328">
        <v>408055</v>
      </c>
      <c r="R11" s="375">
        <v>1482602</v>
      </c>
      <c r="S11" s="328">
        <v>7047981</v>
      </c>
      <c r="T11" s="328">
        <v>449471</v>
      </c>
      <c r="U11" s="328">
        <v>507149</v>
      </c>
      <c r="V11" s="328">
        <v>613098</v>
      </c>
      <c r="W11" s="375">
        <v>1569718</v>
      </c>
      <c r="X11" s="328">
        <v>665103</v>
      </c>
      <c r="Y11" s="328">
        <v>727949</v>
      </c>
      <c r="Z11" s="328">
        <v>760700</v>
      </c>
      <c r="AA11" s="375">
        <v>2153752</v>
      </c>
      <c r="AB11" s="328">
        <v>850635</v>
      </c>
      <c r="AC11" s="328">
        <v>892755</v>
      </c>
      <c r="AD11" s="328">
        <v>769252</v>
      </c>
      <c r="AE11" s="375">
        <v>2512642</v>
      </c>
      <c r="AF11" s="328">
        <v>703431</v>
      </c>
      <c r="AG11" s="328">
        <v>546068</v>
      </c>
      <c r="AH11" s="328">
        <v>458387</v>
      </c>
      <c r="AI11" s="375">
        <v>1707886</v>
      </c>
      <c r="AJ11" s="328">
        <v>7943998</v>
      </c>
      <c r="AK11" s="312">
        <v>504690</v>
      </c>
      <c r="AL11" s="312">
        <v>542649</v>
      </c>
      <c r="AM11" s="312">
        <v>649273</v>
      </c>
      <c r="AN11" s="376">
        <v>1696612</v>
      </c>
      <c r="AO11" s="312">
        <v>712674</v>
      </c>
      <c r="AP11" s="312">
        <v>747082</v>
      </c>
      <c r="AQ11" s="312">
        <v>796070</v>
      </c>
      <c r="AR11" s="376">
        <v>2255826</v>
      </c>
      <c r="AS11" s="312">
        <v>866813</v>
      </c>
      <c r="AT11" s="312">
        <v>941832</v>
      </c>
      <c r="AU11" s="312">
        <v>820818</v>
      </c>
      <c r="AV11" s="376">
        <v>2629463</v>
      </c>
      <c r="AW11" s="312">
        <v>736040</v>
      </c>
      <c r="AX11" s="312">
        <v>584466</v>
      </c>
      <c r="AY11" s="312">
        <v>479977</v>
      </c>
      <c r="AZ11" s="376">
        <v>1800483</v>
      </c>
      <c r="BA11" s="312">
        <v>8382384</v>
      </c>
      <c r="BB11" s="313">
        <v>535549</v>
      </c>
      <c r="BC11" s="313">
        <v>556737</v>
      </c>
      <c r="BD11" s="314">
        <v>653172</v>
      </c>
      <c r="BE11" s="376">
        <v>1745458</v>
      </c>
      <c r="BF11" s="314">
        <v>690649</v>
      </c>
      <c r="BG11" s="314">
        <v>757141</v>
      </c>
      <c r="BH11" s="313">
        <v>783938</v>
      </c>
      <c r="BI11" s="376">
        <v>2231728</v>
      </c>
      <c r="BJ11" s="313">
        <v>839425</v>
      </c>
      <c r="BK11" s="313">
        <v>938638</v>
      </c>
      <c r="BL11" s="313">
        <v>807725</v>
      </c>
      <c r="BM11" s="376">
        <v>2585788</v>
      </c>
      <c r="BN11" s="313">
        <v>723667</v>
      </c>
      <c r="BO11" s="313">
        <v>576142</v>
      </c>
      <c r="BP11" s="313">
        <v>498061</v>
      </c>
      <c r="BQ11" s="376">
        <v>1797870</v>
      </c>
      <c r="BR11" s="312">
        <v>8360844</v>
      </c>
      <c r="BS11" s="313">
        <v>526713</v>
      </c>
      <c r="BT11" s="313">
        <v>541535</v>
      </c>
      <c r="BU11" s="314">
        <v>653781</v>
      </c>
      <c r="BV11" s="376">
        <v>1722029</v>
      </c>
      <c r="BW11" s="314">
        <v>666931</v>
      </c>
      <c r="BX11" s="314">
        <v>715710</v>
      </c>
      <c r="BY11" s="313">
        <v>770408</v>
      </c>
      <c r="BZ11" s="376">
        <v>2153049</v>
      </c>
      <c r="CA11" s="313">
        <v>829125</v>
      </c>
      <c r="CB11" s="313">
        <v>916476</v>
      </c>
      <c r="CC11" s="313">
        <v>777813</v>
      </c>
      <c r="CD11" s="376">
        <v>2523414</v>
      </c>
      <c r="CE11" s="313">
        <v>686332</v>
      </c>
      <c r="CF11" s="313">
        <v>547852</v>
      </c>
      <c r="CG11" s="313">
        <v>490633</v>
      </c>
      <c r="CH11" s="376">
        <v>1724817</v>
      </c>
      <c r="CI11" s="312">
        <v>8123309</v>
      </c>
      <c r="CJ11" s="315">
        <v>530543</v>
      </c>
      <c r="CK11" s="315">
        <v>590720</v>
      </c>
      <c r="CL11" s="315">
        <v>329486</v>
      </c>
      <c r="CM11" s="376">
        <v>1450749</v>
      </c>
      <c r="CN11" s="315">
        <v>4048</v>
      </c>
      <c r="CO11" s="315">
        <v>5004</v>
      </c>
      <c r="CP11" s="315">
        <v>19577</v>
      </c>
      <c r="CQ11" s="376">
        <v>28629</v>
      </c>
      <c r="CR11" s="315">
        <v>116197</v>
      </c>
      <c r="CS11" s="315">
        <v>280136</v>
      </c>
      <c r="CT11" s="315">
        <v>281260</v>
      </c>
      <c r="CU11" s="376">
        <v>677593</v>
      </c>
      <c r="CV11" s="376"/>
    </row>
    <row r="12" spans="1:101" ht="15" customHeight="1">
      <c r="A12" s="60" t="s">
        <v>154</v>
      </c>
      <c r="B12" s="38" t="s">
        <v>13</v>
      </c>
      <c r="C12" s="328">
        <v>33857</v>
      </c>
      <c r="D12" s="328">
        <v>32557</v>
      </c>
      <c r="E12" s="328">
        <v>41845</v>
      </c>
      <c r="F12" s="375">
        <v>108259</v>
      </c>
      <c r="G12" s="328">
        <v>54457</v>
      </c>
      <c r="H12" s="328">
        <v>55032</v>
      </c>
      <c r="I12" s="328">
        <v>83266</v>
      </c>
      <c r="J12" s="375">
        <v>192755</v>
      </c>
      <c r="K12" s="328">
        <v>99173</v>
      </c>
      <c r="L12" s="328">
        <v>122504</v>
      </c>
      <c r="M12" s="328">
        <v>82726</v>
      </c>
      <c r="N12" s="375">
        <v>304403</v>
      </c>
      <c r="O12" s="328">
        <v>54860</v>
      </c>
      <c r="P12" s="328">
        <v>35712</v>
      </c>
      <c r="Q12" s="328">
        <v>46085</v>
      </c>
      <c r="R12" s="375">
        <v>136657</v>
      </c>
      <c r="S12" s="328">
        <v>742074</v>
      </c>
      <c r="T12" s="328">
        <v>38417</v>
      </c>
      <c r="U12" s="328">
        <v>40829</v>
      </c>
      <c r="V12" s="328">
        <v>57524</v>
      </c>
      <c r="W12" s="375">
        <v>136770</v>
      </c>
      <c r="X12" s="328">
        <v>67844</v>
      </c>
      <c r="Y12" s="328">
        <v>69502</v>
      </c>
      <c r="Z12" s="328">
        <v>107625</v>
      </c>
      <c r="AA12" s="375">
        <v>244971</v>
      </c>
      <c r="AB12" s="328">
        <v>115672</v>
      </c>
      <c r="AC12" s="328">
        <v>135441</v>
      </c>
      <c r="AD12" s="328">
        <v>98753</v>
      </c>
      <c r="AE12" s="375">
        <v>349866</v>
      </c>
      <c r="AF12" s="328">
        <v>72082</v>
      </c>
      <c r="AG12" s="328">
        <v>40360</v>
      </c>
      <c r="AH12" s="328">
        <v>49652</v>
      </c>
      <c r="AI12" s="375">
        <v>162094</v>
      </c>
      <c r="AJ12" s="328">
        <v>893701</v>
      </c>
      <c r="AK12" s="312">
        <v>36740</v>
      </c>
      <c r="AL12" s="312">
        <v>41380</v>
      </c>
      <c r="AM12" s="312">
        <v>56476</v>
      </c>
      <c r="AN12" s="376">
        <v>134596</v>
      </c>
      <c r="AO12" s="312">
        <v>77030</v>
      </c>
      <c r="AP12" s="312">
        <v>78112</v>
      </c>
      <c r="AQ12" s="312">
        <v>103683</v>
      </c>
      <c r="AR12" s="376">
        <v>258825</v>
      </c>
      <c r="AS12" s="312">
        <v>118213</v>
      </c>
      <c r="AT12" s="312">
        <v>139312</v>
      </c>
      <c r="AU12" s="312">
        <v>102178</v>
      </c>
      <c r="AV12" s="376">
        <v>359703</v>
      </c>
      <c r="AW12" s="312">
        <v>71452</v>
      </c>
      <c r="AX12" s="312">
        <v>46150</v>
      </c>
      <c r="AY12" s="312">
        <v>56374</v>
      </c>
      <c r="AZ12" s="376">
        <v>173976</v>
      </c>
      <c r="BA12" s="312">
        <v>927100</v>
      </c>
      <c r="BB12" s="313">
        <v>40819</v>
      </c>
      <c r="BC12" s="313">
        <v>45750</v>
      </c>
      <c r="BD12" s="314">
        <v>65054</v>
      </c>
      <c r="BE12" s="376">
        <v>151623</v>
      </c>
      <c r="BF12" s="314">
        <v>77888</v>
      </c>
      <c r="BG12" s="314">
        <v>72633</v>
      </c>
      <c r="BH12" s="313">
        <v>103045</v>
      </c>
      <c r="BI12" s="376">
        <v>253566</v>
      </c>
      <c r="BJ12" s="313">
        <v>103185</v>
      </c>
      <c r="BK12" s="313">
        <v>141507</v>
      </c>
      <c r="BL12" s="313">
        <v>103129</v>
      </c>
      <c r="BM12" s="376">
        <v>347821</v>
      </c>
      <c r="BN12" s="313">
        <v>77934</v>
      </c>
      <c r="BO12" s="313">
        <v>51895</v>
      </c>
      <c r="BP12" s="313">
        <v>55430</v>
      </c>
      <c r="BQ12" s="376">
        <v>185259</v>
      </c>
      <c r="BR12" s="312">
        <v>938269</v>
      </c>
      <c r="BS12" s="313">
        <v>44710</v>
      </c>
      <c r="BT12" s="313">
        <v>47147</v>
      </c>
      <c r="BU12" s="314">
        <v>62837</v>
      </c>
      <c r="BV12" s="376">
        <v>154694</v>
      </c>
      <c r="BW12" s="314">
        <v>74793</v>
      </c>
      <c r="BX12" s="314">
        <v>82979</v>
      </c>
      <c r="BY12" s="313">
        <v>116580</v>
      </c>
      <c r="BZ12" s="376">
        <v>274352</v>
      </c>
      <c r="CA12" s="313">
        <v>118372</v>
      </c>
      <c r="CB12" s="313">
        <v>157685</v>
      </c>
      <c r="CC12" s="313">
        <v>115210</v>
      </c>
      <c r="CD12" s="376">
        <v>391267</v>
      </c>
      <c r="CE12" s="313">
        <v>80358</v>
      </c>
      <c r="CF12" s="313">
        <v>58759</v>
      </c>
      <c r="CG12" s="313">
        <v>58757</v>
      </c>
      <c r="CH12" s="376">
        <v>197874</v>
      </c>
      <c r="CI12" s="312">
        <v>1018187</v>
      </c>
      <c r="CJ12" s="315">
        <v>55587</v>
      </c>
      <c r="CK12" s="315">
        <v>65616</v>
      </c>
      <c r="CL12" s="315">
        <v>36382</v>
      </c>
      <c r="CM12" s="376">
        <v>157585</v>
      </c>
      <c r="CN12" s="315">
        <v>1804</v>
      </c>
      <c r="CO12" s="315">
        <v>3161</v>
      </c>
      <c r="CP12" s="315">
        <v>17635</v>
      </c>
      <c r="CQ12" s="376">
        <v>22600</v>
      </c>
      <c r="CR12" s="315">
        <v>57479</v>
      </c>
      <c r="CS12" s="315">
        <v>138541</v>
      </c>
      <c r="CT12" s="315">
        <v>100914</v>
      </c>
      <c r="CU12" s="376">
        <v>296934</v>
      </c>
      <c r="CV12" s="376"/>
    </row>
    <row r="13" spans="1:101" ht="15" customHeight="1">
      <c r="A13" s="60" t="s">
        <v>155</v>
      </c>
      <c r="B13" s="38" t="s">
        <v>13</v>
      </c>
      <c r="C13" s="328">
        <v>366641</v>
      </c>
      <c r="D13" s="328">
        <v>412156</v>
      </c>
      <c r="E13" s="328">
        <v>505122</v>
      </c>
      <c r="F13" s="375">
        <v>1283919</v>
      </c>
      <c r="G13" s="328">
        <v>533504</v>
      </c>
      <c r="H13" s="328">
        <v>575462</v>
      </c>
      <c r="I13" s="328">
        <v>572861</v>
      </c>
      <c r="J13" s="375">
        <v>1681827</v>
      </c>
      <c r="K13" s="328">
        <v>669682</v>
      </c>
      <c r="L13" s="328">
        <v>709163</v>
      </c>
      <c r="M13" s="328">
        <v>615371</v>
      </c>
      <c r="N13" s="375">
        <v>1994216</v>
      </c>
      <c r="O13" s="328">
        <v>543887</v>
      </c>
      <c r="P13" s="328">
        <v>440088</v>
      </c>
      <c r="Q13" s="328">
        <v>361970</v>
      </c>
      <c r="R13" s="375">
        <v>1345945</v>
      </c>
      <c r="S13" s="328">
        <v>6305907</v>
      </c>
      <c r="T13" s="328">
        <v>411054</v>
      </c>
      <c r="U13" s="328">
        <v>466320</v>
      </c>
      <c r="V13" s="328">
        <v>555574</v>
      </c>
      <c r="W13" s="375">
        <v>1432948</v>
      </c>
      <c r="X13" s="328">
        <v>597259</v>
      </c>
      <c r="Y13" s="328">
        <v>658447</v>
      </c>
      <c r="Z13" s="328">
        <v>653075</v>
      </c>
      <c r="AA13" s="375">
        <v>1908781</v>
      </c>
      <c r="AB13" s="328">
        <v>734963</v>
      </c>
      <c r="AC13" s="328">
        <v>757314</v>
      </c>
      <c r="AD13" s="328">
        <v>670499</v>
      </c>
      <c r="AE13" s="375">
        <v>2162776</v>
      </c>
      <c r="AF13" s="328">
        <v>631349</v>
      </c>
      <c r="AG13" s="328">
        <v>505708</v>
      </c>
      <c r="AH13" s="328">
        <v>408735</v>
      </c>
      <c r="AI13" s="375">
        <v>1545792</v>
      </c>
      <c r="AJ13" s="328">
        <v>7050297</v>
      </c>
      <c r="AK13" s="312">
        <v>467950</v>
      </c>
      <c r="AL13" s="312">
        <v>501269</v>
      </c>
      <c r="AM13" s="312">
        <v>592797</v>
      </c>
      <c r="AN13" s="376">
        <v>1562016</v>
      </c>
      <c r="AO13" s="312">
        <v>635644</v>
      </c>
      <c r="AP13" s="312">
        <v>668970</v>
      </c>
      <c r="AQ13" s="312">
        <v>692387</v>
      </c>
      <c r="AR13" s="376">
        <v>1997001</v>
      </c>
      <c r="AS13" s="312">
        <v>748600</v>
      </c>
      <c r="AT13" s="312">
        <v>802520</v>
      </c>
      <c r="AU13" s="312">
        <v>718640</v>
      </c>
      <c r="AV13" s="376">
        <v>2269760</v>
      </c>
      <c r="AW13" s="312">
        <v>664588</v>
      </c>
      <c r="AX13" s="312">
        <v>538316</v>
      </c>
      <c r="AY13" s="312">
        <v>423603</v>
      </c>
      <c r="AZ13" s="376">
        <v>1626507</v>
      </c>
      <c r="BA13" s="312">
        <v>7455284</v>
      </c>
      <c r="BB13" s="313">
        <v>494730</v>
      </c>
      <c r="BC13" s="313">
        <v>510987</v>
      </c>
      <c r="BD13" s="314">
        <v>588118</v>
      </c>
      <c r="BE13" s="376">
        <v>1593835</v>
      </c>
      <c r="BF13" s="314">
        <v>612761</v>
      </c>
      <c r="BG13" s="314">
        <v>684508</v>
      </c>
      <c r="BH13" s="313">
        <v>680893</v>
      </c>
      <c r="BI13" s="376">
        <v>1978162</v>
      </c>
      <c r="BJ13" s="313">
        <v>736240</v>
      </c>
      <c r="BK13" s="313">
        <v>797131</v>
      </c>
      <c r="BL13" s="313">
        <v>704596</v>
      </c>
      <c r="BM13" s="376">
        <v>2237967</v>
      </c>
      <c r="BN13" s="313">
        <v>645733</v>
      </c>
      <c r="BO13" s="313">
        <v>524247</v>
      </c>
      <c r="BP13" s="313">
        <v>442631</v>
      </c>
      <c r="BQ13" s="376">
        <v>1612611</v>
      </c>
      <c r="BR13" s="312">
        <v>7422575</v>
      </c>
      <c r="BS13" s="313">
        <v>482003</v>
      </c>
      <c r="BT13" s="313">
        <v>494388</v>
      </c>
      <c r="BU13" s="314">
        <v>590944</v>
      </c>
      <c r="BV13" s="376">
        <v>1567335</v>
      </c>
      <c r="BW13" s="314">
        <v>592138</v>
      </c>
      <c r="BX13" s="314">
        <v>632731</v>
      </c>
      <c r="BY13" s="313">
        <v>653828</v>
      </c>
      <c r="BZ13" s="376">
        <v>1878697</v>
      </c>
      <c r="CA13" s="313">
        <v>710753</v>
      </c>
      <c r="CB13" s="313">
        <v>758791</v>
      </c>
      <c r="CC13" s="313">
        <v>662603</v>
      </c>
      <c r="CD13" s="376">
        <v>2132147</v>
      </c>
      <c r="CE13" s="313">
        <v>605974</v>
      </c>
      <c r="CF13" s="313">
        <v>489093</v>
      </c>
      <c r="CG13" s="313">
        <v>431876</v>
      </c>
      <c r="CH13" s="376">
        <v>1526943</v>
      </c>
      <c r="CI13" s="312">
        <v>7105122</v>
      </c>
      <c r="CJ13" s="315">
        <v>474956</v>
      </c>
      <c r="CK13" s="315">
        <v>525104</v>
      </c>
      <c r="CL13" s="315">
        <v>293104</v>
      </c>
      <c r="CM13" s="376">
        <v>1293164</v>
      </c>
      <c r="CN13" s="315">
        <v>2244</v>
      </c>
      <c r="CO13" s="315">
        <v>1843</v>
      </c>
      <c r="CP13" s="315">
        <v>1942</v>
      </c>
      <c r="CQ13" s="376">
        <v>6029</v>
      </c>
      <c r="CR13" s="315">
        <v>58718</v>
      </c>
      <c r="CS13" s="315">
        <v>141595</v>
      </c>
      <c r="CT13" s="315">
        <v>180346</v>
      </c>
      <c r="CU13" s="376">
        <v>380659</v>
      </c>
      <c r="CV13" s="376"/>
    </row>
    <row r="14" spans="1:101" ht="15" customHeight="1">
      <c r="A14" s="56" t="s">
        <v>158</v>
      </c>
      <c r="B14" s="38" t="s">
        <v>13</v>
      </c>
      <c r="C14" s="329">
        <v>5.6569112121811349</v>
      </c>
      <c r="D14" s="329">
        <v>5.6780812298106511</v>
      </c>
      <c r="E14" s="329">
        <v>5.3293482603061397</v>
      </c>
      <c r="F14" s="377">
        <v>5.5299580539578637</v>
      </c>
      <c r="G14" s="329">
        <v>5.1082179998436157</v>
      </c>
      <c r="H14" s="329">
        <v>5.0495266774519072</v>
      </c>
      <c r="I14" s="329">
        <v>5.2490160000000001</v>
      </c>
      <c r="J14" s="377">
        <v>5.1363617681792402</v>
      </c>
      <c r="K14" s="329">
        <v>5.6923971066211587</v>
      </c>
      <c r="L14" s="329">
        <v>5.6422073120263772</v>
      </c>
      <c r="M14" s="329">
        <v>5.6356774386256667</v>
      </c>
      <c r="N14" s="377">
        <v>5.6568997807249612</v>
      </c>
      <c r="O14" s="329">
        <v>5.3299654607605751</v>
      </c>
      <c r="P14" s="329">
        <v>5.5578268639979438</v>
      </c>
      <c r="Q14" s="329">
        <v>5.3044444733318601</v>
      </c>
      <c r="R14" s="377">
        <v>5.3937905643353998</v>
      </c>
      <c r="S14" s="329">
        <v>5.43018708308486</v>
      </c>
      <c r="T14" s="329">
        <v>5.6479687362561419</v>
      </c>
      <c r="U14" s="329">
        <v>5.4918350551187922</v>
      </c>
      <c r="V14" s="329">
        <v>5.3612634119467986</v>
      </c>
      <c r="W14" s="377">
        <v>5.4830797390004333</v>
      </c>
      <c r="X14" s="329">
        <v>4.9484621222266867</v>
      </c>
      <c r="Y14" s="329">
        <v>4.8843508658923627</v>
      </c>
      <c r="Z14" s="329">
        <v>5.2623568883815848</v>
      </c>
      <c r="AA14" s="377">
        <v>5.0321543558614756</v>
      </c>
      <c r="AB14" s="329">
        <v>5.5989350218524567</v>
      </c>
      <c r="AC14" s="329">
        <v>5.5149525262696208</v>
      </c>
      <c r="AD14" s="329">
        <v>5.571786588634092</v>
      </c>
      <c r="AE14" s="377">
        <v>5.5605540543830179</v>
      </c>
      <c r="AF14" s="329">
        <v>5.1242096214924677</v>
      </c>
      <c r="AG14" s="329">
        <v>5.6604954908261638</v>
      </c>
      <c r="AH14" s="329">
        <v>5.2334452208065034</v>
      </c>
      <c r="AI14" s="377">
        <v>5.3149868983674304</v>
      </c>
      <c r="AJ14" s="329">
        <v>5.3405567114962507</v>
      </c>
      <c r="AK14" s="316">
        <v>5.3940041682252975</v>
      </c>
      <c r="AL14" s="316">
        <v>5.4331728025471326</v>
      </c>
      <c r="AM14" s="316">
        <v>4.9262361626415982</v>
      </c>
      <c r="AN14" s="378">
        <v>5.2164763975021602</v>
      </c>
      <c r="AO14" s="316">
        <v>4.9057905170989589</v>
      </c>
      <c r="AP14" s="316">
        <v>4.9131384077128466</v>
      </c>
      <c r="AQ14" s="316">
        <v>5.1738548328393907</v>
      </c>
      <c r="AR14" s="378">
        <v>4.9996808468197713</v>
      </c>
      <c r="AS14" s="316">
        <v>5.2741892303011868</v>
      </c>
      <c r="AT14" s="316">
        <v>5.5043130654323589</v>
      </c>
      <c r="AU14" s="316">
        <v>5.3601290373137251</v>
      </c>
      <c r="AV14" s="378">
        <v>5.381715214330157</v>
      </c>
      <c r="AW14" s="316">
        <v>4.8538644157214454</v>
      </c>
      <c r="AX14" s="316">
        <v>5.3305789646492281</v>
      </c>
      <c r="AY14" s="316">
        <v>5.0845559804658951</v>
      </c>
      <c r="AZ14" s="378">
        <v>5.0620440110997711</v>
      </c>
      <c r="BA14" s="316">
        <v>5.1720443509326159</v>
      </c>
      <c r="BB14" s="317">
        <v>5.4629461507859602</v>
      </c>
      <c r="BC14" s="317">
        <v>5.4948923696443908</v>
      </c>
      <c r="BD14" s="318">
        <v>5.0247092128746385</v>
      </c>
      <c r="BE14" s="378">
        <v>5.299802030703459</v>
      </c>
      <c r="BF14" s="318">
        <v>4.5903719359812838</v>
      </c>
      <c r="BG14" s="318">
        <v>4.9807648030102687</v>
      </c>
      <c r="BH14" s="317">
        <v>5.1941190501431143</v>
      </c>
      <c r="BI14" s="378">
        <v>4.9222381268513029</v>
      </c>
      <c r="BJ14" s="317">
        <v>5.4257615812708861</v>
      </c>
      <c r="BK14" s="317">
        <v>5.622539564639216</v>
      </c>
      <c r="BL14" s="317">
        <v>5.4506039543828866</v>
      </c>
      <c r="BM14" s="378">
        <v>5.5035150039481273</v>
      </c>
      <c r="BN14" s="317">
        <v>5.0054435037627272</v>
      </c>
      <c r="BO14" s="317">
        <v>5.0921577119220807</v>
      </c>
      <c r="BP14" s="317">
        <v>5.1032931677527769</v>
      </c>
      <c r="BQ14" s="378">
        <v>5.0599327357415254</v>
      </c>
      <c r="BR14" s="316">
        <v>5.1998564586457237</v>
      </c>
      <c r="BS14" s="317">
        <v>5.4760978956999082</v>
      </c>
      <c r="BT14" s="317">
        <v>5.1911444703265941</v>
      </c>
      <c r="BU14" s="318">
        <v>4.9592733065311387</v>
      </c>
      <c r="BV14" s="378">
        <v>5.1816370929158406</v>
      </c>
      <c r="BW14" s="318">
        <v>4.7756295962134718</v>
      </c>
      <c r="BX14" s="318">
        <v>4.7615594438161137</v>
      </c>
      <c r="BY14" s="317">
        <v>5.0868129836515861</v>
      </c>
      <c r="BZ14" s="378">
        <v>4.8776072403520496</v>
      </c>
      <c r="CA14" s="317">
        <v>5.3747147746719905</v>
      </c>
      <c r="CB14" s="317">
        <v>5.4783014130980563</v>
      </c>
      <c r="CC14" s="317">
        <v>5.2076741274379179</v>
      </c>
      <c r="CD14" s="378">
        <v>5.3585339180106812</v>
      </c>
      <c r="CE14" s="317">
        <v>4.9943386066277595</v>
      </c>
      <c r="CF14" s="317">
        <v>5.041752942583952</v>
      </c>
      <c r="CG14" s="317">
        <v>4.8997643158168058</v>
      </c>
      <c r="CH14" s="378">
        <v>4.9818669685950221</v>
      </c>
      <c r="CI14" s="316">
        <v>5.1061668935848168</v>
      </c>
      <c r="CJ14" s="317">
        <v>5.3738389700892357</v>
      </c>
      <c r="CK14" s="317">
        <v>5.2168998163063449</v>
      </c>
      <c r="CL14" s="317">
        <v>4.9122027581065968</v>
      </c>
      <c r="CM14" s="378">
        <v>5.1991836120329422</v>
      </c>
      <c r="CN14" s="317">
        <v>21.193717277486911</v>
      </c>
      <c r="CO14" s="317">
        <v>4.7793696275071635</v>
      </c>
      <c r="CP14" s="317">
        <v>3.0479526700918576</v>
      </c>
      <c r="CQ14" s="378">
        <v>3.7369795065918288</v>
      </c>
      <c r="CR14" s="317">
        <v>3.9906927224645394</v>
      </c>
      <c r="CS14" s="317">
        <v>4.3144973740547368</v>
      </c>
      <c r="CT14" s="317">
        <v>4.6142993076746395</v>
      </c>
      <c r="CU14" s="378">
        <v>4.3715677419354835</v>
      </c>
      <c r="CV14" s="378"/>
    </row>
    <row r="15" spans="1:101" ht="15" customHeight="1">
      <c r="A15" s="56" t="s">
        <v>159</v>
      </c>
      <c r="B15" s="38" t="s">
        <v>13</v>
      </c>
      <c r="C15" s="330" t="s">
        <v>315</v>
      </c>
      <c r="D15" s="330" t="s">
        <v>315</v>
      </c>
      <c r="E15" s="330" t="s">
        <v>315</v>
      </c>
      <c r="F15" s="330" t="s">
        <v>315</v>
      </c>
      <c r="G15" s="330" t="s">
        <v>315</v>
      </c>
      <c r="H15" s="330" t="s">
        <v>315</v>
      </c>
      <c r="I15" s="330" t="s">
        <v>315</v>
      </c>
      <c r="J15" s="330" t="s">
        <v>315</v>
      </c>
      <c r="K15" s="330" t="s">
        <v>315</v>
      </c>
      <c r="L15" s="330" t="s">
        <v>315</v>
      </c>
      <c r="M15" s="330" t="s">
        <v>315</v>
      </c>
      <c r="N15" s="330" t="s">
        <v>315</v>
      </c>
      <c r="O15" s="330" t="s">
        <v>315</v>
      </c>
      <c r="P15" s="330" t="s">
        <v>315</v>
      </c>
      <c r="Q15" s="330" t="s">
        <v>315</v>
      </c>
      <c r="R15" s="330" t="s">
        <v>315</v>
      </c>
      <c r="S15" s="379">
        <v>283</v>
      </c>
      <c r="T15" s="330" t="s">
        <v>315</v>
      </c>
      <c r="U15" s="330" t="s">
        <v>315</v>
      </c>
      <c r="V15" s="330" t="s">
        <v>315</v>
      </c>
      <c r="W15" s="330" t="s">
        <v>315</v>
      </c>
      <c r="X15" s="330" t="s">
        <v>315</v>
      </c>
      <c r="Y15" s="330" t="s">
        <v>315</v>
      </c>
      <c r="Z15" s="330" t="s">
        <v>315</v>
      </c>
      <c r="AA15" s="330" t="s">
        <v>315</v>
      </c>
      <c r="AB15" s="330" t="s">
        <v>315</v>
      </c>
      <c r="AC15" s="330" t="s">
        <v>315</v>
      </c>
      <c r="AD15" s="330" t="s">
        <v>315</v>
      </c>
      <c r="AE15" s="330" t="s">
        <v>315</v>
      </c>
      <c r="AF15" s="330" t="s">
        <v>315</v>
      </c>
      <c r="AG15" s="330" t="s">
        <v>315</v>
      </c>
      <c r="AH15" s="330" t="s">
        <v>315</v>
      </c>
      <c r="AI15" s="330" t="s">
        <v>315</v>
      </c>
      <c r="AJ15" s="379">
        <v>310</v>
      </c>
      <c r="AK15" s="312">
        <v>299</v>
      </c>
      <c r="AL15" s="312">
        <v>302</v>
      </c>
      <c r="AM15" s="312">
        <v>308</v>
      </c>
      <c r="AN15" s="376">
        <v>303</v>
      </c>
      <c r="AO15" s="312">
        <v>310</v>
      </c>
      <c r="AP15" s="312">
        <v>317</v>
      </c>
      <c r="AQ15" s="312">
        <v>324</v>
      </c>
      <c r="AR15" s="376">
        <v>317</v>
      </c>
      <c r="AS15" s="312">
        <v>327</v>
      </c>
      <c r="AT15" s="312">
        <v>331</v>
      </c>
      <c r="AU15" s="312">
        <v>332</v>
      </c>
      <c r="AV15" s="376">
        <v>330</v>
      </c>
      <c r="AW15" s="312">
        <v>334</v>
      </c>
      <c r="AX15" s="312">
        <v>330</v>
      </c>
      <c r="AY15" s="312">
        <v>324</v>
      </c>
      <c r="AZ15" s="376">
        <v>329.33333333333331</v>
      </c>
      <c r="BA15" s="312">
        <v>319.83333333333331</v>
      </c>
      <c r="BB15" s="319">
        <v>335</v>
      </c>
      <c r="BC15" s="319">
        <v>332</v>
      </c>
      <c r="BD15" s="314">
        <v>345</v>
      </c>
      <c r="BE15" s="376">
        <v>337.33333333333331</v>
      </c>
      <c r="BF15" s="314">
        <v>349</v>
      </c>
      <c r="BG15" s="314">
        <v>358</v>
      </c>
      <c r="BH15" s="319">
        <v>367</v>
      </c>
      <c r="BI15" s="376">
        <v>358</v>
      </c>
      <c r="BJ15" s="319">
        <v>367</v>
      </c>
      <c r="BK15" s="319">
        <v>371</v>
      </c>
      <c r="BL15" s="319">
        <v>370</v>
      </c>
      <c r="BM15" s="376">
        <v>369.33333333333331</v>
      </c>
      <c r="BN15" s="319">
        <v>369</v>
      </c>
      <c r="BO15" s="319">
        <v>368</v>
      </c>
      <c r="BP15" s="319">
        <v>369</v>
      </c>
      <c r="BQ15" s="376">
        <v>368.66666666666669</v>
      </c>
      <c r="BR15" s="312">
        <v>358.33333333333331</v>
      </c>
      <c r="BS15" s="319">
        <v>378</v>
      </c>
      <c r="BT15" s="319">
        <v>378</v>
      </c>
      <c r="BU15" s="314">
        <v>380</v>
      </c>
      <c r="BV15" s="376">
        <v>378.66666666666669</v>
      </c>
      <c r="BW15" s="314">
        <v>381</v>
      </c>
      <c r="BX15" s="314">
        <v>392</v>
      </c>
      <c r="BY15" s="319">
        <v>397</v>
      </c>
      <c r="BZ15" s="376">
        <v>390</v>
      </c>
      <c r="CA15" s="319">
        <v>399</v>
      </c>
      <c r="CB15" s="319">
        <v>399</v>
      </c>
      <c r="CC15" s="319">
        <v>401</v>
      </c>
      <c r="CD15" s="376">
        <v>399.66666666666669</v>
      </c>
      <c r="CE15" s="319">
        <v>399</v>
      </c>
      <c r="CF15" s="319">
        <v>393</v>
      </c>
      <c r="CG15" s="319">
        <v>389</v>
      </c>
      <c r="CH15" s="376">
        <v>393.66666666666669</v>
      </c>
      <c r="CI15" s="312">
        <v>390.5</v>
      </c>
      <c r="CJ15" s="312">
        <v>386</v>
      </c>
      <c r="CK15" s="312">
        <v>391</v>
      </c>
      <c r="CL15" s="312">
        <v>389</v>
      </c>
      <c r="CM15" s="376">
        <v>388.66666666666669</v>
      </c>
      <c r="CN15" s="312">
        <v>96</v>
      </c>
      <c r="CO15" s="312">
        <v>118</v>
      </c>
      <c r="CP15" s="312">
        <v>166</v>
      </c>
      <c r="CQ15" s="376">
        <v>126.66666666666667</v>
      </c>
      <c r="CR15" s="312">
        <v>307</v>
      </c>
      <c r="CS15" s="312">
        <v>337</v>
      </c>
      <c r="CT15" s="312">
        <v>347</v>
      </c>
      <c r="CU15" s="376">
        <v>330.33333333333331</v>
      </c>
      <c r="CV15" s="376"/>
    </row>
    <row r="16" spans="1:101" ht="15" customHeight="1">
      <c r="A16" s="56" t="s">
        <v>160</v>
      </c>
      <c r="B16" s="38" t="s">
        <v>13</v>
      </c>
      <c r="C16" s="330" t="s">
        <v>315</v>
      </c>
      <c r="D16" s="330" t="s">
        <v>315</v>
      </c>
      <c r="E16" s="330" t="s">
        <v>315</v>
      </c>
      <c r="F16" s="330" t="s">
        <v>315</v>
      </c>
      <c r="G16" s="330" t="s">
        <v>315</v>
      </c>
      <c r="H16" s="330" t="s">
        <v>315</v>
      </c>
      <c r="I16" s="330" t="s">
        <v>315</v>
      </c>
      <c r="J16" s="330" t="s">
        <v>315</v>
      </c>
      <c r="K16" s="330" t="s">
        <v>315</v>
      </c>
      <c r="L16" s="330" t="s">
        <v>315</v>
      </c>
      <c r="M16" s="330" t="s">
        <v>315</v>
      </c>
      <c r="N16" s="330" t="s">
        <v>315</v>
      </c>
      <c r="O16" s="330" t="s">
        <v>315</v>
      </c>
      <c r="P16" s="330" t="s">
        <v>315</v>
      </c>
      <c r="Q16" s="330" t="s">
        <v>315</v>
      </c>
      <c r="R16" s="330" t="s">
        <v>315</v>
      </c>
      <c r="S16" s="328">
        <v>31258</v>
      </c>
      <c r="T16" s="330" t="s">
        <v>315</v>
      </c>
      <c r="U16" s="330" t="s">
        <v>315</v>
      </c>
      <c r="V16" s="330" t="s">
        <v>315</v>
      </c>
      <c r="W16" s="330" t="s">
        <v>315</v>
      </c>
      <c r="X16" s="330" t="s">
        <v>315</v>
      </c>
      <c r="Y16" s="330" t="s">
        <v>315</v>
      </c>
      <c r="Z16" s="330" t="s">
        <v>315</v>
      </c>
      <c r="AA16" s="330" t="s">
        <v>315</v>
      </c>
      <c r="AB16" s="330" t="s">
        <v>315</v>
      </c>
      <c r="AC16" s="330" t="s">
        <v>315</v>
      </c>
      <c r="AD16" s="330" t="s">
        <v>315</v>
      </c>
      <c r="AE16" s="330" t="s">
        <v>315</v>
      </c>
      <c r="AF16" s="330" t="s">
        <v>315</v>
      </c>
      <c r="AG16" s="330" t="s">
        <v>315</v>
      </c>
      <c r="AH16" s="330" t="s">
        <v>315</v>
      </c>
      <c r="AI16" s="330" t="s">
        <v>315</v>
      </c>
      <c r="AJ16" s="328">
        <v>32138</v>
      </c>
      <c r="AK16" s="312">
        <v>30837</v>
      </c>
      <c r="AL16" s="312">
        <v>30945</v>
      </c>
      <c r="AM16" s="312">
        <v>30973</v>
      </c>
      <c r="AN16" s="376">
        <v>30918.333333333332</v>
      </c>
      <c r="AO16" s="312">
        <v>32412</v>
      </c>
      <c r="AP16" s="312">
        <v>33697</v>
      </c>
      <c r="AQ16" s="312">
        <v>34120</v>
      </c>
      <c r="AR16" s="376">
        <v>33409.666666666664</v>
      </c>
      <c r="AS16" s="312">
        <v>35228</v>
      </c>
      <c r="AT16" s="312">
        <v>36132</v>
      </c>
      <c r="AU16" s="312">
        <v>35102</v>
      </c>
      <c r="AV16" s="376">
        <v>35487.333333333336</v>
      </c>
      <c r="AW16" s="312">
        <v>34982</v>
      </c>
      <c r="AX16" s="312">
        <v>32382</v>
      </c>
      <c r="AY16" s="312">
        <v>32044</v>
      </c>
      <c r="AZ16" s="376">
        <v>33136</v>
      </c>
      <c r="BA16" s="312">
        <v>33237.833333333336</v>
      </c>
      <c r="BB16" s="319">
        <v>32076</v>
      </c>
      <c r="BC16" s="319">
        <v>32083</v>
      </c>
      <c r="BD16" s="314">
        <v>32668</v>
      </c>
      <c r="BE16" s="376">
        <v>32275.666666666668</v>
      </c>
      <c r="BF16" s="314">
        <v>33375</v>
      </c>
      <c r="BG16" s="314">
        <v>34999</v>
      </c>
      <c r="BH16" s="319">
        <v>35591</v>
      </c>
      <c r="BI16" s="376">
        <v>34655</v>
      </c>
      <c r="BJ16" s="319">
        <v>36396</v>
      </c>
      <c r="BK16" s="319">
        <v>36953</v>
      </c>
      <c r="BL16" s="319">
        <v>35779</v>
      </c>
      <c r="BM16" s="376">
        <v>36376</v>
      </c>
      <c r="BN16" s="319">
        <v>34888</v>
      </c>
      <c r="BO16" s="319">
        <v>34003</v>
      </c>
      <c r="BP16" s="319">
        <v>33972</v>
      </c>
      <c r="BQ16" s="376">
        <v>34287.666666666664</v>
      </c>
      <c r="BR16" s="312">
        <v>34398.583333333336</v>
      </c>
      <c r="BS16" s="319">
        <v>34113</v>
      </c>
      <c r="BT16" s="319">
        <v>33713</v>
      </c>
      <c r="BU16" s="314">
        <v>33872</v>
      </c>
      <c r="BV16" s="376">
        <v>33899.333333333336</v>
      </c>
      <c r="BW16" s="314">
        <v>34345</v>
      </c>
      <c r="BX16" s="314">
        <v>36013</v>
      </c>
      <c r="BY16" s="319">
        <v>36581</v>
      </c>
      <c r="BZ16" s="376">
        <v>35646.333333333336</v>
      </c>
      <c r="CA16" s="319">
        <v>37775</v>
      </c>
      <c r="CB16" s="319">
        <v>38228</v>
      </c>
      <c r="CC16" s="319">
        <v>37203</v>
      </c>
      <c r="CD16" s="376">
        <v>37735.333333333336</v>
      </c>
      <c r="CE16" s="319">
        <v>36518</v>
      </c>
      <c r="CF16" s="319">
        <v>35401</v>
      </c>
      <c r="CG16" s="319">
        <v>35283</v>
      </c>
      <c r="CH16" s="376">
        <v>35734</v>
      </c>
      <c r="CI16" s="312">
        <v>35753.75</v>
      </c>
      <c r="CJ16" s="312">
        <v>35666</v>
      </c>
      <c r="CK16" s="312">
        <v>35549</v>
      </c>
      <c r="CL16" s="312">
        <v>35470</v>
      </c>
      <c r="CM16" s="376">
        <v>35561.666666666664</v>
      </c>
      <c r="CN16" s="312">
        <v>2813</v>
      </c>
      <c r="CO16" s="312">
        <v>2858</v>
      </c>
      <c r="CP16" s="312">
        <v>6469</v>
      </c>
      <c r="CQ16" s="376">
        <v>4046.6666666666665</v>
      </c>
      <c r="CR16" s="312">
        <v>23768</v>
      </c>
      <c r="CS16" s="312">
        <v>27058</v>
      </c>
      <c r="CT16" s="312">
        <v>27913</v>
      </c>
      <c r="CU16" s="376">
        <v>26246.333333333332</v>
      </c>
      <c r="CV16" s="376"/>
    </row>
    <row r="17" spans="1:103" ht="15" customHeight="1">
      <c r="A17" s="56" t="s">
        <v>161</v>
      </c>
      <c r="B17" s="39" t="s">
        <v>24</v>
      </c>
      <c r="C17" s="331">
        <v>44.059344988918987</v>
      </c>
      <c r="D17" s="331">
        <v>53.748134429443262</v>
      </c>
      <c r="E17" s="331">
        <v>58.083724423562323</v>
      </c>
      <c r="F17" s="389">
        <v>51.98593413005991</v>
      </c>
      <c r="G17" s="331">
        <v>63.408474222500523</v>
      </c>
      <c r="H17" s="331">
        <v>62.965831249872963</v>
      </c>
      <c r="I17" s="331">
        <v>66.328454783546448</v>
      </c>
      <c r="J17" s="389">
        <v>64.247946218112332</v>
      </c>
      <c r="K17" s="331">
        <v>74.231047410044397</v>
      </c>
      <c r="L17" s="331">
        <v>79.106180968336432</v>
      </c>
      <c r="M17" s="331">
        <v>71.577459204540716</v>
      </c>
      <c r="N17" s="389">
        <v>75.051999831730882</v>
      </c>
      <c r="O17" s="331">
        <v>61.637704193054674</v>
      </c>
      <c r="P17" s="331">
        <v>53.252843334813349</v>
      </c>
      <c r="Q17" s="331">
        <v>43.80459448025011</v>
      </c>
      <c r="R17" s="389">
        <v>53.028148917986506</v>
      </c>
      <c r="S17" s="331">
        <v>61.518965169977669</v>
      </c>
      <c r="T17" s="331">
        <v>47.929982766703567</v>
      </c>
      <c r="U17" s="331">
        <v>57.547023794977072</v>
      </c>
      <c r="V17" s="331">
        <v>62.942372152669698</v>
      </c>
      <c r="W17" s="389">
        <v>56.195676639894899</v>
      </c>
      <c r="X17" s="331">
        <v>69.292253596620995</v>
      </c>
      <c r="Y17" s="331">
        <v>70.709928944224359</v>
      </c>
      <c r="Z17" s="331">
        <v>74.531509999092378</v>
      </c>
      <c r="AA17" s="389">
        <v>71.552975276962471</v>
      </c>
      <c r="AB17" s="331">
        <v>77.718119659578818</v>
      </c>
      <c r="AC17" s="331">
        <v>79.780919872248234</v>
      </c>
      <c r="AD17" s="331">
        <v>75.459661909100106</v>
      </c>
      <c r="AE17" s="389">
        <v>77.713474449159008</v>
      </c>
      <c r="AF17" s="331">
        <v>68.054090937286773</v>
      </c>
      <c r="AG17" s="331">
        <v>58.554492926877863</v>
      </c>
      <c r="AH17" s="331">
        <v>46.143294601283614</v>
      </c>
      <c r="AI17" s="389">
        <v>57.735319179326183</v>
      </c>
      <c r="AJ17" s="331">
        <v>66.210754420740187</v>
      </c>
      <c r="AK17" s="320">
        <v>51.381843484912061</v>
      </c>
      <c r="AL17" s="320">
        <v>60.692124049041773</v>
      </c>
      <c r="AM17" s="320">
        <v>65.504187268803136</v>
      </c>
      <c r="AN17" s="380">
        <v>59.200948726016314</v>
      </c>
      <c r="AO17" s="320">
        <v>69.672378823626801</v>
      </c>
      <c r="AP17" s="320">
        <v>69.377883664391405</v>
      </c>
      <c r="AQ17" s="320">
        <v>74.482524701371474</v>
      </c>
      <c r="AR17" s="380">
        <v>71.236049512612098</v>
      </c>
      <c r="AS17" s="320">
        <v>75.069224301455506</v>
      </c>
      <c r="AT17" s="320">
        <v>79.317663022290176</v>
      </c>
      <c r="AU17" s="320">
        <v>74.366345043471625</v>
      </c>
      <c r="AV17" s="380">
        <v>76.338787971161082</v>
      </c>
      <c r="AW17" s="320">
        <v>65.244745795792142</v>
      </c>
      <c r="AX17" s="320">
        <v>57.874773479972511</v>
      </c>
      <c r="AY17" s="320">
        <v>45.402507233968215</v>
      </c>
      <c r="AZ17" s="380">
        <v>56.430710097438272</v>
      </c>
      <c r="BA17" s="320">
        <v>66.159604008209584</v>
      </c>
      <c r="BB17" s="321">
        <v>50.779618309639496</v>
      </c>
      <c r="BC17" s="321">
        <v>58.485440132747755</v>
      </c>
      <c r="BD17" s="322">
        <v>60.391631962144501</v>
      </c>
      <c r="BE17" s="380">
        <v>56.522825139345677</v>
      </c>
      <c r="BF17" s="322">
        <v>64.220856184334764</v>
      </c>
      <c r="BG17" s="322">
        <v>66.157314019325241</v>
      </c>
      <c r="BH17" s="321">
        <v>69.874163473088146</v>
      </c>
      <c r="BI17" s="380">
        <v>66.790590884292627</v>
      </c>
      <c r="BJ17" s="321">
        <v>68.418003771580544</v>
      </c>
      <c r="BK17" s="321">
        <v>75.37706593908554</v>
      </c>
      <c r="BL17" s="321">
        <v>71.014480520698527</v>
      </c>
      <c r="BM17" s="380">
        <v>71.634034952487582</v>
      </c>
      <c r="BN17" s="321">
        <v>62.666255003157431</v>
      </c>
      <c r="BO17" s="321">
        <v>54.032842887537079</v>
      </c>
      <c r="BP17" s="321">
        <v>43.991441679137935</v>
      </c>
      <c r="BQ17" s="380">
        <v>53.650219007359347</v>
      </c>
      <c r="BR17" s="320">
        <v>62.421507706925638</v>
      </c>
      <c r="BS17" s="321">
        <v>46.963716799630703</v>
      </c>
      <c r="BT17" s="321">
        <v>53.890172810012849</v>
      </c>
      <c r="BU17" s="322">
        <v>58.654331468485488</v>
      </c>
      <c r="BV17" s="380">
        <v>53.140298473563675</v>
      </c>
      <c r="BW17" s="322">
        <v>59.65520284781266</v>
      </c>
      <c r="BX17" s="322">
        <v>61.218870953948191</v>
      </c>
      <c r="BY17" s="321">
        <v>65.935416551240138</v>
      </c>
      <c r="BZ17" s="380">
        <v>62.320151693400781</v>
      </c>
      <c r="CA17" s="321">
        <v>64.183832050851407</v>
      </c>
      <c r="CB17" s="321">
        <v>70.308135848979731</v>
      </c>
      <c r="CC17" s="321">
        <v>65.818737531799627</v>
      </c>
      <c r="CD17" s="380">
        <v>66.804654799687228</v>
      </c>
      <c r="CE17" s="321">
        <v>56.498054823902109</v>
      </c>
      <c r="CF17" s="321">
        <v>48.735797497483105</v>
      </c>
      <c r="CG17" s="321">
        <v>41.577455008390714</v>
      </c>
      <c r="CH17" s="380">
        <v>49.039278439058599</v>
      </c>
      <c r="CI17" s="320">
        <v>58.042458684271303</v>
      </c>
      <c r="CJ17" s="321">
        <v>44.445384838295695</v>
      </c>
      <c r="CK17" s="321">
        <v>53.212668343939619</v>
      </c>
      <c r="CL17" s="321">
        <v>27.948530182940534</v>
      </c>
      <c r="CM17" s="380">
        <v>41.689871997470057</v>
      </c>
      <c r="CN17" s="321">
        <v>7.904040404040404</v>
      </c>
      <c r="CO17" s="321">
        <v>12.283837712005322</v>
      </c>
      <c r="CP17" s="321">
        <v>12.36663353214049</v>
      </c>
      <c r="CQ17" s="380">
        <v>11.637951024951303</v>
      </c>
      <c r="CR17" s="321">
        <v>13.955360111045662</v>
      </c>
      <c r="CS17" s="321">
        <v>29.504021183812888</v>
      </c>
      <c r="CT17" s="321">
        <v>30.853110259433965</v>
      </c>
      <c r="CU17" s="380">
        <v>25.367721458778352</v>
      </c>
      <c r="CV17" s="380"/>
    </row>
    <row r="18" spans="1:103" ht="15" customHeight="1">
      <c r="A18" s="56" t="s">
        <v>162</v>
      </c>
      <c r="B18" s="39" t="s">
        <v>24</v>
      </c>
      <c r="C18" s="331">
        <v>49.535988715245551</v>
      </c>
      <c r="D18" s="331">
        <v>59.303271975265673</v>
      </c>
      <c r="E18" s="331">
        <v>65.016920757996218</v>
      </c>
      <c r="F18" s="389">
        <v>57.995283186238446</v>
      </c>
      <c r="G18" s="331">
        <v>68.595831909805256</v>
      </c>
      <c r="H18" s="331">
        <v>68.774840558277106</v>
      </c>
      <c r="I18" s="331">
        <v>71.635074145712437</v>
      </c>
      <c r="J18" s="389">
        <v>69.68203096814949</v>
      </c>
      <c r="K18" s="331">
        <v>76.687633746190258</v>
      </c>
      <c r="L18" s="331">
        <v>82.241229675328071</v>
      </c>
      <c r="M18" s="331">
        <v>78.039139197711464</v>
      </c>
      <c r="N18" s="389">
        <v>79.000758999362333</v>
      </c>
      <c r="O18" s="331">
        <v>67.044611288140032</v>
      </c>
      <c r="P18" s="331">
        <v>59.797432105720247</v>
      </c>
      <c r="Q18" s="331">
        <v>49.152907948270851</v>
      </c>
      <c r="R18" s="389">
        <v>58.764828355696338</v>
      </c>
      <c r="S18" s="331">
        <v>66.700674410662799</v>
      </c>
      <c r="T18" s="331">
        <v>53.35865761777594</v>
      </c>
      <c r="U18" s="331">
        <v>63.761239542025486</v>
      </c>
      <c r="V18" s="331">
        <v>68.909990298983587</v>
      </c>
      <c r="W18" s="389">
        <v>62.043485949298017</v>
      </c>
      <c r="X18" s="331">
        <v>76.179269461344745</v>
      </c>
      <c r="Y18" s="331">
        <v>77.9766074115214</v>
      </c>
      <c r="Z18" s="331">
        <v>81.115566588165393</v>
      </c>
      <c r="AA18" s="389">
        <v>78.4564368958481</v>
      </c>
      <c r="AB18" s="331">
        <v>81.538335818913566</v>
      </c>
      <c r="AC18" s="331">
        <v>83.625574725539238</v>
      </c>
      <c r="AD18" s="331">
        <v>82.613134657836639</v>
      </c>
      <c r="AE18" s="389">
        <v>82.592615057166725</v>
      </c>
      <c r="AF18" s="331">
        <v>74.975020246747377</v>
      </c>
      <c r="AG18" s="331">
        <v>65.193676070194712</v>
      </c>
      <c r="AH18" s="331">
        <v>51.447694919681339</v>
      </c>
      <c r="AI18" s="389">
        <v>63.97980865603644</v>
      </c>
      <c r="AJ18" s="331">
        <v>72.054543033769519</v>
      </c>
      <c r="AK18" s="320">
        <v>57.472798849169372</v>
      </c>
      <c r="AL18" s="320">
        <v>66.791702367970089</v>
      </c>
      <c r="AM18" s="320">
        <v>72.637473630935631</v>
      </c>
      <c r="AN18" s="380">
        <v>65.619893798567958</v>
      </c>
      <c r="AO18" s="320">
        <v>75.160821567224062</v>
      </c>
      <c r="AP18" s="320">
        <v>76.692389633833969</v>
      </c>
      <c r="AQ18" s="320">
        <v>80.714093570881701</v>
      </c>
      <c r="AR18" s="380">
        <v>77.553946115155597</v>
      </c>
      <c r="AS18" s="320">
        <v>79.110411100921084</v>
      </c>
      <c r="AT18" s="320">
        <v>82.974624395111789</v>
      </c>
      <c r="AU18" s="320">
        <v>82.127084729924633</v>
      </c>
      <c r="AV18" s="380">
        <v>81.403187132981344</v>
      </c>
      <c r="AW18" s="320">
        <v>72.080116454819006</v>
      </c>
      <c r="AX18" s="320">
        <v>65.413471412029452</v>
      </c>
      <c r="AY18" s="320">
        <v>50.602355890256725</v>
      </c>
      <c r="AZ18" s="380">
        <v>62.880064084372165</v>
      </c>
      <c r="BA18" s="320">
        <v>72.102371104482231</v>
      </c>
      <c r="BB18" s="321">
        <v>57.237162041105364</v>
      </c>
      <c r="BC18" s="321">
        <v>65.14106730723941</v>
      </c>
      <c r="BD18" s="322">
        <v>68.01288739771617</v>
      </c>
      <c r="BE18" s="380">
        <v>63.447175826263823</v>
      </c>
      <c r="BF18" s="322">
        <v>70.164141414141412</v>
      </c>
      <c r="BG18" s="322">
        <v>72.698423283391222</v>
      </c>
      <c r="BH18" s="321">
        <v>76.136038810717238</v>
      </c>
      <c r="BI18" s="380">
        <v>73.038148177891216</v>
      </c>
      <c r="BJ18" s="321">
        <v>72.381461908849118</v>
      </c>
      <c r="BK18" s="321">
        <v>78.463268566874461</v>
      </c>
      <c r="BL18" s="321">
        <v>78.62222222222222</v>
      </c>
      <c r="BM18" s="380">
        <v>76.470432194616976</v>
      </c>
      <c r="BN18" s="321">
        <v>69.049546186790295</v>
      </c>
      <c r="BO18" s="321">
        <v>60.988424612928306</v>
      </c>
      <c r="BP18" s="321">
        <v>49.783997885378646</v>
      </c>
      <c r="BQ18" s="380">
        <v>60.009374406923556</v>
      </c>
      <c r="BR18" s="320">
        <v>68.420384186346851</v>
      </c>
      <c r="BS18" s="321">
        <v>53.749855529128368</v>
      </c>
      <c r="BT18" s="321">
        <v>60.542715529371179</v>
      </c>
      <c r="BU18" s="322">
        <v>65.84377198586435</v>
      </c>
      <c r="BV18" s="380">
        <v>60.033070787867416</v>
      </c>
      <c r="BW18" s="322">
        <v>65.673152883455984</v>
      </c>
      <c r="BX18" s="322">
        <v>68.929907873121664</v>
      </c>
      <c r="BY18" s="321">
        <v>72.969556702866299</v>
      </c>
      <c r="BZ18" s="380">
        <v>69.247163639080412</v>
      </c>
      <c r="CA18" s="321">
        <v>67.996432184389505</v>
      </c>
      <c r="CB18" s="321">
        <v>74.577773779334663</v>
      </c>
      <c r="CC18" s="321">
        <v>74.609519317690527</v>
      </c>
      <c r="CD18" s="380">
        <v>72.356456008247619</v>
      </c>
      <c r="CE18" s="321">
        <v>63.037911637730282</v>
      </c>
      <c r="CF18" s="321">
        <v>55.3272752803354</v>
      </c>
      <c r="CG18" s="321">
        <v>47.430392973304215</v>
      </c>
      <c r="CH18" s="380">
        <v>55.350386289824627</v>
      </c>
      <c r="CI18" s="320">
        <v>64.349971764183735</v>
      </c>
      <c r="CJ18" s="321">
        <v>49.576739476348905</v>
      </c>
      <c r="CK18" s="321">
        <v>58.901970206631425</v>
      </c>
      <c r="CL18" s="321">
        <v>31.306117050246641</v>
      </c>
      <c r="CM18" s="380">
        <v>46.349243848536105</v>
      </c>
      <c r="CN18" s="321">
        <v>13.256704980842912</v>
      </c>
      <c r="CO18" s="321">
        <v>16.210355109785851</v>
      </c>
      <c r="CP18" s="321">
        <v>14.296177206145053</v>
      </c>
      <c r="CQ18" s="380">
        <v>14.391300548085445</v>
      </c>
      <c r="CR18" s="321">
        <v>15.05201319479621</v>
      </c>
      <c r="CS18" s="321">
        <v>30.613447643411757</v>
      </c>
      <c r="CT18" s="321">
        <v>34.794506321883844</v>
      </c>
      <c r="CU18" s="380">
        <v>27.460913070669168</v>
      </c>
      <c r="CV18" s="380"/>
    </row>
    <row r="19" spans="1:103" ht="15" customHeight="1">
      <c r="A19" s="56" t="s">
        <v>163</v>
      </c>
      <c r="B19" s="86" t="s">
        <v>265</v>
      </c>
      <c r="C19" s="328">
        <v>17378.507000000001</v>
      </c>
      <c r="D19" s="328">
        <v>19097.974999999999</v>
      </c>
      <c r="E19" s="328">
        <v>25973.707999999999</v>
      </c>
      <c r="F19" s="375">
        <v>62450.19</v>
      </c>
      <c r="G19" s="328">
        <v>27766.884999999998</v>
      </c>
      <c r="H19" s="328">
        <v>29295.375</v>
      </c>
      <c r="I19" s="328">
        <v>30155.737000000001</v>
      </c>
      <c r="J19" s="375">
        <v>87217.997000000003</v>
      </c>
      <c r="K19" s="328">
        <v>36010.218000000001</v>
      </c>
      <c r="L19" s="328">
        <v>40202.877</v>
      </c>
      <c r="M19" s="328">
        <v>33568.076999999997</v>
      </c>
      <c r="N19" s="375">
        <v>109781.17199999999</v>
      </c>
      <c r="O19" s="328">
        <v>28347.258000000002</v>
      </c>
      <c r="P19" s="328">
        <v>21346.07</v>
      </c>
      <c r="Q19" s="328">
        <v>21758.787</v>
      </c>
      <c r="R19" s="375">
        <v>71452.115000000005</v>
      </c>
      <c r="S19" s="328">
        <v>330901.47399999999</v>
      </c>
      <c r="T19" s="328">
        <v>20516.938999999998</v>
      </c>
      <c r="U19" s="328">
        <v>23558.99</v>
      </c>
      <c r="V19" s="328">
        <v>28971.192999999999</v>
      </c>
      <c r="W19" s="375">
        <v>73047.122000000003</v>
      </c>
      <c r="X19" s="328">
        <v>32725.759999999998</v>
      </c>
      <c r="Y19" s="328">
        <v>35027.694000000003</v>
      </c>
      <c r="Z19" s="328">
        <v>35668.572</v>
      </c>
      <c r="AA19" s="375">
        <v>103422.026</v>
      </c>
      <c r="AB19" s="328">
        <v>41490.686999999998</v>
      </c>
      <c r="AC19" s="328">
        <v>46171.785000000003</v>
      </c>
      <c r="AD19" s="328">
        <v>39383.85</v>
      </c>
      <c r="AE19" s="375">
        <v>127046.32200000001</v>
      </c>
      <c r="AF19" s="328">
        <v>34669.258000000002</v>
      </c>
      <c r="AG19" s="328">
        <v>24608.877</v>
      </c>
      <c r="AH19" s="328">
        <v>24256.226999999999</v>
      </c>
      <c r="AI19" s="375">
        <v>83534.361999999994</v>
      </c>
      <c r="AJ19" s="328">
        <v>387049.83199999994</v>
      </c>
      <c r="AK19" s="312">
        <v>23264.6</v>
      </c>
      <c r="AL19" s="312">
        <v>24428.048999999999</v>
      </c>
      <c r="AM19" s="312">
        <v>32164.156999999999</v>
      </c>
      <c r="AN19" s="376">
        <v>79856.805999999997</v>
      </c>
      <c r="AO19" s="312">
        <v>35730.949999999997</v>
      </c>
      <c r="AP19" s="312">
        <v>37579.319000000003</v>
      </c>
      <c r="AQ19" s="312">
        <v>39743.588000000003</v>
      </c>
      <c r="AR19" s="376">
        <v>113053.857</v>
      </c>
      <c r="AS19" s="312">
        <v>44702.777999999998</v>
      </c>
      <c r="AT19" s="312">
        <v>49261.088000000003</v>
      </c>
      <c r="AU19" s="312">
        <v>42426.127999999997</v>
      </c>
      <c r="AV19" s="376">
        <v>136389.99400000001</v>
      </c>
      <c r="AW19" s="312">
        <v>37068.256000000001</v>
      </c>
      <c r="AX19" s="312">
        <v>27174.266</v>
      </c>
      <c r="AY19" s="312">
        <v>26126.581999999999</v>
      </c>
      <c r="AZ19" s="376">
        <v>90369.103999999992</v>
      </c>
      <c r="BA19" s="312">
        <v>419669.761</v>
      </c>
      <c r="BB19" s="313">
        <v>25530.169000000002</v>
      </c>
      <c r="BC19" s="313">
        <v>26315.736000000001</v>
      </c>
      <c r="BD19" s="314">
        <v>33997.642999999996</v>
      </c>
      <c r="BE19" s="376">
        <v>85843.547999999995</v>
      </c>
      <c r="BF19" s="314">
        <v>36927.046999999999</v>
      </c>
      <c r="BG19" s="314">
        <v>38581.396999999997</v>
      </c>
      <c r="BH19" s="313">
        <v>40420.392999999996</v>
      </c>
      <c r="BI19" s="376">
        <v>115928.83699999998</v>
      </c>
      <c r="BJ19" s="313">
        <v>42837.324000000001</v>
      </c>
      <c r="BK19" s="313">
        <v>49139.601000000002</v>
      </c>
      <c r="BL19" s="313">
        <v>42839.373</v>
      </c>
      <c r="BM19" s="376">
        <v>134816.29800000001</v>
      </c>
      <c r="BN19" s="313">
        <v>36129.866999999998</v>
      </c>
      <c r="BO19" s="313">
        <v>26558.784</v>
      </c>
      <c r="BP19" s="313">
        <v>27473.784</v>
      </c>
      <c r="BQ19" s="376">
        <v>90162.434999999998</v>
      </c>
      <c r="BR19" s="312">
        <v>426751.11799999996</v>
      </c>
      <c r="BS19" s="313">
        <v>24843.338</v>
      </c>
      <c r="BT19" s="313">
        <v>24599.739000000001</v>
      </c>
      <c r="BU19" s="314">
        <v>32014.071</v>
      </c>
      <c r="BV19" s="376">
        <v>81457.148000000001</v>
      </c>
      <c r="BW19" s="314">
        <v>32949.044999999998</v>
      </c>
      <c r="BX19" s="314">
        <v>38533.603000000003</v>
      </c>
      <c r="BY19" s="313">
        <v>39067.762999999999</v>
      </c>
      <c r="BZ19" s="376">
        <v>110550.41099999999</v>
      </c>
      <c r="CA19" s="313">
        <v>42147.144999999997</v>
      </c>
      <c r="CB19" s="313">
        <v>46635.281999999999</v>
      </c>
      <c r="CC19" s="313">
        <v>40428.303999999996</v>
      </c>
      <c r="CD19" s="376">
        <v>129210.731</v>
      </c>
      <c r="CE19" s="313">
        <v>33514.644999999997</v>
      </c>
      <c r="CF19" s="313">
        <v>25403.886999999999</v>
      </c>
      <c r="CG19" s="313">
        <v>27320.100999999999</v>
      </c>
      <c r="CH19" s="376">
        <v>86238.632999999987</v>
      </c>
      <c r="CI19" s="312">
        <v>407456.92300000001</v>
      </c>
      <c r="CJ19" s="313">
        <v>24928.918000000001</v>
      </c>
      <c r="CK19" s="313">
        <v>26749.565999999999</v>
      </c>
      <c r="CL19" s="314">
        <v>16233.293</v>
      </c>
      <c r="CM19" s="376">
        <v>67911.777000000002</v>
      </c>
      <c r="CN19" s="313">
        <v>90.95</v>
      </c>
      <c r="CO19" s="313">
        <v>80.462000000000003</v>
      </c>
      <c r="CP19" s="314">
        <v>528.21500000000003</v>
      </c>
      <c r="CQ19" s="376">
        <v>699.62700000000007</v>
      </c>
      <c r="CR19" s="313">
        <v>5311.799</v>
      </c>
      <c r="CS19" s="313">
        <v>12960.085999999999</v>
      </c>
      <c r="CT19" s="314">
        <v>13678.102999999999</v>
      </c>
      <c r="CU19" s="376">
        <v>31949.987999999998</v>
      </c>
      <c r="CV19" s="376"/>
    </row>
    <row r="20" spans="1:103" ht="15" customHeight="1">
      <c r="A20" s="60" t="s">
        <v>164</v>
      </c>
      <c r="B20" s="86" t="s">
        <v>265</v>
      </c>
      <c r="C20" s="328">
        <v>11142.716</v>
      </c>
      <c r="D20" s="328">
        <v>12148.558000000001</v>
      </c>
      <c r="E20" s="328">
        <v>16839.824000000001</v>
      </c>
      <c r="F20" s="375">
        <v>40131.097999999998</v>
      </c>
      <c r="G20" s="328">
        <v>18408.239000000001</v>
      </c>
      <c r="H20" s="328">
        <v>18273.982</v>
      </c>
      <c r="I20" s="328">
        <v>18522.695</v>
      </c>
      <c r="J20" s="375">
        <v>55204.916000000005</v>
      </c>
      <c r="K20" s="328">
        <v>23009.917000000001</v>
      </c>
      <c r="L20" s="328">
        <v>26909.857</v>
      </c>
      <c r="M20" s="328">
        <v>21439.475999999999</v>
      </c>
      <c r="N20" s="375">
        <v>71359.25</v>
      </c>
      <c r="O20" s="328">
        <v>18215.037</v>
      </c>
      <c r="P20" s="328">
        <v>13376.549000000001</v>
      </c>
      <c r="Q20" s="328">
        <v>13457.048000000001</v>
      </c>
      <c r="R20" s="375">
        <v>45048.634000000005</v>
      </c>
      <c r="S20" s="328">
        <v>211743.89799999999</v>
      </c>
      <c r="T20" s="328">
        <v>13479.348</v>
      </c>
      <c r="U20" s="328">
        <v>14773.526</v>
      </c>
      <c r="V20" s="328">
        <v>19062.784</v>
      </c>
      <c r="W20" s="375">
        <v>47315.657999999996</v>
      </c>
      <c r="X20" s="328">
        <v>21752.296999999999</v>
      </c>
      <c r="Y20" s="328">
        <v>22321.242999999999</v>
      </c>
      <c r="Z20" s="328">
        <v>22706.523000000001</v>
      </c>
      <c r="AA20" s="375">
        <v>66780.062999999995</v>
      </c>
      <c r="AB20" s="328">
        <v>27031.212</v>
      </c>
      <c r="AC20" s="328">
        <v>30870.776000000002</v>
      </c>
      <c r="AD20" s="328">
        <v>24986.625</v>
      </c>
      <c r="AE20" s="375">
        <v>82888.612999999998</v>
      </c>
      <c r="AF20" s="328">
        <v>21933.941999999999</v>
      </c>
      <c r="AG20" s="328">
        <v>15466.254000000001</v>
      </c>
      <c r="AH20" s="328">
        <v>15523.326999999999</v>
      </c>
      <c r="AI20" s="375">
        <v>52923.522999999994</v>
      </c>
      <c r="AJ20" s="328">
        <v>249907.85699999996</v>
      </c>
      <c r="AK20" s="312">
        <v>15156.531000000001</v>
      </c>
      <c r="AL20" s="312">
        <v>15875.698</v>
      </c>
      <c r="AM20" s="312">
        <v>21002.636999999999</v>
      </c>
      <c r="AN20" s="376">
        <v>52034.865999999995</v>
      </c>
      <c r="AO20" s="312">
        <v>23779.97</v>
      </c>
      <c r="AP20" s="312">
        <v>23903.71</v>
      </c>
      <c r="AQ20" s="312">
        <v>24988.754000000001</v>
      </c>
      <c r="AR20" s="376">
        <v>72672.434000000008</v>
      </c>
      <c r="AS20" s="312">
        <v>29675.657999999999</v>
      </c>
      <c r="AT20" s="312">
        <v>32990.731</v>
      </c>
      <c r="AU20" s="312">
        <v>27381.786</v>
      </c>
      <c r="AV20" s="376">
        <v>90048.174999999988</v>
      </c>
      <c r="AW20" s="312">
        <v>24300.964</v>
      </c>
      <c r="AX20" s="312">
        <v>17692.121999999999</v>
      </c>
      <c r="AY20" s="312">
        <v>17063.307000000001</v>
      </c>
      <c r="AZ20" s="376">
        <v>59056.392999999996</v>
      </c>
      <c r="BA20" s="312">
        <v>273811.86799999996</v>
      </c>
      <c r="BB20" s="313">
        <v>16676.27</v>
      </c>
      <c r="BC20" s="313">
        <v>16945.722000000002</v>
      </c>
      <c r="BD20" s="314">
        <v>22532.159</v>
      </c>
      <c r="BE20" s="376">
        <v>56154.150999999998</v>
      </c>
      <c r="BF20" s="314">
        <v>24720.832999999999</v>
      </c>
      <c r="BG20" s="314">
        <v>25064.429</v>
      </c>
      <c r="BH20" s="313">
        <v>25717.352999999999</v>
      </c>
      <c r="BI20" s="376">
        <v>75502.615000000005</v>
      </c>
      <c r="BJ20" s="313">
        <v>28583.581999999999</v>
      </c>
      <c r="BK20" s="313">
        <v>33336.167999999998</v>
      </c>
      <c r="BL20" s="313">
        <v>27695.261999999999</v>
      </c>
      <c r="BM20" s="376">
        <v>89615.012000000002</v>
      </c>
      <c r="BN20" s="313">
        <v>23488.607</v>
      </c>
      <c r="BO20" s="313">
        <v>16921.772000000001</v>
      </c>
      <c r="BP20" s="313">
        <v>17504.718000000001</v>
      </c>
      <c r="BQ20" s="376">
        <v>57915.097000000002</v>
      </c>
      <c r="BR20" s="312">
        <v>279186.875</v>
      </c>
      <c r="BS20" s="313">
        <v>16574.918000000001</v>
      </c>
      <c r="BT20" s="313">
        <v>15926.523999999999</v>
      </c>
      <c r="BU20" s="314">
        <v>21210.598000000002</v>
      </c>
      <c r="BV20" s="376">
        <v>53712.040000000008</v>
      </c>
      <c r="BW20" s="314">
        <v>22047.917000000001</v>
      </c>
      <c r="BX20" s="314">
        <v>25617.965</v>
      </c>
      <c r="BY20" s="313">
        <v>24809.058000000001</v>
      </c>
      <c r="BZ20" s="376">
        <v>72474.94</v>
      </c>
      <c r="CA20" s="313">
        <v>27996.595000000001</v>
      </c>
      <c r="CB20" s="313">
        <v>31528.074000000001</v>
      </c>
      <c r="CC20" s="313">
        <v>26401.539000000001</v>
      </c>
      <c r="CD20" s="376">
        <v>85926.207999999999</v>
      </c>
      <c r="CE20" s="313">
        <v>21842.36</v>
      </c>
      <c r="CF20" s="313">
        <v>16106.975</v>
      </c>
      <c r="CG20" s="313">
        <v>17387.325000000001</v>
      </c>
      <c r="CH20" s="376">
        <v>55336.66</v>
      </c>
      <c r="CI20" s="312">
        <v>267449.848</v>
      </c>
      <c r="CJ20" s="313">
        <v>16362.581</v>
      </c>
      <c r="CK20" s="313">
        <v>17520.163</v>
      </c>
      <c r="CL20" s="314">
        <v>10538.727000000001</v>
      </c>
      <c r="CM20" s="376">
        <v>44421.470999999998</v>
      </c>
      <c r="CN20" s="313">
        <v>85.747</v>
      </c>
      <c r="CO20" s="313">
        <v>76.367999999999995</v>
      </c>
      <c r="CP20" s="314">
        <v>400.09699999999998</v>
      </c>
      <c r="CQ20" s="376">
        <v>562.21199999999999</v>
      </c>
      <c r="CR20" s="313">
        <v>3514.1909999999998</v>
      </c>
      <c r="CS20" s="313">
        <v>8726.32</v>
      </c>
      <c r="CT20" s="314">
        <v>8792.5990000000002</v>
      </c>
      <c r="CU20" s="376">
        <v>21033.11</v>
      </c>
      <c r="CV20" s="376"/>
    </row>
    <row r="21" spans="1:103" ht="15" customHeight="1">
      <c r="A21" s="56" t="s">
        <v>165</v>
      </c>
      <c r="B21" s="39" t="s">
        <v>16</v>
      </c>
      <c r="C21" s="332">
        <v>25.851729834069566</v>
      </c>
      <c r="D21" s="332">
        <v>31.093383361657693</v>
      </c>
      <c r="E21" s="332">
        <v>37.715762621138516</v>
      </c>
      <c r="F21" s="390">
        <v>31.643416133837029</v>
      </c>
      <c r="G21" s="332">
        <v>41.927431955358159</v>
      </c>
      <c r="H21" s="332">
        <v>38.387815207253233</v>
      </c>
      <c r="I21" s="332">
        <v>39.808070062325385</v>
      </c>
      <c r="J21" s="390">
        <v>39.992376045540887</v>
      </c>
      <c r="K21" s="332">
        <v>48.132766169299927</v>
      </c>
      <c r="L21" s="332">
        <v>56.276168766664924</v>
      </c>
      <c r="M21" s="332">
        <v>46.463116832455626</v>
      </c>
      <c r="N21" s="390">
        <v>50.336082942547414</v>
      </c>
      <c r="O21" s="332">
        <v>39.755198830154086</v>
      </c>
      <c r="P21" s="332">
        <v>31.398138628735065</v>
      </c>
      <c r="Q21" s="332">
        <v>30.553091397849464</v>
      </c>
      <c r="R21" s="390">
        <v>34.007746905238939</v>
      </c>
      <c r="S21" s="332">
        <v>39.277812414149771</v>
      </c>
      <c r="T21" s="332">
        <v>30.351645778260146</v>
      </c>
      <c r="U21" s="332">
        <v>35.527716788791601</v>
      </c>
      <c r="V21" s="332">
        <v>41.65053617779953</v>
      </c>
      <c r="W21" s="390">
        <v>35.909914914835149</v>
      </c>
      <c r="X21" s="332">
        <v>48.477406342626644</v>
      </c>
      <c r="Y21" s="332">
        <v>46.257233507271849</v>
      </c>
      <c r="Z21" s="332">
        <v>48.175424861561964</v>
      </c>
      <c r="AA21" s="390">
        <v>47.612098652061263</v>
      </c>
      <c r="AB21" s="332">
        <v>55.223216000326872</v>
      </c>
      <c r="AC21" s="332">
        <v>62.97151156386542</v>
      </c>
      <c r="AD21" s="332">
        <v>53.036646714212942</v>
      </c>
      <c r="AE21" s="390">
        <v>57.131306329281436</v>
      </c>
      <c r="AF21" s="332">
        <v>46.139322864625512</v>
      </c>
      <c r="AG21" s="332">
        <v>35.386217310728256</v>
      </c>
      <c r="AH21" s="332">
        <v>33.788966523007268</v>
      </c>
      <c r="AI21" s="390">
        <v>38.577511070615031</v>
      </c>
      <c r="AJ21" s="332">
        <v>45.085908958553659</v>
      </c>
      <c r="AK21" s="316">
        <v>33.367305605149667</v>
      </c>
      <c r="AL21" s="316">
        <v>38.617982174479927</v>
      </c>
      <c r="AM21" s="316">
        <v>45.786918446851693</v>
      </c>
      <c r="AN21" s="378">
        <v>39.326624575065793</v>
      </c>
      <c r="AO21" s="316">
        <v>51.549069076879725</v>
      </c>
      <c r="AP21" s="316">
        <v>48.565719485024566</v>
      </c>
      <c r="AQ21" s="316">
        <v>51.672626726205245</v>
      </c>
      <c r="AR21" s="378">
        <v>50.598806055778667</v>
      </c>
      <c r="AS21" s="316">
        <v>59.125436962822057</v>
      </c>
      <c r="AT21" s="316">
        <v>65.284494883455949</v>
      </c>
      <c r="AU21" s="316">
        <v>55.590619418736807</v>
      </c>
      <c r="AV21" s="378">
        <v>60.076092366278786</v>
      </c>
      <c r="AW21" s="316">
        <v>48.356810323217289</v>
      </c>
      <c r="AX21" s="316">
        <v>38.628848000698447</v>
      </c>
      <c r="AY21" s="316">
        <v>36.221880305602717</v>
      </c>
      <c r="AZ21" s="378">
        <v>41.280452309288179</v>
      </c>
      <c r="BA21" s="316">
        <v>48.130813811433121</v>
      </c>
      <c r="BB21" s="391">
        <v>35.568909914598457</v>
      </c>
      <c r="BC21" s="391">
        <v>39.907969478592626</v>
      </c>
      <c r="BD21" s="318">
        <v>46.926453528935205</v>
      </c>
      <c r="BE21" s="378">
        <v>40.880322330071643</v>
      </c>
      <c r="BF21" s="318">
        <v>52.021954966329965</v>
      </c>
      <c r="BG21" s="318">
        <v>49.159723216509725</v>
      </c>
      <c r="BH21" s="391">
        <v>51.769134609577875</v>
      </c>
      <c r="BI21" s="378">
        <v>50.95238175576501</v>
      </c>
      <c r="BJ21" s="391">
        <v>55.008413808499256</v>
      </c>
      <c r="BK21" s="391">
        <v>63.865082436424522</v>
      </c>
      <c r="BL21" s="391">
        <v>54.950916666666664</v>
      </c>
      <c r="BM21" s="378">
        <v>57.980727225672879</v>
      </c>
      <c r="BN21" s="391">
        <v>46.144762484774667</v>
      </c>
      <c r="BO21" s="391">
        <v>35.549194344656627</v>
      </c>
      <c r="BP21" s="391">
        <v>35.320468041574102</v>
      </c>
      <c r="BQ21" s="378">
        <v>39.11525117399588</v>
      </c>
      <c r="BR21" s="316">
        <v>47.467223208618904</v>
      </c>
      <c r="BS21" s="391">
        <v>33.608320711141388</v>
      </c>
      <c r="BT21" s="391">
        <v>36.144400366742616</v>
      </c>
      <c r="BU21" s="318">
        <v>42.881225790278101</v>
      </c>
      <c r="BV21" s="378">
        <v>37.601597814695779</v>
      </c>
      <c r="BW21" s="318">
        <v>45.835759427882415</v>
      </c>
      <c r="BX21" s="318">
        <v>49.981006879275157</v>
      </c>
      <c r="BY21" s="391">
        <v>49.075342709631478</v>
      </c>
      <c r="BZ21" s="378">
        <v>48.345505048348883</v>
      </c>
      <c r="CA21" s="391">
        <v>52.351513984229058</v>
      </c>
      <c r="CB21" s="391">
        <v>59.092129751977822</v>
      </c>
      <c r="CC21" s="391">
        <v>51.883698856266946</v>
      </c>
      <c r="CD21" s="378">
        <v>54.48084495004381</v>
      </c>
      <c r="CE21" s="391">
        <v>41.522320588397442</v>
      </c>
      <c r="CF21" s="391">
        <v>32.310234498806444</v>
      </c>
      <c r="CG21" s="391">
        <v>34.15011273824301</v>
      </c>
      <c r="CH21" s="378">
        <v>36.080662818438896</v>
      </c>
      <c r="CI21" s="316">
        <v>44.291288960872279</v>
      </c>
      <c r="CJ21" s="391">
        <v>31.559054920680843</v>
      </c>
      <c r="CK21" s="391">
        <v>36.289257071368205</v>
      </c>
      <c r="CL21" s="391">
        <v>20.49921222165165</v>
      </c>
      <c r="CM21" s="378">
        <v>29.313924444904909</v>
      </c>
      <c r="CN21" s="391">
        <v>6.5706513409961689</v>
      </c>
      <c r="CO21" s="391">
        <v>6.9005150447275687</v>
      </c>
      <c r="CP21" s="391">
        <v>7.1471418363701318</v>
      </c>
      <c r="CQ21" s="378">
        <v>7.0191392936065018</v>
      </c>
      <c r="CR21" s="391">
        <v>10.854174645729605</v>
      </c>
      <c r="CS21" s="391">
        <v>23.061952609240301</v>
      </c>
      <c r="CT21" s="391">
        <v>22.827839655217176</v>
      </c>
      <c r="CU21" s="378">
        <v>19.343992568884964</v>
      </c>
      <c r="CV21" s="378"/>
    </row>
    <row r="22" spans="1:103" ht="15" customHeight="1">
      <c r="A22" s="56" t="s">
        <v>166</v>
      </c>
      <c r="B22" s="39" t="s">
        <v>16</v>
      </c>
      <c r="C22" s="333">
        <v>52.187773989283976</v>
      </c>
      <c r="D22" s="333">
        <v>52.427772382986987</v>
      </c>
      <c r="E22" s="333">
        <v>58.005645961363577</v>
      </c>
      <c r="F22" s="390">
        <v>54.562051248584318</v>
      </c>
      <c r="G22" s="333">
        <v>61.118670518311916</v>
      </c>
      <c r="H22" s="333">
        <v>55.813377194991951</v>
      </c>
      <c r="I22" s="333">
        <v>55.56760510983505</v>
      </c>
      <c r="J22" s="390">
        <v>57.392667076280745</v>
      </c>
      <c r="K22" s="333">
        <v>62.761801498066042</v>
      </c>
      <c r="L22" s="333">
        <v>68.424684112425211</v>
      </c>
      <c r="M22" s="333">
        <v>59.526817848573714</v>
      </c>
      <c r="N22" s="390">
        <v>63.7159485302587</v>
      </c>
      <c r="O22" s="333">
        <v>59.288607842179793</v>
      </c>
      <c r="P22" s="333">
        <v>52.500170752291417</v>
      </c>
      <c r="Q22" s="333">
        <v>62.150702332177019</v>
      </c>
      <c r="R22" s="390">
        <v>57.870920169108963</v>
      </c>
      <c r="S22" s="333">
        <v>58.886679574368443</v>
      </c>
      <c r="T22" s="333">
        <v>56.874734669935727</v>
      </c>
      <c r="U22" s="333">
        <v>55.712614892565789</v>
      </c>
      <c r="V22" s="333">
        <v>60.431006055994168</v>
      </c>
      <c r="W22" s="390">
        <v>57.869830874203977</v>
      </c>
      <c r="X22" s="333">
        <v>63.623762521063469</v>
      </c>
      <c r="Y22" s="333">
        <v>59.310261432523724</v>
      </c>
      <c r="Z22" s="333">
        <v>59.377611018983998</v>
      </c>
      <c r="AA22" s="390">
        <v>60.673567068543889</v>
      </c>
      <c r="AB22" s="333">
        <v>67.70901879625778</v>
      </c>
      <c r="AC22" s="333">
        <v>75.281443844658398</v>
      </c>
      <c r="AD22" s="333">
        <v>64.179996762648159</v>
      </c>
      <c r="AE22" s="390">
        <v>69.153476203590117</v>
      </c>
      <c r="AF22" s="333">
        <v>61.519510689635823</v>
      </c>
      <c r="AG22" s="333">
        <v>54.259758126215161</v>
      </c>
      <c r="AH22" s="333">
        <v>65.660701215513555</v>
      </c>
      <c r="AI22" s="390">
        <v>60.277897468791409</v>
      </c>
      <c r="AJ22" s="333">
        <v>62.556938404028109</v>
      </c>
      <c r="AK22" s="316">
        <v>58.095930054276167</v>
      </c>
      <c r="AL22" s="316">
        <v>57.857939947009925</v>
      </c>
      <c r="AM22" s="316">
        <v>63.07704343960981</v>
      </c>
      <c r="AN22" s="378">
        <v>59.930948220955557</v>
      </c>
      <c r="AO22" s="316">
        <v>68.62034835403297</v>
      </c>
      <c r="AP22" s="316">
        <v>63.362040630235171</v>
      </c>
      <c r="AQ22" s="316">
        <v>64.062722557919543</v>
      </c>
      <c r="AR22" s="378">
        <v>65.243367475650146</v>
      </c>
      <c r="AS22" s="316">
        <v>74.787067605506024</v>
      </c>
      <c r="AT22" s="316">
        <v>78.724615513106556</v>
      </c>
      <c r="AU22" s="316">
        <v>67.728583902029996</v>
      </c>
      <c r="AV22" s="378">
        <v>73.800663686714955</v>
      </c>
      <c r="AW22" s="316">
        <v>67.136411355825445</v>
      </c>
      <c r="AX22" s="316">
        <v>59.091134386982141</v>
      </c>
      <c r="AY22" s="316">
        <v>71.633468092341403</v>
      </c>
      <c r="AZ22" s="378">
        <v>65.649507376293812</v>
      </c>
      <c r="BA22" s="316">
        <v>66.753441078501623</v>
      </c>
      <c r="BB22" s="316">
        <v>62.143035479387223</v>
      </c>
      <c r="BC22" s="316">
        <v>61.263917108336166</v>
      </c>
      <c r="BD22" s="316">
        <v>68.996414245031687</v>
      </c>
      <c r="BE22" s="378">
        <v>64.432059895011619</v>
      </c>
      <c r="BF22" s="316">
        <v>74.143221762341796</v>
      </c>
      <c r="BG22" s="316">
        <v>67.621443486987999</v>
      </c>
      <c r="BH22" s="316">
        <v>67.995571372292915</v>
      </c>
      <c r="BI22" s="378">
        <v>69.761327507463278</v>
      </c>
      <c r="BJ22" s="316">
        <v>75.997931456222915</v>
      </c>
      <c r="BK22" s="316">
        <v>81.394878906927175</v>
      </c>
      <c r="BL22" s="316">
        <v>69.892347371396269</v>
      </c>
      <c r="BM22" s="378">
        <v>75.821105702805667</v>
      </c>
      <c r="BN22" s="316">
        <v>66.82848046523803</v>
      </c>
      <c r="BO22" s="316">
        <v>58.288428616208137</v>
      </c>
      <c r="BP22" s="316">
        <v>70.947431989883597</v>
      </c>
      <c r="BQ22" s="378">
        <v>65.181901262218418</v>
      </c>
      <c r="BR22" s="316">
        <v>69.375850155034485</v>
      </c>
      <c r="BS22" s="316">
        <v>62.527276362497787</v>
      </c>
      <c r="BT22" s="316">
        <v>59.700659362079371</v>
      </c>
      <c r="BU22" s="316">
        <v>65.125712724179962</v>
      </c>
      <c r="BV22" s="378">
        <v>62.634806651095047</v>
      </c>
      <c r="BW22" s="316">
        <v>69.793755005523877</v>
      </c>
      <c r="BX22" s="316">
        <v>72.509899434762801</v>
      </c>
      <c r="BY22" s="316">
        <v>67.254544123746555</v>
      </c>
      <c r="BZ22" s="378">
        <v>69.815863217630124</v>
      </c>
      <c r="CA22" s="316">
        <v>76.991560148721788</v>
      </c>
      <c r="CB22" s="316">
        <v>79.235577515123026</v>
      </c>
      <c r="CC22" s="316">
        <v>69.54032049897539</v>
      </c>
      <c r="CD22" s="378">
        <v>75.295071035311295</v>
      </c>
      <c r="CE22" s="316">
        <v>65.8688073726493</v>
      </c>
      <c r="CF22" s="316">
        <v>58.398383681638215</v>
      </c>
      <c r="CG22" s="316">
        <v>72.000484494117742</v>
      </c>
      <c r="CH22" s="378">
        <v>65.185927753988963</v>
      </c>
      <c r="CI22" s="316">
        <v>68.828762074957382</v>
      </c>
      <c r="CJ22" s="316">
        <v>63.656979571511378</v>
      </c>
      <c r="CK22" s="316">
        <v>61.609581044680596</v>
      </c>
      <c r="CL22" s="316">
        <v>65.479893877449584</v>
      </c>
      <c r="CM22" s="378">
        <v>63.245744721746448</v>
      </c>
      <c r="CN22" s="316">
        <v>49.564739884393063</v>
      </c>
      <c r="CO22" s="316">
        <v>42.568561872909697</v>
      </c>
      <c r="CP22" s="316">
        <v>49.993377483443709</v>
      </c>
      <c r="CQ22" s="378">
        <v>48.773488331742861</v>
      </c>
      <c r="CR22" s="316">
        <v>72.111115671105821</v>
      </c>
      <c r="CS22" s="316">
        <v>75.332752056769422</v>
      </c>
      <c r="CT22" s="316">
        <v>65.607597486904737</v>
      </c>
      <c r="CU22" s="378">
        <v>70.441913271799265</v>
      </c>
      <c r="CV22" s="378"/>
    </row>
    <row r="23" spans="1:103" ht="15" customHeight="1">
      <c r="A23" s="61" t="s">
        <v>167</v>
      </c>
      <c r="B23" s="39"/>
      <c r="C23" s="334"/>
      <c r="D23" s="334"/>
      <c r="E23" s="334"/>
      <c r="F23" s="375"/>
      <c r="G23" s="334"/>
      <c r="H23" s="334"/>
      <c r="I23" s="334"/>
      <c r="J23" s="375"/>
      <c r="K23" s="334"/>
      <c r="L23" s="334"/>
      <c r="M23" s="334"/>
      <c r="N23" s="375"/>
      <c r="O23" s="334"/>
      <c r="P23" s="334"/>
      <c r="Q23" s="334"/>
      <c r="R23" s="375"/>
      <c r="S23" s="335"/>
      <c r="T23" s="335"/>
      <c r="U23" s="335"/>
      <c r="V23" s="335"/>
      <c r="W23" s="375"/>
      <c r="X23" s="335"/>
      <c r="Y23" s="335"/>
      <c r="Z23" s="335"/>
      <c r="AA23" s="375"/>
      <c r="AB23" s="335"/>
      <c r="AC23" s="335"/>
      <c r="AD23" s="335"/>
      <c r="AE23" s="375"/>
      <c r="AF23" s="335"/>
      <c r="AG23" s="335"/>
      <c r="AH23" s="335"/>
      <c r="AI23" s="375"/>
      <c r="AJ23" s="335"/>
      <c r="AK23" s="323"/>
      <c r="AL23" s="323"/>
      <c r="AM23" s="323"/>
      <c r="AN23" s="381"/>
      <c r="AO23" s="323"/>
      <c r="AP23" s="323"/>
      <c r="AQ23" s="323"/>
      <c r="AR23" s="381"/>
      <c r="AS23" s="323"/>
      <c r="AT23" s="323"/>
      <c r="AU23" s="323"/>
      <c r="AV23" s="381"/>
      <c r="AW23" s="323"/>
      <c r="AX23" s="323"/>
      <c r="AY23" s="323"/>
      <c r="AZ23" s="381"/>
      <c r="BA23" s="323"/>
      <c r="BB23" s="323"/>
      <c r="BC23" s="323"/>
      <c r="BD23" s="323"/>
      <c r="BE23" s="381"/>
      <c r="BF23" s="323"/>
      <c r="BG23" s="323"/>
      <c r="BH23" s="323"/>
      <c r="BI23" s="381"/>
      <c r="BJ23" s="323"/>
      <c r="BK23" s="323"/>
      <c r="BL23" s="323"/>
      <c r="BM23" s="381"/>
      <c r="BN23" s="323"/>
      <c r="BO23" s="323"/>
      <c r="BP23" s="323"/>
      <c r="BQ23" s="381"/>
      <c r="BR23" s="323"/>
      <c r="BS23" s="323"/>
      <c r="BT23" s="323"/>
      <c r="BU23" s="323"/>
      <c r="BV23" s="381"/>
      <c r="BW23" s="323"/>
      <c r="BX23" s="323"/>
      <c r="BY23" s="323"/>
      <c r="BZ23" s="381"/>
      <c r="CA23" s="323"/>
      <c r="CB23" s="323"/>
      <c r="CC23" s="323"/>
      <c r="CD23" s="381"/>
      <c r="CE23" s="323"/>
      <c r="CF23" s="323"/>
      <c r="CG23" s="323"/>
      <c r="CH23" s="381"/>
      <c r="CI23" s="323"/>
      <c r="CJ23" s="323"/>
      <c r="CK23" s="323"/>
      <c r="CL23" s="323"/>
      <c r="CM23" s="381"/>
      <c r="CN23" s="323"/>
      <c r="CO23" s="323"/>
      <c r="CP23" s="323"/>
      <c r="CQ23" s="381"/>
      <c r="CR23" s="323"/>
      <c r="CS23" s="323"/>
      <c r="CT23" s="323"/>
      <c r="CU23" s="381"/>
      <c r="CV23" s="381"/>
    </row>
    <row r="24" spans="1:103" ht="15" customHeight="1">
      <c r="A24" s="60" t="s">
        <v>168</v>
      </c>
      <c r="B24" s="38" t="s">
        <v>13</v>
      </c>
      <c r="C24" s="336">
        <v>3739</v>
      </c>
      <c r="D24" s="336">
        <v>4166</v>
      </c>
      <c r="E24" s="336">
        <v>5938</v>
      </c>
      <c r="F24" s="375">
        <v>13843</v>
      </c>
      <c r="G24" s="336">
        <v>4173</v>
      </c>
      <c r="H24" s="336">
        <v>3179</v>
      </c>
      <c r="I24" s="336">
        <v>3017</v>
      </c>
      <c r="J24" s="375">
        <v>10369</v>
      </c>
      <c r="K24" s="336">
        <v>3176</v>
      </c>
      <c r="L24" s="336">
        <v>3380</v>
      </c>
      <c r="M24" s="336">
        <v>3090</v>
      </c>
      <c r="N24" s="375">
        <v>9646</v>
      </c>
      <c r="O24" s="336">
        <v>3363</v>
      </c>
      <c r="P24" s="336">
        <v>4791</v>
      </c>
      <c r="Q24" s="336">
        <v>3302</v>
      </c>
      <c r="R24" s="375">
        <v>11456</v>
      </c>
      <c r="S24" s="328">
        <v>45314</v>
      </c>
      <c r="T24" s="336">
        <v>4070</v>
      </c>
      <c r="U24" s="336">
        <v>6795</v>
      </c>
      <c r="V24" s="336">
        <v>9072</v>
      </c>
      <c r="W24" s="375">
        <v>19937</v>
      </c>
      <c r="X24" s="336">
        <v>6362</v>
      </c>
      <c r="Y24" s="336">
        <v>3527</v>
      </c>
      <c r="Z24" s="336">
        <v>3473</v>
      </c>
      <c r="AA24" s="375">
        <v>13362</v>
      </c>
      <c r="AB24" s="336">
        <v>3177</v>
      </c>
      <c r="AC24" s="336">
        <v>2812</v>
      </c>
      <c r="AD24" s="336">
        <v>2867</v>
      </c>
      <c r="AE24" s="375">
        <v>8856</v>
      </c>
      <c r="AF24" s="336">
        <v>5675</v>
      </c>
      <c r="AG24" s="336">
        <v>8463</v>
      </c>
      <c r="AH24" s="336">
        <v>4183</v>
      </c>
      <c r="AI24" s="375">
        <v>18321</v>
      </c>
      <c r="AJ24" s="328">
        <v>60476</v>
      </c>
      <c r="AK24" s="324">
        <v>5273</v>
      </c>
      <c r="AL24" s="324">
        <v>6950</v>
      </c>
      <c r="AM24" s="324">
        <v>10159</v>
      </c>
      <c r="AN24" s="382">
        <v>22382</v>
      </c>
      <c r="AO24" s="324">
        <v>8317</v>
      </c>
      <c r="AP24" s="324">
        <v>3342</v>
      </c>
      <c r="AQ24" s="324">
        <v>3308</v>
      </c>
      <c r="AR24" s="382">
        <v>14967</v>
      </c>
      <c r="AS24" s="324">
        <v>3302</v>
      </c>
      <c r="AT24" s="324">
        <v>3175</v>
      </c>
      <c r="AU24" s="324">
        <v>3455</v>
      </c>
      <c r="AV24" s="382">
        <v>9932</v>
      </c>
      <c r="AW24" s="324">
        <v>6719</v>
      </c>
      <c r="AX24" s="324">
        <v>8048</v>
      </c>
      <c r="AY24" s="324">
        <v>5171</v>
      </c>
      <c r="AZ24" s="382">
        <v>19938</v>
      </c>
      <c r="BA24" s="383">
        <v>67219</v>
      </c>
      <c r="BB24" s="325">
        <v>6200</v>
      </c>
      <c r="BC24" s="325">
        <v>6220</v>
      </c>
      <c r="BD24" s="325">
        <v>9358</v>
      </c>
      <c r="BE24" s="382">
        <v>21778</v>
      </c>
      <c r="BF24" s="325">
        <v>7134</v>
      </c>
      <c r="BG24" s="325">
        <v>4298</v>
      </c>
      <c r="BH24" s="325">
        <v>3484</v>
      </c>
      <c r="BI24" s="382">
        <v>14916</v>
      </c>
      <c r="BJ24" s="325">
        <v>3172</v>
      </c>
      <c r="BK24" s="325">
        <v>3141</v>
      </c>
      <c r="BL24" s="325">
        <v>3694</v>
      </c>
      <c r="BM24" s="382">
        <v>10007</v>
      </c>
      <c r="BN24" s="325">
        <v>6367</v>
      </c>
      <c r="BO24" s="325">
        <v>7782</v>
      </c>
      <c r="BP24" s="325">
        <v>5316</v>
      </c>
      <c r="BQ24" s="382">
        <v>19465</v>
      </c>
      <c r="BR24" s="383">
        <v>66166</v>
      </c>
      <c r="BS24" s="325">
        <v>5590</v>
      </c>
      <c r="BT24" s="325">
        <v>7091</v>
      </c>
      <c r="BU24" s="325">
        <v>10089</v>
      </c>
      <c r="BV24" s="382">
        <v>22770</v>
      </c>
      <c r="BW24" s="325">
        <v>6690</v>
      </c>
      <c r="BX24" s="325">
        <v>4095</v>
      </c>
      <c r="BY24" s="325">
        <v>3769</v>
      </c>
      <c r="BZ24" s="382">
        <v>14554</v>
      </c>
      <c r="CA24" s="325">
        <v>2962</v>
      </c>
      <c r="CB24" s="325">
        <v>2761</v>
      </c>
      <c r="CC24" s="325">
        <v>3287</v>
      </c>
      <c r="CD24" s="382">
        <v>9010</v>
      </c>
      <c r="CE24" s="325">
        <v>5597</v>
      </c>
      <c r="CF24" s="325">
        <v>8556</v>
      </c>
      <c r="CG24" s="325">
        <v>4900</v>
      </c>
      <c r="CH24" s="382">
        <v>19053</v>
      </c>
      <c r="CI24" s="383">
        <v>65387</v>
      </c>
      <c r="CJ24" s="325">
        <v>6499</v>
      </c>
      <c r="CK24" s="325">
        <v>7959</v>
      </c>
      <c r="CL24" s="325">
        <v>4339</v>
      </c>
      <c r="CM24" s="382">
        <v>18797</v>
      </c>
      <c r="CN24" s="505">
        <v>0</v>
      </c>
      <c r="CO24" s="325">
        <v>1378</v>
      </c>
      <c r="CP24" s="325">
        <v>1703</v>
      </c>
      <c r="CQ24" s="382">
        <v>3081</v>
      </c>
      <c r="CR24" s="505">
        <v>2118</v>
      </c>
      <c r="CS24" s="325">
        <v>2186</v>
      </c>
      <c r="CT24" s="325">
        <v>2799</v>
      </c>
      <c r="CU24" s="382">
        <v>7103</v>
      </c>
      <c r="CV24" s="382"/>
    </row>
    <row r="25" spans="1:103" ht="15" customHeight="1" thickBot="1">
      <c r="A25" s="59" t="s">
        <v>169</v>
      </c>
      <c r="B25" s="40" t="s">
        <v>16</v>
      </c>
      <c r="C25" s="337">
        <v>144257</v>
      </c>
      <c r="D25" s="337">
        <v>336627</v>
      </c>
      <c r="E25" s="337">
        <v>315609</v>
      </c>
      <c r="F25" s="384">
        <v>796493</v>
      </c>
      <c r="G25" s="337">
        <v>204959</v>
      </c>
      <c r="H25" s="337">
        <v>125839</v>
      </c>
      <c r="I25" s="337">
        <v>122002</v>
      </c>
      <c r="J25" s="384">
        <v>452800</v>
      </c>
      <c r="K25" s="337">
        <v>134934</v>
      </c>
      <c r="L25" s="337">
        <v>151525</v>
      </c>
      <c r="M25" s="337">
        <v>100112</v>
      </c>
      <c r="N25" s="384">
        <v>386571</v>
      </c>
      <c r="O25" s="337">
        <v>178597</v>
      </c>
      <c r="P25" s="337">
        <v>208615</v>
      </c>
      <c r="Q25" s="337">
        <v>181273</v>
      </c>
      <c r="R25" s="384">
        <v>568485</v>
      </c>
      <c r="S25" s="337">
        <v>2204349</v>
      </c>
      <c r="T25" s="337">
        <v>169116</v>
      </c>
      <c r="U25" s="337">
        <v>263453</v>
      </c>
      <c r="V25" s="337">
        <v>302188</v>
      </c>
      <c r="W25" s="384">
        <v>734757</v>
      </c>
      <c r="X25" s="337">
        <v>224511</v>
      </c>
      <c r="Y25" s="337">
        <v>136695</v>
      </c>
      <c r="Z25" s="337">
        <v>163219</v>
      </c>
      <c r="AA25" s="384">
        <v>524425</v>
      </c>
      <c r="AB25" s="337">
        <v>129359</v>
      </c>
      <c r="AC25" s="337">
        <v>123648</v>
      </c>
      <c r="AD25" s="337">
        <v>118845</v>
      </c>
      <c r="AE25" s="384">
        <v>371852</v>
      </c>
      <c r="AF25" s="337">
        <v>210971</v>
      </c>
      <c r="AG25" s="337">
        <v>271738</v>
      </c>
      <c r="AH25" s="337">
        <v>195304</v>
      </c>
      <c r="AI25" s="384">
        <v>678013</v>
      </c>
      <c r="AJ25" s="337">
        <v>2309047</v>
      </c>
      <c r="AK25" s="326">
        <v>224730</v>
      </c>
      <c r="AL25" s="326">
        <v>302837</v>
      </c>
      <c r="AM25" s="326">
        <v>386876</v>
      </c>
      <c r="AN25" s="385">
        <v>914443</v>
      </c>
      <c r="AO25" s="326">
        <v>318918</v>
      </c>
      <c r="AP25" s="326">
        <v>178704</v>
      </c>
      <c r="AQ25" s="326">
        <v>143858</v>
      </c>
      <c r="AR25" s="385">
        <v>641480</v>
      </c>
      <c r="AS25" s="326">
        <v>133759</v>
      </c>
      <c r="AT25" s="326">
        <v>113080</v>
      </c>
      <c r="AU25" s="326">
        <v>159842</v>
      </c>
      <c r="AV25" s="385">
        <v>406681</v>
      </c>
      <c r="AW25" s="326">
        <v>262052</v>
      </c>
      <c r="AX25" s="326">
        <v>277626</v>
      </c>
      <c r="AY25" s="326">
        <v>267176</v>
      </c>
      <c r="AZ25" s="385">
        <v>806854</v>
      </c>
      <c r="BA25" s="386">
        <v>2769458</v>
      </c>
      <c r="BB25" s="327">
        <v>254142</v>
      </c>
      <c r="BC25" s="327">
        <v>259870</v>
      </c>
      <c r="BD25" s="327">
        <v>361599</v>
      </c>
      <c r="BE25" s="385">
        <v>875611</v>
      </c>
      <c r="BF25" s="327">
        <v>215584</v>
      </c>
      <c r="BG25" s="327">
        <v>172929</v>
      </c>
      <c r="BH25" s="327">
        <v>170490</v>
      </c>
      <c r="BI25" s="385">
        <v>559003</v>
      </c>
      <c r="BJ25" s="327">
        <v>110893</v>
      </c>
      <c r="BK25" s="327">
        <v>144689</v>
      </c>
      <c r="BL25" s="327">
        <v>135521</v>
      </c>
      <c r="BM25" s="385">
        <v>391103</v>
      </c>
      <c r="BN25" s="327">
        <v>256673</v>
      </c>
      <c r="BO25" s="327">
        <v>274096</v>
      </c>
      <c r="BP25" s="327">
        <v>246847</v>
      </c>
      <c r="BQ25" s="385">
        <v>777616</v>
      </c>
      <c r="BR25" s="386">
        <v>2603333</v>
      </c>
      <c r="BS25" s="327">
        <v>423814</v>
      </c>
      <c r="BT25" s="327">
        <v>247859</v>
      </c>
      <c r="BU25" s="327">
        <v>323428</v>
      </c>
      <c r="BV25" s="385">
        <v>995101</v>
      </c>
      <c r="BW25" s="327">
        <v>220405</v>
      </c>
      <c r="BX25" s="327">
        <v>149251</v>
      </c>
      <c r="BY25" s="327">
        <v>137074</v>
      </c>
      <c r="BZ25" s="385">
        <v>506730</v>
      </c>
      <c r="CA25" s="327">
        <v>130057</v>
      </c>
      <c r="CB25" s="327">
        <v>102502</v>
      </c>
      <c r="CC25" s="327">
        <v>141682</v>
      </c>
      <c r="CD25" s="385">
        <v>374241</v>
      </c>
      <c r="CE25" s="327">
        <v>210835</v>
      </c>
      <c r="CF25" s="327">
        <v>255967</v>
      </c>
      <c r="CG25" s="327">
        <v>216357</v>
      </c>
      <c r="CH25" s="385">
        <v>683159</v>
      </c>
      <c r="CI25" s="386">
        <v>2559231</v>
      </c>
      <c r="CJ25" s="327">
        <v>234654</v>
      </c>
      <c r="CK25" s="327">
        <v>364543</v>
      </c>
      <c r="CL25" s="327">
        <v>149619</v>
      </c>
      <c r="CM25" s="385">
        <v>748816</v>
      </c>
      <c r="CN25" s="506">
        <v>0</v>
      </c>
      <c r="CO25" s="327">
        <v>35153</v>
      </c>
      <c r="CP25" s="327">
        <v>39755</v>
      </c>
      <c r="CQ25" s="385">
        <v>74908</v>
      </c>
      <c r="CR25" s="506">
        <v>41833</v>
      </c>
      <c r="CS25" s="327">
        <v>40698</v>
      </c>
      <c r="CT25" s="327">
        <v>87095</v>
      </c>
      <c r="CU25" s="385">
        <v>169626</v>
      </c>
      <c r="CV25" s="382"/>
    </row>
    <row r="26" spans="1:103" ht="12" customHeight="1" thickTop="1">
      <c r="A26" s="88" t="s">
        <v>285</v>
      </c>
      <c r="B26" s="88"/>
      <c r="C26" s="88"/>
      <c r="D26" s="88"/>
      <c r="E26" s="88"/>
      <c r="F26" s="88"/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88"/>
      <c r="AM26" s="88"/>
      <c r="AN26" s="88"/>
      <c r="AO26" s="88"/>
      <c r="AP26" s="88"/>
      <c r="AQ26" s="88"/>
      <c r="AR26" s="88"/>
      <c r="AS26" s="88"/>
      <c r="AT26" s="88"/>
      <c r="AU26" s="88"/>
      <c r="AV26" s="88"/>
      <c r="AW26" s="88"/>
      <c r="AX26" s="88"/>
      <c r="AY26" s="88"/>
      <c r="AZ26" s="88"/>
      <c r="BA26" s="88"/>
      <c r="BB26" s="88"/>
      <c r="BC26" s="88"/>
      <c r="BD26" s="88"/>
      <c r="BE26" s="88"/>
      <c r="BF26" s="88"/>
      <c r="BG26" s="88"/>
      <c r="BH26" s="88"/>
      <c r="BI26" s="88"/>
      <c r="BJ26" s="88"/>
      <c r="BK26" s="88"/>
      <c r="BL26" s="88"/>
      <c r="BM26" s="88"/>
      <c r="BN26" s="88"/>
      <c r="BO26" s="88"/>
      <c r="BP26" s="88"/>
      <c r="BQ26" s="88"/>
      <c r="BR26" s="88"/>
      <c r="BS26" s="88"/>
      <c r="BT26" s="88"/>
      <c r="BU26" s="88"/>
      <c r="BV26" s="88"/>
      <c r="BW26" s="88"/>
      <c r="BX26" s="88"/>
      <c r="BY26" s="88"/>
      <c r="BZ26" s="88"/>
      <c r="CA26" s="88"/>
      <c r="CB26" s="88"/>
      <c r="CC26" s="88"/>
      <c r="CD26" s="88"/>
      <c r="CE26" s="88"/>
      <c r="CF26" s="88"/>
      <c r="CG26" s="88" t="s">
        <v>273</v>
      </c>
      <c r="CH26" s="88"/>
      <c r="CI26" s="88"/>
      <c r="CJ26" s="88"/>
      <c r="CK26" s="88"/>
      <c r="CL26" s="88"/>
      <c r="CM26" s="88"/>
      <c r="CN26" s="88"/>
      <c r="CO26" s="88"/>
      <c r="CP26" s="88"/>
      <c r="CQ26" s="88"/>
      <c r="CR26" s="88"/>
      <c r="CS26" s="88"/>
      <c r="CT26" s="88"/>
      <c r="CU26" s="88"/>
      <c r="CV26" s="88"/>
      <c r="CW26" s="88"/>
      <c r="CX26" s="88"/>
      <c r="CY26" s="88" t="s">
        <v>284</v>
      </c>
    </row>
    <row r="27" spans="1:103" ht="12" customHeight="1">
      <c r="A27" s="88" t="s">
        <v>356</v>
      </c>
      <c r="B27" s="88"/>
      <c r="C27" s="88"/>
      <c r="D27" s="88"/>
      <c r="E27" s="88"/>
      <c r="F27" s="88"/>
      <c r="G27" s="88"/>
      <c r="H27" s="88"/>
      <c r="I27" s="88"/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/>
      <c r="AM27" s="88"/>
      <c r="AN27" s="88"/>
      <c r="AO27" s="88"/>
      <c r="AP27" s="88"/>
      <c r="AQ27" s="88"/>
      <c r="AR27" s="88"/>
      <c r="AS27" s="88"/>
      <c r="AT27" s="88"/>
      <c r="AU27" s="88"/>
      <c r="AV27" s="88"/>
      <c r="AW27" s="88"/>
      <c r="AX27" s="88"/>
      <c r="AY27" s="88"/>
      <c r="AZ27" s="88"/>
      <c r="BA27" s="88"/>
      <c r="BB27" s="88"/>
      <c r="BC27" s="88"/>
      <c r="BD27" s="88"/>
      <c r="BE27" s="88"/>
      <c r="BF27" s="88"/>
      <c r="BG27" s="88"/>
      <c r="BH27" s="88"/>
      <c r="BI27" s="88"/>
      <c r="BJ27" s="88"/>
      <c r="BK27" s="88"/>
      <c r="BL27" s="88"/>
      <c r="BM27" s="88"/>
      <c r="BN27" s="88"/>
      <c r="BO27" s="88"/>
      <c r="BP27" s="88"/>
      <c r="BQ27" s="88"/>
      <c r="BR27" s="88"/>
      <c r="BS27" s="88"/>
      <c r="BT27" s="88"/>
      <c r="BU27" s="88"/>
      <c r="BV27" s="88"/>
      <c r="BW27" s="88"/>
      <c r="BX27" s="88"/>
      <c r="BY27" s="88"/>
      <c r="BZ27" s="88"/>
      <c r="CA27" s="88"/>
      <c r="CB27" s="88"/>
      <c r="CC27" s="88"/>
      <c r="CD27" s="88"/>
      <c r="CE27" s="88"/>
      <c r="CF27" s="88"/>
      <c r="CG27" s="88"/>
      <c r="CH27" s="88"/>
      <c r="CI27" s="88"/>
      <c r="CJ27" s="88"/>
      <c r="CK27" s="88"/>
      <c r="CL27" s="88"/>
      <c r="CM27" s="88"/>
      <c r="CN27" s="88"/>
      <c r="CO27" s="88"/>
      <c r="CP27" s="88"/>
      <c r="CQ27" s="88"/>
      <c r="CR27" s="88"/>
      <c r="CS27" s="88"/>
      <c r="CT27" s="88"/>
      <c r="CU27" s="88"/>
      <c r="CV27" s="88"/>
      <c r="CW27" s="88"/>
      <c r="CX27" s="88"/>
      <c r="CY27" s="88"/>
    </row>
  </sheetData>
  <mergeCells count="3">
    <mergeCell ref="A1:CM1"/>
    <mergeCell ref="B2:B3"/>
    <mergeCell ref="S2:CU2"/>
  </mergeCells>
  <conditionalFormatting sqref="CJ5:CL11">
    <cfRule type="expression" dxfId="5" priority="6">
      <formula>IF($C$5="Pe",$C$8:$C$39,"")</formula>
    </cfRule>
  </conditionalFormatting>
  <conditionalFormatting sqref="CJ12:CL13">
    <cfRule type="expression" dxfId="4" priority="5">
      <formula>IF($C$5="Pe",$C$8:$C$39,"")</formula>
    </cfRule>
  </conditionalFormatting>
  <conditionalFormatting sqref="CJ15:CL16">
    <cfRule type="expression" dxfId="3" priority="4">
      <formula>IF($C$5="Pe",$C$8:$C$39,"")</formula>
    </cfRule>
  </conditionalFormatting>
  <conditionalFormatting sqref="CN5:CP11 CR5:CT11">
    <cfRule type="expression" dxfId="2" priority="3">
      <formula>IF($C$5="Pe",$C$8:$C$39,"")</formula>
    </cfRule>
  </conditionalFormatting>
  <conditionalFormatting sqref="CN12:CP13 CR12:CT13">
    <cfRule type="expression" dxfId="1" priority="2">
      <formula>IF($C$5="Pe",$C$8:$C$39,"")</formula>
    </cfRule>
  </conditionalFormatting>
  <conditionalFormatting sqref="CN15:CP16 CR15:CT16">
    <cfRule type="expression" dxfId="0" priority="1">
      <formula>IF($C$5="Pe",$C$8:$C$39,"")</formula>
    </cfRule>
  </conditionalFormatting>
  <hyperlinks>
    <hyperlink ref="CW1" location="ÍNDICE!A1" display="ÍNDICE"/>
  </hyperlinks>
  <pageMargins left="0.70866141732283472" right="0.70866141732283472" top="0.74803149606299213" bottom="0.74803149606299213" header="0.31496062992125984" footer="0.31496062992125984"/>
  <pageSetup paperSize="9" scale="123" orientation="landscape" r:id="rId1"/>
  <colBreaks count="1" manualBreakCount="1">
    <brk id="101" max="1048575" man="1"/>
  </colBreaks>
  <ignoredErrors>
    <ignoredError sqref="B19:B20" numberStoredAsText="1"/>
  </ignoredError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26"/>
  <dimension ref="A1:AF12"/>
  <sheetViews>
    <sheetView showGridLines="0" zoomScaleNormal="100" workbookViewId="0">
      <selection sqref="A1:AA1"/>
    </sheetView>
  </sheetViews>
  <sheetFormatPr defaultRowHeight="15" outlineLevelCol="1"/>
  <cols>
    <col min="1" max="1" width="33.85546875" customWidth="1"/>
    <col min="2" max="2" width="5" customWidth="1"/>
    <col min="3" max="6" width="5.7109375" hidden="1" customWidth="1" outlineLevel="1"/>
    <col min="7" max="7" width="5.42578125" customWidth="1" collapsed="1"/>
    <col min="8" max="11" width="5.5703125" hidden="1" customWidth="1" outlineLevel="1"/>
    <col min="12" max="12" width="5.42578125" customWidth="1" collapsed="1"/>
    <col min="13" max="16" width="5.5703125" hidden="1" customWidth="1" outlineLevel="1"/>
    <col min="17" max="17" width="5.28515625" customWidth="1" collapsed="1"/>
    <col min="18" max="21" width="5.5703125" hidden="1" customWidth="1" outlineLevel="1"/>
    <col min="22" max="22" width="5.42578125" customWidth="1" collapsed="1"/>
    <col min="23" max="26" width="5.7109375" hidden="1" customWidth="1" outlineLevel="1"/>
    <col min="27" max="27" width="5.7109375" customWidth="1" collapsed="1"/>
    <col min="28" max="28" width="6.5703125" customWidth="1"/>
    <col min="29" max="30" width="6.5703125" style="286" customWidth="1"/>
    <col min="31" max="31" width="6.7109375" customWidth="1"/>
  </cols>
  <sheetData>
    <row r="1" spans="1:32" ht="20.100000000000001" customHeight="1" thickBot="1">
      <c r="A1" s="591" t="s">
        <v>170</v>
      </c>
      <c r="B1" s="591"/>
      <c r="C1" s="591"/>
      <c r="D1" s="591"/>
      <c r="E1" s="591"/>
      <c r="F1" s="591"/>
      <c r="G1" s="591"/>
      <c r="H1" s="591"/>
      <c r="I1" s="591"/>
      <c r="J1" s="591"/>
      <c r="K1" s="591"/>
      <c r="L1" s="591"/>
      <c r="M1" s="591"/>
      <c r="N1" s="591"/>
      <c r="O1" s="591"/>
      <c r="P1" s="591"/>
      <c r="Q1" s="591"/>
      <c r="R1" s="591"/>
      <c r="S1" s="591"/>
      <c r="T1" s="591"/>
      <c r="U1" s="591"/>
      <c r="V1" s="591"/>
      <c r="W1" s="591"/>
      <c r="X1" s="591"/>
      <c r="Y1" s="591"/>
      <c r="Z1" s="591"/>
      <c r="AA1" s="591"/>
      <c r="AB1" s="255"/>
      <c r="AC1" s="497"/>
      <c r="AD1" s="521"/>
      <c r="AF1" s="144" t="s">
        <v>314</v>
      </c>
    </row>
    <row r="2" spans="1:32" ht="15.75" customHeight="1" thickTop="1">
      <c r="A2" s="45"/>
      <c r="B2" s="563"/>
      <c r="C2" s="588" t="s">
        <v>340</v>
      </c>
      <c r="D2" s="588"/>
      <c r="E2" s="588"/>
      <c r="F2" s="588"/>
      <c r="G2" s="588"/>
      <c r="H2" s="588"/>
      <c r="I2" s="588"/>
      <c r="J2" s="588"/>
      <c r="K2" s="588"/>
      <c r="L2" s="588"/>
      <c r="M2" s="588"/>
      <c r="N2" s="588"/>
      <c r="O2" s="588"/>
      <c r="P2" s="588"/>
      <c r="Q2" s="588"/>
      <c r="R2" s="588"/>
      <c r="S2" s="588"/>
      <c r="T2" s="588"/>
      <c r="U2" s="588"/>
      <c r="V2" s="588"/>
      <c r="W2" s="588"/>
      <c r="X2" s="588"/>
      <c r="Y2" s="588"/>
      <c r="Z2" s="588"/>
      <c r="AA2" s="588"/>
      <c r="AB2" s="588"/>
      <c r="AC2" s="588"/>
      <c r="AD2" s="588"/>
      <c r="AE2" s="3"/>
    </row>
    <row r="3" spans="1:32" ht="22.5">
      <c r="A3" s="66"/>
      <c r="B3" s="564"/>
      <c r="C3" s="523" t="s">
        <v>328</v>
      </c>
      <c r="D3" s="523" t="s">
        <v>329</v>
      </c>
      <c r="E3" s="523" t="s">
        <v>330</v>
      </c>
      <c r="F3" s="523" t="s">
        <v>331</v>
      </c>
      <c r="G3" s="70">
        <v>2015</v>
      </c>
      <c r="H3" s="523" t="s">
        <v>327</v>
      </c>
      <c r="I3" s="523" t="s">
        <v>326</v>
      </c>
      <c r="J3" s="523" t="s">
        <v>325</v>
      </c>
      <c r="K3" s="523" t="s">
        <v>324</v>
      </c>
      <c r="L3" s="70">
        <v>2016</v>
      </c>
      <c r="M3" s="523" t="s">
        <v>320</v>
      </c>
      <c r="N3" s="523" t="s">
        <v>321</v>
      </c>
      <c r="O3" s="523" t="s">
        <v>322</v>
      </c>
      <c r="P3" s="523" t="s">
        <v>323</v>
      </c>
      <c r="Q3" s="70">
        <v>2017</v>
      </c>
      <c r="R3" s="524" t="s">
        <v>299</v>
      </c>
      <c r="S3" s="524" t="s">
        <v>300</v>
      </c>
      <c r="T3" s="524" t="s">
        <v>92</v>
      </c>
      <c r="U3" s="524" t="s">
        <v>10</v>
      </c>
      <c r="V3" s="70">
        <v>2018</v>
      </c>
      <c r="W3" s="524" t="s">
        <v>17</v>
      </c>
      <c r="X3" s="524" t="s">
        <v>18</v>
      </c>
      <c r="Y3" s="524" t="s">
        <v>19</v>
      </c>
      <c r="Z3" s="524" t="s">
        <v>11</v>
      </c>
      <c r="AA3" s="68">
        <v>2019</v>
      </c>
      <c r="AB3" s="524" t="s">
        <v>334</v>
      </c>
      <c r="AC3" s="524" t="s">
        <v>374</v>
      </c>
      <c r="AD3" s="524" t="s">
        <v>390</v>
      </c>
      <c r="AE3" s="52"/>
    </row>
    <row r="4" spans="1:32" ht="15" customHeight="1">
      <c r="A4" s="219" t="s">
        <v>171</v>
      </c>
      <c r="B4" s="38"/>
      <c r="C4" s="222">
        <v>339</v>
      </c>
      <c r="D4" s="222">
        <v>314</v>
      </c>
      <c r="E4" s="222">
        <v>158</v>
      </c>
      <c r="F4" s="222">
        <v>179</v>
      </c>
      <c r="G4" s="222">
        <f>+SUM(C4:F4)</f>
        <v>990</v>
      </c>
      <c r="H4" s="222">
        <v>220</v>
      </c>
      <c r="I4" s="222">
        <v>236</v>
      </c>
      <c r="J4" s="222">
        <v>213</v>
      </c>
      <c r="K4" s="222">
        <v>209</v>
      </c>
      <c r="L4" s="222">
        <f t="shared" ref="L4:L11" si="0">+SUM(H4:K4)</f>
        <v>878</v>
      </c>
      <c r="M4" s="222">
        <v>277</v>
      </c>
      <c r="N4" s="222">
        <v>234</v>
      </c>
      <c r="O4" s="222">
        <v>242</v>
      </c>
      <c r="P4" s="222">
        <v>228</v>
      </c>
      <c r="Q4" s="222">
        <f t="shared" ref="Q4:Q11" si="1">+SUM(M4:P4)</f>
        <v>981</v>
      </c>
      <c r="R4" s="222">
        <v>310</v>
      </c>
      <c r="S4" s="222">
        <v>268</v>
      </c>
      <c r="T4" s="222">
        <v>222</v>
      </c>
      <c r="U4" s="222">
        <v>257</v>
      </c>
      <c r="V4" s="222">
        <f t="shared" ref="V4:V11" si="2">+SUM(R4:U4)</f>
        <v>1057</v>
      </c>
      <c r="W4" s="228">
        <v>343</v>
      </c>
      <c r="X4" s="228">
        <v>250</v>
      </c>
      <c r="Y4" s="228">
        <v>240</v>
      </c>
      <c r="Z4" s="228">
        <v>226</v>
      </c>
      <c r="AA4" s="228">
        <f>+SUM(W4:Z4)</f>
        <v>1059</v>
      </c>
      <c r="AB4" s="228">
        <v>244</v>
      </c>
      <c r="AC4" s="228">
        <v>111</v>
      </c>
      <c r="AD4" s="228">
        <v>214</v>
      </c>
      <c r="AE4" s="3"/>
    </row>
    <row r="5" spans="1:32" ht="15" customHeight="1">
      <c r="A5" s="60" t="s">
        <v>172</v>
      </c>
      <c r="B5" s="38"/>
      <c r="C5" s="409">
        <v>4</v>
      </c>
      <c r="D5" s="409">
        <v>1</v>
      </c>
      <c r="E5" s="409">
        <v>2</v>
      </c>
      <c r="F5" s="409">
        <v>3</v>
      </c>
      <c r="G5" s="409">
        <f t="shared" ref="G5:G11" si="3">+SUM(C5:F5)</f>
        <v>10</v>
      </c>
      <c r="H5" s="409">
        <v>8</v>
      </c>
      <c r="I5" s="409">
        <v>6</v>
      </c>
      <c r="J5" s="409">
        <v>8</v>
      </c>
      <c r="K5" s="409">
        <v>1</v>
      </c>
      <c r="L5" s="409">
        <f t="shared" si="0"/>
        <v>23</v>
      </c>
      <c r="M5" s="409">
        <v>6</v>
      </c>
      <c r="N5" s="409">
        <v>1</v>
      </c>
      <c r="O5" s="409">
        <v>7</v>
      </c>
      <c r="P5" s="409">
        <v>5</v>
      </c>
      <c r="Q5" s="409">
        <f t="shared" si="1"/>
        <v>19</v>
      </c>
      <c r="R5" s="409">
        <v>6</v>
      </c>
      <c r="S5" s="409">
        <v>1</v>
      </c>
      <c r="T5" s="409">
        <v>1</v>
      </c>
      <c r="U5" s="409">
        <v>8</v>
      </c>
      <c r="V5" s="409">
        <f t="shared" si="2"/>
        <v>16</v>
      </c>
      <c r="W5" s="435">
        <v>5</v>
      </c>
      <c r="X5" s="435">
        <v>1</v>
      </c>
      <c r="Y5" s="435">
        <v>3</v>
      </c>
      <c r="Z5" s="435">
        <v>7</v>
      </c>
      <c r="AA5" s="435">
        <f t="shared" ref="AA5:AA11" si="4">+SUM(W5:Z5)</f>
        <v>16</v>
      </c>
      <c r="AB5" s="435">
        <v>7</v>
      </c>
      <c r="AC5" s="435">
        <v>4</v>
      </c>
      <c r="AD5" s="435">
        <v>7</v>
      </c>
      <c r="AE5" s="3"/>
    </row>
    <row r="6" spans="1:32" ht="15" customHeight="1">
      <c r="A6" s="60" t="s">
        <v>173</v>
      </c>
      <c r="B6" s="38"/>
      <c r="C6" s="222">
        <v>30</v>
      </c>
      <c r="D6" s="222">
        <v>19</v>
      </c>
      <c r="E6" s="222">
        <v>20</v>
      </c>
      <c r="F6" s="222">
        <v>15</v>
      </c>
      <c r="G6" s="222">
        <f t="shared" si="3"/>
        <v>84</v>
      </c>
      <c r="H6" s="222">
        <v>18</v>
      </c>
      <c r="I6" s="222">
        <v>28</v>
      </c>
      <c r="J6" s="222">
        <v>15</v>
      </c>
      <c r="K6" s="222">
        <v>16</v>
      </c>
      <c r="L6" s="222">
        <f t="shared" si="0"/>
        <v>77</v>
      </c>
      <c r="M6" s="222">
        <v>37</v>
      </c>
      <c r="N6" s="222">
        <v>20</v>
      </c>
      <c r="O6" s="222">
        <v>17</v>
      </c>
      <c r="P6" s="222">
        <v>19</v>
      </c>
      <c r="Q6" s="222">
        <f t="shared" si="1"/>
        <v>93</v>
      </c>
      <c r="R6" s="222">
        <v>39</v>
      </c>
      <c r="S6" s="222">
        <v>30</v>
      </c>
      <c r="T6" s="222">
        <v>19</v>
      </c>
      <c r="U6" s="222">
        <v>13</v>
      </c>
      <c r="V6" s="222">
        <f t="shared" si="2"/>
        <v>101</v>
      </c>
      <c r="W6" s="228">
        <v>56</v>
      </c>
      <c r="X6" s="228">
        <v>37</v>
      </c>
      <c r="Y6" s="228">
        <v>18</v>
      </c>
      <c r="Z6" s="228">
        <v>20</v>
      </c>
      <c r="AA6" s="228">
        <f t="shared" si="4"/>
        <v>131</v>
      </c>
      <c r="AB6" s="228">
        <v>33</v>
      </c>
      <c r="AC6" s="228">
        <v>18</v>
      </c>
      <c r="AD6" s="228">
        <v>23</v>
      </c>
      <c r="AE6" s="3"/>
    </row>
    <row r="7" spans="1:32" ht="15" customHeight="1">
      <c r="A7" s="60" t="s">
        <v>174</v>
      </c>
      <c r="B7" s="38"/>
      <c r="C7" s="222">
        <v>305</v>
      </c>
      <c r="D7" s="222">
        <v>294</v>
      </c>
      <c r="E7" s="222">
        <v>136</v>
      </c>
      <c r="F7" s="222">
        <v>161</v>
      </c>
      <c r="G7" s="222">
        <f t="shared" si="3"/>
        <v>896</v>
      </c>
      <c r="H7" s="222">
        <v>194</v>
      </c>
      <c r="I7" s="222">
        <v>202</v>
      </c>
      <c r="J7" s="222">
        <v>190</v>
      </c>
      <c r="K7" s="222">
        <v>192</v>
      </c>
      <c r="L7" s="222">
        <f t="shared" si="0"/>
        <v>778</v>
      </c>
      <c r="M7" s="222">
        <v>234</v>
      </c>
      <c r="N7" s="222">
        <v>213</v>
      </c>
      <c r="O7" s="222">
        <v>218</v>
      </c>
      <c r="P7" s="222">
        <v>204</v>
      </c>
      <c r="Q7" s="222">
        <f t="shared" si="1"/>
        <v>869</v>
      </c>
      <c r="R7" s="222">
        <v>265</v>
      </c>
      <c r="S7" s="222">
        <v>237</v>
      </c>
      <c r="T7" s="222">
        <v>202</v>
      </c>
      <c r="U7" s="222">
        <v>236</v>
      </c>
      <c r="V7" s="222">
        <f t="shared" si="2"/>
        <v>940</v>
      </c>
      <c r="W7" s="228">
        <v>282</v>
      </c>
      <c r="X7" s="228">
        <v>212</v>
      </c>
      <c r="Y7" s="228">
        <v>219</v>
      </c>
      <c r="Z7" s="228">
        <v>199</v>
      </c>
      <c r="AA7" s="228">
        <f t="shared" si="4"/>
        <v>912</v>
      </c>
      <c r="AB7" s="228">
        <v>204</v>
      </c>
      <c r="AC7" s="228">
        <v>89</v>
      </c>
      <c r="AD7" s="228">
        <v>184</v>
      </c>
      <c r="AE7" s="3"/>
    </row>
    <row r="8" spans="1:32" ht="15" customHeight="1">
      <c r="A8" s="219" t="s">
        <v>175</v>
      </c>
      <c r="B8" s="38"/>
      <c r="C8" s="222">
        <v>209</v>
      </c>
      <c r="D8" s="222">
        <v>144</v>
      </c>
      <c r="E8" s="222">
        <v>132</v>
      </c>
      <c r="F8" s="222">
        <v>315</v>
      </c>
      <c r="G8" s="222">
        <f t="shared" si="3"/>
        <v>800</v>
      </c>
      <c r="H8" s="222">
        <v>220</v>
      </c>
      <c r="I8" s="222">
        <v>214</v>
      </c>
      <c r="J8" s="222">
        <v>165</v>
      </c>
      <c r="K8" s="222">
        <v>219</v>
      </c>
      <c r="L8" s="222">
        <f t="shared" si="0"/>
        <v>818</v>
      </c>
      <c r="M8" s="222">
        <v>154</v>
      </c>
      <c r="N8" s="222">
        <v>150</v>
      </c>
      <c r="O8" s="222">
        <v>111</v>
      </c>
      <c r="P8" s="222">
        <v>160</v>
      </c>
      <c r="Q8" s="222">
        <f t="shared" si="1"/>
        <v>575</v>
      </c>
      <c r="R8" s="222">
        <v>150</v>
      </c>
      <c r="S8" s="222">
        <v>190</v>
      </c>
      <c r="T8" s="222">
        <v>132</v>
      </c>
      <c r="U8" s="222">
        <v>204</v>
      </c>
      <c r="V8" s="222">
        <f t="shared" si="2"/>
        <v>676</v>
      </c>
      <c r="W8" s="228">
        <v>209</v>
      </c>
      <c r="X8" s="228">
        <v>109</v>
      </c>
      <c r="Y8" s="228">
        <v>106</v>
      </c>
      <c r="Z8" s="228">
        <v>200</v>
      </c>
      <c r="AA8" s="228">
        <f t="shared" si="4"/>
        <v>624</v>
      </c>
      <c r="AB8" s="228">
        <v>160</v>
      </c>
      <c r="AC8" s="228">
        <v>84</v>
      </c>
      <c r="AD8" s="228">
        <v>111</v>
      </c>
      <c r="AE8" s="3"/>
    </row>
    <row r="9" spans="1:32" ht="15" customHeight="1">
      <c r="A9" s="60" t="s">
        <v>172</v>
      </c>
      <c r="B9" s="38"/>
      <c r="C9" s="222">
        <v>2</v>
      </c>
      <c r="D9" s="222">
        <v>2</v>
      </c>
      <c r="E9" s="409">
        <v>0</v>
      </c>
      <c r="F9" s="409">
        <v>1</v>
      </c>
      <c r="G9" s="409">
        <f t="shared" si="3"/>
        <v>5</v>
      </c>
      <c r="H9" s="409">
        <v>2</v>
      </c>
      <c r="I9" s="409">
        <v>1</v>
      </c>
      <c r="J9" s="409">
        <v>2</v>
      </c>
      <c r="K9" s="409">
        <v>2</v>
      </c>
      <c r="L9" s="409">
        <f t="shared" si="0"/>
        <v>7</v>
      </c>
      <c r="M9" s="409">
        <v>2</v>
      </c>
      <c r="N9" s="409">
        <v>1</v>
      </c>
      <c r="O9" s="409">
        <v>0</v>
      </c>
      <c r="P9" s="409">
        <v>1</v>
      </c>
      <c r="Q9" s="409">
        <f t="shared" si="1"/>
        <v>4</v>
      </c>
      <c r="R9" s="409">
        <v>1</v>
      </c>
      <c r="S9" s="409">
        <v>2</v>
      </c>
      <c r="T9" s="409">
        <v>3</v>
      </c>
      <c r="U9" s="409">
        <v>0</v>
      </c>
      <c r="V9" s="409">
        <f t="shared" si="2"/>
        <v>6</v>
      </c>
      <c r="W9" s="435">
        <v>0</v>
      </c>
      <c r="X9" s="435">
        <v>0</v>
      </c>
      <c r="Y9" s="435">
        <v>0</v>
      </c>
      <c r="Z9" s="435">
        <v>1</v>
      </c>
      <c r="AA9" s="228">
        <f t="shared" si="4"/>
        <v>1</v>
      </c>
      <c r="AB9" s="228">
        <v>2</v>
      </c>
      <c r="AC9" s="228">
        <v>1</v>
      </c>
      <c r="AD9" s="228">
        <v>1</v>
      </c>
      <c r="AE9" s="3"/>
    </row>
    <row r="10" spans="1:32" ht="15" customHeight="1">
      <c r="A10" s="60" t="s">
        <v>173</v>
      </c>
      <c r="B10" s="38"/>
      <c r="C10" s="222">
        <v>37</v>
      </c>
      <c r="D10" s="222">
        <v>35</v>
      </c>
      <c r="E10" s="222">
        <v>30</v>
      </c>
      <c r="F10" s="222">
        <v>42</v>
      </c>
      <c r="G10" s="222">
        <f t="shared" si="3"/>
        <v>144</v>
      </c>
      <c r="H10" s="222">
        <v>39</v>
      </c>
      <c r="I10" s="222">
        <v>50</v>
      </c>
      <c r="J10" s="222">
        <v>31</v>
      </c>
      <c r="K10" s="222">
        <v>42</v>
      </c>
      <c r="L10" s="222">
        <f t="shared" si="0"/>
        <v>162</v>
      </c>
      <c r="M10" s="222">
        <v>27</v>
      </c>
      <c r="N10" s="222">
        <v>30</v>
      </c>
      <c r="O10" s="222">
        <v>17</v>
      </c>
      <c r="P10" s="222">
        <v>20</v>
      </c>
      <c r="Q10" s="222">
        <f t="shared" si="1"/>
        <v>94</v>
      </c>
      <c r="R10" s="222">
        <v>31</v>
      </c>
      <c r="S10" s="222">
        <v>40</v>
      </c>
      <c r="T10" s="222">
        <v>14</v>
      </c>
      <c r="U10" s="222">
        <v>31</v>
      </c>
      <c r="V10" s="222">
        <f t="shared" si="2"/>
        <v>116</v>
      </c>
      <c r="W10" s="228">
        <v>34</v>
      </c>
      <c r="X10" s="228">
        <v>21</v>
      </c>
      <c r="Y10" s="228">
        <v>22</v>
      </c>
      <c r="Z10" s="228">
        <v>20</v>
      </c>
      <c r="AA10" s="228">
        <f t="shared" si="4"/>
        <v>97</v>
      </c>
      <c r="AB10" s="228">
        <v>21</v>
      </c>
      <c r="AC10" s="228">
        <v>11</v>
      </c>
      <c r="AD10" s="228">
        <v>21</v>
      </c>
      <c r="AE10" s="3"/>
    </row>
    <row r="11" spans="1:32" ht="15" customHeight="1" thickBot="1">
      <c r="A11" s="97" t="s">
        <v>174</v>
      </c>
      <c r="B11" s="96"/>
      <c r="C11" s="256">
        <v>170</v>
      </c>
      <c r="D11" s="256">
        <v>107</v>
      </c>
      <c r="E11" s="256">
        <v>102</v>
      </c>
      <c r="F11" s="256">
        <v>272</v>
      </c>
      <c r="G11" s="256">
        <f t="shared" si="3"/>
        <v>651</v>
      </c>
      <c r="H11" s="256">
        <v>179</v>
      </c>
      <c r="I11" s="256">
        <v>163</v>
      </c>
      <c r="J11" s="256">
        <v>132</v>
      </c>
      <c r="K11" s="256">
        <v>175</v>
      </c>
      <c r="L11" s="256">
        <f t="shared" si="0"/>
        <v>649</v>
      </c>
      <c r="M11" s="256">
        <v>125</v>
      </c>
      <c r="N11" s="256">
        <v>119</v>
      </c>
      <c r="O11" s="256">
        <v>94</v>
      </c>
      <c r="P11" s="256">
        <v>139</v>
      </c>
      <c r="Q11" s="256">
        <f t="shared" si="1"/>
        <v>477</v>
      </c>
      <c r="R11" s="256">
        <v>118</v>
      </c>
      <c r="S11" s="256">
        <v>148</v>
      </c>
      <c r="T11" s="256">
        <v>115</v>
      </c>
      <c r="U11" s="256">
        <v>173</v>
      </c>
      <c r="V11" s="256">
        <f t="shared" si="2"/>
        <v>554</v>
      </c>
      <c r="W11" s="233">
        <v>175</v>
      </c>
      <c r="X11" s="233">
        <v>88</v>
      </c>
      <c r="Y11" s="233">
        <v>84</v>
      </c>
      <c r="Z11" s="233">
        <v>179</v>
      </c>
      <c r="AA11" s="233">
        <f t="shared" si="4"/>
        <v>526</v>
      </c>
      <c r="AB11" s="233">
        <v>137</v>
      </c>
      <c r="AC11" s="233">
        <v>72</v>
      </c>
      <c r="AD11" s="233">
        <v>89</v>
      </c>
      <c r="AE11" s="3"/>
    </row>
    <row r="12" spans="1:32" ht="15.75" thickTop="1">
      <c r="A12" s="88" t="s">
        <v>266</v>
      </c>
      <c r="B12" s="88"/>
      <c r="C12" s="88"/>
      <c r="D12" s="88"/>
      <c r="E12" s="88"/>
      <c r="F12" s="88"/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8"/>
      <c r="AC12" s="88"/>
      <c r="AD12" s="88"/>
    </row>
  </sheetData>
  <mergeCells count="3">
    <mergeCell ref="A1:AA1"/>
    <mergeCell ref="B2:B3"/>
    <mergeCell ref="C2:AD2"/>
  </mergeCells>
  <hyperlinks>
    <hyperlink ref="AF1" location="ÍNDICE!A1" display="ÍNDICE"/>
  </hyperlinks>
  <pageMargins left="0.70866141732283472" right="0.70866141732283472" top="0.74803149606299213" bottom="0.74803149606299213" header="0.31496062992125984" footer="0.31496062992125984"/>
  <pageSetup paperSize="9" scale="130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27"/>
  <dimension ref="A1:AF26"/>
  <sheetViews>
    <sheetView showGridLines="0" zoomScaleNormal="100" workbookViewId="0">
      <selection sqref="A1:AA1"/>
    </sheetView>
  </sheetViews>
  <sheetFormatPr defaultRowHeight="15" outlineLevelCol="1"/>
  <cols>
    <col min="1" max="1" width="44.28515625" customWidth="1"/>
    <col min="2" max="2" width="6.5703125" style="15" customWidth="1"/>
    <col min="3" max="6" width="7" style="15" hidden="1" customWidth="1" outlineLevel="1"/>
    <col min="7" max="7" width="7" style="15" bestFit="1" customWidth="1" collapsed="1"/>
    <col min="8" max="11" width="6.140625" style="15" hidden="1" customWidth="1" outlineLevel="1"/>
    <col min="12" max="12" width="7" style="15" bestFit="1" customWidth="1" collapsed="1"/>
    <col min="13" max="16" width="6.140625" style="15" hidden="1" customWidth="1" outlineLevel="1"/>
    <col min="17" max="17" width="7" style="15" bestFit="1" customWidth="1" collapsed="1"/>
    <col min="18" max="20" width="6.140625" style="15" hidden="1" customWidth="1" outlineLevel="1"/>
    <col min="21" max="21" width="6.140625" hidden="1" customWidth="1" outlineLevel="1"/>
    <col min="22" max="22" width="7" bestFit="1" customWidth="1" collapsed="1"/>
    <col min="23" max="26" width="7" customWidth="1" outlineLevel="1"/>
    <col min="27" max="27" width="7" bestFit="1" customWidth="1"/>
    <col min="28" max="28" width="6.140625" bestFit="1" customWidth="1"/>
    <col min="29" max="30" width="6.140625" style="286" customWidth="1"/>
    <col min="31" max="31" width="6.7109375" style="286" customWidth="1"/>
  </cols>
  <sheetData>
    <row r="1" spans="1:32" ht="20.100000000000001" customHeight="1" thickBot="1">
      <c r="A1" s="590" t="s">
        <v>176</v>
      </c>
      <c r="B1" s="590"/>
      <c r="C1" s="591"/>
      <c r="D1" s="591"/>
      <c r="E1" s="591"/>
      <c r="F1" s="591"/>
      <c r="G1" s="591"/>
      <c r="H1" s="591"/>
      <c r="I1" s="591"/>
      <c r="J1" s="591"/>
      <c r="K1" s="591"/>
      <c r="L1" s="591"/>
      <c r="M1" s="591"/>
      <c r="N1" s="591"/>
      <c r="O1" s="591"/>
      <c r="P1" s="591"/>
      <c r="Q1" s="591"/>
      <c r="R1" s="591"/>
      <c r="S1" s="591"/>
      <c r="T1" s="591"/>
      <c r="U1" s="591"/>
      <c r="V1" s="591"/>
      <c r="W1" s="591"/>
      <c r="X1" s="591"/>
      <c r="Y1" s="591"/>
      <c r="Z1" s="591"/>
      <c r="AA1" s="591"/>
      <c r="AB1" s="182"/>
      <c r="AC1" s="494"/>
      <c r="AD1" s="494"/>
      <c r="AE1" s="494"/>
      <c r="AF1" s="144" t="s">
        <v>314</v>
      </c>
    </row>
    <row r="2" spans="1:32" ht="15.75" customHeight="1" thickTop="1">
      <c r="A2" s="45"/>
      <c r="B2" s="563" t="s">
        <v>233</v>
      </c>
      <c r="C2" s="565" t="s">
        <v>338</v>
      </c>
      <c r="D2" s="565"/>
      <c r="E2" s="565"/>
      <c r="F2" s="565"/>
      <c r="G2" s="565"/>
      <c r="H2" s="565"/>
      <c r="I2" s="565"/>
      <c r="J2" s="565"/>
      <c r="K2" s="565"/>
      <c r="L2" s="565"/>
      <c r="M2" s="565"/>
      <c r="N2" s="565"/>
      <c r="O2" s="565"/>
      <c r="P2" s="565"/>
      <c r="Q2" s="565"/>
      <c r="R2" s="565"/>
      <c r="S2" s="565"/>
      <c r="T2" s="565"/>
      <c r="U2" s="565"/>
      <c r="V2" s="565"/>
      <c r="W2" s="565"/>
      <c r="X2" s="565"/>
      <c r="Y2" s="565"/>
      <c r="Z2" s="565"/>
      <c r="AA2" s="565"/>
      <c r="AB2" s="565"/>
      <c r="AC2" s="565"/>
      <c r="AD2" s="526"/>
      <c r="AE2" s="208"/>
    </row>
    <row r="3" spans="1:32" ht="20.45" customHeight="1">
      <c r="A3" s="66"/>
      <c r="B3" s="564"/>
      <c r="C3" s="252" t="s">
        <v>328</v>
      </c>
      <c r="D3" s="252" t="s">
        <v>329</v>
      </c>
      <c r="E3" s="252" t="s">
        <v>330</v>
      </c>
      <c r="F3" s="252" t="s">
        <v>331</v>
      </c>
      <c r="G3" s="70">
        <v>2015</v>
      </c>
      <c r="H3" s="252" t="s">
        <v>327</v>
      </c>
      <c r="I3" s="252" t="s">
        <v>326</v>
      </c>
      <c r="J3" s="252" t="s">
        <v>325</v>
      </c>
      <c r="K3" s="252" t="s">
        <v>324</v>
      </c>
      <c r="L3" s="70">
        <v>2016</v>
      </c>
      <c r="M3" s="252" t="s">
        <v>320</v>
      </c>
      <c r="N3" s="252" t="s">
        <v>321</v>
      </c>
      <c r="O3" s="252" t="s">
        <v>322</v>
      </c>
      <c r="P3" s="252" t="s">
        <v>323</v>
      </c>
      <c r="Q3" s="70">
        <v>2017</v>
      </c>
      <c r="R3" s="253" t="s">
        <v>299</v>
      </c>
      <c r="S3" s="253" t="s">
        <v>300</v>
      </c>
      <c r="T3" s="253" t="s">
        <v>92</v>
      </c>
      <c r="U3" s="253" t="s">
        <v>10</v>
      </c>
      <c r="V3" s="68">
        <v>2018</v>
      </c>
      <c r="W3" s="253" t="s">
        <v>17</v>
      </c>
      <c r="X3" s="253" t="s">
        <v>18</v>
      </c>
      <c r="Y3" s="253" t="s">
        <v>19</v>
      </c>
      <c r="Z3" s="253" t="s">
        <v>11</v>
      </c>
      <c r="AA3" s="68">
        <v>2019</v>
      </c>
      <c r="AB3" s="253" t="s">
        <v>334</v>
      </c>
      <c r="AC3" s="492" t="s">
        <v>374</v>
      </c>
      <c r="AD3" s="524" t="s">
        <v>390</v>
      </c>
      <c r="AE3" s="493"/>
    </row>
    <row r="4" spans="1:32" ht="15" customHeight="1">
      <c r="A4" s="61" t="s">
        <v>177</v>
      </c>
      <c r="B4" s="39"/>
      <c r="C4" s="254"/>
      <c r="D4" s="254"/>
      <c r="E4" s="254"/>
      <c r="F4" s="254"/>
      <c r="G4" s="254"/>
      <c r="H4" s="254"/>
      <c r="I4" s="254"/>
      <c r="J4" s="254"/>
      <c r="K4" s="254"/>
      <c r="L4" s="254"/>
      <c r="M4" s="254"/>
      <c r="N4" s="254"/>
      <c r="O4" s="254"/>
      <c r="P4" s="254"/>
      <c r="Q4" s="254"/>
      <c r="R4" s="254"/>
      <c r="S4" s="254"/>
      <c r="T4" s="254"/>
      <c r="U4" s="56"/>
      <c r="V4" s="56"/>
      <c r="W4" s="55"/>
      <c r="X4" s="55"/>
      <c r="Y4" s="55"/>
      <c r="Z4" s="55"/>
      <c r="AA4" s="55"/>
      <c r="AB4" s="55"/>
      <c r="AC4" s="55"/>
      <c r="AD4" s="55"/>
      <c r="AE4" s="55"/>
    </row>
    <row r="5" spans="1:32" ht="15" customHeight="1">
      <c r="A5" s="60" t="s">
        <v>178</v>
      </c>
      <c r="B5" s="86" t="s">
        <v>267</v>
      </c>
      <c r="C5" s="346">
        <v>2904.4</v>
      </c>
      <c r="D5" s="346">
        <v>2824.8</v>
      </c>
      <c r="E5" s="346">
        <v>2477.1</v>
      </c>
      <c r="F5" s="346">
        <v>2311.1</v>
      </c>
      <c r="G5" s="346">
        <f>+F5</f>
        <v>2311.1</v>
      </c>
      <c r="H5" s="346">
        <v>2237</v>
      </c>
      <c r="I5" s="346">
        <v>2132.3000000000002</v>
      </c>
      <c r="J5" s="346">
        <v>2087.6</v>
      </c>
      <c r="K5" s="346">
        <v>1981</v>
      </c>
      <c r="L5" s="346">
        <f>+K5</f>
        <v>1981</v>
      </c>
      <c r="M5" s="346">
        <v>1885.8</v>
      </c>
      <c r="N5" s="346">
        <v>1825.6</v>
      </c>
      <c r="O5" s="346">
        <v>1818.7</v>
      </c>
      <c r="P5" s="346">
        <v>1770.9</v>
      </c>
      <c r="Q5" s="346">
        <f>+P5</f>
        <v>1770.9</v>
      </c>
      <c r="R5" s="346">
        <v>1744.8</v>
      </c>
      <c r="S5" s="346">
        <v>1657.7</v>
      </c>
      <c r="T5" s="346">
        <v>1670.4</v>
      </c>
      <c r="U5" s="228">
        <v>1679.9</v>
      </c>
      <c r="V5" s="228">
        <f>+U5</f>
        <v>1679.9</v>
      </c>
      <c r="W5" s="228">
        <v>1654.1</v>
      </c>
      <c r="X5" s="228">
        <v>1620.2</v>
      </c>
      <c r="Y5" s="228">
        <v>1609.4</v>
      </c>
      <c r="Z5" s="228">
        <v>1510.2</v>
      </c>
      <c r="AA5" s="228">
        <v>1510.2</v>
      </c>
      <c r="AB5" s="228">
        <v>1573.3</v>
      </c>
      <c r="AC5" s="228">
        <v>1873.9</v>
      </c>
      <c r="AD5" s="228">
        <v>1897.9</v>
      </c>
      <c r="AE5" s="228"/>
    </row>
    <row r="6" spans="1:32" ht="15" customHeight="1">
      <c r="A6" s="60" t="s">
        <v>179</v>
      </c>
      <c r="B6" s="86" t="s">
        <v>267</v>
      </c>
      <c r="C6" s="346">
        <v>3858.1</v>
      </c>
      <c r="D6" s="346">
        <v>3808</v>
      </c>
      <c r="E6" s="346">
        <v>3792.1</v>
      </c>
      <c r="F6" s="346">
        <v>3689.7</v>
      </c>
      <c r="G6" s="346">
        <f t="shared" ref="G6:G22" si="0">+F6</f>
        <v>3689.7</v>
      </c>
      <c r="H6" s="346">
        <v>3685.9</v>
      </c>
      <c r="I6" s="346">
        <v>3660.4</v>
      </c>
      <c r="J6" s="346">
        <v>3636.4</v>
      </c>
      <c r="K6" s="346">
        <v>3585.2</v>
      </c>
      <c r="L6" s="346">
        <f t="shared" ref="L6:L22" si="1">+K6</f>
        <v>3585.2</v>
      </c>
      <c r="M6" s="346">
        <v>3565.9</v>
      </c>
      <c r="N6" s="346">
        <v>3520.7</v>
      </c>
      <c r="O6" s="346">
        <v>3513.6</v>
      </c>
      <c r="P6" s="346">
        <v>3496.9</v>
      </c>
      <c r="Q6" s="346">
        <f t="shared" ref="Q6:Q22" si="2">+P6</f>
        <v>3496.9</v>
      </c>
      <c r="R6" s="346">
        <v>3485.8</v>
      </c>
      <c r="S6" s="346">
        <v>3495.8</v>
      </c>
      <c r="T6" s="346">
        <v>3497.3</v>
      </c>
      <c r="U6" s="228">
        <v>3468.1</v>
      </c>
      <c r="V6" s="228">
        <f t="shared" ref="V6:V22" si="3">+U6</f>
        <v>3468.1</v>
      </c>
      <c r="W6" s="228">
        <v>3297.8</v>
      </c>
      <c r="X6" s="228">
        <v>3377.2</v>
      </c>
      <c r="Y6" s="228">
        <v>3384.7</v>
      </c>
      <c r="Z6" s="228">
        <v>3238.3</v>
      </c>
      <c r="AA6" s="228">
        <v>3238.3</v>
      </c>
      <c r="AB6" s="228">
        <v>3242.7</v>
      </c>
      <c r="AC6" s="228">
        <v>3176.3</v>
      </c>
      <c r="AD6" s="228">
        <v>3197.6</v>
      </c>
      <c r="AE6" s="228"/>
    </row>
    <row r="7" spans="1:32" ht="15" customHeight="1">
      <c r="A7" s="60" t="s">
        <v>180</v>
      </c>
      <c r="B7" s="86" t="s">
        <v>267</v>
      </c>
      <c r="C7" s="346">
        <v>2420</v>
      </c>
      <c r="D7" s="346">
        <v>2394.3000000000002</v>
      </c>
      <c r="E7" s="346">
        <v>2382.8000000000002</v>
      </c>
      <c r="F7" s="346">
        <v>2326.8000000000002</v>
      </c>
      <c r="G7" s="346">
        <f t="shared" si="0"/>
        <v>2326.8000000000002</v>
      </c>
      <c r="H7" s="346">
        <v>2309.6</v>
      </c>
      <c r="I7" s="346">
        <v>2290.4</v>
      </c>
      <c r="J7" s="346">
        <v>2272.8000000000002</v>
      </c>
      <c r="K7" s="346">
        <v>2210.8000000000002</v>
      </c>
      <c r="L7" s="346">
        <f t="shared" si="1"/>
        <v>2210.8000000000002</v>
      </c>
      <c r="M7" s="346">
        <v>2201.6999999999998</v>
      </c>
      <c r="N7" s="346">
        <v>2182.8000000000002</v>
      </c>
      <c r="O7" s="346">
        <v>2172.6999999999998</v>
      </c>
      <c r="P7" s="346">
        <v>2155.1999999999998</v>
      </c>
      <c r="Q7" s="346">
        <f t="shared" si="2"/>
        <v>2155.1999999999998</v>
      </c>
      <c r="R7" s="346">
        <v>2142.5</v>
      </c>
      <c r="S7" s="346">
        <v>2132.6</v>
      </c>
      <c r="T7" s="346">
        <v>2151</v>
      </c>
      <c r="U7" s="228">
        <v>2125.8000000000002</v>
      </c>
      <c r="V7" s="228">
        <f t="shared" si="3"/>
        <v>2125.8000000000002</v>
      </c>
      <c r="W7" s="228">
        <v>2116.9</v>
      </c>
      <c r="X7" s="228">
        <v>2112.4</v>
      </c>
      <c r="Y7" s="228">
        <v>2111.8000000000002</v>
      </c>
      <c r="Z7" s="228">
        <v>2101.8000000000002</v>
      </c>
      <c r="AA7" s="228">
        <v>2101.8000000000002</v>
      </c>
      <c r="AB7" s="228">
        <v>2097.6</v>
      </c>
      <c r="AC7" s="228">
        <v>2094.8000000000002</v>
      </c>
      <c r="AD7" s="228">
        <v>2104.4</v>
      </c>
      <c r="AE7" s="228"/>
    </row>
    <row r="8" spans="1:32" ht="15" customHeight="1">
      <c r="A8" s="60" t="s">
        <v>181</v>
      </c>
      <c r="B8" s="86" t="s">
        <v>267</v>
      </c>
      <c r="C8" s="346">
        <v>1438.1</v>
      </c>
      <c r="D8" s="346">
        <v>1413.6</v>
      </c>
      <c r="E8" s="346">
        <v>1409.3</v>
      </c>
      <c r="F8" s="346">
        <v>1362.9</v>
      </c>
      <c r="G8" s="346">
        <f t="shared" si="0"/>
        <v>1362.9</v>
      </c>
      <c r="H8" s="346">
        <v>1376.3</v>
      </c>
      <c r="I8" s="346">
        <v>1369.9</v>
      </c>
      <c r="J8" s="346">
        <v>1363.6</v>
      </c>
      <c r="K8" s="346">
        <v>1374.5</v>
      </c>
      <c r="L8" s="346">
        <f t="shared" si="1"/>
        <v>1374.5</v>
      </c>
      <c r="M8" s="346">
        <v>1364.2</v>
      </c>
      <c r="N8" s="346">
        <v>1337.9</v>
      </c>
      <c r="O8" s="346">
        <v>1340.8</v>
      </c>
      <c r="P8" s="346">
        <v>1341.7</v>
      </c>
      <c r="Q8" s="346">
        <f t="shared" si="2"/>
        <v>1341.7</v>
      </c>
      <c r="R8" s="346">
        <v>1343.3</v>
      </c>
      <c r="S8" s="346">
        <v>1363.2</v>
      </c>
      <c r="T8" s="346">
        <v>1346.3</v>
      </c>
      <c r="U8" s="228">
        <v>1342.2</v>
      </c>
      <c r="V8" s="228">
        <f t="shared" si="3"/>
        <v>1342.2</v>
      </c>
      <c r="W8" s="228">
        <v>1180.9000000000001</v>
      </c>
      <c r="X8" s="228">
        <v>1264.8</v>
      </c>
      <c r="Y8" s="228">
        <v>1272.9000000000001</v>
      </c>
      <c r="Z8" s="228">
        <v>1136.5</v>
      </c>
      <c r="AA8" s="228">
        <v>1136.5</v>
      </c>
      <c r="AB8" s="228">
        <v>1145.0999999999999</v>
      </c>
      <c r="AC8" s="228">
        <v>1081.5</v>
      </c>
      <c r="AD8" s="228">
        <v>1093.2</v>
      </c>
      <c r="AE8" s="228"/>
    </row>
    <row r="9" spans="1:32" ht="15" customHeight="1">
      <c r="A9" s="61" t="s">
        <v>182</v>
      </c>
      <c r="B9" s="39"/>
      <c r="C9" s="55"/>
      <c r="D9" s="55"/>
      <c r="E9" s="55"/>
      <c r="F9" s="55"/>
      <c r="G9" s="257"/>
      <c r="H9" s="55"/>
      <c r="I9" s="55"/>
      <c r="J9" s="55"/>
      <c r="K9" s="55"/>
      <c r="L9" s="55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5"/>
    </row>
    <row r="10" spans="1:32" ht="15" customHeight="1">
      <c r="A10" s="60" t="s">
        <v>178</v>
      </c>
      <c r="B10" s="39" t="s">
        <v>24</v>
      </c>
      <c r="C10" s="155">
        <v>19.5</v>
      </c>
      <c r="D10" s="155">
        <v>20.8</v>
      </c>
      <c r="E10" s="155">
        <v>21.5</v>
      </c>
      <c r="F10" s="155">
        <v>20.3</v>
      </c>
      <c r="G10" s="259">
        <f t="shared" si="0"/>
        <v>20.3</v>
      </c>
      <c r="H10" s="155">
        <v>21.5</v>
      </c>
      <c r="I10" s="155">
        <v>21.2</v>
      </c>
      <c r="J10" s="155">
        <v>21.2</v>
      </c>
      <c r="K10" s="155">
        <v>19.600000000000001</v>
      </c>
      <c r="L10" s="155">
        <f t="shared" si="1"/>
        <v>19.600000000000001</v>
      </c>
      <c r="M10" s="155">
        <v>20.3</v>
      </c>
      <c r="N10" s="155">
        <v>19.3</v>
      </c>
      <c r="O10" s="155">
        <v>18.899999999999999</v>
      </c>
      <c r="P10" s="155">
        <v>20.100000000000001</v>
      </c>
      <c r="Q10" s="155">
        <f t="shared" si="2"/>
        <v>20.100000000000001</v>
      </c>
      <c r="R10" s="155">
        <v>20.2</v>
      </c>
      <c r="S10" s="155">
        <v>18.399999999999999</v>
      </c>
      <c r="T10" s="155">
        <v>18.8</v>
      </c>
      <c r="U10" s="155">
        <v>14.9</v>
      </c>
      <c r="V10" s="155">
        <f t="shared" si="3"/>
        <v>14.9</v>
      </c>
      <c r="W10" s="155">
        <v>12.2</v>
      </c>
      <c r="X10" s="155">
        <v>12.2</v>
      </c>
      <c r="Y10" s="155">
        <v>11.9</v>
      </c>
      <c r="Z10" s="155">
        <v>8</v>
      </c>
      <c r="AA10" s="155">
        <v>8</v>
      </c>
      <c r="AB10" s="155">
        <v>6.6</v>
      </c>
      <c r="AC10" s="155">
        <v>5.7</v>
      </c>
      <c r="AD10" s="155">
        <v>6.3</v>
      </c>
      <c r="AE10" s="155"/>
    </row>
    <row r="11" spans="1:32" ht="15" customHeight="1">
      <c r="A11" s="60" t="s">
        <v>179</v>
      </c>
      <c r="B11" s="39" t="s">
        <v>24</v>
      </c>
      <c r="C11" s="155">
        <v>4.5999999999999996</v>
      </c>
      <c r="D11" s="155">
        <v>4.5</v>
      </c>
      <c r="E11" s="155">
        <v>4.3</v>
      </c>
      <c r="F11" s="155">
        <v>3.7</v>
      </c>
      <c r="G11" s="259">
        <f t="shared" si="0"/>
        <v>3.7</v>
      </c>
      <c r="H11" s="155">
        <v>4.0999999999999996</v>
      </c>
      <c r="I11" s="155">
        <v>4.5999999999999996</v>
      </c>
      <c r="J11" s="155">
        <v>4.8</v>
      </c>
      <c r="K11" s="155">
        <v>4.2</v>
      </c>
      <c r="L11" s="155">
        <f t="shared" si="1"/>
        <v>4.2</v>
      </c>
      <c r="M11" s="155">
        <v>13.5</v>
      </c>
      <c r="N11" s="155">
        <v>29.1</v>
      </c>
      <c r="O11" s="155">
        <v>28.9</v>
      </c>
      <c r="P11" s="155">
        <v>28.7</v>
      </c>
      <c r="Q11" s="155">
        <f t="shared" si="2"/>
        <v>28.7</v>
      </c>
      <c r="R11" s="155">
        <v>28.1</v>
      </c>
      <c r="S11" s="155">
        <v>27.9</v>
      </c>
      <c r="T11" s="155">
        <v>28.7</v>
      </c>
      <c r="U11" s="155">
        <v>27.6</v>
      </c>
      <c r="V11" s="155">
        <f t="shared" si="3"/>
        <v>27.6</v>
      </c>
      <c r="W11" s="155">
        <v>23.9</v>
      </c>
      <c r="X11" s="155">
        <v>23.2</v>
      </c>
      <c r="Y11" s="155">
        <v>22</v>
      </c>
      <c r="Z11" s="155">
        <v>18.600000000000001</v>
      </c>
      <c r="AA11" s="155">
        <v>18.600000000000001</v>
      </c>
      <c r="AB11" s="155">
        <v>18.5</v>
      </c>
      <c r="AC11" s="155">
        <v>17</v>
      </c>
      <c r="AD11" s="155">
        <v>16.899999999999999</v>
      </c>
      <c r="AE11" s="155"/>
    </row>
    <row r="12" spans="1:32" ht="15" customHeight="1">
      <c r="A12" s="60" t="s">
        <v>180</v>
      </c>
      <c r="B12" s="39" t="s">
        <v>24</v>
      </c>
      <c r="C12" s="155">
        <v>3.2</v>
      </c>
      <c r="D12" s="155">
        <v>3.3</v>
      </c>
      <c r="E12" s="155">
        <v>3.4</v>
      </c>
      <c r="F12" s="155">
        <v>3.2</v>
      </c>
      <c r="G12" s="259">
        <f t="shared" si="0"/>
        <v>3.2</v>
      </c>
      <c r="H12" s="155">
        <v>3.3</v>
      </c>
      <c r="I12" s="155">
        <v>4</v>
      </c>
      <c r="J12" s="155">
        <v>4.0999999999999996</v>
      </c>
      <c r="K12" s="155">
        <v>3.2</v>
      </c>
      <c r="L12" s="155">
        <f t="shared" si="1"/>
        <v>3.2</v>
      </c>
      <c r="M12" s="155">
        <v>3.1</v>
      </c>
      <c r="N12" s="155">
        <v>2.9</v>
      </c>
      <c r="O12" s="155">
        <v>2.9</v>
      </c>
      <c r="P12" s="155">
        <v>2.8</v>
      </c>
      <c r="Q12" s="155">
        <f t="shared" si="2"/>
        <v>2.8</v>
      </c>
      <c r="R12" s="155">
        <v>2.8</v>
      </c>
      <c r="S12" s="155">
        <v>2.6</v>
      </c>
      <c r="T12" s="155">
        <v>2.6</v>
      </c>
      <c r="U12" s="155">
        <v>1.9</v>
      </c>
      <c r="V12" s="155">
        <f t="shared" si="3"/>
        <v>1.9</v>
      </c>
      <c r="W12" s="155">
        <v>1.7</v>
      </c>
      <c r="X12" s="155">
        <v>1.6</v>
      </c>
      <c r="Y12" s="155">
        <v>1.5</v>
      </c>
      <c r="Z12" s="155">
        <v>1.4</v>
      </c>
      <c r="AA12" s="155">
        <v>1.4</v>
      </c>
      <c r="AB12" s="155">
        <v>1.1000000000000001</v>
      </c>
      <c r="AC12" s="155">
        <v>0.8</v>
      </c>
      <c r="AD12" s="155">
        <v>0.8</v>
      </c>
      <c r="AE12" s="155"/>
    </row>
    <row r="13" spans="1:32" ht="15" customHeight="1">
      <c r="A13" s="60" t="s">
        <v>181</v>
      </c>
      <c r="B13" s="39" t="s">
        <v>24</v>
      </c>
      <c r="C13" s="155">
        <v>6.9</v>
      </c>
      <c r="D13" s="155">
        <v>6.5</v>
      </c>
      <c r="E13" s="155">
        <v>5.7</v>
      </c>
      <c r="F13" s="155">
        <v>4.5999999999999996</v>
      </c>
      <c r="G13" s="259">
        <f t="shared" si="0"/>
        <v>4.5999999999999996</v>
      </c>
      <c r="H13" s="155">
        <v>5.4</v>
      </c>
      <c r="I13" s="155">
        <v>5.6</v>
      </c>
      <c r="J13" s="155">
        <v>6</v>
      </c>
      <c r="K13" s="155">
        <v>5.8</v>
      </c>
      <c r="L13" s="155">
        <f t="shared" si="1"/>
        <v>5.8</v>
      </c>
      <c r="M13" s="155">
        <v>30.3</v>
      </c>
      <c r="N13" s="155">
        <v>71.900000000000006</v>
      </c>
      <c r="O13" s="155">
        <v>71.099999999999994</v>
      </c>
      <c r="P13" s="155">
        <v>70.400000000000006</v>
      </c>
      <c r="Q13" s="155">
        <f t="shared" si="2"/>
        <v>70.400000000000006</v>
      </c>
      <c r="R13" s="155">
        <v>68.400000000000006</v>
      </c>
      <c r="S13" s="155">
        <v>67.3</v>
      </c>
      <c r="T13" s="155">
        <v>70.5</v>
      </c>
      <c r="U13" s="155">
        <v>68.3</v>
      </c>
      <c r="V13" s="155">
        <f t="shared" si="3"/>
        <v>68.3</v>
      </c>
      <c r="W13" s="155">
        <v>63.6</v>
      </c>
      <c r="X13" s="155">
        <v>59.2</v>
      </c>
      <c r="Y13" s="155">
        <v>56.1</v>
      </c>
      <c r="Z13" s="155">
        <v>50.5</v>
      </c>
      <c r="AA13" s="155">
        <v>50.5</v>
      </c>
      <c r="AB13" s="155">
        <v>50.3</v>
      </c>
      <c r="AC13" s="155">
        <v>48.4</v>
      </c>
      <c r="AD13" s="155">
        <v>47.8</v>
      </c>
      <c r="AE13" s="155"/>
    </row>
    <row r="14" spans="1:32" ht="15" customHeight="1">
      <c r="A14" s="61" t="s">
        <v>183</v>
      </c>
      <c r="B14" s="39"/>
      <c r="C14" s="55"/>
      <c r="D14" s="55"/>
      <c r="E14" s="55"/>
      <c r="F14" s="55"/>
      <c r="G14" s="257"/>
      <c r="H14" s="55"/>
      <c r="I14" s="55"/>
      <c r="J14" s="55"/>
      <c r="K14" s="55"/>
      <c r="L14" s="55"/>
      <c r="M14" s="55"/>
      <c r="N14" s="55"/>
      <c r="O14" s="55"/>
      <c r="P14" s="55"/>
      <c r="Q14" s="55"/>
      <c r="R14" s="55"/>
      <c r="S14" s="55"/>
      <c r="T14" s="55"/>
      <c r="U14" s="55"/>
      <c r="V14" s="55"/>
      <c r="W14" s="55"/>
      <c r="X14" s="55"/>
      <c r="Y14" s="55"/>
      <c r="Z14" s="55"/>
      <c r="AA14" s="55"/>
      <c r="AB14" s="55"/>
      <c r="AC14" s="55"/>
      <c r="AD14" s="55"/>
      <c r="AE14" s="55"/>
    </row>
    <row r="15" spans="1:32" ht="15" customHeight="1">
      <c r="A15" s="60" t="s">
        <v>178</v>
      </c>
      <c r="B15" s="86" t="s">
        <v>368</v>
      </c>
      <c r="C15" s="259">
        <v>4.7</v>
      </c>
      <c r="D15" s="259">
        <v>4.7</v>
      </c>
      <c r="E15" s="259">
        <v>4.5999999999999996</v>
      </c>
      <c r="F15" s="259">
        <v>4.3</v>
      </c>
      <c r="G15" s="259">
        <f t="shared" si="0"/>
        <v>4.3</v>
      </c>
      <c r="H15" s="259">
        <v>4.2</v>
      </c>
      <c r="I15" s="259">
        <v>4.0999999999999996</v>
      </c>
      <c r="J15" s="259">
        <v>4</v>
      </c>
      <c r="K15" s="259">
        <v>3.7</v>
      </c>
      <c r="L15" s="259">
        <f t="shared" si="1"/>
        <v>3.7</v>
      </c>
      <c r="M15" s="259">
        <v>3.7</v>
      </c>
      <c r="N15" s="259">
        <v>3.6</v>
      </c>
      <c r="O15" s="259">
        <v>3.5</v>
      </c>
      <c r="P15" s="259">
        <v>3.5</v>
      </c>
      <c r="Q15" s="259">
        <f t="shared" si="2"/>
        <v>3.5</v>
      </c>
      <c r="R15" s="259">
        <v>3.4</v>
      </c>
      <c r="S15" s="259">
        <v>3.3</v>
      </c>
      <c r="T15" s="259">
        <v>3.5</v>
      </c>
      <c r="U15" s="155">
        <v>3.3</v>
      </c>
      <c r="V15" s="155">
        <f t="shared" si="3"/>
        <v>3.3</v>
      </c>
      <c r="W15" s="155">
        <v>3.4</v>
      </c>
      <c r="X15" s="155">
        <v>3.6</v>
      </c>
      <c r="Y15" s="155">
        <v>3.6</v>
      </c>
      <c r="Z15" s="155">
        <v>3.6</v>
      </c>
      <c r="AA15" s="155">
        <v>3.6</v>
      </c>
      <c r="AB15" s="155">
        <v>3.6</v>
      </c>
      <c r="AC15" s="155">
        <v>4.7</v>
      </c>
      <c r="AD15" s="155">
        <v>5.2</v>
      </c>
      <c r="AE15" s="155"/>
    </row>
    <row r="16" spans="1:32" ht="15" customHeight="1">
      <c r="A16" s="60" t="s">
        <v>179</v>
      </c>
      <c r="B16" s="86" t="s">
        <v>368</v>
      </c>
      <c r="C16" s="259">
        <v>97</v>
      </c>
      <c r="D16" s="259">
        <v>96.1</v>
      </c>
      <c r="E16" s="259">
        <v>96.2</v>
      </c>
      <c r="F16" s="259">
        <v>95.4</v>
      </c>
      <c r="G16" s="259">
        <f t="shared" si="0"/>
        <v>95.4</v>
      </c>
      <c r="H16" s="259">
        <v>95.3</v>
      </c>
      <c r="I16" s="259">
        <v>94.7</v>
      </c>
      <c r="J16" s="259">
        <v>94.8</v>
      </c>
      <c r="K16" s="259">
        <v>92.9</v>
      </c>
      <c r="L16" s="259">
        <f t="shared" si="1"/>
        <v>92.9</v>
      </c>
      <c r="M16" s="259">
        <v>93.2</v>
      </c>
      <c r="N16" s="259">
        <v>92.7</v>
      </c>
      <c r="O16" s="259">
        <v>93.3</v>
      </c>
      <c r="P16" s="259">
        <v>93.6</v>
      </c>
      <c r="Q16" s="259">
        <f t="shared" si="2"/>
        <v>93.6</v>
      </c>
      <c r="R16" s="259">
        <v>94.1</v>
      </c>
      <c r="S16" s="259">
        <v>93.9</v>
      </c>
      <c r="T16" s="259">
        <v>93.9</v>
      </c>
      <c r="U16" s="155">
        <v>92.3</v>
      </c>
      <c r="V16" s="155">
        <f t="shared" si="3"/>
        <v>92.3</v>
      </c>
      <c r="W16" s="155">
        <v>92.1</v>
      </c>
      <c r="X16" s="155">
        <v>95.4</v>
      </c>
      <c r="Y16" s="155">
        <v>97.2</v>
      </c>
      <c r="Z16" s="155">
        <v>101.6</v>
      </c>
      <c r="AA16" s="155">
        <v>101.6</v>
      </c>
      <c r="AB16" s="155">
        <v>101.5</v>
      </c>
      <c r="AC16" s="155">
        <v>100.5</v>
      </c>
      <c r="AD16" s="155">
        <v>100.3</v>
      </c>
      <c r="AE16" s="155"/>
    </row>
    <row r="17" spans="1:31" ht="15" customHeight="1">
      <c r="A17" s="60" t="s">
        <v>180</v>
      </c>
      <c r="B17" s="86" t="s">
        <v>368</v>
      </c>
      <c r="C17" s="259">
        <v>43.8</v>
      </c>
      <c r="D17" s="259">
        <v>43.7</v>
      </c>
      <c r="E17" s="259">
        <v>43.9</v>
      </c>
      <c r="F17" s="259">
        <v>43.6</v>
      </c>
      <c r="G17" s="259">
        <f t="shared" si="0"/>
        <v>43.6</v>
      </c>
      <c r="H17" s="259">
        <v>43.5</v>
      </c>
      <c r="I17" s="259">
        <v>43.4</v>
      </c>
      <c r="J17" s="259">
        <v>43.3</v>
      </c>
      <c r="K17" s="259">
        <v>42.9</v>
      </c>
      <c r="L17" s="259">
        <f t="shared" si="1"/>
        <v>42.9</v>
      </c>
      <c r="M17" s="259">
        <v>43</v>
      </c>
      <c r="N17" s="259">
        <v>42.8</v>
      </c>
      <c r="O17" s="259">
        <v>42.8</v>
      </c>
      <c r="P17" s="259">
        <v>42.8</v>
      </c>
      <c r="Q17" s="259">
        <f t="shared" si="2"/>
        <v>42.8</v>
      </c>
      <c r="R17" s="259">
        <v>42.7</v>
      </c>
      <c r="S17" s="259">
        <v>42.7</v>
      </c>
      <c r="T17" s="259">
        <v>43.3</v>
      </c>
      <c r="U17" s="155">
        <v>42.6</v>
      </c>
      <c r="V17" s="155">
        <f t="shared" si="3"/>
        <v>42.6</v>
      </c>
      <c r="W17" s="155">
        <v>42.4</v>
      </c>
      <c r="X17" s="155">
        <v>42.5</v>
      </c>
      <c r="Y17" s="155">
        <v>41.7</v>
      </c>
      <c r="Z17" s="155">
        <v>43.8</v>
      </c>
      <c r="AA17" s="155">
        <v>43.8</v>
      </c>
      <c r="AB17" s="155">
        <v>43.8</v>
      </c>
      <c r="AC17" s="155">
        <v>43.5</v>
      </c>
      <c r="AD17" s="155">
        <v>43.5</v>
      </c>
      <c r="AE17" s="155"/>
    </row>
    <row r="18" spans="1:31" ht="15" customHeight="1">
      <c r="A18" s="60" t="s">
        <v>181</v>
      </c>
      <c r="B18" s="86" t="s">
        <v>368</v>
      </c>
      <c r="C18" s="259">
        <v>82.3</v>
      </c>
      <c r="D18" s="259">
        <v>80.900000000000006</v>
      </c>
      <c r="E18" s="259">
        <v>81.2</v>
      </c>
      <c r="F18" s="259">
        <v>80.3</v>
      </c>
      <c r="G18" s="259">
        <f t="shared" si="0"/>
        <v>80.3</v>
      </c>
      <c r="H18" s="259">
        <v>80.099999999999994</v>
      </c>
      <c r="I18" s="259">
        <v>79.099999999999994</v>
      </c>
      <c r="J18" s="259">
        <v>79.3</v>
      </c>
      <c r="K18" s="259">
        <v>77.7</v>
      </c>
      <c r="L18" s="259">
        <f t="shared" si="1"/>
        <v>77.7</v>
      </c>
      <c r="M18" s="259">
        <v>78</v>
      </c>
      <c r="N18" s="259">
        <v>77.099999999999994</v>
      </c>
      <c r="O18" s="259">
        <v>77.900000000000006</v>
      </c>
      <c r="P18" s="259">
        <v>78.2</v>
      </c>
      <c r="Q18" s="259">
        <f t="shared" si="2"/>
        <v>78.2</v>
      </c>
      <c r="R18" s="259">
        <v>78.900000000000006</v>
      </c>
      <c r="S18" s="259">
        <v>78.5</v>
      </c>
      <c r="T18" s="259">
        <v>77.8</v>
      </c>
      <c r="U18" s="155">
        <v>76.099999999999994</v>
      </c>
      <c r="V18" s="155">
        <f t="shared" si="3"/>
        <v>76.099999999999994</v>
      </c>
      <c r="W18" s="155">
        <v>76</v>
      </c>
      <c r="X18" s="155">
        <v>79.900000000000006</v>
      </c>
      <c r="Y18" s="155">
        <v>82.2</v>
      </c>
      <c r="Z18" s="155">
        <v>85.3</v>
      </c>
      <c r="AA18" s="155">
        <v>85.3</v>
      </c>
      <c r="AB18" s="155">
        <v>85</v>
      </c>
      <c r="AC18" s="155">
        <v>83.8</v>
      </c>
      <c r="AD18" s="155">
        <v>83.8</v>
      </c>
      <c r="AE18" s="155"/>
    </row>
    <row r="19" spans="1:31" ht="15" customHeight="1">
      <c r="A19" s="610" t="s">
        <v>184</v>
      </c>
      <c r="B19" s="610"/>
      <c r="C19" s="258"/>
      <c r="D19" s="258"/>
      <c r="E19" s="258"/>
      <c r="F19" s="258"/>
      <c r="G19" s="257"/>
      <c r="H19" s="258"/>
      <c r="I19" s="258"/>
      <c r="J19" s="258"/>
      <c r="K19" s="258"/>
      <c r="L19" s="258"/>
      <c r="M19" s="258"/>
      <c r="N19" s="258"/>
      <c r="O19" s="258"/>
      <c r="P19" s="258"/>
      <c r="Q19" s="258"/>
      <c r="R19" s="258"/>
      <c r="S19" s="258"/>
      <c r="T19" s="258"/>
      <c r="U19" s="55"/>
      <c r="V19" s="55"/>
      <c r="W19" s="55"/>
      <c r="X19" s="55"/>
      <c r="Y19" s="55"/>
      <c r="Z19" s="55"/>
      <c r="AA19" s="55"/>
      <c r="AB19" s="55"/>
      <c r="AC19" s="55"/>
      <c r="AD19" s="55"/>
      <c r="AE19" s="55"/>
    </row>
    <row r="20" spans="1:31" ht="15" customHeight="1">
      <c r="A20" s="60" t="s">
        <v>185</v>
      </c>
      <c r="B20" s="39" t="s">
        <v>24</v>
      </c>
      <c r="C20" s="155">
        <v>38.299999999999997</v>
      </c>
      <c r="D20" s="155">
        <v>37.1</v>
      </c>
      <c r="E20" s="155">
        <v>36.700000000000003</v>
      </c>
      <c r="F20" s="155">
        <v>33.5</v>
      </c>
      <c r="G20" s="259">
        <f t="shared" si="0"/>
        <v>33.5</v>
      </c>
      <c r="H20" s="155">
        <v>34</v>
      </c>
      <c r="I20" s="155">
        <v>33.5</v>
      </c>
      <c r="J20" s="155">
        <v>34.6</v>
      </c>
      <c r="K20" s="155">
        <v>32.799999999999997</v>
      </c>
      <c r="L20" s="155">
        <f t="shared" si="1"/>
        <v>32.799999999999997</v>
      </c>
      <c r="M20" s="155">
        <v>32</v>
      </c>
      <c r="N20" s="155">
        <v>29.2</v>
      </c>
      <c r="O20" s="155">
        <v>30.4</v>
      </c>
      <c r="P20" s="155">
        <v>27.6</v>
      </c>
      <c r="Q20" s="155">
        <f t="shared" si="2"/>
        <v>27.6</v>
      </c>
      <c r="R20" s="155">
        <v>25.9</v>
      </c>
      <c r="S20" s="155">
        <v>21.9</v>
      </c>
      <c r="T20" s="155">
        <v>23.1</v>
      </c>
      <c r="U20" s="155">
        <v>20.7</v>
      </c>
      <c r="V20" s="155">
        <f t="shared" si="3"/>
        <v>20.7</v>
      </c>
      <c r="W20" s="155">
        <v>20.5</v>
      </c>
      <c r="X20" s="155">
        <v>22.3</v>
      </c>
      <c r="Y20" s="155">
        <v>21.2</v>
      </c>
      <c r="Z20" s="155">
        <v>20.399999999999999</v>
      </c>
      <c r="AA20" s="155">
        <v>20.399999999999999</v>
      </c>
      <c r="AB20" s="155">
        <v>21.1</v>
      </c>
      <c r="AC20" s="155">
        <v>19.8</v>
      </c>
      <c r="AD20" s="155">
        <v>17</v>
      </c>
      <c r="AE20" s="155"/>
    </row>
    <row r="21" spans="1:31" ht="15" customHeight="1">
      <c r="A21" s="60" t="s">
        <v>186</v>
      </c>
      <c r="B21" s="39" t="s">
        <v>24</v>
      </c>
      <c r="C21" s="155">
        <v>15.1</v>
      </c>
      <c r="D21" s="155">
        <v>14.5</v>
      </c>
      <c r="E21" s="155">
        <v>14.1</v>
      </c>
      <c r="F21" s="155">
        <v>13.1</v>
      </c>
      <c r="G21" s="259">
        <f t="shared" si="0"/>
        <v>13.1</v>
      </c>
      <c r="H21" s="155">
        <v>13.5</v>
      </c>
      <c r="I21" s="155">
        <v>13</v>
      </c>
      <c r="J21" s="155">
        <v>12.8</v>
      </c>
      <c r="K21" s="155">
        <v>12</v>
      </c>
      <c r="L21" s="155">
        <f t="shared" si="1"/>
        <v>12</v>
      </c>
      <c r="M21" s="155">
        <v>11.7</v>
      </c>
      <c r="N21" s="155">
        <v>11</v>
      </c>
      <c r="O21" s="155">
        <v>10.8</v>
      </c>
      <c r="P21" s="155">
        <v>10</v>
      </c>
      <c r="Q21" s="155">
        <f t="shared" si="2"/>
        <v>10</v>
      </c>
      <c r="R21" s="155">
        <v>9.9</v>
      </c>
      <c r="S21" s="155">
        <v>8.6999999999999993</v>
      </c>
      <c r="T21" s="155">
        <v>8.6999999999999993</v>
      </c>
      <c r="U21" s="155">
        <v>7.9</v>
      </c>
      <c r="V21" s="155">
        <f t="shared" si="3"/>
        <v>7.9</v>
      </c>
      <c r="W21" s="155">
        <v>8.1</v>
      </c>
      <c r="X21" s="155">
        <v>8.5</v>
      </c>
      <c r="Y21" s="155">
        <v>8.4</v>
      </c>
      <c r="Z21" s="155">
        <v>8.4</v>
      </c>
      <c r="AA21" s="155">
        <v>8.4</v>
      </c>
      <c r="AB21" s="155">
        <v>9.1</v>
      </c>
      <c r="AC21" s="155">
        <v>9.1</v>
      </c>
      <c r="AD21" s="155">
        <v>8.1999999999999993</v>
      </c>
      <c r="AE21" s="155"/>
    </row>
    <row r="22" spans="1:31" ht="15" customHeight="1">
      <c r="A22" s="60" t="s">
        <v>187</v>
      </c>
      <c r="B22" s="39" t="s">
        <v>24</v>
      </c>
      <c r="C22" s="155">
        <v>7.5</v>
      </c>
      <c r="D22" s="155">
        <v>7.2</v>
      </c>
      <c r="E22" s="155">
        <v>7.1</v>
      </c>
      <c r="F22" s="155">
        <v>6.9</v>
      </c>
      <c r="G22" s="259">
        <f t="shared" si="0"/>
        <v>6.9</v>
      </c>
      <c r="H22" s="155">
        <v>7.3</v>
      </c>
      <c r="I22" s="155">
        <v>6.9</v>
      </c>
      <c r="J22" s="155">
        <v>6.9</v>
      </c>
      <c r="K22" s="155">
        <v>6.1</v>
      </c>
      <c r="L22" s="155">
        <f t="shared" si="1"/>
        <v>6.1</v>
      </c>
      <c r="M22" s="155">
        <v>6.2</v>
      </c>
      <c r="N22" s="155">
        <v>5.5</v>
      </c>
      <c r="O22" s="155">
        <v>5.4</v>
      </c>
      <c r="P22" s="155">
        <v>5.3</v>
      </c>
      <c r="Q22" s="155">
        <f t="shared" si="2"/>
        <v>5.3</v>
      </c>
      <c r="R22" s="155">
        <v>5.0999999999999996</v>
      </c>
      <c r="S22" s="155">
        <v>4.5999999999999996</v>
      </c>
      <c r="T22" s="155">
        <v>4.5</v>
      </c>
      <c r="U22" s="155">
        <v>3.8</v>
      </c>
      <c r="V22" s="155">
        <f t="shared" si="3"/>
        <v>3.8</v>
      </c>
      <c r="W22" s="155">
        <v>3.7</v>
      </c>
      <c r="X22" s="155">
        <v>3.3</v>
      </c>
      <c r="Y22" s="155">
        <v>3.1</v>
      </c>
      <c r="Z22" s="155">
        <v>2.9</v>
      </c>
      <c r="AA22" s="155">
        <v>2.9</v>
      </c>
      <c r="AB22" s="155">
        <v>3</v>
      </c>
      <c r="AC22" s="155">
        <v>2.6</v>
      </c>
      <c r="AD22" s="155">
        <v>2.2999999999999998</v>
      </c>
      <c r="AE22" s="155"/>
    </row>
    <row r="23" spans="1:31" ht="15" customHeight="1" thickBot="1">
      <c r="A23" s="59" t="s">
        <v>188</v>
      </c>
      <c r="B23" s="40" t="s">
        <v>24</v>
      </c>
      <c r="C23" s="260">
        <v>16</v>
      </c>
      <c r="D23" s="260">
        <v>15.5</v>
      </c>
      <c r="E23" s="260">
        <v>15.1</v>
      </c>
      <c r="F23" s="260">
        <v>13.9</v>
      </c>
      <c r="G23" s="260">
        <f>+F23</f>
        <v>13.9</v>
      </c>
      <c r="H23" s="260">
        <v>14.2</v>
      </c>
      <c r="I23" s="260">
        <v>13.7</v>
      </c>
      <c r="J23" s="260">
        <v>13.5</v>
      </c>
      <c r="K23" s="260">
        <v>12.7</v>
      </c>
      <c r="L23" s="260">
        <f>+K23</f>
        <v>12.7</v>
      </c>
      <c r="M23" s="260">
        <v>12.3</v>
      </c>
      <c r="N23" s="260">
        <v>11.7</v>
      </c>
      <c r="O23" s="260">
        <v>11.4</v>
      </c>
      <c r="P23" s="260">
        <v>10.199999999999999</v>
      </c>
      <c r="Q23" s="260">
        <f>+P23</f>
        <v>10.199999999999999</v>
      </c>
      <c r="R23" s="260">
        <v>10.1</v>
      </c>
      <c r="S23" s="260">
        <v>8.9</v>
      </c>
      <c r="T23" s="260">
        <v>8.8000000000000007</v>
      </c>
      <c r="U23" s="260">
        <v>8.1</v>
      </c>
      <c r="V23" s="260">
        <f>+U23</f>
        <v>8.1</v>
      </c>
      <c r="W23" s="260">
        <v>8.5</v>
      </c>
      <c r="X23" s="260">
        <v>9.1</v>
      </c>
      <c r="Y23" s="260">
        <v>9</v>
      </c>
      <c r="Z23" s="260">
        <v>9</v>
      </c>
      <c r="AA23" s="260">
        <v>9</v>
      </c>
      <c r="AB23" s="260">
        <v>9.8000000000000007</v>
      </c>
      <c r="AC23" s="260">
        <v>10.1</v>
      </c>
      <c r="AD23" s="260">
        <v>9</v>
      </c>
      <c r="AE23" s="155"/>
    </row>
    <row r="24" spans="1:31" ht="12" customHeight="1" thickTop="1">
      <c r="A24" s="62" t="s">
        <v>268</v>
      </c>
      <c r="B24" s="88"/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62" t="s">
        <v>269</v>
      </c>
      <c r="V24" s="62"/>
      <c r="W24" s="62" t="s">
        <v>270</v>
      </c>
      <c r="X24" s="62" t="s">
        <v>271</v>
      </c>
      <c r="Y24" s="88"/>
      <c r="Z24" s="88"/>
      <c r="AA24" s="88"/>
      <c r="AB24" s="88"/>
      <c r="AC24" s="88"/>
      <c r="AD24" s="88"/>
      <c r="AE24" s="88"/>
    </row>
    <row r="25" spans="1:31" ht="12" customHeight="1">
      <c r="A25" s="98" t="s">
        <v>274</v>
      </c>
      <c r="B25" s="88"/>
      <c r="C25" s="88"/>
      <c r="D25" s="88"/>
      <c r="E25" s="88"/>
      <c r="F25" s="88"/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</row>
    <row r="26" spans="1:31" ht="12" customHeight="1">
      <c r="A26" s="98" t="s">
        <v>275</v>
      </c>
      <c r="B26" s="88"/>
      <c r="C26" s="88"/>
      <c r="D26" s="88"/>
      <c r="E26" s="88"/>
      <c r="F26" s="88"/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</row>
  </sheetData>
  <mergeCells count="4">
    <mergeCell ref="A1:AA1"/>
    <mergeCell ref="B2:B3"/>
    <mergeCell ref="A19:B19"/>
    <mergeCell ref="C2:AC2"/>
  </mergeCells>
  <hyperlinks>
    <hyperlink ref="AF1" location="ÍNDICE!A1" display="ÍNDICE"/>
  </hyperlinks>
  <pageMargins left="0.70866141732283472" right="0.70866141732283472" top="0.74803149606299213" bottom="0.74803149606299213" header="0.31496062992125984" footer="0.31496062992125984"/>
  <pageSetup paperSize="9" scale="121" orientation="landscape" r:id="rId1"/>
  <ignoredErrors>
    <ignoredError sqref="B5:B8 B15:B18" numberStoredAsText="1"/>
  </ignoredError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28"/>
  <dimension ref="A1:CW29"/>
  <sheetViews>
    <sheetView showGridLines="0" zoomScaleNormal="100" workbookViewId="0">
      <selection sqref="A1:CM1"/>
    </sheetView>
  </sheetViews>
  <sheetFormatPr defaultRowHeight="15" outlineLevelCol="3"/>
  <cols>
    <col min="1" max="1" width="35.42578125" customWidth="1"/>
    <col min="3" max="3" width="7.85546875" hidden="1" customWidth="1" outlineLevel="3"/>
    <col min="4" max="4" width="7.42578125" hidden="1" customWidth="1" outlineLevel="3"/>
    <col min="5" max="5" width="7.85546875" hidden="1" customWidth="1" outlineLevel="3"/>
    <col min="6" max="6" width="7.85546875" style="286" hidden="1" customWidth="1" outlineLevel="2" collapsed="1"/>
    <col min="7" max="9" width="7.85546875" hidden="1" customWidth="1" outlineLevel="3"/>
    <col min="10" max="10" width="7.85546875" style="286" hidden="1" customWidth="1" outlineLevel="2" collapsed="1"/>
    <col min="11" max="13" width="7.85546875" hidden="1" customWidth="1" outlineLevel="3"/>
    <col min="14" max="14" width="7.85546875" style="286" hidden="1" customWidth="1" outlineLevel="2" collapsed="1"/>
    <col min="15" max="17" width="7.85546875" hidden="1" customWidth="1" outlineLevel="3"/>
    <col min="18" max="18" width="7.85546875" style="286" hidden="1" customWidth="1" outlineLevel="2" collapsed="1"/>
    <col min="19" max="19" width="7.85546875" bestFit="1" customWidth="1" collapsed="1"/>
    <col min="20" max="22" width="7" hidden="1" customWidth="1" outlineLevel="2"/>
    <col min="23" max="23" width="7" style="286" hidden="1" customWidth="1" outlineLevel="1" collapsed="1"/>
    <col min="24" max="26" width="7" hidden="1" customWidth="1" outlineLevel="2"/>
    <col min="27" max="27" width="7" style="286" hidden="1" customWidth="1" outlineLevel="1" collapsed="1"/>
    <col min="28" max="30" width="7" hidden="1" customWidth="1" outlineLevel="2"/>
    <col min="31" max="31" width="7" style="286" hidden="1" customWidth="1" outlineLevel="1" collapsed="1"/>
    <col min="32" max="34" width="7" hidden="1" customWidth="1" outlineLevel="2"/>
    <col min="35" max="35" width="7" style="286" hidden="1" customWidth="1" outlineLevel="1" collapsed="1"/>
    <col min="36" max="36" width="7.85546875" bestFit="1" customWidth="1" collapsed="1"/>
    <col min="37" max="39" width="7" hidden="1" customWidth="1" outlineLevel="2"/>
    <col min="40" max="40" width="7" style="286" hidden="1" customWidth="1" outlineLevel="1" collapsed="1"/>
    <col min="41" max="43" width="7" hidden="1" customWidth="1" outlineLevel="2"/>
    <col min="44" max="44" width="7" style="286" hidden="1" customWidth="1" outlineLevel="1" collapsed="1"/>
    <col min="45" max="47" width="7" hidden="1" customWidth="1" outlineLevel="2"/>
    <col min="48" max="48" width="7" style="286" hidden="1" customWidth="1" outlineLevel="1" collapsed="1"/>
    <col min="49" max="51" width="7" hidden="1" customWidth="1" outlineLevel="2"/>
    <col min="52" max="52" width="7" style="286" hidden="1" customWidth="1" outlineLevel="1" collapsed="1"/>
    <col min="53" max="53" width="7.85546875" bestFit="1" customWidth="1" collapsed="1"/>
    <col min="54" max="56" width="7" hidden="1" customWidth="1" outlineLevel="2"/>
    <col min="57" max="57" width="7" style="286" hidden="1" customWidth="1" outlineLevel="1" collapsed="1"/>
    <col min="58" max="60" width="7" hidden="1" customWidth="1" outlineLevel="2"/>
    <col min="61" max="61" width="7" style="286" hidden="1" customWidth="1" outlineLevel="1" collapsed="1"/>
    <col min="62" max="64" width="7" hidden="1" customWidth="1" outlineLevel="2"/>
    <col min="65" max="65" width="7" style="286" hidden="1" customWidth="1" outlineLevel="1" collapsed="1"/>
    <col min="66" max="68" width="7" hidden="1" customWidth="1" outlineLevel="2"/>
    <col min="69" max="69" width="7" style="286" hidden="1" customWidth="1" outlineLevel="1" collapsed="1"/>
    <col min="70" max="70" width="7.85546875" bestFit="1" customWidth="1" collapsed="1"/>
    <col min="71" max="73" width="7" hidden="1" customWidth="1" outlineLevel="2"/>
    <col min="74" max="74" width="7" style="286" hidden="1" customWidth="1" outlineLevel="1" collapsed="1"/>
    <col min="75" max="77" width="7" hidden="1" customWidth="1" outlineLevel="2"/>
    <col min="78" max="78" width="7" style="286" hidden="1" customWidth="1" outlineLevel="1" collapsed="1"/>
    <col min="79" max="81" width="7" hidden="1" customWidth="1" outlineLevel="2"/>
    <col min="82" max="82" width="7" style="286" hidden="1" customWidth="1" outlineLevel="1" collapsed="1"/>
    <col min="83" max="85" width="7" hidden="1" customWidth="1" outlineLevel="2"/>
    <col min="86" max="86" width="7" style="286" hidden="1" customWidth="1" outlineLevel="1" collapsed="1"/>
    <col min="87" max="87" width="7.85546875" bestFit="1" customWidth="1" collapsed="1"/>
    <col min="88" max="90" width="7" customWidth="1" outlineLevel="1"/>
    <col min="91" max="91" width="7" style="309" bestFit="1" customWidth="1"/>
    <col min="92" max="94" width="7" style="309" customWidth="1" outlineLevel="1"/>
    <col min="95" max="95" width="7" style="309" customWidth="1"/>
    <col min="96" max="97" width="7" style="309" customWidth="1" outlineLevel="1"/>
    <col min="98" max="98" width="7.85546875" style="309" bestFit="1" customWidth="1" outlineLevel="1"/>
    <col min="99" max="99" width="7.85546875" style="309" bestFit="1" customWidth="1"/>
    <col min="100" max="100" width="6.7109375" customWidth="1"/>
  </cols>
  <sheetData>
    <row r="1" spans="1:101" ht="20.100000000000001" customHeight="1" thickBot="1">
      <c r="A1" s="590" t="s">
        <v>189</v>
      </c>
      <c r="B1" s="590"/>
      <c r="C1" s="591"/>
      <c r="D1" s="591"/>
      <c r="E1" s="591"/>
      <c r="F1" s="591"/>
      <c r="G1" s="591"/>
      <c r="H1" s="591"/>
      <c r="I1" s="591"/>
      <c r="J1" s="591"/>
      <c r="K1" s="591"/>
      <c r="L1" s="591"/>
      <c r="M1" s="591"/>
      <c r="N1" s="591"/>
      <c r="O1" s="591"/>
      <c r="P1" s="591"/>
      <c r="Q1" s="591"/>
      <c r="R1" s="591"/>
      <c r="S1" s="591"/>
      <c r="T1" s="591"/>
      <c r="U1" s="591"/>
      <c r="V1" s="591"/>
      <c r="W1" s="591"/>
      <c r="X1" s="591"/>
      <c r="Y1" s="591"/>
      <c r="Z1" s="591"/>
      <c r="AA1" s="591"/>
      <c r="AB1" s="591"/>
      <c r="AC1" s="591"/>
      <c r="AD1" s="591"/>
      <c r="AE1" s="591"/>
      <c r="AF1" s="591"/>
      <c r="AG1" s="591"/>
      <c r="AH1" s="591"/>
      <c r="AI1" s="591"/>
      <c r="AJ1" s="591"/>
      <c r="AK1" s="591"/>
      <c r="AL1" s="591"/>
      <c r="AM1" s="591"/>
      <c r="AN1" s="591"/>
      <c r="AO1" s="591"/>
      <c r="AP1" s="591"/>
      <c r="AQ1" s="591"/>
      <c r="AR1" s="591"/>
      <c r="AS1" s="591"/>
      <c r="AT1" s="591"/>
      <c r="AU1" s="591"/>
      <c r="AV1" s="591"/>
      <c r="AW1" s="591"/>
      <c r="AX1" s="591"/>
      <c r="AY1" s="591"/>
      <c r="AZ1" s="591"/>
      <c r="BA1" s="591"/>
      <c r="BB1" s="591"/>
      <c r="BC1" s="591"/>
      <c r="BD1" s="591"/>
      <c r="BE1" s="591"/>
      <c r="BF1" s="591"/>
      <c r="BG1" s="591"/>
      <c r="BH1" s="591"/>
      <c r="BI1" s="591"/>
      <c r="BJ1" s="591"/>
      <c r="BK1" s="591"/>
      <c r="BL1" s="591"/>
      <c r="BM1" s="591"/>
      <c r="BN1" s="591"/>
      <c r="BO1" s="591"/>
      <c r="BP1" s="591"/>
      <c r="BQ1" s="591"/>
      <c r="BR1" s="591"/>
      <c r="BS1" s="591"/>
      <c r="BT1" s="591"/>
      <c r="BU1" s="591"/>
      <c r="BV1" s="591"/>
      <c r="BW1" s="591"/>
      <c r="BX1" s="591"/>
      <c r="BY1" s="591"/>
      <c r="BZ1" s="591"/>
      <c r="CA1" s="591"/>
      <c r="CB1" s="591"/>
      <c r="CC1" s="591"/>
      <c r="CD1" s="591"/>
      <c r="CE1" s="591"/>
      <c r="CF1" s="591"/>
      <c r="CG1" s="591"/>
      <c r="CH1" s="591"/>
      <c r="CI1" s="591"/>
      <c r="CJ1" s="591"/>
      <c r="CK1" s="591"/>
      <c r="CL1" s="591"/>
      <c r="CM1" s="591"/>
      <c r="CN1" s="497"/>
      <c r="CO1" s="497"/>
      <c r="CP1" s="497"/>
      <c r="CQ1" s="497"/>
      <c r="CR1" s="530"/>
      <c r="CS1" s="530"/>
      <c r="CT1" s="530"/>
      <c r="CU1" s="530"/>
      <c r="CW1" s="144" t="s">
        <v>314</v>
      </c>
    </row>
    <row r="2" spans="1:101" ht="15" customHeight="1" thickTop="1">
      <c r="A2" s="41"/>
      <c r="B2" s="563" t="s">
        <v>233</v>
      </c>
      <c r="C2" s="565" t="s">
        <v>90</v>
      </c>
      <c r="D2" s="565"/>
      <c r="E2" s="565"/>
      <c r="F2" s="565"/>
      <c r="G2" s="565"/>
      <c r="H2" s="565"/>
      <c r="I2" s="565"/>
      <c r="J2" s="565"/>
      <c r="K2" s="565"/>
      <c r="L2" s="565"/>
      <c r="M2" s="565"/>
      <c r="N2" s="565"/>
      <c r="O2" s="565"/>
      <c r="P2" s="565"/>
      <c r="Q2" s="565"/>
      <c r="R2" s="565"/>
      <c r="S2" s="565"/>
      <c r="T2" s="565"/>
      <c r="U2" s="565"/>
      <c r="V2" s="565"/>
      <c r="W2" s="565"/>
      <c r="X2" s="565"/>
      <c r="Y2" s="565"/>
      <c r="Z2" s="565"/>
      <c r="AA2" s="565"/>
      <c r="AB2" s="565"/>
      <c r="AC2" s="565"/>
      <c r="AD2" s="565"/>
      <c r="AE2" s="565"/>
      <c r="AF2" s="565"/>
      <c r="AG2" s="565"/>
      <c r="AH2" s="565"/>
      <c r="AI2" s="565"/>
      <c r="AJ2" s="565"/>
      <c r="AK2" s="565"/>
      <c r="AL2" s="565"/>
      <c r="AM2" s="565"/>
      <c r="AN2" s="565"/>
      <c r="AO2" s="565"/>
      <c r="AP2" s="565"/>
      <c r="AQ2" s="565"/>
      <c r="AR2" s="565"/>
      <c r="AS2" s="565"/>
      <c r="AT2" s="565"/>
      <c r="AU2" s="565"/>
      <c r="AV2" s="565"/>
      <c r="AW2" s="565"/>
      <c r="AX2" s="565"/>
      <c r="AY2" s="565"/>
      <c r="AZ2" s="565"/>
      <c r="BA2" s="565"/>
      <c r="BB2" s="565"/>
      <c r="BC2" s="565"/>
      <c r="BD2" s="565"/>
      <c r="BE2" s="565"/>
      <c r="BF2" s="565"/>
      <c r="BG2" s="565"/>
      <c r="BH2" s="565"/>
      <c r="BI2" s="565"/>
      <c r="BJ2" s="565"/>
      <c r="BK2" s="565"/>
      <c r="BL2" s="565"/>
      <c r="BM2" s="565"/>
      <c r="BN2" s="565"/>
      <c r="BO2" s="565"/>
      <c r="BP2" s="565"/>
      <c r="BQ2" s="565"/>
      <c r="BR2" s="565"/>
      <c r="BS2" s="565"/>
      <c r="BT2" s="565"/>
      <c r="BU2" s="565"/>
      <c r="BV2" s="565"/>
      <c r="BW2" s="565"/>
      <c r="BX2" s="565"/>
      <c r="BY2" s="565"/>
      <c r="BZ2" s="565"/>
      <c r="CA2" s="565"/>
      <c r="CB2" s="565"/>
      <c r="CC2" s="565"/>
      <c r="CD2" s="565"/>
      <c r="CE2" s="565"/>
      <c r="CF2" s="565"/>
      <c r="CG2" s="565"/>
      <c r="CH2" s="565"/>
      <c r="CI2" s="565"/>
      <c r="CJ2" s="565"/>
      <c r="CK2" s="565"/>
      <c r="CL2" s="565"/>
      <c r="CM2" s="565"/>
      <c r="CN2" s="565"/>
      <c r="CO2" s="565"/>
      <c r="CP2" s="565"/>
      <c r="CQ2" s="565"/>
      <c r="CR2" s="565"/>
      <c r="CS2" s="565"/>
      <c r="CT2" s="565"/>
      <c r="CU2" s="565"/>
    </row>
    <row r="3" spans="1:101" ht="22.5" customHeight="1">
      <c r="A3" s="67"/>
      <c r="B3" s="564"/>
      <c r="C3" s="287">
        <v>42005</v>
      </c>
      <c r="D3" s="287">
        <v>42036</v>
      </c>
      <c r="E3" s="287">
        <v>42064</v>
      </c>
      <c r="F3" s="396" t="s">
        <v>328</v>
      </c>
      <c r="G3" s="287">
        <v>42095</v>
      </c>
      <c r="H3" s="287">
        <v>42125</v>
      </c>
      <c r="I3" s="287">
        <v>42156</v>
      </c>
      <c r="J3" s="396" t="s">
        <v>329</v>
      </c>
      <c r="K3" s="287">
        <v>42186</v>
      </c>
      <c r="L3" s="287">
        <v>42217</v>
      </c>
      <c r="M3" s="287">
        <v>42248</v>
      </c>
      <c r="N3" s="396" t="s">
        <v>330</v>
      </c>
      <c r="O3" s="287">
        <v>42278</v>
      </c>
      <c r="P3" s="287">
        <v>42309</v>
      </c>
      <c r="Q3" s="287">
        <v>42339</v>
      </c>
      <c r="R3" s="396" t="s">
        <v>331</v>
      </c>
      <c r="S3" s="263">
        <v>2015</v>
      </c>
      <c r="T3" s="287">
        <v>42370</v>
      </c>
      <c r="U3" s="287">
        <v>42401</v>
      </c>
      <c r="V3" s="287">
        <v>42430</v>
      </c>
      <c r="W3" s="396" t="s">
        <v>327</v>
      </c>
      <c r="X3" s="287">
        <v>42461</v>
      </c>
      <c r="Y3" s="287">
        <v>42491</v>
      </c>
      <c r="Z3" s="287">
        <v>42522</v>
      </c>
      <c r="AA3" s="396" t="s">
        <v>326</v>
      </c>
      <c r="AB3" s="287">
        <v>42552</v>
      </c>
      <c r="AC3" s="287">
        <v>42583</v>
      </c>
      <c r="AD3" s="287">
        <v>42614</v>
      </c>
      <c r="AE3" s="396" t="s">
        <v>325</v>
      </c>
      <c r="AF3" s="287">
        <v>42644</v>
      </c>
      <c r="AG3" s="287">
        <v>42675</v>
      </c>
      <c r="AH3" s="287">
        <v>42705</v>
      </c>
      <c r="AI3" s="396" t="s">
        <v>324</v>
      </c>
      <c r="AJ3" s="263">
        <v>2016</v>
      </c>
      <c r="AK3" s="287">
        <v>42736</v>
      </c>
      <c r="AL3" s="287">
        <v>42767</v>
      </c>
      <c r="AM3" s="287">
        <v>42795</v>
      </c>
      <c r="AN3" s="396" t="s">
        <v>320</v>
      </c>
      <c r="AO3" s="287">
        <v>42826</v>
      </c>
      <c r="AP3" s="287">
        <v>42856</v>
      </c>
      <c r="AQ3" s="287">
        <v>42887</v>
      </c>
      <c r="AR3" s="396" t="s">
        <v>321</v>
      </c>
      <c r="AS3" s="287">
        <v>42917</v>
      </c>
      <c r="AT3" s="287">
        <v>42948</v>
      </c>
      <c r="AU3" s="287">
        <v>42979</v>
      </c>
      <c r="AV3" s="396" t="s">
        <v>322</v>
      </c>
      <c r="AW3" s="287">
        <v>43009</v>
      </c>
      <c r="AX3" s="287">
        <v>43040</v>
      </c>
      <c r="AY3" s="287">
        <v>43070</v>
      </c>
      <c r="AZ3" s="396" t="s">
        <v>323</v>
      </c>
      <c r="BA3" s="263">
        <v>2017</v>
      </c>
      <c r="BB3" s="287">
        <v>43101</v>
      </c>
      <c r="BC3" s="287">
        <v>43132</v>
      </c>
      <c r="BD3" s="287">
        <v>43160</v>
      </c>
      <c r="BE3" s="66" t="s">
        <v>299</v>
      </c>
      <c r="BF3" s="287">
        <v>43191</v>
      </c>
      <c r="BG3" s="287">
        <v>43221</v>
      </c>
      <c r="BH3" s="287">
        <v>43252</v>
      </c>
      <c r="BI3" s="397" t="s">
        <v>300</v>
      </c>
      <c r="BJ3" s="287">
        <v>43282</v>
      </c>
      <c r="BK3" s="287">
        <v>43313</v>
      </c>
      <c r="BL3" s="287">
        <v>43344</v>
      </c>
      <c r="BM3" s="66" t="s">
        <v>92</v>
      </c>
      <c r="BN3" s="287">
        <v>43374</v>
      </c>
      <c r="BO3" s="287">
        <v>43405</v>
      </c>
      <c r="BP3" s="287">
        <v>43435</v>
      </c>
      <c r="BQ3" s="397" t="s">
        <v>10</v>
      </c>
      <c r="BR3" s="263">
        <v>2018</v>
      </c>
      <c r="BS3" s="287">
        <v>43466</v>
      </c>
      <c r="BT3" s="287">
        <v>43497</v>
      </c>
      <c r="BU3" s="287">
        <v>43525</v>
      </c>
      <c r="BV3" s="397" t="s">
        <v>17</v>
      </c>
      <c r="BW3" s="287">
        <v>43556</v>
      </c>
      <c r="BX3" s="287">
        <v>43586</v>
      </c>
      <c r="BY3" s="287">
        <v>43617</v>
      </c>
      <c r="BZ3" s="66" t="s">
        <v>18</v>
      </c>
      <c r="CA3" s="287">
        <v>43647</v>
      </c>
      <c r="CB3" s="287">
        <v>43678</v>
      </c>
      <c r="CC3" s="287">
        <v>43709</v>
      </c>
      <c r="CD3" s="397" t="s">
        <v>19</v>
      </c>
      <c r="CE3" s="287">
        <v>43739</v>
      </c>
      <c r="CF3" s="287">
        <v>43770</v>
      </c>
      <c r="CG3" s="287">
        <v>43800</v>
      </c>
      <c r="CH3" s="397" t="s">
        <v>11</v>
      </c>
      <c r="CI3" s="68">
        <v>2019</v>
      </c>
      <c r="CJ3" s="287">
        <v>43831</v>
      </c>
      <c r="CK3" s="287">
        <v>43862</v>
      </c>
      <c r="CL3" s="287">
        <v>43891</v>
      </c>
      <c r="CM3" s="397" t="s">
        <v>334</v>
      </c>
      <c r="CN3" s="287">
        <v>43922</v>
      </c>
      <c r="CO3" s="287">
        <v>43952</v>
      </c>
      <c r="CP3" s="287">
        <v>43983</v>
      </c>
      <c r="CQ3" s="492" t="s">
        <v>374</v>
      </c>
      <c r="CR3" s="287">
        <v>44013</v>
      </c>
      <c r="CS3" s="287">
        <v>44044</v>
      </c>
      <c r="CT3" s="287">
        <v>44075</v>
      </c>
      <c r="CU3" s="524" t="s">
        <v>390</v>
      </c>
    </row>
    <row r="4" spans="1:101" ht="15" customHeight="1">
      <c r="A4" s="99" t="s">
        <v>190</v>
      </c>
      <c r="B4" s="38" t="s">
        <v>13</v>
      </c>
      <c r="C4" s="261">
        <v>330</v>
      </c>
      <c r="D4" s="261">
        <v>334</v>
      </c>
      <c r="E4" s="261">
        <v>333</v>
      </c>
      <c r="F4" s="261">
        <v>333</v>
      </c>
      <c r="G4" s="261">
        <v>331</v>
      </c>
      <c r="H4" s="261">
        <v>330</v>
      </c>
      <c r="I4" s="261">
        <v>329</v>
      </c>
      <c r="J4" s="261">
        <v>329</v>
      </c>
      <c r="K4" s="261">
        <v>331</v>
      </c>
      <c r="L4" s="261">
        <v>330</v>
      </c>
      <c r="M4" s="261">
        <v>329</v>
      </c>
      <c r="N4" s="261">
        <v>329</v>
      </c>
      <c r="O4" s="261">
        <v>328</v>
      </c>
      <c r="P4" s="261">
        <v>329</v>
      </c>
      <c r="Q4" s="261">
        <v>327</v>
      </c>
      <c r="R4" s="261">
        <v>327</v>
      </c>
      <c r="S4" s="261">
        <v>327</v>
      </c>
      <c r="T4" s="261">
        <v>330</v>
      </c>
      <c r="U4" s="261">
        <v>331</v>
      </c>
      <c r="V4" s="261">
        <v>331</v>
      </c>
      <c r="W4" s="261">
        <v>331</v>
      </c>
      <c r="X4" s="261">
        <v>330</v>
      </c>
      <c r="Y4" s="261">
        <v>328</v>
      </c>
      <c r="Z4" s="261">
        <v>327</v>
      </c>
      <c r="AA4" s="261">
        <v>327</v>
      </c>
      <c r="AB4" s="261">
        <v>326</v>
      </c>
      <c r="AC4" s="261">
        <v>326</v>
      </c>
      <c r="AD4" s="261">
        <v>321</v>
      </c>
      <c r="AE4" s="261">
        <v>321</v>
      </c>
      <c r="AF4" s="261">
        <v>318</v>
      </c>
      <c r="AG4" s="261">
        <v>314</v>
      </c>
      <c r="AH4" s="261">
        <v>312</v>
      </c>
      <c r="AI4" s="261">
        <v>312</v>
      </c>
      <c r="AJ4" s="261">
        <v>312</v>
      </c>
      <c r="AK4" s="261">
        <v>310</v>
      </c>
      <c r="AL4" s="261">
        <v>309</v>
      </c>
      <c r="AM4" s="261">
        <v>307</v>
      </c>
      <c r="AN4" s="261">
        <v>307</v>
      </c>
      <c r="AO4" s="261">
        <v>309</v>
      </c>
      <c r="AP4" s="261">
        <v>306</v>
      </c>
      <c r="AQ4" s="261">
        <v>306</v>
      </c>
      <c r="AR4" s="261">
        <v>306</v>
      </c>
      <c r="AS4" s="261">
        <v>303</v>
      </c>
      <c r="AT4" s="261">
        <v>304</v>
      </c>
      <c r="AU4" s="261">
        <v>302</v>
      </c>
      <c r="AV4" s="261">
        <v>302</v>
      </c>
      <c r="AW4" s="261">
        <v>302</v>
      </c>
      <c r="AX4" s="261">
        <v>302</v>
      </c>
      <c r="AY4" s="261">
        <v>298</v>
      </c>
      <c r="AZ4" s="261">
        <v>298</v>
      </c>
      <c r="BA4" s="261">
        <v>298</v>
      </c>
      <c r="BB4" s="261">
        <v>298</v>
      </c>
      <c r="BC4" s="261">
        <v>297</v>
      </c>
      <c r="BD4" s="261">
        <v>296</v>
      </c>
      <c r="BE4" s="261">
        <v>296</v>
      </c>
      <c r="BF4" s="261">
        <v>296</v>
      </c>
      <c r="BG4" s="261">
        <v>294</v>
      </c>
      <c r="BH4" s="261">
        <v>293</v>
      </c>
      <c r="BI4" s="261">
        <v>293</v>
      </c>
      <c r="BJ4" s="261">
        <v>294</v>
      </c>
      <c r="BK4" s="261">
        <v>294</v>
      </c>
      <c r="BL4" s="261">
        <v>293</v>
      </c>
      <c r="BM4" s="261">
        <v>293</v>
      </c>
      <c r="BN4" s="261">
        <v>289</v>
      </c>
      <c r="BO4" s="261">
        <v>288</v>
      </c>
      <c r="BP4" s="261">
        <v>286</v>
      </c>
      <c r="BQ4" s="261">
        <v>286</v>
      </c>
      <c r="BR4" s="261">
        <v>286</v>
      </c>
      <c r="BS4" s="261">
        <v>286</v>
      </c>
      <c r="BT4" s="261">
        <v>283</v>
      </c>
      <c r="BU4" s="261">
        <v>281</v>
      </c>
      <c r="BV4" s="261">
        <v>281</v>
      </c>
      <c r="BW4" s="261">
        <v>281</v>
      </c>
      <c r="BX4" s="261">
        <v>281</v>
      </c>
      <c r="BY4" s="261">
        <v>280</v>
      </c>
      <c r="BZ4" s="261">
        <v>280</v>
      </c>
      <c r="CA4" s="261">
        <v>283</v>
      </c>
      <c r="CB4" s="261">
        <v>283</v>
      </c>
      <c r="CC4" s="261">
        <v>284</v>
      </c>
      <c r="CD4" s="261">
        <v>284</v>
      </c>
      <c r="CE4" s="235">
        <v>287</v>
      </c>
      <c r="CF4" s="235">
        <v>287</v>
      </c>
      <c r="CG4" s="235">
        <v>289</v>
      </c>
      <c r="CH4" s="261">
        <v>289</v>
      </c>
      <c r="CI4" s="235">
        <v>289</v>
      </c>
      <c r="CJ4" s="235">
        <v>290</v>
      </c>
      <c r="CK4" s="235">
        <v>290</v>
      </c>
      <c r="CL4" s="235">
        <v>290</v>
      </c>
      <c r="CM4" s="261">
        <f>+AVERAGE(CJ4:CL4)</f>
        <v>290</v>
      </c>
      <c r="CN4" s="235">
        <v>290</v>
      </c>
      <c r="CO4" s="235">
        <v>289</v>
      </c>
      <c r="CP4" s="235">
        <v>292</v>
      </c>
      <c r="CQ4" s="261">
        <f>+AVERAGE(CN4:CP4)</f>
        <v>290.33333333333331</v>
      </c>
      <c r="CR4" s="235">
        <v>301</v>
      </c>
      <c r="CS4" s="235">
        <v>301</v>
      </c>
      <c r="CT4" s="235">
        <v>302</v>
      </c>
      <c r="CU4" s="261">
        <f>+AVERAGE(CR4:CT4)</f>
        <v>301.33333333333331</v>
      </c>
    </row>
    <row r="5" spans="1:101" ht="15" customHeight="1">
      <c r="A5" s="99" t="s">
        <v>191</v>
      </c>
      <c r="B5" s="86" t="s">
        <v>276</v>
      </c>
      <c r="C5" s="262">
        <v>1664.7539999999999</v>
      </c>
      <c r="D5" s="262">
        <v>1526.4349999999999</v>
      </c>
      <c r="E5" s="262">
        <v>1698.4349999999999</v>
      </c>
      <c r="F5" s="262">
        <v>4889.6239999999998</v>
      </c>
      <c r="G5" s="262">
        <v>1692.8209999999999</v>
      </c>
      <c r="H5" s="262">
        <v>1779.038</v>
      </c>
      <c r="I5" s="262">
        <v>1754.0350000000001</v>
      </c>
      <c r="J5" s="262">
        <v>5225.8940000000002</v>
      </c>
      <c r="K5" s="262">
        <v>1815.64</v>
      </c>
      <c r="L5" s="262">
        <v>1718.588</v>
      </c>
      <c r="M5" s="262">
        <v>1676.105</v>
      </c>
      <c r="N5" s="262">
        <v>5210.3330000000005</v>
      </c>
      <c r="O5" s="262">
        <v>1682.7529999999999</v>
      </c>
      <c r="P5" s="262">
        <v>1668.1510000000001</v>
      </c>
      <c r="Q5" s="262">
        <v>1863.0229999999999</v>
      </c>
      <c r="R5" s="262">
        <v>5213.9269999999997</v>
      </c>
      <c r="S5" s="262">
        <v>20539.778000000002</v>
      </c>
      <c r="T5" s="262">
        <v>1623.463</v>
      </c>
      <c r="U5" s="262">
        <v>1588.8050000000001</v>
      </c>
      <c r="V5" s="262">
        <v>1731.0340000000001</v>
      </c>
      <c r="W5" s="262">
        <v>4943.3019999999997</v>
      </c>
      <c r="X5" s="262">
        <v>1740.748</v>
      </c>
      <c r="Y5" s="262">
        <v>1865.296</v>
      </c>
      <c r="Z5" s="262">
        <v>1831.0650000000001</v>
      </c>
      <c r="AA5" s="262">
        <v>5437.1090000000004</v>
      </c>
      <c r="AB5" s="262">
        <v>1832.346</v>
      </c>
      <c r="AC5" s="262">
        <v>1731.0640000000001</v>
      </c>
      <c r="AD5" s="262">
        <v>1721.7190000000001</v>
      </c>
      <c r="AE5" s="262">
        <v>5285.1289999999999</v>
      </c>
      <c r="AF5" s="262">
        <v>1700.396</v>
      </c>
      <c r="AG5" s="262">
        <v>1709.377</v>
      </c>
      <c r="AH5" s="262">
        <v>1893.1990000000001</v>
      </c>
      <c r="AI5" s="262">
        <v>5302.9719999999998</v>
      </c>
      <c r="AJ5" s="262">
        <v>20968.512000000002</v>
      </c>
      <c r="AK5" s="262">
        <v>1725.5150000000001</v>
      </c>
      <c r="AL5" s="262">
        <v>1573.2719999999999</v>
      </c>
      <c r="AM5" s="262">
        <v>1754.441</v>
      </c>
      <c r="AN5" s="262">
        <v>5053.2280000000001</v>
      </c>
      <c r="AO5" s="262">
        <v>1657.1089999999999</v>
      </c>
      <c r="AP5" s="262">
        <v>1840.365</v>
      </c>
      <c r="AQ5" s="262">
        <v>1752.306</v>
      </c>
      <c r="AR5" s="262">
        <v>5249.7800000000007</v>
      </c>
      <c r="AS5" s="262">
        <v>1772.2719999999999</v>
      </c>
      <c r="AT5" s="262">
        <v>1722.085</v>
      </c>
      <c r="AU5" s="262">
        <v>1725.674</v>
      </c>
      <c r="AV5" s="262">
        <v>5220.0309999999999</v>
      </c>
      <c r="AW5" s="262">
        <v>1672.2339999999999</v>
      </c>
      <c r="AX5" s="262">
        <v>1679.461</v>
      </c>
      <c r="AY5" s="262">
        <v>1861.316</v>
      </c>
      <c r="AZ5" s="262">
        <v>5213.0109999999995</v>
      </c>
      <c r="BA5" s="262">
        <v>20736.049999999996</v>
      </c>
      <c r="BB5" s="262">
        <v>1618.87</v>
      </c>
      <c r="BC5" s="262">
        <v>1500.01</v>
      </c>
      <c r="BD5" s="262">
        <v>1697.26</v>
      </c>
      <c r="BE5" s="262">
        <v>4816.1400000000003</v>
      </c>
      <c r="BF5" s="262">
        <v>1726.2090000000001</v>
      </c>
      <c r="BG5" s="262">
        <v>1770.7090000000001</v>
      </c>
      <c r="BH5" s="262">
        <v>1687.39</v>
      </c>
      <c r="BI5" s="262">
        <v>5184.308</v>
      </c>
      <c r="BJ5" s="262">
        <v>1753.3130000000001</v>
      </c>
      <c r="BK5" s="262">
        <v>1699.12</v>
      </c>
      <c r="BL5" s="262">
        <v>1632.799</v>
      </c>
      <c r="BM5" s="262">
        <v>5085.232</v>
      </c>
      <c r="BN5" s="262">
        <v>1635.39</v>
      </c>
      <c r="BO5" s="262">
        <v>1652.056</v>
      </c>
      <c r="BP5" s="262">
        <v>1789.2249999999999</v>
      </c>
      <c r="BQ5" s="262">
        <v>5076.6710000000003</v>
      </c>
      <c r="BR5" s="262">
        <v>20162.350999999999</v>
      </c>
      <c r="BS5" s="262">
        <v>1638.9010000000001</v>
      </c>
      <c r="BT5" s="262">
        <v>1528.3679999999999</v>
      </c>
      <c r="BU5" s="262">
        <v>1644.4939999999999</v>
      </c>
      <c r="BV5" s="262">
        <v>4811.7629999999999</v>
      </c>
      <c r="BW5" s="262">
        <v>1607.886</v>
      </c>
      <c r="BX5" s="262">
        <v>1750.0050000000001</v>
      </c>
      <c r="BY5" s="262">
        <v>1629.655</v>
      </c>
      <c r="BZ5" s="262">
        <v>4987.5460000000003</v>
      </c>
      <c r="CA5" s="262">
        <v>1736.0719999999999</v>
      </c>
      <c r="CB5" s="262">
        <v>1684.7919999999999</v>
      </c>
      <c r="CC5" s="262">
        <v>1659.643</v>
      </c>
      <c r="CD5" s="262">
        <v>5080.5069999999996</v>
      </c>
      <c r="CE5" s="235">
        <v>1707.588</v>
      </c>
      <c r="CF5" s="235">
        <v>1680.269</v>
      </c>
      <c r="CG5" s="235">
        <v>1804.6610000000001</v>
      </c>
      <c r="CH5" s="262">
        <v>5192.518</v>
      </c>
      <c r="CI5" s="262">
        <v>20072.333999999999</v>
      </c>
      <c r="CJ5" s="235">
        <v>1643.5650000000001</v>
      </c>
      <c r="CK5" s="235">
        <v>1555.14</v>
      </c>
      <c r="CL5" s="235">
        <v>1283.28</v>
      </c>
      <c r="CM5" s="262">
        <v>4481.9849999999997</v>
      </c>
      <c r="CN5" s="235">
        <v>936.79600000000005</v>
      </c>
      <c r="CO5" s="235">
        <v>1281.0340000000001</v>
      </c>
      <c r="CP5" s="235">
        <v>1380.5809999999999</v>
      </c>
      <c r="CQ5" s="262">
        <f>+SUM(CN5:CP5)</f>
        <v>3598.4110000000001</v>
      </c>
      <c r="CR5" s="235">
        <v>1541.096</v>
      </c>
      <c r="CS5" s="235">
        <v>1528.7460000000001</v>
      </c>
      <c r="CT5" s="235">
        <v>1518.046</v>
      </c>
      <c r="CU5" s="262">
        <f t="shared" ref="CU5:CU20" si="0">+SUM(CR5:CT5)</f>
        <v>4587.8879999999999</v>
      </c>
    </row>
    <row r="6" spans="1:101" s="187" customFormat="1" ht="14.25" customHeight="1">
      <c r="A6" s="559" t="s">
        <v>192</v>
      </c>
      <c r="B6" s="460" t="s">
        <v>276</v>
      </c>
      <c r="C6" s="461" t="s">
        <v>315</v>
      </c>
      <c r="D6" s="461" t="s">
        <v>315</v>
      </c>
      <c r="E6" s="461" t="s">
        <v>315</v>
      </c>
      <c r="F6" s="461"/>
      <c r="G6" s="461" t="s">
        <v>315</v>
      </c>
      <c r="H6" s="461" t="s">
        <v>315</v>
      </c>
      <c r="I6" s="461" t="s">
        <v>315</v>
      </c>
      <c r="J6" s="461"/>
      <c r="K6" s="461" t="s">
        <v>315</v>
      </c>
      <c r="L6" s="461" t="s">
        <v>315</v>
      </c>
      <c r="M6" s="461" t="s">
        <v>315</v>
      </c>
      <c r="N6" s="461"/>
      <c r="O6" s="461" t="s">
        <v>315</v>
      </c>
      <c r="P6" s="461" t="s">
        <v>315</v>
      </c>
      <c r="Q6" s="461" t="s">
        <v>315</v>
      </c>
      <c r="R6" s="461"/>
      <c r="S6" s="461" t="s">
        <v>315</v>
      </c>
      <c r="T6" s="461" t="s">
        <v>315</v>
      </c>
      <c r="U6" s="461" t="s">
        <v>315</v>
      </c>
      <c r="V6" s="461" t="s">
        <v>315</v>
      </c>
      <c r="W6" s="461"/>
      <c r="X6" s="461" t="s">
        <v>315</v>
      </c>
      <c r="Y6" s="461" t="s">
        <v>315</v>
      </c>
      <c r="Z6" s="461" t="s">
        <v>315</v>
      </c>
      <c r="AA6" s="461"/>
      <c r="AB6" s="461" t="s">
        <v>315</v>
      </c>
      <c r="AC6" s="461" t="s">
        <v>315</v>
      </c>
      <c r="AD6" s="461" t="s">
        <v>315</v>
      </c>
      <c r="AE6" s="461"/>
      <c r="AF6" s="461" t="s">
        <v>315</v>
      </c>
      <c r="AG6" s="461" t="s">
        <v>315</v>
      </c>
      <c r="AH6" s="461" t="s">
        <v>315</v>
      </c>
      <c r="AI6" s="461"/>
      <c r="AJ6" s="461" t="s">
        <v>315</v>
      </c>
      <c r="AK6" s="461" t="s">
        <v>315</v>
      </c>
      <c r="AL6" s="461" t="s">
        <v>315</v>
      </c>
      <c r="AM6" s="461" t="s">
        <v>315</v>
      </c>
      <c r="AN6" s="461"/>
      <c r="AO6" s="461" t="s">
        <v>315</v>
      </c>
      <c r="AP6" s="461" t="s">
        <v>315</v>
      </c>
      <c r="AQ6" s="461" t="s">
        <v>315</v>
      </c>
      <c r="AR6" s="461"/>
      <c r="AS6" s="461" t="s">
        <v>315</v>
      </c>
      <c r="AT6" s="461" t="s">
        <v>315</v>
      </c>
      <c r="AU6" s="461" t="s">
        <v>315</v>
      </c>
      <c r="AV6" s="461"/>
      <c r="AW6" s="461" t="s">
        <v>315</v>
      </c>
      <c r="AX6" s="461">
        <v>2633.8620000000001</v>
      </c>
      <c r="AY6" s="461">
        <v>3115.5039999999999</v>
      </c>
      <c r="AZ6" s="461" t="s">
        <v>315</v>
      </c>
      <c r="BA6" s="461" t="s">
        <v>315</v>
      </c>
      <c r="BB6" s="461">
        <v>2583.902</v>
      </c>
      <c r="BC6" s="461">
        <v>2379.547</v>
      </c>
      <c r="BD6" s="461">
        <v>2725.0070000000001</v>
      </c>
      <c r="BE6" s="461">
        <v>7688.4560000000001</v>
      </c>
      <c r="BF6" s="461">
        <v>2631.3180000000002</v>
      </c>
      <c r="BG6" s="461">
        <v>2852.7249999999995</v>
      </c>
      <c r="BH6" s="461">
        <v>2819.442</v>
      </c>
      <c r="BI6" s="461">
        <v>8303.4850000000006</v>
      </c>
      <c r="BJ6" s="461">
        <v>3073.0840000000003</v>
      </c>
      <c r="BK6" s="461">
        <v>3062.2629999999999</v>
      </c>
      <c r="BL6" s="461">
        <v>2803.489</v>
      </c>
      <c r="BM6" s="461">
        <v>8938.8359999999993</v>
      </c>
      <c r="BN6" s="461">
        <v>2808.9279999999999</v>
      </c>
      <c r="BO6" s="461">
        <v>2856.067</v>
      </c>
      <c r="BP6" s="461">
        <v>3367.24</v>
      </c>
      <c r="BQ6" s="461">
        <v>9032.2350000000006</v>
      </c>
      <c r="BR6" s="461">
        <v>33963.012000000002</v>
      </c>
      <c r="BS6" s="461">
        <v>2835.5590000000002</v>
      </c>
      <c r="BT6" s="461">
        <v>2654.6699999999996</v>
      </c>
      <c r="BU6" s="461">
        <v>2943.4549999999999</v>
      </c>
      <c r="BV6" s="461">
        <v>8433.6839999999993</v>
      </c>
      <c r="BW6" s="461">
        <v>2901.3900000000003</v>
      </c>
      <c r="BX6" s="461">
        <v>3106.357</v>
      </c>
      <c r="BY6" s="461">
        <v>3060.4780000000001</v>
      </c>
      <c r="BZ6" s="461">
        <v>9068.2250000000004</v>
      </c>
      <c r="CA6" s="461">
        <v>3363.7980000000002</v>
      </c>
      <c r="CB6" s="461">
        <v>3345.5460000000003</v>
      </c>
      <c r="CC6" s="461">
        <v>3081.6269999999995</v>
      </c>
      <c r="CD6" s="461">
        <v>9790.9710000000014</v>
      </c>
      <c r="CE6" s="462">
        <v>3113.5049999999997</v>
      </c>
      <c r="CF6" s="462">
        <v>3094.377</v>
      </c>
      <c r="CG6" s="462">
        <v>3596.94</v>
      </c>
      <c r="CH6" s="461">
        <v>9804.8220000000001</v>
      </c>
      <c r="CI6" s="461">
        <v>37097.702000000005</v>
      </c>
      <c r="CJ6" s="462">
        <v>3067.616</v>
      </c>
      <c r="CK6" s="462">
        <v>2966.0790000000002</v>
      </c>
      <c r="CL6" s="462">
        <v>2311.355</v>
      </c>
      <c r="CM6" s="461">
        <v>8345.0499999999993</v>
      </c>
      <c r="CN6" s="462">
        <v>1403.8910000000001</v>
      </c>
      <c r="CO6" s="462">
        <v>2189.6059999999998</v>
      </c>
      <c r="CP6" s="462">
        <v>2565.2530000000002</v>
      </c>
      <c r="CQ6" s="461">
        <f t="shared" ref="CQ6:CQ20" si="1">+SUM(CN6:CP6)</f>
        <v>6158.75</v>
      </c>
      <c r="CR6" s="462">
        <v>3029.7169999999996</v>
      </c>
      <c r="CS6" s="462">
        <v>3180.4930000000004</v>
      </c>
      <c r="CT6" s="462">
        <v>3073.9470000000001</v>
      </c>
      <c r="CU6" s="461">
        <f t="shared" si="0"/>
        <v>9284.1569999999992</v>
      </c>
    </row>
    <row r="7" spans="1:101" s="466" customFormat="1">
      <c r="A7" s="559"/>
      <c r="B7" s="463" t="s">
        <v>265</v>
      </c>
      <c r="C7" s="464">
        <v>105283.48983999999</v>
      </c>
      <c r="D7" s="464">
        <v>95338.986990000005</v>
      </c>
      <c r="E7" s="464">
        <v>107925.37827000002</v>
      </c>
      <c r="F7" s="464">
        <v>308547.85510000004</v>
      </c>
      <c r="G7" s="464">
        <v>108591.85325999999</v>
      </c>
      <c r="H7" s="464">
        <v>113873.11797000001</v>
      </c>
      <c r="I7" s="464">
        <v>116003.15561000002</v>
      </c>
      <c r="J7" s="464">
        <v>338468.12684000004</v>
      </c>
      <c r="K7" s="464">
        <v>132103.90236000001</v>
      </c>
      <c r="L7" s="464">
        <v>128948.98624</v>
      </c>
      <c r="M7" s="464">
        <v>114857.66559</v>
      </c>
      <c r="N7" s="464">
        <v>375910.55419</v>
      </c>
      <c r="O7" s="464">
        <v>114089.51703</v>
      </c>
      <c r="P7" s="464">
        <v>112943.84045</v>
      </c>
      <c r="Q7" s="464">
        <v>140151.44721999997</v>
      </c>
      <c r="R7" s="464">
        <v>367184.80469999998</v>
      </c>
      <c r="S7" s="464">
        <v>1390111.3408300001</v>
      </c>
      <c r="T7" s="464">
        <v>107737.09746</v>
      </c>
      <c r="U7" s="464">
        <v>103243.51172999998</v>
      </c>
      <c r="V7" s="464">
        <v>113831.04527000002</v>
      </c>
      <c r="W7" s="464">
        <v>324811.65445999999</v>
      </c>
      <c r="X7" s="464">
        <v>114535.52531999999</v>
      </c>
      <c r="Y7" s="464">
        <v>119935.08821</v>
      </c>
      <c r="Z7" s="464">
        <v>124967.62446000001</v>
      </c>
      <c r="AA7" s="464">
        <v>359438.23798999999</v>
      </c>
      <c r="AB7" s="464">
        <v>139150.40119</v>
      </c>
      <c r="AC7" s="464">
        <v>135899.68625999999</v>
      </c>
      <c r="AD7" s="464">
        <v>124163.39982999999</v>
      </c>
      <c r="AE7" s="464">
        <v>399213.48728</v>
      </c>
      <c r="AF7" s="464">
        <v>121321.67669000001</v>
      </c>
      <c r="AG7" s="464">
        <v>119530.69257</v>
      </c>
      <c r="AH7" s="464">
        <v>144509.08531999998</v>
      </c>
      <c r="AI7" s="464">
        <v>385361.45458000002</v>
      </c>
      <c r="AJ7" s="464">
        <v>1468824.8343100001</v>
      </c>
      <c r="AK7" s="464">
        <v>115978.36598</v>
      </c>
      <c r="AL7" s="464">
        <v>107285.23022000001</v>
      </c>
      <c r="AM7" s="464">
        <v>121656.01497</v>
      </c>
      <c r="AN7" s="464">
        <v>344919.61117000005</v>
      </c>
      <c r="AO7" s="464">
        <v>122901.43201</v>
      </c>
      <c r="AP7" s="464">
        <v>130222.01961000002</v>
      </c>
      <c r="AQ7" s="464">
        <v>132160.4522</v>
      </c>
      <c r="AR7" s="464">
        <v>385283.90382000001</v>
      </c>
      <c r="AS7" s="464">
        <v>145098.72172999999</v>
      </c>
      <c r="AT7" s="464">
        <v>143516.88690000004</v>
      </c>
      <c r="AU7" s="464">
        <v>130762.70268</v>
      </c>
      <c r="AV7" s="464">
        <v>419378.31131000002</v>
      </c>
      <c r="AW7" s="464">
        <v>128897.88676999998</v>
      </c>
      <c r="AX7" s="464">
        <v>130977.433</v>
      </c>
      <c r="AY7" s="464">
        <v>155908.47939999998</v>
      </c>
      <c r="AZ7" s="464">
        <v>415783.79917000001</v>
      </c>
      <c r="BA7" s="464">
        <v>1565365.6254700001</v>
      </c>
      <c r="BB7" s="464">
        <v>123310.92608999999</v>
      </c>
      <c r="BC7" s="464">
        <v>111606.27747999999</v>
      </c>
      <c r="BD7" s="464">
        <v>128807.80448999999</v>
      </c>
      <c r="BE7" s="464">
        <v>363725.00805999996</v>
      </c>
      <c r="BF7" s="464">
        <v>127506.80862000001</v>
      </c>
      <c r="BG7" s="464">
        <v>136709.38942000002</v>
      </c>
      <c r="BH7" s="464">
        <v>136279.33425000001</v>
      </c>
      <c r="BI7" s="464">
        <v>400495.53229000006</v>
      </c>
      <c r="BJ7" s="464">
        <v>150290.07649000001</v>
      </c>
      <c r="BK7" s="464">
        <v>151076.64087999999</v>
      </c>
      <c r="BL7" s="464">
        <v>133881.61184999999</v>
      </c>
      <c r="BM7" s="464">
        <v>435248.32921999996</v>
      </c>
      <c r="BN7" s="464">
        <v>134051.04670000001</v>
      </c>
      <c r="BO7" s="464">
        <v>139505.08043</v>
      </c>
      <c r="BP7" s="464">
        <v>165231.57037</v>
      </c>
      <c r="BQ7" s="464">
        <v>438787.69750000001</v>
      </c>
      <c r="BR7" s="464">
        <v>1638256.5670700003</v>
      </c>
      <c r="BS7" s="464">
        <v>132168.76113</v>
      </c>
      <c r="BT7" s="464">
        <v>122321.55380000001</v>
      </c>
      <c r="BU7" s="464">
        <v>136028.38811</v>
      </c>
      <c r="BV7" s="464">
        <v>390518.70303999999</v>
      </c>
      <c r="BW7" s="464">
        <v>136685.15588999999</v>
      </c>
      <c r="BX7" s="464">
        <v>148246.67923000001</v>
      </c>
      <c r="BY7" s="464">
        <v>144156.31355000002</v>
      </c>
      <c r="BZ7" s="464">
        <v>429088.14867000002</v>
      </c>
      <c r="CA7" s="464">
        <v>161528.97374000002</v>
      </c>
      <c r="CB7" s="464">
        <v>161856.02132</v>
      </c>
      <c r="CC7" s="464">
        <v>144522.76709000001</v>
      </c>
      <c r="CD7" s="464">
        <v>467907.76214999997</v>
      </c>
      <c r="CE7" s="465">
        <v>145923.95708000002</v>
      </c>
      <c r="CF7" s="465">
        <v>149095.4302</v>
      </c>
      <c r="CG7" s="465">
        <v>175343.10935000001</v>
      </c>
      <c r="CH7" s="464">
        <v>470362.49663000007</v>
      </c>
      <c r="CI7" s="465">
        <v>1757877.1104900003</v>
      </c>
      <c r="CJ7" s="465">
        <v>142848.12333</v>
      </c>
      <c r="CK7" s="465">
        <v>135473.02688999998</v>
      </c>
      <c r="CL7" s="465">
        <v>115160.76784999999</v>
      </c>
      <c r="CM7" s="464">
        <v>393481.91807000007</v>
      </c>
      <c r="CN7" s="465">
        <v>73626.711550000007</v>
      </c>
      <c r="CO7" s="465">
        <v>107821.14064</v>
      </c>
      <c r="CP7" s="465">
        <v>120515.46825000001</v>
      </c>
      <c r="CQ7" s="464">
        <f t="shared" si="1"/>
        <v>301963.32044000004</v>
      </c>
      <c r="CR7" s="465">
        <v>142535.51921999999</v>
      </c>
      <c r="CS7" s="465">
        <v>148091.53503999999</v>
      </c>
      <c r="CT7" s="465">
        <v>140034.95068000001</v>
      </c>
      <c r="CU7" s="464">
        <f t="shared" si="0"/>
        <v>430662.00494000001</v>
      </c>
    </row>
    <row r="8" spans="1:101" ht="14.25" customHeight="1">
      <c r="A8" s="619" t="s">
        <v>193</v>
      </c>
      <c r="B8" s="460" t="s">
        <v>276</v>
      </c>
      <c r="C8" s="467" t="s">
        <v>315</v>
      </c>
      <c r="D8" s="467" t="s">
        <v>315</v>
      </c>
      <c r="E8" s="467" t="s">
        <v>315</v>
      </c>
      <c r="F8" s="467" t="s">
        <v>315</v>
      </c>
      <c r="G8" s="467" t="s">
        <v>315</v>
      </c>
      <c r="H8" s="467" t="s">
        <v>315</v>
      </c>
      <c r="I8" s="467" t="s">
        <v>315</v>
      </c>
      <c r="J8" s="467" t="s">
        <v>315</v>
      </c>
      <c r="K8" s="467" t="s">
        <v>315</v>
      </c>
      <c r="L8" s="467" t="s">
        <v>315</v>
      </c>
      <c r="M8" s="467" t="s">
        <v>315</v>
      </c>
      <c r="N8" s="467" t="s">
        <v>315</v>
      </c>
      <c r="O8" s="467" t="s">
        <v>315</v>
      </c>
      <c r="P8" s="467" t="s">
        <v>315</v>
      </c>
      <c r="Q8" s="467" t="s">
        <v>315</v>
      </c>
      <c r="R8" s="467" t="s">
        <v>315</v>
      </c>
      <c r="S8" s="467" t="s">
        <v>315</v>
      </c>
      <c r="T8" s="467" t="s">
        <v>315</v>
      </c>
      <c r="U8" s="467" t="s">
        <v>315</v>
      </c>
      <c r="V8" s="467" t="s">
        <v>315</v>
      </c>
      <c r="W8" s="467" t="s">
        <v>315</v>
      </c>
      <c r="X8" s="467" t="s">
        <v>315</v>
      </c>
      <c r="Y8" s="467" t="s">
        <v>315</v>
      </c>
      <c r="Z8" s="467" t="s">
        <v>315</v>
      </c>
      <c r="AA8" s="467" t="s">
        <v>315</v>
      </c>
      <c r="AB8" s="467" t="s">
        <v>315</v>
      </c>
      <c r="AC8" s="467" t="s">
        <v>315</v>
      </c>
      <c r="AD8" s="467" t="s">
        <v>315</v>
      </c>
      <c r="AE8" s="467" t="s">
        <v>315</v>
      </c>
      <c r="AF8" s="467" t="s">
        <v>315</v>
      </c>
      <c r="AG8" s="467" t="s">
        <v>315</v>
      </c>
      <c r="AH8" s="467" t="s">
        <v>315</v>
      </c>
      <c r="AI8" s="467" t="s">
        <v>315</v>
      </c>
      <c r="AJ8" s="467" t="s">
        <v>315</v>
      </c>
      <c r="AK8" s="467" t="s">
        <v>315</v>
      </c>
      <c r="AL8" s="467" t="s">
        <v>315</v>
      </c>
      <c r="AM8" s="467" t="s">
        <v>315</v>
      </c>
      <c r="AN8" s="467" t="s">
        <v>315</v>
      </c>
      <c r="AO8" s="467" t="s">
        <v>315</v>
      </c>
      <c r="AP8" s="467" t="s">
        <v>315</v>
      </c>
      <c r="AQ8" s="467" t="s">
        <v>315</v>
      </c>
      <c r="AR8" s="467" t="s">
        <v>315</v>
      </c>
      <c r="AS8" s="467" t="s">
        <v>315</v>
      </c>
      <c r="AT8" s="467" t="s">
        <v>315</v>
      </c>
      <c r="AU8" s="467" t="s">
        <v>315</v>
      </c>
      <c r="AV8" s="467" t="s">
        <v>315</v>
      </c>
      <c r="AW8" s="467" t="s">
        <v>315</v>
      </c>
      <c r="AX8" s="461">
        <v>2359.8290000000002</v>
      </c>
      <c r="AY8" s="461">
        <v>2853.5239999999999</v>
      </c>
      <c r="AZ8" s="467" t="s">
        <v>315</v>
      </c>
      <c r="BA8" s="461" t="s">
        <v>315</v>
      </c>
      <c r="BB8" s="461">
        <v>2309.3540000000003</v>
      </c>
      <c r="BC8" s="461">
        <v>2132.3049999999998</v>
      </c>
      <c r="BD8" s="461">
        <v>2446.991</v>
      </c>
      <c r="BE8" s="461">
        <v>6888.65</v>
      </c>
      <c r="BF8" s="461">
        <v>2340.1680000000001</v>
      </c>
      <c r="BG8" s="461">
        <v>2559.3109999999997</v>
      </c>
      <c r="BH8" s="461">
        <v>2529.1959999999999</v>
      </c>
      <c r="BI8" s="461">
        <v>7428.6749999999993</v>
      </c>
      <c r="BJ8" s="461">
        <v>2695.8850000000002</v>
      </c>
      <c r="BK8" s="461">
        <v>2623.7150000000001</v>
      </c>
      <c r="BL8" s="461">
        <v>2481.9720000000002</v>
      </c>
      <c r="BM8" s="461">
        <v>7801.5720000000001</v>
      </c>
      <c r="BN8" s="461">
        <v>2478.5360000000001</v>
      </c>
      <c r="BO8" s="461">
        <v>2551.9520000000002</v>
      </c>
      <c r="BP8" s="461">
        <v>3067.136</v>
      </c>
      <c r="BQ8" s="461">
        <v>8097.6239999999998</v>
      </c>
      <c r="BR8" s="461">
        <v>30216.521000000001</v>
      </c>
      <c r="BS8" s="461">
        <v>2524.6130000000003</v>
      </c>
      <c r="BT8" s="461">
        <v>2362.1009999999997</v>
      </c>
      <c r="BU8" s="461">
        <v>2608.328</v>
      </c>
      <c r="BV8" s="461">
        <v>7495.0419999999995</v>
      </c>
      <c r="BW8" s="461">
        <v>2546.4720000000002</v>
      </c>
      <c r="BX8" s="461">
        <v>2776.75</v>
      </c>
      <c r="BY8" s="461">
        <v>2720.9580000000001</v>
      </c>
      <c r="BZ8" s="461">
        <v>8044.18</v>
      </c>
      <c r="CA8" s="461">
        <v>2919.3150000000001</v>
      </c>
      <c r="CB8" s="461">
        <v>2848.3670000000002</v>
      </c>
      <c r="CC8" s="461">
        <v>2694.8559999999998</v>
      </c>
      <c r="CD8" s="461">
        <v>8462.5380000000005</v>
      </c>
      <c r="CE8" s="462">
        <v>2733.1439999999998</v>
      </c>
      <c r="CF8" s="462">
        <v>2743.3130000000001</v>
      </c>
      <c r="CG8" s="462">
        <v>3245.6109999999999</v>
      </c>
      <c r="CH8" s="461">
        <v>8722.0679999999993</v>
      </c>
      <c r="CI8" s="462">
        <v>32723.828000000005</v>
      </c>
      <c r="CJ8" s="462">
        <v>2702.49</v>
      </c>
      <c r="CK8" s="462">
        <v>2609.6800000000003</v>
      </c>
      <c r="CL8" s="462">
        <v>2092.9830000000002</v>
      </c>
      <c r="CM8" s="461">
        <v>7405.1529999999993</v>
      </c>
      <c r="CN8" s="462">
        <v>1361.519</v>
      </c>
      <c r="CO8" s="462">
        <v>2126.9769999999999</v>
      </c>
      <c r="CP8" s="462">
        <v>2488.277</v>
      </c>
      <c r="CQ8" s="461">
        <f t="shared" si="1"/>
        <v>5976.7730000000001</v>
      </c>
      <c r="CR8" s="462">
        <v>2892.6729999999998</v>
      </c>
      <c r="CS8" s="462">
        <v>2927.8690000000001</v>
      </c>
      <c r="CT8" s="462">
        <v>2826.4259999999999</v>
      </c>
      <c r="CU8" s="461">
        <f t="shared" si="0"/>
        <v>8646.9679999999989</v>
      </c>
    </row>
    <row r="9" spans="1:101" ht="14.25" customHeight="1">
      <c r="A9" s="619"/>
      <c r="B9" s="463" t="s">
        <v>265</v>
      </c>
      <c r="C9" s="474" t="s">
        <v>315</v>
      </c>
      <c r="D9" s="474" t="s">
        <v>315</v>
      </c>
      <c r="E9" s="474" t="s">
        <v>315</v>
      </c>
      <c r="F9" s="474" t="s">
        <v>315</v>
      </c>
      <c r="G9" s="474" t="s">
        <v>315</v>
      </c>
      <c r="H9" s="474" t="s">
        <v>315</v>
      </c>
      <c r="I9" s="474" t="s">
        <v>315</v>
      </c>
      <c r="J9" s="474" t="s">
        <v>315</v>
      </c>
      <c r="K9" s="474" t="s">
        <v>315</v>
      </c>
      <c r="L9" s="474" t="s">
        <v>315</v>
      </c>
      <c r="M9" s="474" t="s">
        <v>315</v>
      </c>
      <c r="N9" s="474" t="s">
        <v>315</v>
      </c>
      <c r="O9" s="474" t="s">
        <v>315</v>
      </c>
      <c r="P9" s="474" t="s">
        <v>315</v>
      </c>
      <c r="Q9" s="474" t="s">
        <v>315</v>
      </c>
      <c r="R9" s="474" t="s">
        <v>315</v>
      </c>
      <c r="S9" s="474" t="s">
        <v>315</v>
      </c>
      <c r="T9" s="474" t="s">
        <v>315</v>
      </c>
      <c r="U9" s="474" t="s">
        <v>315</v>
      </c>
      <c r="V9" s="474" t="s">
        <v>315</v>
      </c>
      <c r="W9" s="474" t="s">
        <v>315</v>
      </c>
      <c r="X9" s="474" t="s">
        <v>315</v>
      </c>
      <c r="Y9" s="474" t="s">
        <v>315</v>
      </c>
      <c r="Z9" s="474" t="s">
        <v>315</v>
      </c>
      <c r="AA9" s="474" t="s">
        <v>315</v>
      </c>
      <c r="AB9" s="474" t="s">
        <v>315</v>
      </c>
      <c r="AC9" s="474" t="s">
        <v>315</v>
      </c>
      <c r="AD9" s="474" t="s">
        <v>315</v>
      </c>
      <c r="AE9" s="474" t="s">
        <v>315</v>
      </c>
      <c r="AF9" s="474" t="s">
        <v>315</v>
      </c>
      <c r="AG9" s="474" t="s">
        <v>315</v>
      </c>
      <c r="AH9" s="474" t="s">
        <v>315</v>
      </c>
      <c r="AI9" s="474" t="s">
        <v>315</v>
      </c>
      <c r="AJ9" s="474" t="s">
        <v>315</v>
      </c>
      <c r="AK9" s="474" t="s">
        <v>315</v>
      </c>
      <c r="AL9" s="474" t="s">
        <v>315</v>
      </c>
      <c r="AM9" s="474" t="s">
        <v>315</v>
      </c>
      <c r="AN9" s="474" t="s">
        <v>315</v>
      </c>
      <c r="AO9" s="474" t="s">
        <v>315</v>
      </c>
      <c r="AP9" s="474" t="s">
        <v>315</v>
      </c>
      <c r="AQ9" s="474" t="s">
        <v>315</v>
      </c>
      <c r="AR9" s="474" t="s">
        <v>315</v>
      </c>
      <c r="AS9" s="474" t="s">
        <v>315</v>
      </c>
      <c r="AT9" s="474" t="s">
        <v>315</v>
      </c>
      <c r="AU9" s="474" t="s">
        <v>315</v>
      </c>
      <c r="AV9" s="474" t="s">
        <v>315</v>
      </c>
      <c r="AW9" s="474" t="s">
        <v>315</v>
      </c>
      <c r="AX9" s="464">
        <v>110115.02111</v>
      </c>
      <c r="AY9" s="464">
        <v>134983.84396999999</v>
      </c>
      <c r="AZ9" s="474" t="s">
        <v>315</v>
      </c>
      <c r="BA9" s="464" t="s">
        <v>315</v>
      </c>
      <c r="BB9" s="464">
        <v>102523.51166999998</v>
      </c>
      <c r="BC9" s="464">
        <v>93408.809569999983</v>
      </c>
      <c r="BD9" s="464">
        <v>108844.05037</v>
      </c>
      <c r="BE9" s="464">
        <v>304776.37160999997</v>
      </c>
      <c r="BF9" s="464">
        <v>106651.43399</v>
      </c>
      <c r="BG9" s="464">
        <v>115994.63263000001</v>
      </c>
      <c r="BH9" s="464">
        <v>116308.27145</v>
      </c>
      <c r="BI9" s="464">
        <v>338954.33807</v>
      </c>
      <c r="BJ9" s="464">
        <v>124097.93784</v>
      </c>
      <c r="BK9" s="464">
        <v>120486.35235</v>
      </c>
      <c r="BL9" s="464">
        <v>111723.44979</v>
      </c>
      <c r="BM9" s="464">
        <v>356307.73998000001</v>
      </c>
      <c r="BN9" s="464">
        <v>111312.91511999999</v>
      </c>
      <c r="BO9" s="464">
        <v>119161.93143</v>
      </c>
      <c r="BP9" s="464">
        <v>144626.37792999999</v>
      </c>
      <c r="BQ9" s="464">
        <v>375101.22447999998</v>
      </c>
      <c r="BR9" s="464">
        <v>1375139.6741399998</v>
      </c>
      <c r="BS9" s="464">
        <v>111479.17465</v>
      </c>
      <c r="BT9" s="464">
        <v>103734.53576</v>
      </c>
      <c r="BU9" s="464">
        <v>114532.18243</v>
      </c>
      <c r="BV9" s="464">
        <v>329745.89283999999</v>
      </c>
      <c r="BW9" s="464">
        <v>113575.79491999999</v>
      </c>
      <c r="BX9" s="464">
        <v>126402.59162000001</v>
      </c>
      <c r="BY9" s="464">
        <v>122349.43134000001</v>
      </c>
      <c r="BZ9" s="464">
        <v>362327.81787999999</v>
      </c>
      <c r="CA9" s="464">
        <v>132868.07117000001</v>
      </c>
      <c r="CB9" s="464">
        <v>128954.03193000001</v>
      </c>
      <c r="CC9" s="464">
        <v>119487.05129999999</v>
      </c>
      <c r="CD9" s="464">
        <v>381309.1544</v>
      </c>
      <c r="CE9" s="465">
        <v>121289.69479000001</v>
      </c>
      <c r="CF9" s="465">
        <v>126963.24191</v>
      </c>
      <c r="CG9" s="465">
        <v>152141.49768000003</v>
      </c>
      <c r="CH9" s="464">
        <v>400394.43438000005</v>
      </c>
      <c r="CI9" s="465">
        <v>1473777.2995000002</v>
      </c>
      <c r="CJ9" s="465">
        <v>119164.49951000001</v>
      </c>
      <c r="CK9" s="465">
        <v>113338.17764000001</v>
      </c>
      <c r="CL9" s="465">
        <v>101110.77085</v>
      </c>
      <c r="CM9" s="464">
        <v>333613.44799999997</v>
      </c>
      <c r="CN9" s="465">
        <v>70464.657800000001</v>
      </c>
      <c r="CO9" s="465">
        <v>103631.93054</v>
      </c>
      <c r="CP9" s="465">
        <v>115701.95519000001</v>
      </c>
      <c r="CQ9" s="464">
        <f t="shared" si="1"/>
        <v>289798.54353000002</v>
      </c>
      <c r="CR9" s="465">
        <v>134112.33515</v>
      </c>
      <c r="CS9" s="465">
        <v>132835.36285999999</v>
      </c>
      <c r="CT9" s="465">
        <v>125745.07691999999</v>
      </c>
      <c r="CU9" s="464">
        <f t="shared" si="0"/>
        <v>392692.77492999996</v>
      </c>
    </row>
    <row r="10" spans="1:101" ht="13.5" customHeight="1">
      <c r="A10" s="619" t="s">
        <v>194</v>
      </c>
      <c r="B10" s="86" t="s">
        <v>276</v>
      </c>
      <c r="C10" s="425" t="s">
        <v>315</v>
      </c>
      <c r="D10" s="425" t="s">
        <v>315</v>
      </c>
      <c r="E10" s="425" t="s">
        <v>315</v>
      </c>
      <c r="F10" s="425" t="s">
        <v>315</v>
      </c>
      <c r="G10" s="425" t="s">
        <v>315</v>
      </c>
      <c r="H10" s="425" t="s">
        <v>315</v>
      </c>
      <c r="I10" s="425" t="s">
        <v>315</v>
      </c>
      <c r="J10" s="425" t="s">
        <v>315</v>
      </c>
      <c r="K10" s="425" t="s">
        <v>315</v>
      </c>
      <c r="L10" s="425" t="s">
        <v>315</v>
      </c>
      <c r="M10" s="425" t="s">
        <v>315</v>
      </c>
      <c r="N10" s="425" t="s">
        <v>315</v>
      </c>
      <c r="O10" s="425" t="s">
        <v>315</v>
      </c>
      <c r="P10" s="425" t="s">
        <v>315</v>
      </c>
      <c r="Q10" s="425" t="s">
        <v>315</v>
      </c>
      <c r="R10" s="425" t="s">
        <v>315</v>
      </c>
      <c r="S10" s="425" t="s">
        <v>315</v>
      </c>
      <c r="T10" s="425" t="s">
        <v>315</v>
      </c>
      <c r="U10" s="425" t="s">
        <v>315</v>
      </c>
      <c r="V10" s="425" t="s">
        <v>315</v>
      </c>
      <c r="W10" s="425" t="s">
        <v>315</v>
      </c>
      <c r="X10" s="425" t="s">
        <v>315</v>
      </c>
      <c r="Y10" s="425" t="s">
        <v>315</v>
      </c>
      <c r="Z10" s="425" t="s">
        <v>315</v>
      </c>
      <c r="AA10" s="425" t="s">
        <v>315</v>
      </c>
      <c r="AB10" s="425" t="s">
        <v>315</v>
      </c>
      <c r="AC10" s="425" t="s">
        <v>315</v>
      </c>
      <c r="AD10" s="425" t="s">
        <v>315</v>
      </c>
      <c r="AE10" s="425" t="s">
        <v>315</v>
      </c>
      <c r="AF10" s="425" t="s">
        <v>315</v>
      </c>
      <c r="AG10" s="425" t="s">
        <v>315</v>
      </c>
      <c r="AH10" s="425" t="s">
        <v>315</v>
      </c>
      <c r="AI10" s="425" t="s">
        <v>315</v>
      </c>
      <c r="AJ10" s="425" t="s">
        <v>315</v>
      </c>
      <c r="AK10" s="425" t="s">
        <v>315</v>
      </c>
      <c r="AL10" s="425" t="s">
        <v>315</v>
      </c>
      <c r="AM10" s="425" t="s">
        <v>315</v>
      </c>
      <c r="AN10" s="425" t="s">
        <v>315</v>
      </c>
      <c r="AO10" s="425" t="s">
        <v>315</v>
      </c>
      <c r="AP10" s="425" t="s">
        <v>315</v>
      </c>
      <c r="AQ10" s="425" t="s">
        <v>315</v>
      </c>
      <c r="AR10" s="425" t="s">
        <v>315</v>
      </c>
      <c r="AS10" s="425" t="s">
        <v>315</v>
      </c>
      <c r="AT10" s="425" t="s">
        <v>315</v>
      </c>
      <c r="AU10" s="425" t="s">
        <v>315</v>
      </c>
      <c r="AV10" s="425" t="s">
        <v>315</v>
      </c>
      <c r="AW10" s="425" t="s">
        <v>315</v>
      </c>
      <c r="AX10" s="262">
        <v>274.03300000000002</v>
      </c>
      <c r="AY10" s="262">
        <v>261.98</v>
      </c>
      <c r="AZ10" s="425" t="s">
        <v>315</v>
      </c>
      <c r="BA10" s="262" t="s">
        <v>315</v>
      </c>
      <c r="BB10" s="262">
        <v>274.548</v>
      </c>
      <c r="BC10" s="262">
        <v>247.24200000000002</v>
      </c>
      <c r="BD10" s="262">
        <v>278.01600000000002</v>
      </c>
      <c r="BE10" s="262">
        <v>799.80600000000004</v>
      </c>
      <c r="BF10" s="262">
        <v>291.14999999999998</v>
      </c>
      <c r="BG10" s="262">
        <v>293.41399999999999</v>
      </c>
      <c r="BH10" s="262">
        <v>290.24599999999998</v>
      </c>
      <c r="BI10" s="262">
        <v>874.81</v>
      </c>
      <c r="BJ10" s="262">
        <v>377.19900000000001</v>
      </c>
      <c r="BK10" s="262">
        <v>438.548</v>
      </c>
      <c r="BL10" s="262">
        <v>321.517</v>
      </c>
      <c r="BM10" s="262">
        <v>1137.2640000000001</v>
      </c>
      <c r="BN10" s="262">
        <v>330.392</v>
      </c>
      <c r="BO10" s="262">
        <v>304.11500000000001</v>
      </c>
      <c r="BP10" s="262">
        <v>300.10399999999998</v>
      </c>
      <c r="BQ10" s="262">
        <v>934.6110000000001</v>
      </c>
      <c r="BR10" s="262">
        <v>3746.4909999999995</v>
      </c>
      <c r="BS10" s="262">
        <v>310.94599999999997</v>
      </c>
      <c r="BT10" s="262">
        <v>292.56900000000002</v>
      </c>
      <c r="BU10" s="262">
        <v>335.12700000000001</v>
      </c>
      <c r="BV10" s="262">
        <v>938.64200000000005</v>
      </c>
      <c r="BW10" s="262">
        <v>354.91800000000001</v>
      </c>
      <c r="BX10" s="262">
        <v>329.60700000000003</v>
      </c>
      <c r="BY10" s="262">
        <v>339.52000000000004</v>
      </c>
      <c r="BZ10" s="262">
        <v>1024.0450000000001</v>
      </c>
      <c r="CA10" s="262">
        <v>444.483</v>
      </c>
      <c r="CB10" s="262">
        <v>497.17900000000003</v>
      </c>
      <c r="CC10" s="262">
        <v>386.77099999999996</v>
      </c>
      <c r="CD10" s="262">
        <v>1328.433</v>
      </c>
      <c r="CE10" s="235">
        <v>380.36099999999999</v>
      </c>
      <c r="CF10" s="235">
        <v>351.06400000000002</v>
      </c>
      <c r="CG10" s="235">
        <v>351.32900000000001</v>
      </c>
      <c r="CH10" s="262">
        <v>1082.7539999999999</v>
      </c>
      <c r="CI10" s="235">
        <v>4373.8739999999998</v>
      </c>
      <c r="CJ10" s="235">
        <v>365.12599999999998</v>
      </c>
      <c r="CK10" s="235">
        <v>356.399</v>
      </c>
      <c r="CL10" s="235">
        <v>218.37199999999999</v>
      </c>
      <c r="CM10" s="262">
        <v>939.89699999999993</v>
      </c>
      <c r="CN10" s="235">
        <v>42.372</v>
      </c>
      <c r="CO10" s="235">
        <v>62.628999999999998</v>
      </c>
      <c r="CP10" s="235">
        <v>76.975999999999999</v>
      </c>
      <c r="CQ10" s="262">
        <f t="shared" si="1"/>
        <v>181.977</v>
      </c>
      <c r="CR10" s="235">
        <v>137.04400000000001</v>
      </c>
      <c r="CS10" s="235">
        <v>252.62400000000002</v>
      </c>
      <c r="CT10" s="235">
        <v>247.52100000000002</v>
      </c>
      <c r="CU10" s="262">
        <f t="shared" si="0"/>
        <v>637.18900000000008</v>
      </c>
    </row>
    <row r="11" spans="1:101" ht="12" customHeight="1">
      <c r="A11" s="619"/>
      <c r="B11" s="86" t="s">
        <v>265</v>
      </c>
      <c r="C11" s="425" t="s">
        <v>315</v>
      </c>
      <c r="D11" s="425" t="s">
        <v>315</v>
      </c>
      <c r="E11" s="425" t="s">
        <v>315</v>
      </c>
      <c r="F11" s="425" t="s">
        <v>315</v>
      </c>
      <c r="G11" s="425" t="s">
        <v>315</v>
      </c>
      <c r="H11" s="425" t="s">
        <v>315</v>
      </c>
      <c r="I11" s="425" t="s">
        <v>315</v>
      </c>
      <c r="J11" s="425" t="s">
        <v>315</v>
      </c>
      <c r="K11" s="425" t="s">
        <v>315</v>
      </c>
      <c r="L11" s="425" t="s">
        <v>315</v>
      </c>
      <c r="M11" s="425" t="s">
        <v>315</v>
      </c>
      <c r="N11" s="425" t="s">
        <v>315</v>
      </c>
      <c r="O11" s="425" t="s">
        <v>315</v>
      </c>
      <c r="P11" s="425" t="s">
        <v>315</v>
      </c>
      <c r="Q11" s="425" t="s">
        <v>315</v>
      </c>
      <c r="R11" s="425" t="s">
        <v>315</v>
      </c>
      <c r="S11" s="425" t="s">
        <v>315</v>
      </c>
      <c r="T11" s="425" t="s">
        <v>315</v>
      </c>
      <c r="U11" s="425" t="s">
        <v>315</v>
      </c>
      <c r="V11" s="425" t="s">
        <v>315</v>
      </c>
      <c r="W11" s="425" t="s">
        <v>315</v>
      </c>
      <c r="X11" s="425" t="s">
        <v>315</v>
      </c>
      <c r="Y11" s="425" t="s">
        <v>315</v>
      </c>
      <c r="Z11" s="425" t="s">
        <v>315</v>
      </c>
      <c r="AA11" s="425" t="s">
        <v>315</v>
      </c>
      <c r="AB11" s="425" t="s">
        <v>315</v>
      </c>
      <c r="AC11" s="425" t="s">
        <v>315</v>
      </c>
      <c r="AD11" s="425" t="s">
        <v>315</v>
      </c>
      <c r="AE11" s="425" t="s">
        <v>315</v>
      </c>
      <c r="AF11" s="425" t="s">
        <v>315</v>
      </c>
      <c r="AG11" s="425" t="s">
        <v>315</v>
      </c>
      <c r="AH11" s="425" t="s">
        <v>315</v>
      </c>
      <c r="AI11" s="425" t="s">
        <v>315</v>
      </c>
      <c r="AJ11" s="425" t="s">
        <v>315</v>
      </c>
      <c r="AK11" s="425" t="s">
        <v>315</v>
      </c>
      <c r="AL11" s="425" t="s">
        <v>315</v>
      </c>
      <c r="AM11" s="425" t="s">
        <v>315</v>
      </c>
      <c r="AN11" s="425" t="s">
        <v>315</v>
      </c>
      <c r="AO11" s="425" t="s">
        <v>315</v>
      </c>
      <c r="AP11" s="425" t="s">
        <v>315</v>
      </c>
      <c r="AQ11" s="425" t="s">
        <v>315</v>
      </c>
      <c r="AR11" s="425" t="s">
        <v>315</v>
      </c>
      <c r="AS11" s="425" t="s">
        <v>315</v>
      </c>
      <c r="AT11" s="425" t="s">
        <v>315</v>
      </c>
      <c r="AU11" s="425" t="s">
        <v>315</v>
      </c>
      <c r="AV11" s="425" t="s">
        <v>315</v>
      </c>
      <c r="AW11" s="425" t="s">
        <v>315</v>
      </c>
      <c r="AX11" s="262">
        <v>20862.411890000003</v>
      </c>
      <c r="AY11" s="262">
        <v>20924.635429999998</v>
      </c>
      <c r="AZ11" s="425" t="s">
        <v>315</v>
      </c>
      <c r="BA11" s="262" t="s">
        <v>315</v>
      </c>
      <c r="BB11" s="262">
        <v>20787.414420000001</v>
      </c>
      <c r="BC11" s="262">
        <v>18197.467909999999</v>
      </c>
      <c r="BD11" s="262">
        <v>19963.754120000001</v>
      </c>
      <c r="BE11" s="262">
        <v>58948.636450000005</v>
      </c>
      <c r="BF11" s="262">
        <v>20855.374629999998</v>
      </c>
      <c r="BG11" s="262">
        <v>20714.756789999999</v>
      </c>
      <c r="BH11" s="262">
        <v>19971.0628</v>
      </c>
      <c r="BI11" s="262">
        <v>61541.194219999998</v>
      </c>
      <c r="BJ11" s="262">
        <v>26192.138650000004</v>
      </c>
      <c r="BK11" s="262">
        <v>30590.288530000002</v>
      </c>
      <c r="BL11" s="262">
        <v>22158.162059999995</v>
      </c>
      <c r="BM11" s="262">
        <v>78940.589240000001</v>
      </c>
      <c r="BN11" s="262">
        <v>22738.131580000001</v>
      </c>
      <c r="BO11" s="262">
        <v>20343.148999999998</v>
      </c>
      <c r="BP11" s="262">
        <v>20605.192439999999</v>
      </c>
      <c r="BQ11" s="262">
        <v>63686.473019999998</v>
      </c>
      <c r="BR11" s="262">
        <v>263116.89292999997</v>
      </c>
      <c r="BS11" s="262">
        <v>20689.586479999998</v>
      </c>
      <c r="BT11" s="262">
        <v>18587.018040000003</v>
      </c>
      <c r="BU11" s="262">
        <v>21496.205679999999</v>
      </c>
      <c r="BV11" s="262">
        <v>60772.8102</v>
      </c>
      <c r="BW11" s="262">
        <v>23109.360969999998</v>
      </c>
      <c r="BX11" s="262">
        <v>21844.087610000002</v>
      </c>
      <c r="BY11" s="262">
        <v>21806.88221</v>
      </c>
      <c r="BZ11" s="262">
        <v>66760.330789999993</v>
      </c>
      <c r="CA11" s="262">
        <v>28660.902569999995</v>
      </c>
      <c r="CB11" s="262">
        <v>32901.989390000002</v>
      </c>
      <c r="CC11" s="262">
        <v>25035.715790000002</v>
      </c>
      <c r="CD11" s="262">
        <v>86598.607749999996</v>
      </c>
      <c r="CE11" s="235">
        <v>24634.262289999999</v>
      </c>
      <c r="CF11" s="235">
        <v>22132.188289999998</v>
      </c>
      <c r="CG11" s="235">
        <v>23201.611670000002</v>
      </c>
      <c r="CH11" s="262">
        <v>69968.062250000003</v>
      </c>
      <c r="CI11" s="235">
        <v>284099.81098999997</v>
      </c>
      <c r="CJ11" s="235">
        <v>23683.623820000001</v>
      </c>
      <c r="CK11" s="235">
        <v>22134.849249999999</v>
      </c>
      <c r="CL11" s="235">
        <v>14049.997000000001</v>
      </c>
      <c r="CM11" s="262">
        <v>59868.470070000003</v>
      </c>
      <c r="CN11" s="235">
        <v>3162.05375</v>
      </c>
      <c r="CO11" s="235">
        <v>4189.2101000000002</v>
      </c>
      <c r="CP11" s="235">
        <v>4813.5130599999993</v>
      </c>
      <c r="CQ11" s="262">
        <f t="shared" si="1"/>
        <v>12164.77691</v>
      </c>
      <c r="CR11" s="235">
        <v>8423.1840699999993</v>
      </c>
      <c r="CS11" s="235">
        <v>15256.172179999998</v>
      </c>
      <c r="CT11" s="235">
        <v>14289.87376</v>
      </c>
      <c r="CU11" s="262">
        <f t="shared" si="0"/>
        <v>37969.230009999999</v>
      </c>
    </row>
    <row r="12" spans="1:101" s="187" customFormat="1" ht="18.75" customHeight="1">
      <c r="A12" s="559" t="s">
        <v>195</v>
      </c>
      <c r="B12" s="460" t="s">
        <v>276</v>
      </c>
      <c r="C12" s="467" t="s">
        <v>315</v>
      </c>
      <c r="D12" s="467" t="s">
        <v>315</v>
      </c>
      <c r="E12" s="467" t="s">
        <v>315</v>
      </c>
      <c r="F12" s="467" t="s">
        <v>315</v>
      </c>
      <c r="G12" s="467" t="s">
        <v>315</v>
      </c>
      <c r="H12" s="467" t="s">
        <v>315</v>
      </c>
      <c r="I12" s="467" t="s">
        <v>315</v>
      </c>
      <c r="J12" s="467" t="s">
        <v>315</v>
      </c>
      <c r="K12" s="467" t="s">
        <v>315</v>
      </c>
      <c r="L12" s="467" t="s">
        <v>315</v>
      </c>
      <c r="M12" s="467" t="s">
        <v>315</v>
      </c>
      <c r="N12" s="467" t="s">
        <v>315</v>
      </c>
      <c r="O12" s="467" t="s">
        <v>315</v>
      </c>
      <c r="P12" s="467" t="s">
        <v>315</v>
      </c>
      <c r="Q12" s="467" t="s">
        <v>315</v>
      </c>
      <c r="R12" s="467" t="s">
        <v>315</v>
      </c>
      <c r="S12" s="467">
        <v>10438.127999999999</v>
      </c>
      <c r="T12" s="467" t="s">
        <v>315</v>
      </c>
      <c r="U12" s="467" t="s">
        <v>315</v>
      </c>
      <c r="V12" s="467" t="s">
        <v>315</v>
      </c>
      <c r="W12" s="467" t="s">
        <v>315</v>
      </c>
      <c r="X12" s="467" t="s">
        <v>315</v>
      </c>
      <c r="Y12" s="467" t="s">
        <v>315</v>
      </c>
      <c r="Z12" s="467" t="s">
        <v>315</v>
      </c>
      <c r="AA12" s="467" t="s">
        <v>315</v>
      </c>
      <c r="AB12" s="467" t="s">
        <v>315</v>
      </c>
      <c r="AC12" s="467" t="s">
        <v>315</v>
      </c>
      <c r="AD12" s="467" t="s">
        <v>315</v>
      </c>
      <c r="AE12" s="467" t="s">
        <v>315</v>
      </c>
      <c r="AF12" s="467" t="s">
        <v>315</v>
      </c>
      <c r="AG12" s="467" t="s">
        <v>315</v>
      </c>
      <c r="AH12" s="467" t="s">
        <v>315</v>
      </c>
      <c r="AI12" s="467" t="s">
        <v>315</v>
      </c>
      <c r="AJ12" s="467">
        <v>10525.023999999999</v>
      </c>
      <c r="AK12" s="467" t="s">
        <v>315</v>
      </c>
      <c r="AL12" s="467" t="s">
        <v>315</v>
      </c>
      <c r="AM12" s="467" t="s">
        <v>315</v>
      </c>
      <c r="AN12" s="467" t="s">
        <v>315</v>
      </c>
      <c r="AO12" s="467" t="s">
        <v>315</v>
      </c>
      <c r="AP12" s="467" t="s">
        <v>315</v>
      </c>
      <c r="AQ12" s="467" t="s">
        <v>315</v>
      </c>
      <c r="AR12" s="467" t="s">
        <v>315</v>
      </c>
      <c r="AS12" s="467" t="s">
        <v>315</v>
      </c>
      <c r="AT12" s="467" t="s">
        <v>315</v>
      </c>
      <c r="AU12" s="467" t="s">
        <v>315</v>
      </c>
      <c r="AV12" s="467" t="s">
        <v>315</v>
      </c>
      <c r="AW12" s="467" t="s">
        <v>315</v>
      </c>
      <c r="AX12" s="461">
        <v>854.59500000000003</v>
      </c>
      <c r="AY12" s="461">
        <v>956.90000000000009</v>
      </c>
      <c r="AZ12" s="467" t="s">
        <v>315</v>
      </c>
      <c r="BA12" s="461">
        <v>10569.691000000001</v>
      </c>
      <c r="BB12" s="461">
        <v>817.48199999999997</v>
      </c>
      <c r="BC12" s="461">
        <v>761.53700000000003</v>
      </c>
      <c r="BD12" s="461">
        <v>865.82800000000009</v>
      </c>
      <c r="BE12" s="461">
        <v>2444.8470000000002</v>
      </c>
      <c r="BF12" s="461">
        <v>845.34300000000007</v>
      </c>
      <c r="BG12" s="461">
        <v>913.66100000000006</v>
      </c>
      <c r="BH12" s="461">
        <v>897.82</v>
      </c>
      <c r="BI12" s="461">
        <v>2656.8240000000001</v>
      </c>
      <c r="BJ12" s="461">
        <v>938.74699999999996</v>
      </c>
      <c r="BK12" s="461">
        <v>928.29899999999998</v>
      </c>
      <c r="BL12" s="461">
        <v>870.01499999999999</v>
      </c>
      <c r="BM12" s="461">
        <v>2737.0609999999997</v>
      </c>
      <c r="BN12" s="461">
        <v>859.09</v>
      </c>
      <c r="BO12" s="461">
        <v>866.95499999999993</v>
      </c>
      <c r="BP12" s="461">
        <v>988.40700000000004</v>
      </c>
      <c r="BQ12" s="461">
        <v>2714.4520000000002</v>
      </c>
      <c r="BR12" s="461">
        <v>10553.183999999999</v>
      </c>
      <c r="BS12" s="461">
        <v>854.41099999999994</v>
      </c>
      <c r="BT12" s="461">
        <v>814.14200000000005</v>
      </c>
      <c r="BU12" s="461">
        <v>896.99299999999994</v>
      </c>
      <c r="BV12" s="461">
        <v>2565.5459999999998</v>
      </c>
      <c r="BW12" s="461">
        <v>860.89300000000003</v>
      </c>
      <c r="BX12" s="461">
        <v>936.20799999999997</v>
      </c>
      <c r="BY12" s="461">
        <v>900.92</v>
      </c>
      <c r="BZ12" s="461">
        <v>2698.0210000000002</v>
      </c>
      <c r="CA12" s="461">
        <v>958.23800000000006</v>
      </c>
      <c r="CB12" s="461">
        <v>949.20100000000002</v>
      </c>
      <c r="CC12" s="461">
        <v>895.90499999999997</v>
      </c>
      <c r="CD12" s="461">
        <v>2803.3440000000001</v>
      </c>
      <c r="CE12" s="462">
        <v>912.16199999999992</v>
      </c>
      <c r="CF12" s="462">
        <v>890.88900000000001</v>
      </c>
      <c r="CG12" s="462">
        <v>994.62199999999996</v>
      </c>
      <c r="CH12" s="461">
        <v>2797.6729999999998</v>
      </c>
      <c r="CI12" s="462">
        <v>10864.583999999999</v>
      </c>
      <c r="CJ12" s="462">
        <v>867.44</v>
      </c>
      <c r="CK12" s="462">
        <v>841.08800000000008</v>
      </c>
      <c r="CL12" s="462">
        <v>636.93900000000008</v>
      </c>
      <c r="CM12" s="461">
        <v>2345.4669999999996</v>
      </c>
      <c r="CN12" s="462">
        <v>370.51600000000002</v>
      </c>
      <c r="CO12" s="462">
        <v>594.19899999999996</v>
      </c>
      <c r="CP12" s="462">
        <v>729.80200000000002</v>
      </c>
      <c r="CQ12" s="461">
        <f t="shared" si="1"/>
        <v>1694.5169999999998</v>
      </c>
      <c r="CR12" s="462">
        <v>848.64599999999996</v>
      </c>
      <c r="CS12" s="462">
        <v>841.452</v>
      </c>
      <c r="CT12" s="462">
        <v>825.42399999999998</v>
      </c>
      <c r="CU12" s="461">
        <f t="shared" si="0"/>
        <v>2515.5219999999999</v>
      </c>
    </row>
    <row r="13" spans="1:101" s="466" customFormat="1" ht="18.75" customHeight="1">
      <c r="A13" s="559"/>
      <c r="B13" s="463" t="s">
        <v>265</v>
      </c>
      <c r="C13" s="464">
        <v>50615.605000000003</v>
      </c>
      <c r="D13" s="464">
        <v>47026.42</v>
      </c>
      <c r="E13" s="464">
        <v>52590.425000000003</v>
      </c>
      <c r="F13" s="464">
        <v>150232.45000000001</v>
      </c>
      <c r="G13" s="464">
        <v>52040.09</v>
      </c>
      <c r="H13" s="464">
        <v>54974.87</v>
      </c>
      <c r="I13" s="464">
        <v>56270.84</v>
      </c>
      <c r="J13" s="464">
        <v>163285.79999999999</v>
      </c>
      <c r="K13" s="464">
        <v>62025.754999999997</v>
      </c>
      <c r="L13" s="464">
        <v>59128.51</v>
      </c>
      <c r="M13" s="464">
        <v>54255.084999999999</v>
      </c>
      <c r="N13" s="464">
        <v>175409.35</v>
      </c>
      <c r="O13" s="464">
        <v>53310.184999999998</v>
      </c>
      <c r="P13" s="464">
        <v>52843.875</v>
      </c>
      <c r="Q13" s="464">
        <v>66009.164999999994</v>
      </c>
      <c r="R13" s="464">
        <v>172163.22499999998</v>
      </c>
      <c r="S13" s="464">
        <v>661090.82500000007</v>
      </c>
      <c r="T13" s="464">
        <v>50845.404999999999</v>
      </c>
      <c r="U13" s="464">
        <v>49462.86</v>
      </c>
      <c r="V13" s="464">
        <v>53490.55</v>
      </c>
      <c r="W13" s="464">
        <v>153798.815</v>
      </c>
      <c r="X13" s="464">
        <v>53455.074999999997</v>
      </c>
      <c r="Y13" s="464">
        <v>56221.94</v>
      </c>
      <c r="Z13" s="464">
        <v>58345.07</v>
      </c>
      <c r="AA13" s="464">
        <v>168022.08499999999</v>
      </c>
      <c r="AB13" s="464">
        <v>62964.639999999999</v>
      </c>
      <c r="AC13" s="464">
        <v>59645.11</v>
      </c>
      <c r="AD13" s="464">
        <v>56816.09</v>
      </c>
      <c r="AE13" s="464">
        <v>179425.84</v>
      </c>
      <c r="AF13" s="464">
        <v>54670.025000000001</v>
      </c>
      <c r="AG13" s="464">
        <v>53332.095000000001</v>
      </c>
      <c r="AH13" s="464">
        <v>63116.14</v>
      </c>
      <c r="AI13" s="464">
        <v>171118.26</v>
      </c>
      <c r="AJ13" s="464">
        <v>672365</v>
      </c>
      <c r="AK13" s="464">
        <v>52212.195</v>
      </c>
      <c r="AL13" s="464">
        <v>48520.33</v>
      </c>
      <c r="AM13" s="464">
        <v>55309.144999999997</v>
      </c>
      <c r="AN13" s="464">
        <v>156041.66999999998</v>
      </c>
      <c r="AO13" s="464">
        <v>52995.574999999997</v>
      </c>
      <c r="AP13" s="464">
        <v>58522.614999999998</v>
      </c>
      <c r="AQ13" s="464">
        <v>57924.514999999999</v>
      </c>
      <c r="AR13" s="464">
        <v>169442.70500000002</v>
      </c>
      <c r="AS13" s="464">
        <v>61454.955000000002</v>
      </c>
      <c r="AT13" s="464">
        <v>59357.99</v>
      </c>
      <c r="AU13" s="464">
        <v>56076.24</v>
      </c>
      <c r="AV13" s="464">
        <v>176889.185</v>
      </c>
      <c r="AW13" s="464">
        <v>54419.084999999999</v>
      </c>
      <c r="AX13" s="464">
        <v>54901.93</v>
      </c>
      <c r="AY13" s="464">
        <v>64422.135000000002</v>
      </c>
      <c r="AZ13" s="464">
        <v>173743.15</v>
      </c>
      <c r="BA13" s="464">
        <v>676116.71000000008</v>
      </c>
      <c r="BB13" s="464">
        <v>51718.38</v>
      </c>
      <c r="BC13" s="464">
        <v>47528.125</v>
      </c>
      <c r="BD13" s="464">
        <v>54327.82</v>
      </c>
      <c r="BE13" s="464">
        <v>153574.32500000001</v>
      </c>
      <c r="BF13" s="464">
        <v>53622.625</v>
      </c>
      <c r="BG13" s="464">
        <v>58281.29</v>
      </c>
      <c r="BH13" s="464">
        <v>57451.66</v>
      </c>
      <c r="BI13" s="464">
        <v>169355.57500000001</v>
      </c>
      <c r="BJ13" s="464">
        <v>61416.38</v>
      </c>
      <c r="BK13" s="464">
        <v>60383.41</v>
      </c>
      <c r="BL13" s="464">
        <v>55847.66</v>
      </c>
      <c r="BM13" s="464">
        <v>177647.45</v>
      </c>
      <c r="BN13" s="464">
        <v>54569.85</v>
      </c>
      <c r="BO13" s="464">
        <v>56816.49</v>
      </c>
      <c r="BP13" s="464">
        <v>67378.304999999993</v>
      </c>
      <c r="BQ13" s="464">
        <v>178764.64499999999</v>
      </c>
      <c r="BR13" s="464">
        <v>679341.99500000011</v>
      </c>
      <c r="BS13" s="464">
        <v>54799.4</v>
      </c>
      <c r="BT13" s="464">
        <v>51301.86</v>
      </c>
      <c r="BU13" s="464">
        <v>56324.85</v>
      </c>
      <c r="BV13" s="464">
        <v>162426.11000000002</v>
      </c>
      <c r="BW13" s="464">
        <v>54811.1</v>
      </c>
      <c r="BX13" s="464">
        <v>59999.315000000002</v>
      </c>
      <c r="BY13" s="464">
        <v>58053.86</v>
      </c>
      <c r="BZ13" s="464">
        <v>172864.27500000002</v>
      </c>
      <c r="CA13" s="464">
        <v>63597.52</v>
      </c>
      <c r="CB13" s="464">
        <v>62142.025000000001</v>
      </c>
      <c r="CC13" s="464">
        <v>57622.09</v>
      </c>
      <c r="CD13" s="464">
        <v>183361.63500000001</v>
      </c>
      <c r="CE13" s="465">
        <v>58175.864999999998</v>
      </c>
      <c r="CF13" s="465">
        <v>58909.09</v>
      </c>
      <c r="CG13" s="465">
        <v>68952.12</v>
      </c>
      <c r="CH13" s="464">
        <v>186037.07499999998</v>
      </c>
      <c r="CI13" s="465">
        <v>704689.09499999997</v>
      </c>
      <c r="CJ13" s="465">
        <v>56059.85</v>
      </c>
      <c r="CK13" s="465">
        <v>53420.044999999998</v>
      </c>
      <c r="CL13" s="465">
        <v>46211.28</v>
      </c>
      <c r="CM13" s="464">
        <v>155691.17499999999</v>
      </c>
      <c r="CN13" s="465">
        <v>30837.145</v>
      </c>
      <c r="CO13" s="465">
        <v>44215.27</v>
      </c>
      <c r="CP13" s="465">
        <v>50227.89</v>
      </c>
      <c r="CQ13" s="464">
        <f t="shared" si="1"/>
        <v>125280.30499999999</v>
      </c>
      <c r="CR13" s="465">
        <v>58585.824999999997</v>
      </c>
      <c r="CS13" s="465">
        <v>56924.224999999999</v>
      </c>
      <c r="CT13" s="465">
        <v>55271.57</v>
      </c>
      <c r="CU13" s="464">
        <f t="shared" si="0"/>
        <v>170781.62</v>
      </c>
    </row>
    <row r="14" spans="1:101" s="187" customFormat="1" ht="16.5" customHeight="1">
      <c r="A14" s="619" t="s">
        <v>193</v>
      </c>
      <c r="B14" s="460" t="s">
        <v>276</v>
      </c>
      <c r="C14" s="461">
        <v>777.65700000000004</v>
      </c>
      <c r="D14" s="461">
        <v>728.67200000000003</v>
      </c>
      <c r="E14" s="461">
        <v>816.81299999999999</v>
      </c>
      <c r="F14" s="461">
        <v>2323.1420000000003</v>
      </c>
      <c r="G14" s="461">
        <v>787.15</v>
      </c>
      <c r="H14" s="461">
        <v>846.74099999999999</v>
      </c>
      <c r="I14" s="461">
        <v>852.81</v>
      </c>
      <c r="J14" s="461">
        <v>2486.701</v>
      </c>
      <c r="K14" s="461">
        <v>896.72500000000002</v>
      </c>
      <c r="L14" s="461">
        <v>847.45399999999995</v>
      </c>
      <c r="M14" s="461">
        <v>806.30700000000002</v>
      </c>
      <c r="N14" s="461">
        <v>2550.4859999999999</v>
      </c>
      <c r="O14" s="461">
        <v>809.61400000000003</v>
      </c>
      <c r="P14" s="461">
        <v>804.05499999999995</v>
      </c>
      <c r="Q14" s="461">
        <v>911.25800000000004</v>
      </c>
      <c r="R14" s="461">
        <v>2524.9269999999997</v>
      </c>
      <c r="S14" s="461">
        <v>9885.2560000000012</v>
      </c>
      <c r="T14" s="461">
        <v>768.96699999999998</v>
      </c>
      <c r="U14" s="461">
        <v>760.49800000000005</v>
      </c>
      <c r="V14" s="461">
        <v>812.88099999999997</v>
      </c>
      <c r="W14" s="461">
        <v>2342.346</v>
      </c>
      <c r="X14" s="461">
        <v>799.38800000000003</v>
      </c>
      <c r="Y14" s="461">
        <v>844.46699999999998</v>
      </c>
      <c r="Z14" s="461">
        <v>861.28200000000004</v>
      </c>
      <c r="AA14" s="461">
        <v>2505.1370000000002</v>
      </c>
      <c r="AB14" s="461">
        <v>897.57600000000002</v>
      </c>
      <c r="AC14" s="461">
        <v>844.36900000000003</v>
      </c>
      <c r="AD14" s="461">
        <v>832.93</v>
      </c>
      <c r="AE14" s="461">
        <v>2574.875</v>
      </c>
      <c r="AF14" s="461">
        <v>816.86400000000003</v>
      </c>
      <c r="AG14" s="461">
        <v>802.06399999999996</v>
      </c>
      <c r="AH14" s="461">
        <v>901.75599999999997</v>
      </c>
      <c r="AI14" s="461">
        <v>2520.6839999999997</v>
      </c>
      <c r="AJ14" s="461">
        <v>9943.0419999999995</v>
      </c>
      <c r="AK14" s="461">
        <v>789.90300000000002</v>
      </c>
      <c r="AL14" s="461">
        <v>748.27499999999998</v>
      </c>
      <c r="AM14" s="461">
        <v>841.82299999999998</v>
      </c>
      <c r="AN14" s="461">
        <v>2380.0009999999997</v>
      </c>
      <c r="AO14" s="461">
        <v>785.21299999999997</v>
      </c>
      <c r="AP14" s="461">
        <v>877.66700000000003</v>
      </c>
      <c r="AQ14" s="461">
        <v>859.02700000000004</v>
      </c>
      <c r="AR14" s="461">
        <v>2521.9070000000002</v>
      </c>
      <c r="AS14" s="461">
        <v>885.125</v>
      </c>
      <c r="AT14" s="461">
        <v>846.45600000000002</v>
      </c>
      <c r="AU14" s="461">
        <v>827.85900000000004</v>
      </c>
      <c r="AV14" s="461">
        <v>2559.44</v>
      </c>
      <c r="AW14" s="461">
        <v>821.87800000000004</v>
      </c>
      <c r="AX14" s="461">
        <v>817.303</v>
      </c>
      <c r="AY14" s="461">
        <v>918.58</v>
      </c>
      <c r="AZ14" s="461">
        <v>2557.761</v>
      </c>
      <c r="BA14" s="461">
        <v>10019.109</v>
      </c>
      <c r="BB14" s="461">
        <v>778.90599999999995</v>
      </c>
      <c r="BC14" s="461">
        <v>729.82</v>
      </c>
      <c r="BD14" s="461">
        <v>830.67100000000005</v>
      </c>
      <c r="BE14" s="461">
        <v>2339.3969999999999</v>
      </c>
      <c r="BF14" s="461">
        <v>807.73900000000003</v>
      </c>
      <c r="BG14" s="461">
        <v>875.21100000000001</v>
      </c>
      <c r="BH14" s="461">
        <v>858.82</v>
      </c>
      <c r="BI14" s="461">
        <v>2541.77</v>
      </c>
      <c r="BJ14" s="461">
        <v>889.36699999999996</v>
      </c>
      <c r="BK14" s="461">
        <v>867.53899999999999</v>
      </c>
      <c r="BL14" s="461">
        <v>825.98599999999999</v>
      </c>
      <c r="BM14" s="461">
        <v>2582.8919999999998</v>
      </c>
      <c r="BN14" s="461">
        <v>819.74800000000005</v>
      </c>
      <c r="BO14" s="461">
        <v>831.61599999999999</v>
      </c>
      <c r="BP14" s="461">
        <v>949.16700000000003</v>
      </c>
      <c r="BQ14" s="461">
        <v>2600.5309999999999</v>
      </c>
      <c r="BR14" s="461">
        <v>10064.589999999998</v>
      </c>
      <c r="BS14" s="461">
        <v>812.26099999999997</v>
      </c>
      <c r="BT14" s="461">
        <v>778.48099999999999</v>
      </c>
      <c r="BU14" s="461">
        <v>858.70399999999995</v>
      </c>
      <c r="BV14" s="461">
        <v>2449.4459999999999</v>
      </c>
      <c r="BW14" s="461">
        <v>822.97400000000005</v>
      </c>
      <c r="BX14" s="461">
        <v>898.28499999999997</v>
      </c>
      <c r="BY14" s="461">
        <v>861.70699999999999</v>
      </c>
      <c r="BZ14" s="461">
        <v>2582.9659999999999</v>
      </c>
      <c r="CA14" s="461">
        <v>907.65800000000002</v>
      </c>
      <c r="CB14" s="461">
        <v>887.36300000000006</v>
      </c>
      <c r="CC14" s="461">
        <v>849.51499999999999</v>
      </c>
      <c r="CD14" s="461">
        <v>2644.5360000000001</v>
      </c>
      <c r="CE14" s="462">
        <v>870.80399999999997</v>
      </c>
      <c r="CF14" s="462">
        <v>853.80799999999999</v>
      </c>
      <c r="CG14" s="462">
        <v>953.75599999999997</v>
      </c>
      <c r="CH14" s="461">
        <v>2678.3679999999999</v>
      </c>
      <c r="CI14" s="462">
        <v>10355.316000000001</v>
      </c>
      <c r="CJ14" s="462">
        <v>824.81500000000005</v>
      </c>
      <c r="CK14" s="462">
        <v>804.24800000000005</v>
      </c>
      <c r="CL14" s="462">
        <v>612.36900000000003</v>
      </c>
      <c r="CM14" s="461">
        <v>2241.4319999999998</v>
      </c>
      <c r="CN14" s="462">
        <v>362.09100000000001</v>
      </c>
      <c r="CO14" s="462">
        <v>582.14</v>
      </c>
      <c r="CP14" s="462">
        <v>714.66700000000003</v>
      </c>
      <c r="CQ14" s="461">
        <f t="shared" si="1"/>
        <v>1658.8980000000001</v>
      </c>
      <c r="CR14" s="462">
        <v>827.91499999999996</v>
      </c>
      <c r="CS14" s="462">
        <v>808.50300000000004</v>
      </c>
      <c r="CT14" s="462">
        <v>796.50099999999998</v>
      </c>
      <c r="CU14" s="461">
        <f t="shared" si="0"/>
        <v>2432.9189999999999</v>
      </c>
    </row>
    <row r="15" spans="1:101" s="466" customFormat="1" ht="16.5" customHeight="1">
      <c r="A15" s="619"/>
      <c r="B15" s="463" t="s">
        <v>265</v>
      </c>
      <c r="C15" s="464">
        <v>45118.58</v>
      </c>
      <c r="D15" s="464">
        <v>42070.12</v>
      </c>
      <c r="E15" s="464">
        <v>47010.97</v>
      </c>
      <c r="F15" s="464">
        <v>134199.67000000001</v>
      </c>
      <c r="G15" s="464">
        <v>45961.925000000003</v>
      </c>
      <c r="H15" s="464">
        <v>49386.934999999998</v>
      </c>
      <c r="I15" s="464">
        <v>50705.595000000001</v>
      </c>
      <c r="J15" s="464">
        <v>146054.45500000002</v>
      </c>
      <c r="K15" s="464">
        <v>54298.845000000001</v>
      </c>
      <c r="L15" s="464">
        <v>50069.36</v>
      </c>
      <c r="M15" s="464">
        <v>47805.305</v>
      </c>
      <c r="N15" s="464">
        <v>152173.51</v>
      </c>
      <c r="O15" s="464">
        <v>47473.120000000003</v>
      </c>
      <c r="P15" s="464">
        <v>47467.525000000001</v>
      </c>
      <c r="Q15" s="464">
        <v>60249.654999999999</v>
      </c>
      <c r="R15" s="464">
        <v>155190.29999999999</v>
      </c>
      <c r="S15" s="464">
        <v>587617.93499999994</v>
      </c>
      <c r="T15" s="464">
        <v>45364.845000000001</v>
      </c>
      <c r="U15" s="464">
        <v>44489.11</v>
      </c>
      <c r="V15" s="464">
        <v>47756.735000000001</v>
      </c>
      <c r="W15" s="464">
        <v>137610.69</v>
      </c>
      <c r="X15" s="464">
        <v>47508.62</v>
      </c>
      <c r="Y15" s="464">
        <v>50278.65</v>
      </c>
      <c r="Z15" s="464">
        <v>52427.67</v>
      </c>
      <c r="AA15" s="464">
        <v>150214.94</v>
      </c>
      <c r="AB15" s="464">
        <v>55051.58</v>
      </c>
      <c r="AC15" s="464">
        <v>50561.175000000003</v>
      </c>
      <c r="AD15" s="464">
        <v>50115.85</v>
      </c>
      <c r="AE15" s="464">
        <v>155728.60500000001</v>
      </c>
      <c r="AF15" s="464">
        <v>48639.44</v>
      </c>
      <c r="AG15" s="464">
        <v>48242.324999999997</v>
      </c>
      <c r="AH15" s="464">
        <v>57713.51</v>
      </c>
      <c r="AI15" s="464">
        <v>154595.27499999999</v>
      </c>
      <c r="AJ15" s="464">
        <v>598149.51</v>
      </c>
      <c r="AK15" s="464">
        <v>46797.16</v>
      </c>
      <c r="AL15" s="464">
        <v>43929.464999999997</v>
      </c>
      <c r="AM15" s="464">
        <v>49906.21</v>
      </c>
      <c r="AN15" s="464">
        <v>140632.83499999999</v>
      </c>
      <c r="AO15" s="464">
        <v>47164.49</v>
      </c>
      <c r="AP15" s="464">
        <v>52969.705000000002</v>
      </c>
      <c r="AQ15" s="464">
        <v>52460.334999999999</v>
      </c>
      <c r="AR15" s="464">
        <v>152594.53</v>
      </c>
      <c r="AS15" s="464">
        <v>54634.63</v>
      </c>
      <c r="AT15" s="464">
        <v>51139.764999999999</v>
      </c>
      <c r="AU15" s="464">
        <v>50009.764999999999</v>
      </c>
      <c r="AV15" s="464">
        <v>155784.15999999997</v>
      </c>
      <c r="AW15" s="464">
        <v>48948.75</v>
      </c>
      <c r="AX15" s="464">
        <v>50336.83</v>
      </c>
      <c r="AY15" s="464">
        <v>59673.044999999998</v>
      </c>
      <c r="AZ15" s="464">
        <v>158958.625</v>
      </c>
      <c r="BA15" s="464">
        <v>607970.15</v>
      </c>
      <c r="BB15" s="464">
        <v>47044.275000000001</v>
      </c>
      <c r="BC15" s="464">
        <v>43718.334999999999</v>
      </c>
      <c r="BD15" s="464">
        <v>50105.32</v>
      </c>
      <c r="BE15" s="464">
        <v>140867.93</v>
      </c>
      <c r="BF15" s="464">
        <v>49081.264999999999</v>
      </c>
      <c r="BG15" s="464">
        <v>53705.33</v>
      </c>
      <c r="BH15" s="464">
        <v>52830.19</v>
      </c>
      <c r="BI15" s="464">
        <v>155616.785</v>
      </c>
      <c r="BJ15" s="464">
        <v>55474.394999999997</v>
      </c>
      <c r="BK15" s="464">
        <v>53119.245000000003</v>
      </c>
      <c r="BL15" s="464">
        <v>50648.99</v>
      </c>
      <c r="BM15" s="464">
        <v>159242.63</v>
      </c>
      <c r="BN15" s="464">
        <v>49857.59</v>
      </c>
      <c r="BO15" s="464">
        <v>52633.34</v>
      </c>
      <c r="BP15" s="464">
        <v>62646.9</v>
      </c>
      <c r="BQ15" s="464">
        <v>165137.82999999999</v>
      </c>
      <c r="BR15" s="464">
        <v>620865.17500000005</v>
      </c>
      <c r="BS15" s="464">
        <v>49725.83</v>
      </c>
      <c r="BT15" s="464">
        <v>47069.644999999997</v>
      </c>
      <c r="BU15" s="464">
        <v>51813.24</v>
      </c>
      <c r="BV15" s="464">
        <v>148608.715</v>
      </c>
      <c r="BW15" s="464">
        <v>50368.56</v>
      </c>
      <c r="BX15" s="464">
        <v>55571.574999999997</v>
      </c>
      <c r="BY15" s="464">
        <v>53588.754999999997</v>
      </c>
      <c r="BZ15" s="464">
        <v>159528.88999999998</v>
      </c>
      <c r="CA15" s="464">
        <v>57720.97</v>
      </c>
      <c r="CB15" s="464">
        <v>54926.42</v>
      </c>
      <c r="CC15" s="464">
        <v>52336.614999999998</v>
      </c>
      <c r="CD15" s="464">
        <v>164984.005</v>
      </c>
      <c r="CE15" s="465">
        <v>53369.065000000002</v>
      </c>
      <c r="CF15" s="465">
        <v>54697.11</v>
      </c>
      <c r="CG15" s="465">
        <v>64220.41</v>
      </c>
      <c r="CH15" s="464">
        <v>172286.58500000002</v>
      </c>
      <c r="CI15" s="465">
        <v>645408.19499999995</v>
      </c>
      <c r="CJ15" s="465">
        <v>51136.44</v>
      </c>
      <c r="CK15" s="465">
        <v>49231.6</v>
      </c>
      <c r="CL15" s="465">
        <v>43330.26</v>
      </c>
      <c r="CM15" s="464">
        <v>143698.29999999999</v>
      </c>
      <c r="CN15" s="465">
        <v>29851.195</v>
      </c>
      <c r="CO15" s="465">
        <v>42898.665000000001</v>
      </c>
      <c r="CP15" s="465">
        <v>48723.584999999999</v>
      </c>
      <c r="CQ15" s="464">
        <f t="shared" si="1"/>
        <v>121473.44500000001</v>
      </c>
      <c r="CR15" s="465">
        <v>56443.25</v>
      </c>
      <c r="CS15" s="465">
        <v>53431.745000000003</v>
      </c>
      <c r="CT15" s="465">
        <v>52224.1</v>
      </c>
      <c r="CU15" s="464">
        <f t="shared" si="0"/>
        <v>162099.095</v>
      </c>
    </row>
    <row r="16" spans="1:101" ht="16.5" customHeight="1">
      <c r="A16" s="619" t="s">
        <v>194</v>
      </c>
      <c r="B16" s="460" t="s">
        <v>276</v>
      </c>
      <c r="C16" s="461">
        <v>41.094000000000001</v>
      </c>
      <c r="D16" s="461">
        <v>36.93</v>
      </c>
      <c r="E16" s="461">
        <v>40.960999999999999</v>
      </c>
      <c r="F16" s="461">
        <v>118.985</v>
      </c>
      <c r="G16" s="461">
        <v>44.454000000000001</v>
      </c>
      <c r="H16" s="461">
        <v>42.332999999999998</v>
      </c>
      <c r="I16" s="461">
        <v>41.79</v>
      </c>
      <c r="J16" s="461">
        <v>128.577</v>
      </c>
      <c r="K16" s="461">
        <v>58.466999999999999</v>
      </c>
      <c r="L16" s="461">
        <v>69.741</v>
      </c>
      <c r="M16" s="461">
        <v>48.975000000000001</v>
      </c>
      <c r="N16" s="461">
        <v>177.18299999999999</v>
      </c>
      <c r="O16" s="461">
        <v>43.66</v>
      </c>
      <c r="P16" s="461">
        <v>40.825000000000003</v>
      </c>
      <c r="Q16" s="461">
        <v>43.642000000000003</v>
      </c>
      <c r="R16" s="461">
        <v>128.12700000000001</v>
      </c>
      <c r="S16" s="461">
        <v>552.87199999999996</v>
      </c>
      <c r="T16" s="461">
        <v>42.258000000000003</v>
      </c>
      <c r="U16" s="461">
        <v>38.399000000000001</v>
      </c>
      <c r="V16" s="461">
        <v>44.314</v>
      </c>
      <c r="W16" s="461">
        <v>124.971</v>
      </c>
      <c r="X16" s="461">
        <v>46.247999999999998</v>
      </c>
      <c r="Y16" s="461">
        <v>46.762</v>
      </c>
      <c r="Z16" s="461">
        <v>46.957000000000001</v>
      </c>
      <c r="AA16" s="461">
        <v>139.96699999999998</v>
      </c>
      <c r="AB16" s="461">
        <v>62.639000000000003</v>
      </c>
      <c r="AC16" s="461">
        <v>72.454999999999998</v>
      </c>
      <c r="AD16" s="461">
        <v>53.427</v>
      </c>
      <c r="AE16" s="461">
        <v>188.52099999999999</v>
      </c>
      <c r="AF16" s="461">
        <v>46.908999999999999</v>
      </c>
      <c r="AG16" s="461">
        <v>39.619</v>
      </c>
      <c r="AH16" s="461">
        <v>41.994999999999997</v>
      </c>
      <c r="AI16" s="461">
        <v>128.523</v>
      </c>
      <c r="AJ16" s="461">
        <v>581.98199999999997</v>
      </c>
      <c r="AK16" s="461">
        <v>42.820999999999998</v>
      </c>
      <c r="AL16" s="461">
        <v>36.938000000000002</v>
      </c>
      <c r="AM16" s="461">
        <v>42.774000000000001</v>
      </c>
      <c r="AN16" s="461">
        <v>122.533</v>
      </c>
      <c r="AO16" s="461">
        <v>46.039000000000001</v>
      </c>
      <c r="AP16" s="461">
        <v>44.246000000000002</v>
      </c>
      <c r="AQ16" s="461">
        <v>44.459000000000003</v>
      </c>
      <c r="AR16" s="461">
        <v>134.744</v>
      </c>
      <c r="AS16" s="461">
        <v>55.975000000000001</v>
      </c>
      <c r="AT16" s="461">
        <v>67.177000000000007</v>
      </c>
      <c r="AU16" s="461">
        <v>49.863999999999997</v>
      </c>
      <c r="AV16" s="461">
        <v>173.01600000000002</v>
      </c>
      <c r="AW16" s="461">
        <v>44.677</v>
      </c>
      <c r="AX16" s="461">
        <v>37.292000000000002</v>
      </c>
      <c r="AY16" s="461">
        <v>38.32</v>
      </c>
      <c r="AZ16" s="461">
        <v>120.28899999999999</v>
      </c>
      <c r="BA16" s="461">
        <v>550.58200000000011</v>
      </c>
      <c r="BB16" s="461">
        <v>38.576000000000001</v>
      </c>
      <c r="BC16" s="461">
        <v>31.716999999999999</v>
      </c>
      <c r="BD16" s="461">
        <v>35.156999999999996</v>
      </c>
      <c r="BE16" s="461">
        <v>105.45</v>
      </c>
      <c r="BF16" s="461">
        <v>37.603999999999999</v>
      </c>
      <c r="BG16" s="461">
        <v>38.450000000000003</v>
      </c>
      <c r="BH16" s="461">
        <v>39</v>
      </c>
      <c r="BI16" s="461">
        <v>115.054</v>
      </c>
      <c r="BJ16" s="461">
        <v>49.38</v>
      </c>
      <c r="BK16" s="461">
        <v>60.76</v>
      </c>
      <c r="BL16" s="461">
        <v>44.029000000000003</v>
      </c>
      <c r="BM16" s="461">
        <v>154.16900000000001</v>
      </c>
      <c r="BN16" s="461">
        <v>39.341999999999999</v>
      </c>
      <c r="BO16" s="461">
        <v>35.338999999999999</v>
      </c>
      <c r="BP16" s="461">
        <v>39.24</v>
      </c>
      <c r="BQ16" s="461">
        <v>113.92099999999999</v>
      </c>
      <c r="BR16" s="461">
        <v>488.59399999999999</v>
      </c>
      <c r="BS16" s="461">
        <v>42.15</v>
      </c>
      <c r="BT16" s="461">
        <v>35.661000000000001</v>
      </c>
      <c r="BU16" s="461">
        <v>38.289000000000001</v>
      </c>
      <c r="BV16" s="461">
        <v>116.10000000000001</v>
      </c>
      <c r="BW16" s="461">
        <v>37.918999999999997</v>
      </c>
      <c r="BX16" s="461">
        <v>37.923000000000002</v>
      </c>
      <c r="BY16" s="461">
        <v>39.213000000000001</v>
      </c>
      <c r="BZ16" s="461">
        <v>115.05500000000001</v>
      </c>
      <c r="CA16" s="461">
        <v>50.58</v>
      </c>
      <c r="CB16" s="461">
        <v>61.838000000000001</v>
      </c>
      <c r="CC16" s="461">
        <v>46.39</v>
      </c>
      <c r="CD16" s="461">
        <v>158.80799999999999</v>
      </c>
      <c r="CE16" s="462">
        <v>41.357999999999997</v>
      </c>
      <c r="CF16" s="462">
        <v>37.081000000000003</v>
      </c>
      <c r="CG16" s="462">
        <v>40.866</v>
      </c>
      <c r="CH16" s="461">
        <v>119.30499999999999</v>
      </c>
      <c r="CI16" s="462">
        <v>509.26800000000003</v>
      </c>
      <c r="CJ16" s="462">
        <v>42.625</v>
      </c>
      <c r="CK16" s="462">
        <v>36.840000000000003</v>
      </c>
      <c r="CL16" s="462">
        <v>24.57</v>
      </c>
      <c r="CM16" s="461">
        <v>104.035</v>
      </c>
      <c r="CN16" s="462">
        <v>8.4250000000000007</v>
      </c>
      <c r="CO16" s="462">
        <v>12.058999999999999</v>
      </c>
      <c r="CP16" s="462">
        <v>15.135</v>
      </c>
      <c r="CQ16" s="461">
        <f t="shared" si="1"/>
        <v>35.619</v>
      </c>
      <c r="CR16" s="462">
        <v>20.731000000000002</v>
      </c>
      <c r="CS16" s="462">
        <v>32.948999999999998</v>
      </c>
      <c r="CT16" s="462">
        <v>28.922999999999998</v>
      </c>
      <c r="CU16" s="461">
        <f t="shared" si="0"/>
        <v>82.602999999999994</v>
      </c>
    </row>
    <row r="17" spans="1:99" ht="16.5" customHeight="1">
      <c r="A17" s="619"/>
      <c r="B17" s="463" t="s">
        <v>265</v>
      </c>
      <c r="C17" s="464">
        <v>5497.0249999999996</v>
      </c>
      <c r="D17" s="464">
        <v>4956.3</v>
      </c>
      <c r="E17" s="464">
        <v>5579.4549999999999</v>
      </c>
      <c r="F17" s="464">
        <v>16032.78</v>
      </c>
      <c r="G17" s="464">
        <v>6078.165</v>
      </c>
      <c r="H17" s="464">
        <v>5587.9350000000004</v>
      </c>
      <c r="I17" s="464">
        <v>5565.2449999999999</v>
      </c>
      <c r="J17" s="464">
        <v>17231.345000000001</v>
      </c>
      <c r="K17" s="464">
        <v>7726.91</v>
      </c>
      <c r="L17" s="464">
        <v>9059.15</v>
      </c>
      <c r="M17" s="464">
        <v>6449.78</v>
      </c>
      <c r="N17" s="464">
        <v>23235.839999999997</v>
      </c>
      <c r="O17" s="464">
        <v>5837.0649999999996</v>
      </c>
      <c r="P17" s="464">
        <v>5376.35</v>
      </c>
      <c r="Q17" s="464">
        <v>5759.51</v>
      </c>
      <c r="R17" s="464">
        <v>16972.925000000003</v>
      </c>
      <c r="S17" s="464">
        <v>73472.89</v>
      </c>
      <c r="T17" s="464">
        <v>5480.56</v>
      </c>
      <c r="U17" s="464">
        <v>4973.75</v>
      </c>
      <c r="V17" s="464">
        <v>5733.8149999999996</v>
      </c>
      <c r="W17" s="464">
        <v>16188.125</v>
      </c>
      <c r="X17" s="464">
        <v>5946.4549999999999</v>
      </c>
      <c r="Y17" s="464">
        <v>5943.29</v>
      </c>
      <c r="Z17" s="464">
        <v>5917.4</v>
      </c>
      <c r="AA17" s="464">
        <v>17807.144999999997</v>
      </c>
      <c r="AB17" s="464">
        <v>7913.06</v>
      </c>
      <c r="AC17" s="464">
        <v>9083.9349999999995</v>
      </c>
      <c r="AD17" s="464">
        <v>6700.24</v>
      </c>
      <c r="AE17" s="464">
        <v>23697.235000000001</v>
      </c>
      <c r="AF17" s="464">
        <v>6030.585</v>
      </c>
      <c r="AG17" s="464">
        <v>5089.7700000000004</v>
      </c>
      <c r="AH17" s="464">
        <v>5402.63</v>
      </c>
      <c r="AI17" s="464">
        <v>16522.985000000001</v>
      </c>
      <c r="AJ17" s="464">
        <v>74215.490000000005</v>
      </c>
      <c r="AK17" s="464">
        <v>5415.0349999999999</v>
      </c>
      <c r="AL17" s="464">
        <v>4590.8649999999998</v>
      </c>
      <c r="AM17" s="464">
        <v>5402.9350000000004</v>
      </c>
      <c r="AN17" s="464">
        <v>15408.834999999999</v>
      </c>
      <c r="AO17" s="464">
        <v>5831.085</v>
      </c>
      <c r="AP17" s="464">
        <v>5552.91</v>
      </c>
      <c r="AQ17" s="464">
        <v>5464.18</v>
      </c>
      <c r="AR17" s="464">
        <v>16848.174999999999</v>
      </c>
      <c r="AS17" s="464">
        <v>6820.3249999999998</v>
      </c>
      <c r="AT17" s="464">
        <v>8218.2250000000004</v>
      </c>
      <c r="AU17" s="464">
        <v>6066.4750000000004</v>
      </c>
      <c r="AV17" s="464">
        <v>21105.025000000001</v>
      </c>
      <c r="AW17" s="464">
        <v>5470.335</v>
      </c>
      <c r="AX17" s="464">
        <v>4565.1000000000004</v>
      </c>
      <c r="AY17" s="464">
        <v>4749.09</v>
      </c>
      <c r="AZ17" s="464">
        <v>14784.525000000001</v>
      </c>
      <c r="BA17" s="464">
        <v>68146.559999999998</v>
      </c>
      <c r="BB17" s="464">
        <v>4674.1049999999996</v>
      </c>
      <c r="BC17" s="464">
        <v>3809.79</v>
      </c>
      <c r="BD17" s="464">
        <v>4222.5</v>
      </c>
      <c r="BE17" s="464">
        <v>12706.395</v>
      </c>
      <c r="BF17" s="464">
        <v>4541.3599999999997</v>
      </c>
      <c r="BG17" s="464">
        <v>4575.96</v>
      </c>
      <c r="BH17" s="464">
        <v>4621.47</v>
      </c>
      <c r="BI17" s="464">
        <v>13738.79</v>
      </c>
      <c r="BJ17" s="464">
        <v>5941.9849999999997</v>
      </c>
      <c r="BK17" s="464">
        <v>7264.165</v>
      </c>
      <c r="BL17" s="464">
        <v>5198.67</v>
      </c>
      <c r="BM17" s="464">
        <v>18404.82</v>
      </c>
      <c r="BN17" s="464">
        <v>4712.26</v>
      </c>
      <c r="BO17" s="464">
        <v>4183.1499999999996</v>
      </c>
      <c r="BP17" s="464">
        <v>4731.4049999999997</v>
      </c>
      <c r="BQ17" s="464">
        <v>13626.814999999999</v>
      </c>
      <c r="BR17" s="464">
        <v>58476.82</v>
      </c>
      <c r="BS17" s="464">
        <v>5073.57</v>
      </c>
      <c r="BT17" s="464">
        <v>4232.2150000000001</v>
      </c>
      <c r="BU17" s="464">
        <v>4511.6099999999997</v>
      </c>
      <c r="BV17" s="464">
        <v>13817.395</v>
      </c>
      <c r="BW17" s="464">
        <v>4442.54</v>
      </c>
      <c r="BX17" s="464">
        <v>4427.74</v>
      </c>
      <c r="BY17" s="464">
        <v>4465.1049999999996</v>
      </c>
      <c r="BZ17" s="464">
        <v>13335.384999999998</v>
      </c>
      <c r="CA17" s="464">
        <v>5876.55</v>
      </c>
      <c r="CB17" s="464">
        <v>7215.6049999999996</v>
      </c>
      <c r="CC17" s="464">
        <v>5285.4750000000004</v>
      </c>
      <c r="CD17" s="464">
        <v>18377.629999999997</v>
      </c>
      <c r="CE17" s="465">
        <v>4806.8</v>
      </c>
      <c r="CF17" s="465">
        <v>4211.9799999999996</v>
      </c>
      <c r="CG17" s="465">
        <v>4731.71</v>
      </c>
      <c r="CH17" s="464">
        <v>13750.489999999998</v>
      </c>
      <c r="CI17" s="465">
        <v>59280.9</v>
      </c>
      <c r="CJ17" s="465">
        <v>4923.41</v>
      </c>
      <c r="CK17" s="465">
        <v>4188.4449999999997</v>
      </c>
      <c r="CL17" s="465">
        <v>2881.02</v>
      </c>
      <c r="CM17" s="464">
        <v>11992.875</v>
      </c>
      <c r="CN17" s="465">
        <v>985.95</v>
      </c>
      <c r="CO17" s="465">
        <v>1316.605</v>
      </c>
      <c r="CP17" s="465">
        <v>1504.3050000000001</v>
      </c>
      <c r="CQ17" s="464">
        <f t="shared" si="1"/>
        <v>3806.8600000000006</v>
      </c>
      <c r="CR17" s="465">
        <v>2142.5749999999998</v>
      </c>
      <c r="CS17" s="465">
        <v>3492.48</v>
      </c>
      <c r="CT17" s="465">
        <v>3047.47</v>
      </c>
      <c r="CU17" s="464">
        <f t="shared" si="0"/>
        <v>8682.5249999999996</v>
      </c>
    </row>
    <row r="18" spans="1:99" s="468" customFormat="1" ht="17.25" customHeight="1">
      <c r="A18" s="56" t="s">
        <v>196</v>
      </c>
      <c r="B18" s="86" t="s">
        <v>276</v>
      </c>
      <c r="C18" s="262">
        <v>588.98599999999999</v>
      </c>
      <c r="D18" s="262">
        <v>520.74199999999996</v>
      </c>
      <c r="E18" s="262">
        <v>574.74699999999996</v>
      </c>
      <c r="F18" s="262">
        <v>1684.4749999999999</v>
      </c>
      <c r="G18" s="262">
        <v>590.53399999999999</v>
      </c>
      <c r="H18" s="262">
        <v>623.41999999999996</v>
      </c>
      <c r="I18" s="262">
        <v>601.06100000000004</v>
      </c>
      <c r="J18" s="262">
        <v>1815.0149999999999</v>
      </c>
      <c r="K18" s="262">
        <v>588.08299999999997</v>
      </c>
      <c r="L18" s="262">
        <v>549.55100000000004</v>
      </c>
      <c r="M18" s="262">
        <v>562.36800000000005</v>
      </c>
      <c r="N18" s="262">
        <v>1700.002</v>
      </c>
      <c r="O18" s="262">
        <v>558.26900000000001</v>
      </c>
      <c r="P18" s="262">
        <v>556.78599999999994</v>
      </c>
      <c r="Q18" s="262">
        <v>631.87900000000002</v>
      </c>
      <c r="R18" s="262">
        <v>1746.9339999999997</v>
      </c>
      <c r="S18" s="262">
        <v>6946.4260000000013</v>
      </c>
      <c r="T18" s="262">
        <v>559.75599999999997</v>
      </c>
      <c r="U18" s="262">
        <v>541.68600000000004</v>
      </c>
      <c r="V18" s="262">
        <v>565.16399999999999</v>
      </c>
      <c r="W18" s="262">
        <v>1666.606</v>
      </c>
      <c r="X18" s="262">
        <v>550.26300000000003</v>
      </c>
      <c r="Y18" s="262">
        <v>612.27800000000002</v>
      </c>
      <c r="Z18" s="262">
        <v>571.18899999999996</v>
      </c>
      <c r="AA18" s="262">
        <v>1733.73</v>
      </c>
      <c r="AB18" s="262">
        <v>567.65</v>
      </c>
      <c r="AC18" s="262">
        <v>536.26599999999996</v>
      </c>
      <c r="AD18" s="262">
        <v>546.70799999999997</v>
      </c>
      <c r="AE18" s="262">
        <v>1650.6239999999998</v>
      </c>
      <c r="AF18" s="262">
        <v>552.40099999999995</v>
      </c>
      <c r="AG18" s="262">
        <v>552.82399999999996</v>
      </c>
      <c r="AH18" s="262">
        <v>595.08399999999995</v>
      </c>
      <c r="AI18" s="262">
        <v>1700.3089999999997</v>
      </c>
      <c r="AJ18" s="262">
        <v>6751.2689999999984</v>
      </c>
      <c r="AK18" s="262">
        <v>540.94500000000005</v>
      </c>
      <c r="AL18" s="262">
        <v>489.54300000000001</v>
      </c>
      <c r="AM18" s="262">
        <v>549.61</v>
      </c>
      <c r="AN18" s="262">
        <v>1580.098</v>
      </c>
      <c r="AO18" s="262">
        <v>531.53099999999995</v>
      </c>
      <c r="AP18" s="262">
        <v>571.09500000000003</v>
      </c>
      <c r="AQ18" s="262">
        <v>517.75699999999995</v>
      </c>
      <c r="AR18" s="262">
        <v>1620.3829999999998</v>
      </c>
      <c r="AS18" s="262">
        <v>522.92899999999997</v>
      </c>
      <c r="AT18" s="262">
        <v>523.70000000000005</v>
      </c>
      <c r="AU18" s="262">
        <v>503.79399999999998</v>
      </c>
      <c r="AV18" s="262">
        <v>1550.4229999999998</v>
      </c>
      <c r="AW18" s="262">
        <v>519.78</v>
      </c>
      <c r="AX18" s="262">
        <v>512.05899999999997</v>
      </c>
      <c r="AY18" s="262">
        <v>558.89099999999996</v>
      </c>
      <c r="AZ18" s="262">
        <v>1590.73</v>
      </c>
      <c r="BA18" s="262">
        <v>6341.634</v>
      </c>
      <c r="BB18" s="262">
        <v>510.50400000000002</v>
      </c>
      <c r="BC18" s="262">
        <v>454.14800000000002</v>
      </c>
      <c r="BD18" s="262">
        <v>498.01799999999997</v>
      </c>
      <c r="BE18" s="262">
        <v>1462.67</v>
      </c>
      <c r="BF18" s="262">
        <v>535.05899999999997</v>
      </c>
      <c r="BG18" s="262">
        <v>529.59699999999998</v>
      </c>
      <c r="BH18" s="262">
        <v>492.25</v>
      </c>
      <c r="BI18" s="262">
        <v>1556.9059999999999</v>
      </c>
      <c r="BJ18" s="262">
        <v>510.93099999999998</v>
      </c>
      <c r="BK18" s="262">
        <v>490.48500000000001</v>
      </c>
      <c r="BL18" s="262">
        <v>486.267</v>
      </c>
      <c r="BM18" s="262">
        <v>1487.683</v>
      </c>
      <c r="BN18" s="262">
        <v>488.72699999999998</v>
      </c>
      <c r="BO18" s="262">
        <v>495.11700000000002</v>
      </c>
      <c r="BP18" s="262">
        <v>524.23199999999997</v>
      </c>
      <c r="BQ18" s="262">
        <v>1508.076</v>
      </c>
      <c r="BR18" s="262">
        <v>6015.335</v>
      </c>
      <c r="BS18" s="262">
        <v>493.53300000000002</v>
      </c>
      <c r="BT18" s="262">
        <v>449.97300000000001</v>
      </c>
      <c r="BU18" s="262">
        <v>467.5</v>
      </c>
      <c r="BV18" s="262">
        <v>1411.0060000000001</v>
      </c>
      <c r="BW18" s="262">
        <v>480.73399999999998</v>
      </c>
      <c r="BX18" s="262">
        <v>504.46300000000002</v>
      </c>
      <c r="BY18" s="262">
        <v>458.19799999999998</v>
      </c>
      <c r="BZ18" s="262">
        <v>1443.395</v>
      </c>
      <c r="CA18" s="262">
        <v>484.10500000000002</v>
      </c>
      <c r="CB18" s="262">
        <v>462.74599999999998</v>
      </c>
      <c r="CC18" s="262">
        <v>470.86399999999998</v>
      </c>
      <c r="CD18" s="262">
        <v>1417.7149999999999</v>
      </c>
      <c r="CE18" s="235">
        <v>481.887</v>
      </c>
      <c r="CF18" s="235">
        <v>478.42399999999998</v>
      </c>
      <c r="CG18" s="235">
        <v>504.51299999999998</v>
      </c>
      <c r="CH18" s="262">
        <v>1464.8239999999998</v>
      </c>
      <c r="CI18" s="235">
        <v>5736.94</v>
      </c>
      <c r="CJ18" s="235">
        <v>477.81599999999997</v>
      </c>
      <c r="CK18" s="235">
        <v>444.19799999999998</v>
      </c>
      <c r="CL18" s="235">
        <v>376.73</v>
      </c>
      <c r="CM18" s="262">
        <v>1298.7439999999999</v>
      </c>
      <c r="CN18" s="235">
        <v>310.87900000000002</v>
      </c>
      <c r="CO18" s="235">
        <v>385.79599999999999</v>
      </c>
      <c r="CP18" s="235">
        <v>389.87799999999999</v>
      </c>
      <c r="CQ18" s="262">
        <f t="shared" si="1"/>
        <v>1086.5529999999999</v>
      </c>
      <c r="CR18" s="235">
        <v>411.53100000000001</v>
      </c>
      <c r="CS18" s="235">
        <v>405.50299999999999</v>
      </c>
      <c r="CT18" s="235">
        <v>404.358</v>
      </c>
      <c r="CU18" s="262">
        <f t="shared" si="0"/>
        <v>1221.3920000000001</v>
      </c>
    </row>
    <row r="19" spans="1:99" s="468" customFormat="1" ht="19.5" customHeight="1">
      <c r="A19" s="559" t="s">
        <v>197</v>
      </c>
      <c r="B19" s="460" t="s">
        <v>276</v>
      </c>
      <c r="C19" s="461">
        <v>163.489</v>
      </c>
      <c r="D19" s="461">
        <v>152.00899999999999</v>
      </c>
      <c r="E19" s="461">
        <v>167.79300000000001</v>
      </c>
      <c r="F19" s="461">
        <v>483.291</v>
      </c>
      <c r="G19" s="461">
        <v>176.084</v>
      </c>
      <c r="H19" s="461">
        <v>160.233</v>
      </c>
      <c r="I19" s="461">
        <v>157.42500000000001</v>
      </c>
      <c r="J19" s="461">
        <v>493.74200000000002</v>
      </c>
      <c r="K19" s="461">
        <v>169.26599999999999</v>
      </c>
      <c r="L19" s="461">
        <v>160.50700000000001</v>
      </c>
      <c r="M19" s="461">
        <v>157.69900000000001</v>
      </c>
      <c r="N19" s="461">
        <v>487.47200000000004</v>
      </c>
      <c r="O19" s="461">
        <v>154.06399999999999</v>
      </c>
      <c r="P19" s="461">
        <v>157.08099999999999</v>
      </c>
      <c r="Q19" s="461">
        <v>159.08600000000001</v>
      </c>
      <c r="R19" s="461">
        <v>470.23099999999999</v>
      </c>
      <c r="S19" s="461">
        <v>1934.7360000000001</v>
      </c>
      <c r="T19" s="461">
        <v>147.74100000000001</v>
      </c>
      <c r="U19" s="461">
        <v>143.191</v>
      </c>
      <c r="V19" s="461">
        <v>152.13800000000001</v>
      </c>
      <c r="W19" s="461">
        <v>443.07000000000005</v>
      </c>
      <c r="X19" s="461">
        <v>162.46600000000001</v>
      </c>
      <c r="Y19" s="461">
        <v>149.23500000000001</v>
      </c>
      <c r="Z19" s="461">
        <v>147.03</v>
      </c>
      <c r="AA19" s="461">
        <v>458.73099999999999</v>
      </c>
      <c r="AB19" s="461">
        <v>151.012</v>
      </c>
      <c r="AC19" s="461">
        <v>148.93100000000001</v>
      </c>
      <c r="AD19" s="461">
        <v>151.667</v>
      </c>
      <c r="AE19" s="461">
        <v>451.61</v>
      </c>
      <c r="AF19" s="461">
        <v>149.32900000000001</v>
      </c>
      <c r="AG19" s="461">
        <v>152.494</v>
      </c>
      <c r="AH19" s="461">
        <v>153.94499999999999</v>
      </c>
      <c r="AI19" s="461">
        <v>455.76799999999997</v>
      </c>
      <c r="AJ19" s="461">
        <v>1809.1789999999999</v>
      </c>
      <c r="AK19" s="461">
        <v>151.678</v>
      </c>
      <c r="AL19" s="461">
        <v>136.03899999999999</v>
      </c>
      <c r="AM19" s="461">
        <v>152.94999999999999</v>
      </c>
      <c r="AN19" s="461">
        <v>440.66699999999997</v>
      </c>
      <c r="AO19" s="461">
        <v>156.24100000000001</v>
      </c>
      <c r="AP19" s="461">
        <v>148.71</v>
      </c>
      <c r="AQ19" s="461">
        <v>142.828</v>
      </c>
      <c r="AR19" s="461">
        <v>447.779</v>
      </c>
      <c r="AS19" s="461">
        <v>151.15700000000001</v>
      </c>
      <c r="AT19" s="461">
        <v>142.77500000000001</v>
      </c>
      <c r="AU19" s="461">
        <v>142.03700000000001</v>
      </c>
      <c r="AV19" s="461">
        <v>435.96900000000005</v>
      </c>
      <c r="AW19" s="461">
        <v>142.73500000000001</v>
      </c>
      <c r="AX19" s="461">
        <v>150.35400000000001</v>
      </c>
      <c r="AY19" s="461">
        <v>141.464</v>
      </c>
      <c r="AZ19" s="461">
        <v>434.55300000000005</v>
      </c>
      <c r="BA19" s="461">
        <v>1758.9680000000001</v>
      </c>
      <c r="BB19" s="461">
        <v>144.77500000000001</v>
      </c>
      <c r="BC19" s="461">
        <v>128.02799999999999</v>
      </c>
      <c r="BD19" s="461">
        <v>138.77699999999999</v>
      </c>
      <c r="BE19" s="461">
        <v>411.58</v>
      </c>
      <c r="BF19" s="461">
        <v>157.27799999999999</v>
      </c>
      <c r="BG19" s="461">
        <v>142.14400000000001</v>
      </c>
      <c r="BH19" s="461">
        <v>138.60400000000001</v>
      </c>
      <c r="BI19" s="461">
        <v>438.02600000000007</v>
      </c>
      <c r="BJ19" s="461">
        <v>148.04400000000001</v>
      </c>
      <c r="BK19" s="461">
        <v>139.738</v>
      </c>
      <c r="BL19" s="461">
        <v>137.27000000000001</v>
      </c>
      <c r="BM19" s="461">
        <v>425.05200000000002</v>
      </c>
      <c r="BN19" s="461">
        <v>139.85599999999999</v>
      </c>
      <c r="BO19" s="461">
        <v>144.02199999999999</v>
      </c>
      <c r="BP19" s="461">
        <v>137.19499999999999</v>
      </c>
      <c r="BQ19" s="461">
        <v>421.07299999999998</v>
      </c>
      <c r="BR19" s="461">
        <v>1695.7309999999998</v>
      </c>
      <c r="BS19" s="461">
        <v>145.447</v>
      </c>
      <c r="BT19" s="461">
        <v>130.672</v>
      </c>
      <c r="BU19" s="461">
        <v>138.845</v>
      </c>
      <c r="BV19" s="461">
        <v>414.96400000000006</v>
      </c>
      <c r="BW19" s="461">
        <v>128.98500000000001</v>
      </c>
      <c r="BX19" s="461">
        <v>160.238</v>
      </c>
      <c r="BY19" s="461">
        <v>131.80000000000001</v>
      </c>
      <c r="BZ19" s="461">
        <v>421.02300000000002</v>
      </c>
      <c r="CA19" s="461">
        <v>144.631</v>
      </c>
      <c r="CB19" s="461">
        <v>135.68600000000001</v>
      </c>
      <c r="CC19" s="461">
        <v>134.697</v>
      </c>
      <c r="CD19" s="461">
        <v>415.01400000000001</v>
      </c>
      <c r="CE19" s="462">
        <v>137.96199999999999</v>
      </c>
      <c r="CF19" s="462">
        <v>145.20500000000001</v>
      </c>
      <c r="CG19" s="462">
        <v>136.721</v>
      </c>
      <c r="CH19" s="461">
        <v>419.88800000000003</v>
      </c>
      <c r="CI19" s="462">
        <v>1670.8890000000001</v>
      </c>
      <c r="CJ19" s="462">
        <v>139.947</v>
      </c>
      <c r="CK19" s="462">
        <v>126.161</v>
      </c>
      <c r="CL19" s="462">
        <v>136.10900000000001</v>
      </c>
      <c r="CM19" s="461">
        <v>402.21699999999998</v>
      </c>
      <c r="CN19" s="462">
        <v>134.172</v>
      </c>
      <c r="CO19" s="462">
        <v>166.988</v>
      </c>
      <c r="CP19" s="462">
        <v>127.88</v>
      </c>
      <c r="CQ19" s="461">
        <f t="shared" si="1"/>
        <v>429.03999999999996</v>
      </c>
      <c r="CR19" s="462">
        <v>138.1</v>
      </c>
      <c r="CS19" s="462">
        <v>139.339</v>
      </c>
      <c r="CT19" s="462">
        <v>133.04</v>
      </c>
      <c r="CU19" s="461">
        <f t="shared" si="0"/>
        <v>410.47899999999993</v>
      </c>
    </row>
    <row r="20" spans="1:99" ht="19.5" customHeight="1">
      <c r="A20" s="559"/>
      <c r="B20" s="463" t="s">
        <v>265</v>
      </c>
      <c r="C20" s="464">
        <v>9120.1827200000007</v>
      </c>
      <c r="D20" s="464">
        <v>8930.91345</v>
      </c>
      <c r="E20" s="464">
        <v>9254.6309799999999</v>
      </c>
      <c r="F20" s="464">
        <v>27305.727149999999</v>
      </c>
      <c r="G20" s="464">
        <v>11437.12744</v>
      </c>
      <c r="H20" s="464">
        <v>9948.0184300000019</v>
      </c>
      <c r="I20" s="464">
        <v>8885.8909000000003</v>
      </c>
      <c r="J20" s="464">
        <v>30271.036769999999</v>
      </c>
      <c r="K20" s="464">
        <v>11211.439269999997</v>
      </c>
      <c r="L20" s="464">
        <v>12614.216779999999</v>
      </c>
      <c r="M20" s="464">
        <v>9529.9052499999998</v>
      </c>
      <c r="N20" s="464">
        <v>33355.561300000001</v>
      </c>
      <c r="O20" s="464">
        <v>9211.7342200000003</v>
      </c>
      <c r="P20" s="464">
        <v>11418.912050000001</v>
      </c>
      <c r="Q20" s="464">
        <v>9703.7376899999981</v>
      </c>
      <c r="R20" s="464">
        <v>30334.383959999999</v>
      </c>
      <c r="S20" s="464">
        <v>121266.70917999999</v>
      </c>
      <c r="T20" s="464">
        <v>8650.2785599999988</v>
      </c>
      <c r="U20" s="464">
        <v>9464.0677699999997</v>
      </c>
      <c r="V20" s="464">
        <v>9194.8912199999995</v>
      </c>
      <c r="W20" s="464">
        <v>27309.237549999998</v>
      </c>
      <c r="X20" s="464">
        <v>11565.292830000002</v>
      </c>
      <c r="Y20" s="464">
        <v>10158.44673</v>
      </c>
      <c r="Z20" s="464">
        <v>9044.0679600000003</v>
      </c>
      <c r="AA20" s="464">
        <v>30767.807520000002</v>
      </c>
      <c r="AB20" s="464">
        <v>10695.069969999999</v>
      </c>
      <c r="AC20" s="464">
        <v>12210.419230000001</v>
      </c>
      <c r="AD20" s="464">
        <v>10138.50173</v>
      </c>
      <c r="AE20" s="464">
        <v>33043.99093</v>
      </c>
      <c r="AF20" s="464">
        <v>9655.9394000000011</v>
      </c>
      <c r="AG20" s="464">
        <v>11908.625400000001</v>
      </c>
      <c r="AH20" s="464">
        <v>10905.104139999999</v>
      </c>
      <c r="AI20" s="464">
        <v>32469.66894</v>
      </c>
      <c r="AJ20" s="464">
        <v>123590.70494</v>
      </c>
      <c r="AK20" s="464">
        <v>9576.0414799999999</v>
      </c>
      <c r="AL20" s="464">
        <v>10367.996030000002</v>
      </c>
      <c r="AM20" s="464">
        <v>10421.870699999999</v>
      </c>
      <c r="AN20" s="464">
        <v>30365.908210000001</v>
      </c>
      <c r="AO20" s="464">
        <v>12083.135559999999</v>
      </c>
      <c r="AP20" s="464">
        <v>12019.208629999999</v>
      </c>
      <c r="AQ20" s="464">
        <v>9935.60268</v>
      </c>
      <c r="AR20" s="464">
        <v>34037.94687</v>
      </c>
      <c r="AS20" s="464">
        <v>11577.98193</v>
      </c>
      <c r="AT20" s="464">
        <v>12738.0003</v>
      </c>
      <c r="AU20" s="464">
        <v>10468.421619999999</v>
      </c>
      <c r="AV20" s="464">
        <v>34784.403850000002</v>
      </c>
      <c r="AW20" s="464">
        <v>10750.53543</v>
      </c>
      <c r="AX20" s="464">
        <v>13138.490940000002</v>
      </c>
      <c r="AY20" s="464">
        <v>10259.69904</v>
      </c>
      <c r="AZ20" s="464">
        <v>34148.725409999999</v>
      </c>
      <c r="BA20" s="464">
        <v>133336.98434</v>
      </c>
      <c r="BB20" s="464">
        <v>10203.500259999999</v>
      </c>
      <c r="BC20" s="464">
        <v>10169.74955</v>
      </c>
      <c r="BD20" s="464">
        <v>10068.495000000001</v>
      </c>
      <c r="BE20" s="464">
        <v>30441.744810000004</v>
      </c>
      <c r="BF20" s="464">
        <v>12713.516230000001</v>
      </c>
      <c r="BG20" s="464">
        <v>11667.616539999999</v>
      </c>
      <c r="BH20" s="464">
        <v>11377.10289</v>
      </c>
      <c r="BI20" s="464">
        <v>35758.235659999998</v>
      </c>
      <c r="BJ20" s="464">
        <v>12995.29198</v>
      </c>
      <c r="BK20" s="464">
        <v>13515.37571</v>
      </c>
      <c r="BL20" s="464">
        <v>11112.820800000001</v>
      </c>
      <c r="BM20" s="464">
        <v>37623.488490000003</v>
      </c>
      <c r="BN20" s="464">
        <v>11364.5324</v>
      </c>
      <c r="BO20" s="464">
        <v>13619.41973</v>
      </c>
      <c r="BP20" s="464">
        <v>10976.469110000002</v>
      </c>
      <c r="BQ20" s="464">
        <v>35960.421239999996</v>
      </c>
      <c r="BR20" s="464">
        <v>139783.89019999997</v>
      </c>
      <c r="BS20" s="464">
        <v>10998.213380000001</v>
      </c>
      <c r="BT20" s="464">
        <v>11454.19232</v>
      </c>
      <c r="BU20" s="464">
        <v>10251.32316</v>
      </c>
      <c r="BV20" s="464">
        <v>32703.728860000003</v>
      </c>
      <c r="BW20" s="464">
        <v>10187.78306</v>
      </c>
      <c r="BX20" s="464">
        <v>15585.234120000001</v>
      </c>
      <c r="BY20" s="464">
        <v>11728.791509999999</v>
      </c>
      <c r="BZ20" s="464">
        <v>37501.808690000005</v>
      </c>
      <c r="CA20" s="464">
        <v>13394.0036</v>
      </c>
      <c r="CB20" s="464">
        <v>15031.41655</v>
      </c>
      <c r="CC20" s="464">
        <v>12240.728150000001</v>
      </c>
      <c r="CD20" s="464">
        <v>40666.148300000001</v>
      </c>
      <c r="CE20" s="465">
        <v>11542.18363</v>
      </c>
      <c r="CF20" s="465">
        <v>14343.274059999998</v>
      </c>
      <c r="CG20" s="465">
        <v>13478.678699999999</v>
      </c>
      <c r="CH20" s="464">
        <v>39364.136389999992</v>
      </c>
      <c r="CI20" s="465">
        <v>150235.82223999998</v>
      </c>
      <c r="CJ20" s="465">
        <v>11968.171179999999</v>
      </c>
      <c r="CK20" s="465">
        <v>11704.35439</v>
      </c>
      <c r="CL20" s="465">
        <v>10883.615770000002</v>
      </c>
      <c r="CM20" s="464">
        <v>34556.141340000002</v>
      </c>
      <c r="CN20" s="465">
        <v>9102.5678099999986</v>
      </c>
      <c r="CO20" s="465">
        <v>13336.733819999999</v>
      </c>
      <c r="CP20" s="465">
        <v>9410.5095600000004</v>
      </c>
      <c r="CQ20" s="464">
        <f t="shared" si="1"/>
        <v>31849.81119</v>
      </c>
      <c r="CR20" s="465">
        <v>12740.822769999999</v>
      </c>
      <c r="CS20" s="465">
        <v>15326.091469999999</v>
      </c>
      <c r="CT20" s="465">
        <v>11269.15108</v>
      </c>
      <c r="CU20" s="464">
        <f t="shared" si="0"/>
        <v>39336.065319999994</v>
      </c>
    </row>
    <row r="21" spans="1:99" ht="19.5" customHeight="1">
      <c r="A21" s="56" t="s">
        <v>198</v>
      </c>
      <c r="B21" s="116" t="s">
        <v>13</v>
      </c>
      <c r="C21" s="261">
        <v>4831</v>
      </c>
      <c r="D21" s="261">
        <v>4815</v>
      </c>
      <c r="E21" s="261">
        <v>4892</v>
      </c>
      <c r="F21" s="261">
        <v>14538</v>
      </c>
      <c r="G21" s="261">
        <v>4970</v>
      </c>
      <c r="H21" s="261">
        <v>5049</v>
      </c>
      <c r="I21" s="261">
        <v>5068</v>
      </c>
      <c r="J21" s="261">
        <v>15087</v>
      </c>
      <c r="K21" s="261">
        <v>5088</v>
      </c>
      <c r="L21" s="261">
        <v>5069</v>
      </c>
      <c r="M21" s="261">
        <v>5114</v>
      </c>
      <c r="N21" s="261">
        <v>15271</v>
      </c>
      <c r="O21" s="261">
        <v>5119</v>
      </c>
      <c r="P21" s="261">
        <v>5138</v>
      </c>
      <c r="Q21" s="261">
        <v>5158</v>
      </c>
      <c r="R21" s="261">
        <v>15415</v>
      </c>
      <c r="S21" s="261">
        <v>60311</v>
      </c>
      <c r="T21" s="261">
        <v>6474</v>
      </c>
      <c r="U21" s="261">
        <v>6474</v>
      </c>
      <c r="V21" s="261">
        <v>6521</v>
      </c>
      <c r="W21" s="261">
        <v>19469</v>
      </c>
      <c r="X21" s="261">
        <v>6576</v>
      </c>
      <c r="Y21" s="261">
        <v>6608</v>
      </c>
      <c r="Z21" s="261">
        <v>6595</v>
      </c>
      <c r="AA21" s="261">
        <v>19779</v>
      </c>
      <c r="AB21" s="261">
        <v>6630</v>
      </c>
      <c r="AC21" s="261">
        <v>6619</v>
      </c>
      <c r="AD21" s="261">
        <v>6647</v>
      </c>
      <c r="AE21" s="261">
        <v>19896</v>
      </c>
      <c r="AF21" s="261">
        <v>6675</v>
      </c>
      <c r="AG21" s="261">
        <v>6724</v>
      </c>
      <c r="AH21" s="261">
        <v>6747</v>
      </c>
      <c r="AI21" s="261">
        <v>20146</v>
      </c>
      <c r="AJ21" s="261">
        <v>79290</v>
      </c>
      <c r="AK21" s="261">
        <v>6778</v>
      </c>
      <c r="AL21" s="261">
        <v>6836</v>
      </c>
      <c r="AM21" s="261">
        <v>6859</v>
      </c>
      <c r="AN21" s="261">
        <v>20473</v>
      </c>
      <c r="AO21" s="261">
        <v>6852</v>
      </c>
      <c r="AP21" s="261">
        <v>6932</v>
      </c>
      <c r="AQ21" s="261">
        <v>7032</v>
      </c>
      <c r="AR21" s="261">
        <v>20816</v>
      </c>
      <c r="AS21" s="261">
        <v>7092</v>
      </c>
      <c r="AT21" s="261">
        <v>7113</v>
      </c>
      <c r="AU21" s="261">
        <v>7164</v>
      </c>
      <c r="AV21" s="261">
        <v>21369</v>
      </c>
      <c r="AW21" s="261">
        <v>7097</v>
      </c>
      <c r="AX21" s="261">
        <v>7097</v>
      </c>
      <c r="AY21" s="261">
        <v>7136</v>
      </c>
      <c r="AZ21" s="261">
        <v>21330</v>
      </c>
      <c r="BA21" s="261">
        <v>83988</v>
      </c>
      <c r="BB21" s="261">
        <v>7157</v>
      </c>
      <c r="BC21" s="261">
        <v>7197</v>
      </c>
      <c r="BD21" s="261">
        <v>7198</v>
      </c>
      <c r="BE21" s="261">
        <v>21552</v>
      </c>
      <c r="BF21" s="261">
        <v>7231</v>
      </c>
      <c r="BG21" s="261">
        <v>7291</v>
      </c>
      <c r="BH21" s="261">
        <v>7400</v>
      </c>
      <c r="BI21" s="261">
        <v>21922</v>
      </c>
      <c r="BJ21" s="261">
        <v>7420</v>
      </c>
      <c r="BK21" s="261">
        <v>7473</v>
      </c>
      <c r="BL21" s="261">
        <v>7472</v>
      </c>
      <c r="BM21" s="261">
        <v>22365</v>
      </c>
      <c r="BN21" s="261">
        <v>7511</v>
      </c>
      <c r="BO21" s="261">
        <v>7624</v>
      </c>
      <c r="BP21" s="261">
        <v>7684</v>
      </c>
      <c r="BQ21" s="261">
        <v>22819</v>
      </c>
      <c r="BR21" s="261">
        <v>88658</v>
      </c>
      <c r="BS21" s="261">
        <v>7679</v>
      </c>
      <c r="BT21" s="261">
        <v>7705</v>
      </c>
      <c r="BU21" s="261">
        <v>7755</v>
      </c>
      <c r="BV21" s="261">
        <v>23139</v>
      </c>
      <c r="BW21" s="261">
        <v>7810</v>
      </c>
      <c r="BX21" s="261">
        <v>7807</v>
      </c>
      <c r="BY21" s="261">
        <v>7912</v>
      </c>
      <c r="BZ21" s="261">
        <v>23529</v>
      </c>
      <c r="CA21" s="261">
        <v>7913</v>
      </c>
      <c r="CB21" s="261">
        <v>7970</v>
      </c>
      <c r="CC21" s="261">
        <v>8026</v>
      </c>
      <c r="CD21" s="261">
        <v>23909</v>
      </c>
      <c r="CE21" s="235">
        <v>8068</v>
      </c>
      <c r="CF21" s="235">
        <v>8106</v>
      </c>
      <c r="CG21" s="235">
        <v>8174</v>
      </c>
      <c r="CH21" s="261">
        <v>24348</v>
      </c>
      <c r="CI21" s="235">
        <v>94925</v>
      </c>
      <c r="CJ21" s="235">
        <v>8192</v>
      </c>
      <c r="CK21" s="235">
        <v>8226</v>
      </c>
      <c r="CL21" s="235">
        <v>8256</v>
      </c>
      <c r="CM21" s="261">
        <f>+AVERAGE(CJ21:CL21)</f>
        <v>8224.6666666666661</v>
      </c>
      <c r="CN21" s="235">
        <v>8276</v>
      </c>
      <c r="CO21" s="235">
        <v>8320</v>
      </c>
      <c r="CP21" s="235">
        <v>8384</v>
      </c>
      <c r="CQ21" s="261">
        <f>+AVERAGE(CN21:CP21)</f>
        <v>8326.6666666666661</v>
      </c>
      <c r="CR21" s="235">
        <v>8453</v>
      </c>
      <c r="CS21" s="235">
        <v>8486</v>
      </c>
      <c r="CT21" s="235">
        <v>8524</v>
      </c>
      <c r="CU21" s="261">
        <f>+AVERAGE(CR21:CT21)</f>
        <v>8487.6666666666661</v>
      </c>
    </row>
    <row r="22" spans="1:99" ht="19.5" customHeight="1">
      <c r="A22" s="559" t="s">
        <v>199</v>
      </c>
      <c r="B22" s="469" t="s">
        <v>13</v>
      </c>
      <c r="C22" s="470">
        <v>1295.2829999999999</v>
      </c>
      <c r="D22" s="470">
        <v>1200.5889999999999</v>
      </c>
      <c r="E22" s="470">
        <v>1345.46</v>
      </c>
      <c r="F22" s="470">
        <v>3841.3319999999999</v>
      </c>
      <c r="G22" s="470">
        <v>1324.02</v>
      </c>
      <c r="H22" s="470">
        <v>1447.165</v>
      </c>
      <c r="I22" s="470">
        <v>1436.5450000000001</v>
      </c>
      <c r="J22" s="470">
        <v>4207.7299999999996</v>
      </c>
      <c r="K22" s="470">
        <v>1648.088</v>
      </c>
      <c r="L22" s="470">
        <v>1567.4179999999999</v>
      </c>
      <c r="M22" s="470">
        <v>1434.635</v>
      </c>
      <c r="N22" s="470">
        <v>4650.1409999999996</v>
      </c>
      <c r="O22" s="470">
        <v>1450.2819999999999</v>
      </c>
      <c r="P22" s="470">
        <v>1433.454</v>
      </c>
      <c r="Q22" s="470">
        <v>1747.7339999999999</v>
      </c>
      <c r="R22" s="470">
        <v>4631.4699999999993</v>
      </c>
      <c r="S22" s="470">
        <v>17330.672999999999</v>
      </c>
      <c r="T22" s="470">
        <v>1418.5889999999999</v>
      </c>
      <c r="U22" s="470">
        <v>1339.354</v>
      </c>
      <c r="V22" s="470">
        <v>1465.6569999999999</v>
      </c>
      <c r="W22" s="470">
        <v>4223.6000000000004</v>
      </c>
      <c r="X22" s="470">
        <v>1450.3050000000001</v>
      </c>
      <c r="Y22" s="470">
        <v>1533.221</v>
      </c>
      <c r="Z22" s="470">
        <v>1603.444</v>
      </c>
      <c r="AA22" s="470">
        <v>4586.9699999999993</v>
      </c>
      <c r="AB22" s="470">
        <v>1773.491</v>
      </c>
      <c r="AC22" s="470">
        <v>1699.597</v>
      </c>
      <c r="AD22" s="470">
        <v>1574.9780000000001</v>
      </c>
      <c r="AE22" s="470">
        <v>5048.0659999999998</v>
      </c>
      <c r="AF22" s="470">
        <v>1585.4110000000001</v>
      </c>
      <c r="AG22" s="470">
        <v>1564.8389999999999</v>
      </c>
      <c r="AH22" s="470">
        <v>1915.5340000000001</v>
      </c>
      <c r="AI22" s="470">
        <v>5065.7839999999997</v>
      </c>
      <c r="AJ22" s="470">
        <v>18924.419999999998</v>
      </c>
      <c r="AK22" s="470">
        <v>1560.652</v>
      </c>
      <c r="AL22" s="470">
        <v>1473.028</v>
      </c>
      <c r="AM22" s="470">
        <v>1634.4110000000001</v>
      </c>
      <c r="AN22" s="470">
        <v>4668.0910000000003</v>
      </c>
      <c r="AO22" s="470">
        <v>1656.5239999999999</v>
      </c>
      <c r="AP22" s="470">
        <v>1732.1389999999999</v>
      </c>
      <c r="AQ22" s="470">
        <v>1778.4829999999999</v>
      </c>
      <c r="AR22" s="470">
        <v>5167.1459999999997</v>
      </c>
      <c r="AS22" s="470">
        <v>1965.21</v>
      </c>
      <c r="AT22" s="470">
        <v>1913.85</v>
      </c>
      <c r="AU22" s="470">
        <v>1786.095</v>
      </c>
      <c r="AV22" s="470">
        <v>5665.1549999999997</v>
      </c>
      <c r="AW22" s="470">
        <v>1771.886</v>
      </c>
      <c r="AX22" s="470">
        <v>1779.2670000000001</v>
      </c>
      <c r="AY22" s="470">
        <v>2158.6039999999998</v>
      </c>
      <c r="AZ22" s="470">
        <v>5709.7569999999996</v>
      </c>
      <c r="BA22" s="470">
        <v>21210.148999999998</v>
      </c>
      <c r="BB22" s="470">
        <v>1766.42</v>
      </c>
      <c r="BC22" s="470">
        <v>1618.01</v>
      </c>
      <c r="BD22" s="470">
        <v>1859.1790000000001</v>
      </c>
      <c r="BE22" s="470">
        <v>5243.6090000000004</v>
      </c>
      <c r="BF22" s="470">
        <v>1785.9749999999999</v>
      </c>
      <c r="BG22" s="470">
        <v>1939.0640000000001</v>
      </c>
      <c r="BH22" s="470">
        <v>1921.6220000000001</v>
      </c>
      <c r="BI22" s="470">
        <v>5646.6610000000001</v>
      </c>
      <c r="BJ22" s="470">
        <v>2134.337</v>
      </c>
      <c r="BK22" s="470">
        <v>2133.9639999999999</v>
      </c>
      <c r="BL22" s="470">
        <v>1933.4739999999999</v>
      </c>
      <c r="BM22" s="470">
        <v>6201.7749999999996</v>
      </c>
      <c r="BN22" s="470">
        <v>1949.838</v>
      </c>
      <c r="BO22" s="470">
        <v>1989.1120000000001</v>
      </c>
      <c r="BP22" s="470">
        <v>2378.8330000000001</v>
      </c>
      <c r="BQ22" s="470">
        <v>6317.7829999999994</v>
      </c>
      <c r="BR22" s="470">
        <v>23409.827999999998</v>
      </c>
      <c r="BS22" s="470">
        <v>1981.1479999999999</v>
      </c>
      <c r="BT22" s="470">
        <v>1840.528</v>
      </c>
      <c r="BU22" s="470">
        <v>2046.462</v>
      </c>
      <c r="BV22" s="470">
        <v>5868.1379999999999</v>
      </c>
      <c r="BW22" s="470">
        <v>2040.4970000000001</v>
      </c>
      <c r="BX22" s="470">
        <v>2170.1489999999999</v>
      </c>
      <c r="BY22" s="470">
        <v>2159.558</v>
      </c>
      <c r="BZ22" s="470">
        <v>6370.2039999999997</v>
      </c>
      <c r="CA22" s="470">
        <v>2405.56</v>
      </c>
      <c r="CB22" s="470">
        <v>2396.3449999999998</v>
      </c>
      <c r="CC22" s="470">
        <v>2185.7220000000002</v>
      </c>
      <c r="CD22" s="470">
        <v>6987.6270000000004</v>
      </c>
      <c r="CE22" s="462">
        <v>2201.3429999999998</v>
      </c>
      <c r="CF22" s="462">
        <v>2203.4879999999998</v>
      </c>
      <c r="CG22" s="462">
        <v>2602.3180000000002</v>
      </c>
      <c r="CH22" s="470">
        <v>7007.1490000000003</v>
      </c>
      <c r="CI22" s="462">
        <v>26233.118000000002</v>
      </c>
      <c r="CJ22" s="462">
        <v>2200.1759999999999</v>
      </c>
      <c r="CK22" s="462">
        <v>2124.991</v>
      </c>
      <c r="CL22" s="462">
        <v>1674.4159999999999</v>
      </c>
      <c r="CM22" s="470">
        <v>5999.5829999999996</v>
      </c>
      <c r="CN22" s="462">
        <v>1033.375</v>
      </c>
      <c r="CO22" s="462">
        <v>1595.4069999999999</v>
      </c>
      <c r="CP22" s="462">
        <v>1835.451</v>
      </c>
      <c r="CQ22" s="470">
        <f t="shared" ref="CQ22:CQ27" si="2">+SUM(CN22:CP22)</f>
        <v>4464.2330000000002</v>
      </c>
      <c r="CR22" s="462">
        <v>2181.0709999999999</v>
      </c>
      <c r="CS22" s="462">
        <v>2339.0410000000002</v>
      </c>
      <c r="CT22" s="462">
        <v>2248.5230000000001</v>
      </c>
      <c r="CU22" s="470">
        <f t="shared" ref="CU22:CU27" si="3">+SUM(CR22:CT22)</f>
        <v>6768.6350000000002</v>
      </c>
    </row>
    <row r="23" spans="1:99" ht="12" customHeight="1">
      <c r="A23" s="559"/>
      <c r="B23" s="463" t="s">
        <v>265</v>
      </c>
      <c r="C23" s="464">
        <v>54667.884839999992</v>
      </c>
      <c r="D23" s="464">
        <v>48312.566989999999</v>
      </c>
      <c r="E23" s="464">
        <v>55334.953270000013</v>
      </c>
      <c r="F23" s="464">
        <v>158315.4051</v>
      </c>
      <c r="G23" s="464">
        <v>56551.76326</v>
      </c>
      <c r="H23" s="464">
        <v>58898.247970000011</v>
      </c>
      <c r="I23" s="464">
        <v>59732.315610000005</v>
      </c>
      <c r="J23" s="464">
        <v>175182.32683999999</v>
      </c>
      <c r="K23" s="464">
        <v>70078.147360000017</v>
      </c>
      <c r="L23" s="464">
        <v>69820.476239999989</v>
      </c>
      <c r="M23" s="464">
        <v>60602.580589999998</v>
      </c>
      <c r="N23" s="464">
        <v>200501.20418999999</v>
      </c>
      <c r="O23" s="464">
        <v>60779.332029999998</v>
      </c>
      <c r="P23" s="464">
        <v>60099.965450000003</v>
      </c>
      <c r="Q23" s="464">
        <v>74142.282219999979</v>
      </c>
      <c r="R23" s="464">
        <v>195021.5797</v>
      </c>
      <c r="S23" s="464">
        <v>729020.51583000005</v>
      </c>
      <c r="T23" s="464">
        <v>56891.692459999998</v>
      </c>
      <c r="U23" s="464">
        <v>53780.651729999998</v>
      </c>
      <c r="V23" s="464">
        <v>60340.495270000007</v>
      </c>
      <c r="W23" s="464">
        <v>171012.83946000002</v>
      </c>
      <c r="X23" s="464">
        <v>61080.450320000004</v>
      </c>
      <c r="Y23" s="464">
        <v>63713.148209999999</v>
      </c>
      <c r="Z23" s="464">
        <v>66622.554460000014</v>
      </c>
      <c r="AA23" s="464">
        <v>191416.15299000003</v>
      </c>
      <c r="AB23" s="464">
        <v>76185.761190000005</v>
      </c>
      <c r="AC23" s="464">
        <v>76254.576259999987</v>
      </c>
      <c r="AD23" s="464">
        <v>67347.309829999998</v>
      </c>
      <c r="AE23" s="464">
        <v>219787.64727999998</v>
      </c>
      <c r="AF23" s="464">
        <v>66651.651690000013</v>
      </c>
      <c r="AG23" s="464">
        <v>66198.597569999998</v>
      </c>
      <c r="AH23" s="464">
        <v>81392.945319999999</v>
      </c>
      <c r="AI23" s="464">
        <v>214243.19458000001</v>
      </c>
      <c r="AJ23" s="464">
        <v>796459.83431000006</v>
      </c>
      <c r="AK23" s="464">
        <v>63766.170980000003</v>
      </c>
      <c r="AL23" s="464">
        <v>58764.90022000001</v>
      </c>
      <c r="AM23" s="464">
        <v>66346.869969999985</v>
      </c>
      <c r="AN23" s="464">
        <v>188877.94117000001</v>
      </c>
      <c r="AO23" s="464">
        <v>69905.857010000007</v>
      </c>
      <c r="AP23" s="464">
        <v>71699.404610000012</v>
      </c>
      <c r="AQ23" s="464">
        <v>74235.9372</v>
      </c>
      <c r="AR23" s="464">
        <v>215841.19881999999</v>
      </c>
      <c r="AS23" s="464">
        <v>83643.766729999988</v>
      </c>
      <c r="AT23" s="464">
        <v>84158.896900000022</v>
      </c>
      <c r="AU23" s="464">
        <v>74686.462680000011</v>
      </c>
      <c r="AV23" s="464">
        <v>242489.12631000002</v>
      </c>
      <c r="AW23" s="464">
        <v>74478.801769999976</v>
      </c>
      <c r="AX23" s="464">
        <v>76075.502999999997</v>
      </c>
      <c r="AY23" s="464">
        <v>91486.344399999987</v>
      </c>
      <c r="AZ23" s="464">
        <v>242040.64916999999</v>
      </c>
      <c r="BA23" s="464">
        <v>889248.91547000001</v>
      </c>
      <c r="BB23" s="464">
        <v>71592.546089999989</v>
      </c>
      <c r="BC23" s="464">
        <v>64078.15247999999</v>
      </c>
      <c r="BD23" s="464">
        <v>74479.984489999988</v>
      </c>
      <c r="BE23" s="464">
        <v>210150.68305999995</v>
      </c>
      <c r="BF23" s="464">
        <v>73884.183620000011</v>
      </c>
      <c r="BG23" s="464">
        <v>78428.099419999999</v>
      </c>
      <c r="BH23" s="464">
        <v>78827.674249999996</v>
      </c>
      <c r="BI23" s="464">
        <v>231139.95728999999</v>
      </c>
      <c r="BJ23" s="464">
        <v>88873.696489999988</v>
      </c>
      <c r="BK23" s="464">
        <v>90693.230880000017</v>
      </c>
      <c r="BL23" s="464">
        <v>78033.951849999998</v>
      </c>
      <c r="BM23" s="464">
        <v>257600.87922</v>
      </c>
      <c r="BN23" s="464">
        <v>79481.1967</v>
      </c>
      <c r="BO23" s="464">
        <v>82688.590430000011</v>
      </c>
      <c r="BP23" s="464">
        <v>97853.265369999994</v>
      </c>
      <c r="BQ23" s="464">
        <v>260023.05249999999</v>
      </c>
      <c r="BR23" s="464">
        <v>958914.57206999988</v>
      </c>
      <c r="BS23" s="464">
        <v>77369.36112999999</v>
      </c>
      <c r="BT23" s="464">
        <v>71019.693800000008</v>
      </c>
      <c r="BU23" s="464">
        <v>79703.538109999994</v>
      </c>
      <c r="BV23" s="464">
        <v>228092.59303999998</v>
      </c>
      <c r="BW23" s="464">
        <v>81874.055889999989</v>
      </c>
      <c r="BX23" s="464">
        <v>88247.364230000007</v>
      </c>
      <c r="BY23" s="464">
        <v>86102.453550000006</v>
      </c>
      <c r="BZ23" s="464">
        <v>256223.87367</v>
      </c>
      <c r="CA23" s="464">
        <v>97931.453739999997</v>
      </c>
      <c r="CB23" s="464">
        <v>99713.996320000006</v>
      </c>
      <c r="CC23" s="464">
        <v>86900.677089999997</v>
      </c>
      <c r="CD23" s="464">
        <v>284546.12715000001</v>
      </c>
      <c r="CE23" s="465">
        <v>87748.092080000017</v>
      </c>
      <c r="CF23" s="465">
        <v>90186.340199999991</v>
      </c>
      <c r="CG23" s="465">
        <v>106390.98935</v>
      </c>
      <c r="CH23" s="464">
        <v>284325.42163</v>
      </c>
      <c r="CI23" s="465">
        <v>1053188.0154899999</v>
      </c>
      <c r="CJ23" s="465">
        <v>86788.273330000011</v>
      </c>
      <c r="CK23" s="465">
        <v>82052.981889999995</v>
      </c>
      <c r="CL23" s="465">
        <v>68949.48784999999</v>
      </c>
      <c r="CM23" s="464">
        <v>237790.74307000003</v>
      </c>
      <c r="CN23" s="465">
        <v>42789.566550000003</v>
      </c>
      <c r="CO23" s="465">
        <v>63605.870640000001</v>
      </c>
      <c r="CP23" s="465">
        <v>70287.578250000006</v>
      </c>
      <c r="CQ23" s="464">
        <f t="shared" si="2"/>
        <v>176683.01543999999</v>
      </c>
      <c r="CR23" s="465">
        <v>83949.694220000005</v>
      </c>
      <c r="CS23" s="465">
        <v>91167.310039999997</v>
      </c>
      <c r="CT23" s="465">
        <v>84763.380680000002</v>
      </c>
      <c r="CU23" s="464">
        <f t="shared" si="3"/>
        <v>259880.38494000002</v>
      </c>
    </row>
    <row r="24" spans="1:99" ht="17.25" customHeight="1">
      <c r="A24" s="619" t="s">
        <v>193</v>
      </c>
      <c r="B24" s="469" t="s">
        <v>13</v>
      </c>
      <c r="C24" s="470">
        <v>1168.836</v>
      </c>
      <c r="D24" s="470">
        <v>1084.9369999999999</v>
      </c>
      <c r="E24" s="470">
        <v>1211.279</v>
      </c>
      <c r="F24" s="470">
        <v>3465.0520000000001</v>
      </c>
      <c r="G24" s="470">
        <v>1174.6469999999999</v>
      </c>
      <c r="H24" s="470">
        <v>1303.999</v>
      </c>
      <c r="I24" s="470">
        <v>1300.6469999999999</v>
      </c>
      <c r="J24" s="470">
        <v>3779.2929999999997</v>
      </c>
      <c r="K24" s="470">
        <v>1458.5740000000001</v>
      </c>
      <c r="L24" s="470">
        <v>1352.4380000000001</v>
      </c>
      <c r="M24" s="470">
        <v>1281.0060000000001</v>
      </c>
      <c r="N24" s="470">
        <v>4092.018</v>
      </c>
      <c r="O24" s="470">
        <v>1287.7529999999999</v>
      </c>
      <c r="P24" s="470">
        <v>1287.864</v>
      </c>
      <c r="Q24" s="470">
        <v>1595.6559999999999</v>
      </c>
      <c r="R24" s="470">
        <v>4171.2730000000001</v>
      </c>
      <c r="S24" s="470">
        <v>15507.635999999999</v>
      </c>
      <c r="T24" s="470">
        <v>1276.2460000000001</v>
      </c>
      <c r="U24" s="470">
        <v>1199.3910000000001</v>
      </c>
      <c r="V24" s="470">
        <v>1297.768</v>
      </c>
      <c r="W24" s="470">
        <v>3773.4050000000002</v>
      </c>
      <c r="X24" s="470">
        <v>1273.6300000000001</v>
      </c>
      <c r="Y24" s="470">
        <v>1353.394</v>
      </c>
      <c r="Z24" s="470">
        <v>1433.5540000000001</v>
      </c>
      <c r="AA24" s="470">
        <v>4060.5780000000004</v>
      </c>
      <c r="AB24" s="470">
        <v>1539.8679999999999</v>
      </c>
      <c r="AC24" s="470">
        <v>1440.3330000000001</v>
      </c>
      <c r="AD24" s="470">
        <v>1381.337</v>
      </c>
      <c r="AE24" s="470">
        <v>4361.5380000000005</v>
      </c>
      <c r="AF24" s="470">
        <v>1381.5229999999999</v>
      </c>
      <c r="AG24" s="470">
        <v>1384.0170000000001</v>
      </c>
      <c r="AH24" s="470">
        <v>1734.922</v>
      </c>
      <c r="AI24" s="470">
        <v>4500.4619999999995</v>
      </c>
      <c r="AJ24" s="470">
        <v>16695.983</v>
      </c>
      <c r="AK24" s="470">
        <v>1377.037</v>
      </c>
      <c r="AL24" s="470">
        <v>1293.6959999999999</v>
      </c>
      <c r="AM24" s="470">
        <v>1424.6869999999999</v>
      </c>
      <c r="AN24" s="470">
        <v>4095.42</v>
      </c>
      <c r="AO24" s="470">
        <v>1416.4490000000001</v>
      </c>
      <c r="AP24" s="470">
        <v>1512.2840000000001</v>
      </c>
      <c r="AQ24" s="470">
        <v>1552.1569999999999</v>
      </c>
      <c r="AR24" s="470">
        <v>4480.8900000000003</v>
      </c>
      <c r="AS24" s="470">
        <v>1671.05</v>
      </c>
      <c r="AT24" s="470">
        <v>1588.6759999999999</v>
      </c>
      <c r="AU24" s="470">
        <v>1532.9069999999999</v>
      </c>
      <c r="AV24" s="470">
        <v>4792.6329999999998</v>
      </c>
      <c r="AW24" s="470">
        <v>1507.2059999999999</v>
      </c>
      <c r="AX24" s="470">
        <v>1542.5260000000001</v>
      </c>
      <c r="AY24" s="470">
        <v>1934.944</v>
      </c>
      <c r="AZ24" s="470">
        <v>4984.6759999999995</v>
      </c>
      <c r="BA24" s="470">
        <v>18353.618999999999</v>
      </c>
      <c r="BB24" s="470">
        <v>1530.4480000000001</v>
      </c>
      <c r="BC24" s="470">
        <v>1402.4849999999999</v>
      </c>
      <c r="BD24" s="470">
        <v>1616.32</v>
      </c>
      <c r="BE24" s="470">
        <v>4549.2529999999997</v>
      </c>
      <c r="BF24" s="470">
        <v>1532.4290000000001</v>
      </c>
      <c r="BG24" s="470">
        <v>1684.1</v>
      </c>
      <c r="BH24" s="470">
        <v>1670.376</v>
      </c>
      <c r="BI24" s="470">
        <v>4886.9049999999997</v>
      </c>
      <c r="BJ24" s="470">
        <v>1806.518</v>
      </c>
      <c r="BK24" s="470">
        <v>1756.1759999999999</v>
      </c>
      <c r="BL24" s="470">
        <v>1655.9860000000001</v>
      </c>
      <c r="BM24" s="470">
        <v>5218.68</v>
      </c>
      <c r="BN24" s="470">
        <v>1658.788</v>
      </c>
      <c r="BO24" s="470">
        <v>1720.336</v>
      </c>
      <c r="BP24" s="470">
        <v>2117.9690000000001</v>
      </c>
      <c r="BQ24" s="470">
        <v>5497.0929999999998</v>
      </c>
      <c r="BR24" s="470">
        <v>20151.931</v>
      </c>
      <c r="BS24" s="470">
        <v>1712.3520000000001</v>
      </c>
      <c r="BT24" s="470">
        <v>1583.62</v>
      </c>
      <c r="BU24" s="470">
        <v>1749.624</v>
      </c>
      <c r="BV24" s="470">
        <v>5045.5959999999995</v>
      </c>
      <c r="BW24" s="470">
        <v>1723.498</v>
      </c>
      <c r="BX24" s="470">
        <v>1878.4649999999999</v>
      </c>
      <c r="BY24" s="470">
        <v>1859.251</v>
      </c>
      <c r="BZ24" s="470">
        <v>5461.2139999999999</v>
      </c>
      <c r="CA24" s="470">
        <v>2011.6569999999999</v>
      </c>
      <c r="CB24" s="470">
        <v>1961.0039999999999</v>
      </c>
      <c r="CC24" s="470">
        <v>1845.3409999999999</v>
      </c>
      <c r="CD24" s="470">
        <v>5818.0020000000004</v>
      </c>
      <c r="CE24" s="462">
        <v>1862.34</v>
      </c>
      <c r="CF24" s="462">
        <v>1889.5050000000001</v>
      </c>
      <c r="CG24" s="462">
        <v>2291.855</v>
      </c>
      <c r="CH24" s="470">
        <v>6043.7000000000007</v>
      </c>
      <c r="CI24" s="462">
        <v>22368.511999999999</v>
      </c>
      <c r="CJ24" s="462">
        <v>1877.675</v>
      </c>
      <c r="CK24" s="462">
        <v>1805.432</v>
      </c>
      <c r="CL24" s="462">
        <v>1480.614</v>
      </c>
      <c r="CM24" s="470">
        <v>5163.7209999999995</v>
      </c>
      <c r="CN24" s="462">
        <v>999.428</v>
      </c>
      <c r="CO24" s="462">
        <v>1544.837</v>
      </c>
      <c r="CP24" s="462">
        <v>1773.61</v>
      </c>
      <c r="CQ24" s="470">
        <f t="shared" si="2"/>
        <v>4317.875</v>
      </c>
      <c r="CR24" s="462">
        <v>2064.7579999999998</v>
      </c>
      <c r="CS24" s="462">
        <v>2119.366</v>
      </c>
      <c r="CT24" s="462">
        <v>2029.925</v>
      </c>
      <c r="CU24" s="470">
        <f t="shared" si="3"/>
        <v>6214.049</v>
      </c>
    </row>
    <row r="25" spans="1:99" ht="17.25" customHeight="1">
      <c r="A25" s="619"/>
      <c r="B25" s="463" t="s">
        <v>265</v>
      </c>
      <c r="C25" s="464">
        <v>43152.645639999988</v>
      </c>
      <c r="D25" s="464">
        <v>38907.158020000003</v>
      </c>
      <c r="E25" s="464">
        <v>44145.700540000005</v>
      </c>
      <c r="F25" s="464">
        <v>126205.5042</v>
      </c>
      <c r="G25" s="464">
        <v>44381.234299999996</v>
      </c>
      <c r="H25" s="464">
        <v>47549.166320000011</v>
      </c>
      <c r="I25" s="464">
        <v>48593.219170000004</v>
      </c>
      <c r="J25" s="464">
        <v>140523.61979</v>
      </c>
      <c r="K25" s="464">
        <v>55415.636870000009</v>
      </c>
      <c r="L25" s="464">
        <v>52598.511899999998</v>
      </c>
      <c r="M25" s="464">
        <v>48578.743429999995</v>
      </c>
      <c r="N25" s="464">
        <v>156592.8922</v>
      </c>
      <c r="O25" s="464">
        <v>47531.604019999999</v>
      </c>
      <c r="P25" s="464">
        <v>48852.430100000005</v>
      </c>
      <c r="Q25" s="464">
        <v>62046.138509999982</v>
      </c>
      <c r="R25" s="464">
        <v>158430.17262999999</v>
      </c>
      <c r="S25" s="464">
        <v>581752.18881999992</v>
      </c>
      <c r="T25" s="464">
        <v>45454.944890000006</v>
      </c>
      <c r="U25" s="464">
        <v>42828.710309999995</v>
      </c>
      <c r="V25" s="464">
        <v>47506.33664999999</v>
      </c>
      <c r="W25" s="464">
        <v>135789.99184999999</v>
      </c>
      <c r="X25" s="464">
        <v>47794.654710000003</v>
      </c>
      <c r="Y25" s="464">
        <v>50044.053559999993</v>
      </c>
      <c r="Z25" s="464">
        <v>54243.582760000005</v>
      </c>
      <c r="AA25" s="464">
        <v>152082.29103000002</v>
      </c>
      <c r="AB25" s="464">
        <v>59016.55315</v>
      </c>
      <c r="AC25" s="464">
        <v>56810.933320000004</v>
      </c>
      <c r="AD25" s="464">
        <v>53009.764570000007</v>
      </c>
      <c r="AE25" s="464">
        <v>168837.25104</v>
      </c>
      <c r="AF25" s="464">
        <v>51343.726050000012</v>
      </c>
      <c r="AG25" s="464">
        <v>53189.798940000001</v>
      </c>
      <c r="AH25" s="464">
        <v>67917.335899999991</v>
      </c>
      <c r="AI25" s="464">
        <v>172450.86089000001</v>
      </c>
      <c r="AJ25" s="464">
        <v>629160.39480999997</v>
      </c>
      <c r="AK25" s="464">
        <v>50118.447900000006</v>
      </c>
      <c r="AL25" s="464">
        <v>45961.132150000012</v>
      </c>
      <c r="AM25" s="464">
        <v>51625.020119999986</v>
      </c>
      <c r="AN25" s="464">
        <v>147704.60016999999</v>
      </c>
      <c r="AO25" s="464">
        <v>52621.77779</v>
      </c>
      <c r="AP25" s="464">
        <v>56180.005170000004</v>
      </c>
      <c r="AQ25" s="464">
        <v>58745.389610000006</v>
      </c>
      <c r="AR25" s="464">
        <v>167547.17257000002</v>
      </c>
      <c r="AS25" s="464">
        <v>63511.389999999985</v>
      </c>
      <c r="AT25" s="464">
        <v>61368.157140000018</v>
      </c>
      <c r="AU25" s="464">
        <v>57497.456050000008</v>
      </c>
      <c r="AV25" s="464">
        <v>182377.00319000002</v>
      </c>
      <c r="AW25" s="464">
        <v>55916.025549999991</v>
      </c>
      <c r="AX25" s="464">
        <v>59778.19111</v>
      </c>
      <c r="AY25" s="464">
        <v>75310.798970000003</v>
      </c>
      <c r="AZ25" s="464">
        <v>191005.01562999998</v>
      </c>
      <c r="BA25" s="464">
        <v>688633.79156000004</v>
      </c>
      <c r="BB25" s="464">
        <v>55479.236669999984</v>
      </c>
      <c r="BC25" s="464">
        <v>49690.474569999984</v>
      </c>
      <c r="BD25" s="464">
        <v>58738.730369999997</v>
      </c>
      <c r="BE25" s="464">
        <v>163908.44160999998</v>
      </c>
      <c r="BF25" s="464">
        <v>57570.168990000006</v>
      </c>
      <c r="BG25" s="464">
        <v>62289.302629999998</v>
      </c>
      <c r="BH25" s="464">
        <v>63478.081450000005</v>
      </c>
      <c r="BI25" s="464">
        <v>183337.55306999999</v>
      </c>
      <c r="BJ25" s="464">
        <v>68623.542839999995</v>
      </c>
      <c r="BK25" s="464">
        <v>67367.107350000006</v>
      </c>
      <c r="BL25" s="464">
        <v>61074.459790000001</v>
      </c>
      <c r="BM25" s="464">
        <v>197065.10998000001</v>
      </c>
      <c r="BN25" s="464">
        <v>61455.325120000001</v>
      </c>
      <c r="BO25" s="464">
        <v>66528.59143</v>
      </c>
      <c r="BP25" s="464">
        <v>81979.477929999994</v>
      </c>
      <c r="BQ25" s="464">
        <v>209963.39447999999</v>
      </c>
      <c r="BR25" s="464">
        <v>754274.4991400002</v>
      </c>
      <c r="BS25" s="464">
        <v>61753.344649999999</v>
      </c>
      <c r="BT25" s="464">
        <v>56664.890760000002</v>
      </c>
      <c r="BU25" s="464">
        <v>62718.942430000003</v>
      </c>
      <c r="BV25" s="464">
        <v>181137.17783999999</v>
      </c>
      <c r="BW25" s="464">
        <v>63207.234919999995</v>
      </c>
      <c r="BX25" s="464">
        <v>70831.016620000009</v>
      </c>
      <c r="BY25" s="464">
        <v>68760.676340000005</v>
      </c>
      <c r="BZ25" s="464">
        <v>202798.92788</v>
      </c>
      <c r="CA25" s="464">
        <v>75147.101170000009</v>
      </c>
      <c r="CB25" s="464">
        <v>74027.611930000014</v>
      </c>
      <c r="CC25" s="464">
        <v>67150.436300000001</v>
      </c>
      <c r="CD25" s="464">
        <v>216325.14940000002</v>
      </c>
      <c r="CE25" s="465">
        <v>67920.629790000006</v>
      </c>
      <c r="CF25" s="465">
        <v>72266.131909999996</v>
      </c>
      <c r="CG25" s="465">
        <v>87921.087680000011</v>
      </c>
      <c r="CH25" s="464">
        <v>228107.84938000003</v>
      </c>
      <c r="CI25" s="465">
        <v>828369.10450000013</v>
      </c>
      <c r="CJ25" s="465">
        <v>68028.059510000006</v>
      </c>
      <c r="CK25" s="465">
        <v>64106.577640000003</v>
      </c>
      <c r="CL25" s="465">
        <v>57780.510849999999</v>
      </c>
      <c r="CM25" s="464">
        <v>189915.14799999999</v>
      </c>
      <c r="CN25" s="465">
        <v>40613.462800000001</v>
      </c>
      <c r="CO25" s="465">
        <v>60733.26554</v>
      </c>
      <c r="CP25" s="465">
        <v>66978.370190000001</v>
      </c>
      <c r="CQ25" s="464">
        <f t="shared" si="2"/>
        <v>168325.09853000002</v>
      </c>
      <c r="CR25" s="465">
        <v>77669.085149999999</v>
      </c>
      <c r="CS25" s="465">
        <v>79403.617859999998</v>
      </c>
      <c r="CT25" s="465">
        <v>73520.976920000001</v>
      </c>
      <c r="CU25" s="464">
        <f t="shared" si="3"/>
        <v>230593.67992999998</v>
      </c>
    </row>
    <row r="26" spans="1:99" ht="15" customHeight="1">
      <c r="A26" s="619" t="s">
        <v>194</v>
      </c>
      <c r="B26" s="469" t="s">
        <v>13</v>
      </c>
      <c r="C26" s="470">
        <v>126.447</v>
      </c>
      <c r="D26" s="470">
        <v>115.652</v>
      </c>
      <c r="E26" s="470">
        <v>134.18100000000001</v>
      </c>
      <c r="F26" s="470">
        <v>376.28</v>
      </c>
      <c r="G26" s="470">
        <v>149.37299999999999</v>
      </c>
      <c r="H26" s="470">
        <v>143.166</v>
      </c>
      <c r="I26" s="470">
        <v>135.898</v>
      </c>
      <c r="J26" s="470">
        <v>428.43700000000001</v>
      </c>
      <c r="K26" s="470">
        <v>189.51400000000001</v>
      </c>
      <c r="L26" s="470">
        <v>214.98</v>
      </c>
      <c r="M26" s="470">
        <v>153.62899999999999</v>
      </c>
      <c r="N26" s="470">
        <v>558.12300000000005</v>
      </c>
      <c r="O26" s="470">
        <v>162.529</v>
      </c>
      <c r="P26" s="470">
        <v>145.59</v>
      </c>
      <c r="Q26" s="470">
        <v>152.078</v>
      </c>
      <c r="R26" s="470">
        <v>460.197</v>
      </c>
      <c r="S26" s="470">
        <v>1823.0369999999998</v>
      </c>
      <c r="T26" s="470">
        <v>142.34299999999999</v>
      </c>
      <c r="U26" s="470">
        <v>139.96299999999999</v>
      </c>
      <c r="V26" s="470">
        <v>167.88900000000001</v>
      </c>
      <c r="W26" s="470">
        <v>450.19499999999999</v>
      </c>
      <c r="X26" s="470">
        <v>176.67500000000001</v>
      </c>
      <c r="Y26" s="470">
        <v>179.827</v>
      </c>
      <c r="Z26" s="470">
        <v>169.89</v>
      </c>
      <c r="AA26" s="470">
        <v>526.39200000000005</v>
      </c>
      <c r="AB26" s="470">
        <v>233.62299999999999</v>
      </c>
      <c r="AC26" s="470">
        <v>259.26400000000001</v>
      </c>
      <c r="AD26" s="470">
        <v>193.64099999999999</v>
      </c>
      <c r="AE26" s="470">
        <v>686.52800000000002</v>
      </c>
      <c r="AF26" s="470">
        <v>203.88800000000001</v>
      </c>
      <c r="AG26" s="470">
        <v>180.822</v>
      </c>
      <c r="AH26" s="470">
        <v>180.61199999999999</v>
      </c>
      <c r="AI26" s="470">
        <v>565.322</v>
      </c>
      <c r="AJ26" s="470">
        <v>2228.4370000000004</v>
      </c>
      <c r="AK26" s="470">
        <v>183.61500000000001</v>
      </c>
      <c r="AL26" s="470">
        <v>179.33199999999999</v>
      </c>
      <c r="AM26" s="470">
        <v>209.72399999999999</v>
      </c>
      <c r="AN26" s="470">
        <v>572.67100000000005</v>
      </c>
      <c r="AO26" s="470">
        <v>240.07499999999999</v>
      </c>
      <c r="AP26" s="470">
        <v>219.85499999999999</v>
      </c>
      <c r="AQ26" s="470">
        <v>226.32599999999999</v>
      </c>
      <c r="AR26" s="470">
        <v>686.25599999999997</v>
      </c>
      <c r="AS26" s="470">
        <v>294.16000000000003</v>
      </c>
      <c r="AT26" s="470">
        <v>325.17399999999998</v>
      </c>
      <c r="AU26" s="470">
        <v>253.18799999999999</v>
      </c>
      <c r="AV26" s="470">
        <v>872.52200000000005</v>
      </c>
      <c r="AW26" s="470">
        <v>264.68</v>
      </c>
      <c r="AX26" s="470">
        <v>236.74100000000001</v>
      </c>
      <c r="AY26" s="470">
        <v>223.66</v>
      </c>
      <c r="AZ26" s="470">
        <v>725.08100000000002</v>
      </c>
      <c r="BA26" s="470">
        <v>2856.5299999999997</v>
      </c>
      <c r="BB26" s="470">
        <v>235.97200000000001</v>
      </c>
      <c r="BC26" s="470">
        <v>215.52500000000001</v>
      </c>
      <c r="BD26" s="470">
        <v>242.85900000000001</v>
      </c>
      <c r="BE26" s="470">
        <v>694.35599999999999</v>
      </c>
      <c r="BF26" s="470">
        <v>253.54599999999999</v>
      </c>
      <c r="BG26" s="470">
        <v>254.964</v>
      </c>
      <c r="BH26" s="470">
        <v>251.24600000000001</v>
      </c>
      <c r="BI26" s="470">
        <v>759.75599999999997</v>
      </c>
      <c r="BJ26" s="470">
        <v>327.81900000000002</v>
      </c>
      <c r="BK26" s="470">
        <v>377.78800000000001</v>
      </c>
      <c r="BL26" s="470">
        <v>277.488</v>
      </c>
      <c r="BM26" s="470">
        <v>983.09500000000003</v>
      </c>
      <c r="BN26" s="470">
        <v>291.05</v>
      </c>
      <c r="BO26" s="470">
        <v>268.77600000000001</v>
      </c>
      <c r="BP26" s="470">
        <v>260.86399999999998</v>
      </c>
      <c r="BQ26" s="470">
        <v>820.69</v>
      </c>
      <c r="BR26" s="470">
        <v>3257.8969999999999</v>
      </c>
      <c r="BS26" s="470">
        <v>268.79599999999999</v>
      </c>
      <c r="BT26" s="470">
        <v>256.90800000000002</v>
      </c>
      <c r="BU26" s="470">
        <v>296.83800000000002</v>
      </c>
      <c r="BV26" s="470">
        <v>822.54199999999992</v>
      </c>
      <c r="BW26" s="470">
        <v>316.99900000000002</v>
      </c>
      <c r="BX26" s="470">
        <v>291.68400000000003</v>
      </c>
      <c r="BY26" s="470">
        <v>300.30700000000002</v>
      </c>
      <c r="BZ26" s="470">
        <v>908.99</v>
      </c>
      <c r="CA26" s="470">
        <v>393.90300000000002</v>
      </c>
      <c r="CB26" s="470">
        <v>435.34100000000001</v>
      </c>
      <c r="CC26" s="470">
        <v>340.38099999999997</v>
      </c>
      <c r="CD26" s="470">
        <v>1169.625</v>
      </c>
      <c r="CE26" s="462">
        <v>339.00299999999999</v>
      </c>
      <c r="CF26" s="462">
        <v>313.983</v>
      </c>
      <c r="CG26" s="462">
        <v>310.46300000000002</v>
      </c>
      <c r="CH26" s="470">
        <v>963.44900000000007</v>
      </c>
      <c r="CI26" s="462">
        <v>3864.6060000000002</v>
      </c>
      <c r="CJ26" s="462">
        <v>322.50099999999998</v>
      </c>
      <c r="CK26" s="462">
        <v>319.55900000000003</v>
      </c>
      <c r="CL26" s="462">
        <v>193.80199999999999</v>
      </c>
      <c r="CM26" s="470">
        <v>835.86199999999997</v>
      </c>
      <c r="CN26" s="462">
        <v>33.947000000000003</v>
      </c>
      <c r="CO26" s="462">
        <v>50.57</v>
      </c>
      <c r="CP26" s="462">
        <v>61.841000000000001</v>
      </c>
      <c r="CQ26" s="470">
        <f t="shared" si="2"/>
        <v>146.358</v>
      </c>
      <c r="CR26" s="462">
        <v>116.313</v>
      </c>
      <c r="CS26" s="462">
        <v>219.67500000000001</v>
      </c>
      <c r="CT26" s="462">
        <v>218.59800000000001</v>
      </c>
      <c r="CU26" s="470">
        <f t="shared" si="3"/>
        <v>554.58600000000001</v>
      </c>
    </row>
    <row r="27" spans="1:99" ht="15" customHeight="1" thickBot="1">
      <c r="A27" s="620"/>
      <c r="B27" s="471" t="s">
        <v>265</v>
      </c>
      <c r="C27" s="472">
        <v>11515.239200000002</v>
      </c>
      <c r="D27" s="472">
        <v>9405.4089700000004</v>
      </c>
      <c r="E27" s="472">
        <v>11189.252730000002</v>
      </c>
      <c r="F27" s="472">
        <v>32109.900900000001</v>
      </c>
      <c r="G27" s="472">
        <v>12170.528960000003</v>
      </c>
      <c r="H27" s="472">
        <v>11349.081650000002</v>
      </c>
      <c r="I27" s="472">
        <v>11139.096440000003</v>
      </c>
      <c r="J27" s="472">
        <v>34658.707050000005</v>
      </c>
      <c r="K27" s="472">
        <v>14662.510489999999</v>
      </c>
      <c r="L27" s="472">
        <v>17221.964339999999</v>
      </c>
      <c r="M27" s="472">
        <v>12023.837160000003</v>
      </c>
      <c r="N27" s="472">
        <v>43908.311990000002</v>
      </c>
      <c r="O27" s="472">
        <v>13247.728010000004</v>
      </c>
      <c r="P27" s="472">
        <v>11247.535350000004</v>
      </c>
      <c r="Q27" s="472">
        <v>12096.14371</v>
      </c>
      <c r="R27" s="472">
        <v>36591.407070000008</v>
      </c>
      <c r="S27" s="472">
        <v>147268.32701000001</v>
      </c>
      <c r="T27" s="472">
        <v>11436.74757</v>
      </c>
      <c r="U27" s="472">
        <v>10951.941419999999</v>
      </c>
      <c r="V27" s="472">
        <v>12834.15862</v>
      </c>
      <c r="W27" s="472">
        <v>35222.847609999997</v>
      </c>
      <c r="X27" s="472">
        <v>13285.795610000001</v>
      </c>
      <c r="Y27" s="472">
        <v>13669.094650000001</v>
      </c>
      <c r="Z27" s="472">
        <v>12378.971700000002</v>
      </c>
      <c r="AA27" s="472">
        <v>39333.861960000002</v>
      </c>
      <c r="AB27" s="472">
        <v>17169.208039999998</v>
      </c>
      <c r="AC27" s="472">
        <v>19443.642940000002</v>
      </c>
      <c r="AD27" s="472">
        <v>14337.545260000001</v>
      </c>
      <c r="AE27" s="472">
        <v>50950.396240000002</v>
      </c>
      <c r="AF27" s="472">
        <v>15307.925640000001</v>
      </c>
      <c r="AG27" s="472">
        <v>13008.798630000001</v>
      </c>
      <c r="AH27" s="472">
        <v>13475.609420000001</v>
      </c>
      <c r="AI27" s="472">
        <v>41792.333689999999</v>
      </c>
      <c r="AJ27" s="472">
        <v>167299.43950000001</v>
      </c>
      <c r="AK27" s="472">
        <v>13647.72308</v>
      </c>
      <c r="AL27" s="472">
        <v>12803.76807</v>
      </c>
      <c r="AM27" s="472">
        <v>14721.849850000002</v>
      </c>
      <c r="AN27" s="472">
        <v>41173.341</v>
      </c>
      <c r="AO27" s="472">
        <v>17284.07922</v>
      </c>
      <c r="AP27" s="472">
        <v>15519.399439999999</v>
      </c>
      <c r="AQ27" s="472">
        <v>15490.54759</v>
      </c>
      <c r="AR27" s="472">
        <v>48294.026250000003</v>
      </c>
      <c r="AS27" s="472">
        <v>20132.37673</v>
      </c>
      <c r="AT27" s="472">
        <v>22790.73976</v>
      </c>
      <c r="AU27" s="472">
        <v>17189.006630000003</v>
      </c>
      <c r="AV27" s="472">
        <v>60112.123120000004</v>
      </c>
      <c r="AW27" s="472">
        <v>18562.77622</v>
      </c>
      <c r="AX27" s="472">
        <v>16297.311890000001</v>
      </c>
      <c r="AY27" s="472">
        <v>16175.545429999998</v>
      </c>
      <c r="AZ27" s="472">
        <v>51035.633539999995</v>
      </c>
      <c r="BA27" s="472">
        <v>200615.12391000002</v>
      </c>
      <c r="BB27" s="472">
        <v>16113.30942</v>
      </c>
      <c r="BC27" s="472">
        <v>14387.67791</v>
      </c>
      <c r="BD27" s="472">
        <v>15741.254120000001</v>
      </c>
      <c r="BE27" s="472">
        <v>46242.241450000001</v>
      </c>
      <c r="BF27" s="472">
        <v>16314.01463</v>
      </c>
      <c r="BG27" s="472">
        <v>16138.79679</v>
      </c>
      <c r="BH27" s="472">
        <v>15349.5928</v>
      </c>
      <c r="BI27" s="472">
        <v>47802.404219999997</v>
      </c>
      <c r="BJ27" s="472">
        <v>20250.153650000004</v>
      </c>
      <c r="BK27" s="472">
        <v>23326.123530000001</v>
      </c>
      <c r="BL27" s="472">
        <v>16959.492059999997</v>
      </c>
      <c r="BM27" s="472">
        <v>60535.769240000001</v>
      </c>
      <c r="BN27" s="472">
        <v>18025.871580000003</v>
      </c>
      <c r="BO27" s="472">
        <v>16159.999</v>
      </c>
      <c r="BP27" s="472">
        <v>15873.78744</v>
      </c>
      <c r="BQ27" s="472">
        <v>50059.658020000003</v>
      </c>
      <c r="BR27" s="472">
        <v>204640.07293000002</v>
      </c>
      <c r="BS27" s="472">
        <v>15616.01648</v>
      </c>
      <c r="BT27" s="472">
        <v>14354.803040000001</v>
      </c>
      <c r="BU27" s="472">
        <v>16984.595679999999</v>
      </c>
      <c r="BV27" s="472">
        <v>46955.415200000003</v>
      </c>
      <c r="BW27" s="472">
        <v>18666.820969999997</v>
      </c>
      <c r="BX27" s="472">
        <v>17416.347610000001</v>
      </c>
      <c r="BY27" s="472">
        <v>17341.77721</v>
      </c>
      <c r="BZ27" s="472">
        <v>53424.945789999998</v>
      </c>
      <c r="CA27" s="472">
        <v>22784.352569999995</v>
      </c>
      <c r="CB27" s="472">
        <v>25686.384389999999</v>
      </c>
      <c r="CC27" s="472">
        <v>19750.240790000003</v>
      </c>
      <c r="CD27" s="472">
        <v>68220.977749999991</v>
      </c>
      <c r="CE27" s="473">
        <v>19827.462289999999</v>
      </c>
      <c r="CF27" s="473">
        <v>17920.208289999999</v>
      </c>
      <c r="CG27" s="473">
        <v>18469.901670000003</v>
      </c>
      <c r="CH27" s="472">
        <v>56217.572249999997</v>
      </c>
      <c r="CI27" s="473">
        <v>224818.91099</v>
      </c>
      <c r="CJ27" s="473">
        <v>18760.213820000001</v>
      </c>
      <c r="CK27" s="473">
        <v>17946.40425</v>
      </c>
      <c r="CL27" s="473">
        <v>11168.977000000001</v>
      </c>
      <c r="CM27" s="472">
        <v>47875.595070000003</v>
      </c>
      <c r="CN27" s="473">
        <v>2176.1037500000002</v>
      </c>
      <c r="CO27" s="473">
        <v>2872.6051000000002</v>
      </c>
      <c r="CP27" s="473">
        <v>3309.2080599999995</v>
      </c>
      <c r="CQ27" s="472">
        <f t="shared" si="2"/>
        <v>8357.9169099999999</v>
      </c>
      <c r="CR27" s="473">
        <v>6280.6090700000004</v>
      </c>
      <c r="CS27" s="473">
        <v>11763.692179999998</v>
      </c>
      <c r="CT27" s="473">
        <v>11242.403760000001</v>
      </c>
      <c r="CU27" s="472">
        <f t="shared" si="3"/>
        <v>29286.705009999998</v>
      </c>
    </row>
    <row r="28" spans="1:99" ht="12" customHeight="1" thickTop="1">
      <c r="A28" s="88" t="s">
        <v>277</v>
      </c>
      <c r="CE28" t="s">
        <v>269</v>
      </c>
    </row>
    <row r="29" spans="1:99" ht="12" customHeight="1">
      <c r="A29" s="88" t="s">
        <v>283</v>
      </c>
    </row>
  </sheetData>
  <mergeCells count="13">
    <mergeCell ref="A1:CM1"/>
    <mergeCell ref="B2:B3"/>
    <mergeCell ref="A26:A27"/>
    <mergeCell ref="A24:A25"/>
    <mergeCell ref="A6:A7"/>
    <mergeCell ref="A8:A9"/>
    <mergeCell ref="A10:A11"/>
    <mergeCell ref="A12:A13"/>
    <mergeCell ref="A14:A15"/>
    <mergeCell ref="A16:A17"/>
    <mergeCell ref="A19:A20"/>
    <mergeCell ref="A22:A23"/>
    <mergeCell ref="C2:CU2"/>
  </mergeCells>
  <hyperlinks>
    <hyperlink ref="CW1" location="ÍNDICE!A1" display="ÍNDICE"/>
  </hyperlinks>
  <pageMargins left="0.70866141732283472" right="0.70866141732283472" top="0.74803149606299213" bottom="0.74803149606299213" header="0.31496062992125984" footer="0.31496062992125984"/>
  <pageSetup paperSize="9" scale="121" orientation="landscape" r:id="rId1"/>
  <ignoredErrors>
    <ignoredError sqref="B5:B7 B8:B10 B12:B27" numberStoredAsText="1"/>
    <ignoredError sqref="CQ5:CQ20 CM4 CM21 CQ22:CQ27" formulaRange="1"/>
    <ignoredError sqref="CQ21" formula="1" formulaRange="1"/>
    <ignoredError sqref="CU21" formula="1"/>
  </ignoredError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29"/>
  <dimension ref="A1:AF21"/>
  <sheetViews>
    <sheetView showGridLines="0" zoomScaleNormal="100" workbookViewId="0">
      <selection sqref="A1:AB1"/>
    </sheetView>
  </sheetViews>
  <sheetFormatPr defaultRowHeight="15" outlineLevelCol="1"/>
  <cols>
    <col min="1" max="1" width="21.140625" customWidth="1"/>
    <col min="2" max="2" width="3.7109375" customWidth="1"/>
    <col min="3" max="6" width="6.7109375" hidden="1" customWidth="1" outlineLevel="1"/>
    <col min="7" max="7" width="6.7109375" customWidth="1" collapsed="1"/>
    <col min="8" max="11" width="6.7109375" hidden="1" customWidth="1" outlineLevel="1"/>
    <col min="12" max="12" width="6.7109375" customWidth="1" collapsed="1"/>
    <col min="13" max="16" width="6.7109375" hidden="1" customWidth="1" outlineLevel="1"/>
    <col min="17" max="17" width="6.7109375" customWidth="1" collapsed="1"/>
    <col min="18" max="18" width="7" hidden="1" customWidth="1" outlineLevel="1"/>
    <col min="19" max="21" width="7.5703125" hidden="1" customWidth="1" outlineLevel="1"/>
    <col min="22" max="22" width="6.7109375" customWidth="1" collapsed="1"/>
    <col min="23" max="26" width="7" customWidth="1" outlineLevel="1"/>
    <col min="27" max="27" width="6.7109375" customWidth="1"/>
    <col min="28" max="28" width="7.42578125" customWidth="1"/>
    <col min="29" max="30" width="7.42578125" style="286" customWidth="1"/>
    <col min="31" max="31" width="6.7109375" style="286" customWidth="1"/>
  </cols>
  <sheetData>
    <row r="1" spans="1:32" ht="20.100000000000001" customHeight="1" thickBot="1">
      <c r="A1" s="590" t="s">
        <v>200</v>
      </c>
      <c r="B1" s="590"/>
      <c r="C1" s="591"/>
      <c r="D1" s="591"/>
      <c r="E1" s="591"/>
      <c r="F1" s="591"/>
      <c r="G1" s="591"/>
      <c r="H1" s="591"/>
      <c r="I1" s="591"/>
      <c r="J1" s="591"/>
      <c r="K1" s="591"/>
      <c r="L1" s="591"/>
      <c r="M1" s="591"/>
      <c r="N1" s="591"/>
      <c r="O1" s="591"/>
      <c r="P1" s="591"/>
      <c r="Q1" s="591"/>
      <c r="R1" s="591"/>
      <c r="S1" s="591"/>
      <c r="T1" s="591"/>
      <c r="U1" s="591"/>
      <c r="V1" s="591"/>
      <c r="W1" s="591"/>
      <c r="X1" s="591"/>
      <c r="Y1" s="591"/>
      <c r="Z1" s="591"/>
      <c r="AA1" s="591"/>
      <c r="AB1" s="591"/>
      <c r="AC1" s="497"/>
      <c r="AD1" s="497"/>
      <c r="AE1" s="497"/>
      <c r="AF1" s="144" t="s">
        <v>314</v>
      </c>
    </row>
    <row r="2" spans="1:32" ht="19.899999999999999" customHeight="1" thickTop="1">
      <c r="A2" s="53"/>
      <c r="B2" s="563"/>
      <c r="C2" s="621" t="s">
        <v>337</v>
      </c>
      <c r="D2" s="621"/>
      <c r="E2" s="621"/>
      <c r="F2" s="621"/>
      <c r="G2" s="621"/>
      <c r="H2" s="621"/>
      <c r="I2" s="621"/>
      <c r="J2" s="621"/>
      <c r="K2" s="621"/>
      <c r="L2" s="621"/>
      <c r="M2" s="621"/>
      <c r="N2" s="621"/>
      <c r="O2" s="621"/>
      <c r="P2" s="621"/>
      <c r="Q2" s="621"/>
      <c r="R2" s="621"/>
      <c r="S2" s="621"/>
      <c r="T2" s="621"/>
      <c r="U2" s="621"/>
      <c r="V2" s="621"/>
      <c r="W2" s="621"/>
      <c r="X2" s="621"/>
      <c r="Y2" s="621"/>
      <c r="Z2" s="621"/>
      <c r="AA2" s="621"/>
      <c r="AB2" s="621"/>
      <c r="AC2" s="621"/>
      <c r="AD2" s="621"/>
      <c r="AE2" s="199"/>
    </row>
    <row r="3" spans="1:32" ht="22.5">
      <c r="A3" s="101"/>
      <c r="B3" s="564"/>
      <c r="C3" s="491" t="s">
        <v>328</v>
      </c>
      <c r="D3" s="491" t="s">
        <v>329</v>
      </c>
      <c r="E3" s="491" t="s">
        <v>330</v>
      </c>
      <c r="F3" s="491" t="s">
        <v>331</v>
      </c>
      <c r="G3" s="491">
        <v>2015</v>
      </c>
      <c r="H3" s="491" t="s">
        <v>327</v>
      </c>
      <c r="I3" s="491" t="s">
        <v>326</v>
      </c>
      <c r="J3" s="491" t="s">
        <v>325</v>
      </c>
      <c r="K3" s="491" t="s">
        <v>324</v>
      </c>
      <c r="L3" s="491">
        <v>2016</v>
      </c>
      <c r="M3" s="491" t="s">
        <v>320</v>
      </c>
      <c r="N3" s="491" t="s">
        <v>321</v>
      </c>
      <c r="O3" s="491" t="s">
        <v>322</v>
      </c>
      <c r="P3" s="491" t="s">
        <v>323</v>
      </c>
      <c r="Q3" s="491">
        <v>2017</v>
      </c>
      <c r="R3" s="492" t="s">
        <v>299</v>
      </c>
      <c r="S3" s="492" t="s">
        <v>300</v>
      </c>
      <c r="T3" s="492" t="s">
        <v>92</v>
      </c>
      <c r="U3" s="492" t="s">
        <v>10</v>
      </c>
      <c r="V3" s="491">
        <v>2018</v>
      </c>
      <c r="W3" s="198" t="s">
        <v>382</v>
      </c>
      <c r="X3" s="198" t="s">
        <v>383</v>
      </c>
      <c r="Y3" s="198" t="s">
        <v>384</v>
      </c>
      <c r="Z3" s="198" t="s">
        <v>385</v>
      </c>
      <c r="AA3" s="198" t="s">
        <v>386</v>
      </c>
      <c r="AB3" s="198" t="s">
        <v>336</v>
      </c>
      <c r="AC3" s="198" t="s">
        <v>379</v>
      </c>
      <c r="AD3" s="198" t="s">
        <v>401</v>
      </c>
      <c r="AE3" s="200"/>
    </row>
    <row r="4" spans="1:32" ht="15" customHeight="1">
      <c r="A4" s="138" t="s">
        <v>201</v>
      </c>
      <c r="B4" s="104"/>
      <c r="C4" s="432">
        <v>4771.1704780027931</v>
      </c>
      <c r="D4" s="432">
        <v>4763.9618431052131</v>
      </c>
      <c r="E4" s="432">
        <v>4882.9408219535462</v>
      </c>
      <c r="F4" s="432">
        <v>4871.5684321588396</v>
      </c>
      <c r="G4" s="432">
        <f>+F4</f>
        <v>4871.5684321588396</v>
      </c>
      <c r="H4" s="432">
        <v>4850.9340533350951</v>
      </c>
      <c r="I4" s="432">
        <v>4790.560890124706</v>
      </c>
      <c r="J4" s="432">
        <v>4748.7522192460165</v>
      </c>
      <c r="K4" s="432">
        <v>4790.2602373431109</v>
      </c>
      <c r="L4" s="432">
        <f t="shared" ref="L4:L7" si="0">+K4</f>
        <v>4790.2602373431109</v>
      </c>
      <c r="M4" s="432">
        <v>4908.5999873232995</v>
      </c>
      <c r="N4" s="432">
        <v>4918.8069851734126</v>
      </c>
      <c r="O4" s="432">
        <v>4833.5804958654762</v>
      </c>
      <c r="P4" s="432">
        <v>4803.6623682717882</v>
      </c>
      <c r="Q4" s="432">
        <f t="shared" ref="Q4:Q7" si="1">+P4</f>
        <v>4803.6623682717882</v>
      </c>
      <c r="R4" s="432">
        <v>4750.0692285463711</v>
      </c>
      <c r="S4" s="432">
        <v>4646.5985605567002</v>
      </c>
      <c r="T4" s="432">
        <v>4816.3963782760857</v>
      </c>
      <c r="U4" s="432">
        <v>4746.9079311636797</v>
      </c>
      <c r="V4" s="432">
        <f t="shared" ref="V4:V7" si="2">+U4</f>
        <v>4746.9079311636797</v>
      </c>
      <c r="W4" s="432">
        <v>4701.1746651408585</v>
      </c>
      <c r="X4" s="432">
        <v>4889.6953651695667</v>
      </c>
      <c r="Y4" s="432">
        <v>4795.3741956657595</v>
      </c>
      <c r="Z4" s="432">
        <v>4662.84402451402</v>
      </c>
      <c r="AA4" s="432">
        <f t="shared" ref="AA4:AA7" si="3">+Z4</f>
        <v>4662.84402451402</v>
      </c>
      <c r="AB4" s="432">
        <v>4613.0974419777895</v>
      </c>
      <c r="AC4" s="432">
        <v>4808.4905105186699</v>
      </c>
      <c r="AD4" s="432">
        <v>4778.5737557505499</v>
      </c>
      <c r="AE4" s="433"/>
    </row>
    <row r="5" spans="1:32" ht="15" customHeight="1">
      <c r="A5" s="102" t="s">
        <v>202</v>
      </c>
      <c r="B5" s="105"/>
      <c r="C5" s="433">
        <v>4332.7604780027932</v>
      </c>
      <c r="D5" s="433">
        <v>4325.5518431052124</v>
      </c>
      <c r="E5" s="433">
        <v>4444.5308219535464</v>
      </c>
      <c r="F5" s="433">
        <v>3995.2410162588394</v>
      </c>
      <c r="G5" s="433">
        <f t="shared" ref="G5:G7" si="4">+F5</f>
        <v>3995.2410162588394</v>
      </c>
      <c r="H5" s="433">
        <v>3928.8066374350951</v>
      </c>
      <c r="I5" s="433">
        <v>3836.9334742247052</v>
      </c>
      <c r="J5" s="433">
        <v>3719.1248033460165</v>
      </c>
      <c r="K5" s="433">
        <v>3703.9328214431107</v>
      </c>
      <c r="L5" s="433">
        <f t="shared" si="0"/>
        <v>3703.9328214431107</v>
      </c>
      <c r="M5" s="433">
        <v>3792.2725714232988</v>
      </c>
      <c r="N5" s="433">
        <v>3582.4795692734124</v>
      </c>
      <c r="O5" s="433">
        <v>3497.2530799654764</v>
      </c>
      <c r="P5" s="433">
        <v>3467.3349523717884</v>
      </c>
      <c r="Q5" s="433">
        <f t="shared" si="1"/>
        <v>3467.3349523717884</v>
      </c>
      <c r="R5" s="433">
        <v>3413.7418126463708</v>
      </c>
      <c r="S5" s="433">
        <v>3310.2711446567</v>
      </c>
      <c r="T5" s="433">
        <v>3268.4789623760853</v>
      </c>
      <c r="U5" s="433">
        <v>3229.1863860636799</v>
      </c>
      <c r="V5" s="433">
        <f t="shared" si="2"/>
        <v>3229.1863860636799</v>
      </c>
      <c r="W5" s="433">
        <v>3183.4531200408592</v>
      </c>
      <c r="X5" s="433">
        <v>3047.1696908695676</v>
      </c>
      <c r="Y5" s="433">
        <v>2952.84852136576</v>
      </c>
      <c r="Z5" s="433">
        <v>2854.5142210140202</v>
      </c>
      <c r="AA5" s="433">
        <f t="shared" si="3"/>
        <v>2854.5142210140202</v>
      </c>
      <c r="AB5" s="433">
        <v>2804.7676384777901</v>
      </c>
      <c r="AC5" s="433">
        <v>2731.3565778186698</v>
      </c>
      <c r="AD5" s="433">
        <v>2715.1898230505503</v>
      </c>
      <c r="AE5" s="433"/>
    </row>
    <row r="6" spans="1:32" ht="15" customHeight="1">
      <c r="A6" s="121" t="s">
        <v>203</v>
      </c>
      <c r="B6" s="105"/>
      <c r="C6" s="433">
        <v>438.41</v>
      </c>
      <c r="D6" s="433">
        <v>438.41</v>
      </c>
      <c r="E6" s="433">
        <v>438.41</v>
      </c>
      <c r="F6" s="433">
        <v>876.32741590000001</v>
      </c>
      <c r="G6" s="433">
        <f t="shared" si="4"/>
        <v>876.32741590000001</v>
      </c>
      <c r="H6" s="433">
        <v>922.12741590000007</v>
      </c>
      <c r="I6" s="433">
        <v>953.62741590000007</v>
      </c>
      <c r="J6" s="433">
        <v>1029.6274159</v>
      </c>
      <c r="K6" s="433">
        <v>1086.3274159000002</v>
      </c>
      <c r="L6" s="433">
        <f t="shared" si="0"/>
        <v>1086.3274159000002</v>
      </c>
      <c r="M6" s="433">
        <v>1116.3274159000002</v>
      </c>
      <c r="N6" s="433">
        <v>1336.3274159000002</v>
      </c>
      <c r="O6" s="433">
        <v>1336.3274159000002</v>
      </c>
      <c r="P6" s="433">
        <v>1336.3274159000002</v>
      </c>
      <c r="Q6" s="433">
        <f t="shared" si="1"/>
        <v>1336.3274159000002</v>
      </c>
      <c r="R6" s="433">
        <v>1336.3274159000002</v>
      </c>
      <c r="S6" s="433">
        <v>1336.3274159000002</v>
      </c>
      <c r="T6" s="433">
        <v>1547.9174159000002</v>
      </c>
      <c r="U6" s="433">
        <v>1517.7215451</v>
      </c>
      <c r="V6" s="433">
        <f t="shared" si="2"/>
        <v>1517.7215451</v>
      </c>
      <c r="W6" s="433">
        <v>1517.7215451</v>
      </c>
      <c r="X6" s="433">
        <v>1842.5256743</v>
      </c>
      <c r="Y6" s="433">
        <v>1842.5256743</v>
      </c>
      <c r="Z6" s="433">
        <v>1808.3298035</v>
      </c>
      <c r="AA6" s="433">
        <f t="shared" si="3"/>
        <v>1808.3298035</v>
      </c>
      <c r="AB6" s="433">
        <v>1808.3298035</v>
      </c>
      <c r="AC6" s="433">
        <v>2077.1339327000001</v>
      </c>
      <c r="AD6" s="433">
        <v>2063.3839327000001</v>
      </c>
      <c r="AE6" s="433"/>
    </row>
    <row r="7" spans="1:32" ht="15" customHeight="1" thickBot="1">
      <c r="A7" s="42" t="s">
        <v>204</v>
      </c>
      <c r="B7" s="106"/>
      <c r="C7" s="434">
        <v>4528.9924511227937</v>
      </c>
      <c r="D7" s="434">
        <v>4529.595047005213</v>
      </c>
      <c r="E7" s="434">
        <v>4660.8301583635466</v>
      </c>
      <c r="F7" s="434">
        <v>4649.7594445088407</v>
      </c>
      <c r="G7" s="434">
        <f t="shared" si="4"/>
        <v>4649.7594445088407</v>
      </c>
      <c r="H7" s="434">
        <v>4611.5306103450948</v>
      </c>
      <c r="I7" s="434">
        <v>4564.6647480647052</v>
      </c>
      <c r="J7" s="434">
        <v>4466.6677606160165</v>
      </c>
      <c r="K7" s="434">
        <v>4524.2549893231117</v>
      </c>
      <c r="L7" s="434">
        <f t="shared" si="0"/>
        <v>4524.2549893231117</v>
      </c>
      <c r="M7" s="434">
        <v>4626.214178163299</v>
      </c>
      <c r="N7" s="434">
        <v>4624.2227979634126</v>
      </c>
      <c r="O7" s="434">
        <v>4595.2655722954769</v>
      </c>
      <c r="P7" s="434">
        <v>4605.0584980817885</v>
      </c>
      <c r="Q7" s="434">
        <f t="shared" si="1"/>
        <v>4605.0584980817885</v>
      </c>
      <c r="R7" s="434">
        <v>4531.2437497363708</v>
      </c>
      <c r="S7" s="434">
        <v>4523.0346815467001</v>
      </c>
      <c r="T7" s="434">
        <v>4477.190563566086</v>
      </c>
      <c r="U7" s="434">
        <v>4522.0460995836802</v>
      </c>
      <c r="V7" s="434">
        <f t="shared" si="2"/>
        <v>4522.0460995836802</v>
      </c>
      <c r="W7" s="434">
        <v>4434.6240546308591</v>
      </c>
      <c r="X7" s="434">
        <v>4479.2978524795672</v>
      </c>
      <c r="Y7" s="434">
        <v>4437.6427352557603</v>
      </c>
      <c r="Z7" s="434">
        <v>4471.6526359240197</v>
      </c>
      <c r="AA7" s="434">
        <f t="shared" si="3"/>
        <v>4471.6526359240197</v>
      </c>
      <c r="AB7" s="434">
        <v>4366.2341974077908</v>
      </c>
      <c r="AC7" s="434">
        <v>4430.9922370986696</v>
      </c>
      <c r="AD7" s="434">
        <v>4429.94386986055</v>
      </c>
      <c r="AE7" s="433"/>
    </row>
    <row r="8" spans="1:32" ht="12" customHeight="1" thickTop="1">
      <c r="A8" s="103" t="s">
        <v>278</v>
      </c>
      <c r="C8" s="100"/>
      <c r="D8" s="100"/>
      <c r="E8" s="100"/>
      <c r="F8" s="100"/>
      <c r="G8" s="100"/>
      <c r="H8" s="100"/>
      <c r="I8" s="100"/>
      <c r="J8" s="100"/>
      <c r="K8" s="100"/>
      <c r="L8" s="100"/>
      <c r="M8" s="100"/>
      <c r="N8" s="100"/>
      <c r="O8" s="100"/>
      <c r="P8" s="100"/>
      <c r="Q8" s="100"/>
      <c r="R8" s="100"/>
      <c r="S8" s="100"/>
      <c r="T8" s="100"/>
      <c r="U8" s="100"/>
      <c r="V8" s="100"/>
      <c r="W8" s="100"/>
      <c r="X8" s="100"/>
      <c r="Y8" s="100"/>
      <c r="Z8" s="100"/>
      <c r="AA8" s="100"/>
      <c r="AB8" s="100"/>
      <c r="AC8" s="100"/>
      <c r="AD8" s="100"/>
      <c r="AE8" s="100"/>
    </row>
    <row r="9" spans="1:32" ht="12" customHeight="1">
      <c r="A9" s="88" t="s">
        <v>356</v>
      </c>
    </row>
    <row r="10" spans="1:32" ht="12" customHeight="1">
      <c r="A10" s="88" t="s">
        <v>355</v>
      </c>
    </row>
    <row r="11" spans="1:32">
      <c r="G11" s="286"/>
      <c r="L11" s="286"/>
      <c r="Q11" s="286"/>
      <c r="R11" s="286"/>
      <c r="S11" s="438"/>
      <c r="T11" s="438"/>
      <c r="U11" s="438"/>
      <c r="V11" s="286"/>
    </row>
    <row r="12" spans="1:32">
      <c r="C12" s="438"/>
      <c r="D12" s="438"/>
      <c r="E12" s="438"/>
      <c r="F12" s="438"/>
      <c r="G12" s="438"/>
      <c r="H12" s="438"/>
      <c r="I12" s="438"/>
      <c r="J12" s="438"/>
      <c r="K12" s="438"/>
      <c r="L12" s="438"/>
      <c r="M12" s="438"/>
      <c r="N12" s="438"/>
      <c r="O12" s="438"/>
      <c r="P12" s="438"/>
      <c r="Q12" s="438"/>
      <c r="R12" s="286"/>
      <c r="S12" s="438"/>
      <c r="T12" s="438"/>
      <c r="U12" s="438"/>
      <c r="V12" s="438"/>
      <c r="W12" s="438"/>
      <c r="X12" s="438"/>
      <c r="Y12" s="438"/>
      <c r="Z12" s="438"/>
      <c r="AA12" s="438"/>
      <c r="AB12" s="438"/>
      <c r="AC12" s="438"/>
      <c r="AD12" s="438"/>
      <c r="AE12" s="438"/>
    </row>
    <row r="13" spans="1:32">
      <c r="H13" s="286"/>
      <c r="N13" s="286"/>
      <c r="T13" s="286"/>
      <c r="U13" s="286"/>
      <c r="W13" s="438"/>
      <c r="X13" s="438"/>
      <c r="Y13" s="438"/>
      <c r="Z13" s="286"/>
      <c r="AB13" s="438"/>
      <c r="AC13" s="438"/>
      <c r="AD13" s="438"/>
      <c r="AE13" s="438"/>
    </row>
    <row r="14" spans="1:32">
      <c r="C14" s="438"/>
      <c r="D14" s="438"/>
      <c r="E14" s="438"/>
      <c r="F14" s="438"/>
      <c r="H14" s="438"/>
      <c r="I14" s="438"/>
      <c r="J14" s="438"/>
      <c r="K14" s="438"/>
      <c r="M14" s="438"/>
      <c r="N14" s="438"/>
      <c r="O14" s="438"/>
      <c r="P14" s="438"/>
      <c r="R14" s="438"/>
      <c r="S14" s="438"/>
      <c r="T14" s="438"/>
      <c r="U14" s="286"/>
      <c r="W14" s="438"/>
      <c r="X14" s="438"/>
      <c r="Y14" s="438"/>
      <c r="Z14" s="438"/>
      <c r="AB14" s="438"/>
      <c r="AC14" s="438"/>
      <c r="AD14" s="438"/>
      <c r="AE14" s="438"/>
    </row>
    <row r="15" spans="1:32">
      <c r="C15" s="438"/>
      <c r="D15" s="438"/>
      <c r="E15" s="438"/>
      <c r="F15" s="438"/>
      <c r="H15" s="438"/>
      <c r="I15" s="438"/>
      <c r="J15" s="438"/>
      <c r="K15" s="438"/>
      <c r="M15" s="438"/>
      <c r="N15" s="438"/>
      <c r="O15" s="438"/>
      <c r="P15" s="438"/>
      <c r="R15" s="438"/>
      <c r="S15" s="438"/>
      <c r="T15" s="438"/>
      <c r="U15" s="438"/>
      <c r="W15" s="438"/>
      <c r="X15" s="438"/>
      <c r="Y15" s="438"/>
      <c r="Z15" s="438"/>
      <c r="AB15" s="438"/>
      <c r="AC15" s="438"/>
      <c r="AD15" s="438"/>
      <c r="AE15" s="438"/>
    </row>
    <row r="16" spans="1:32">
      <c r="AB16" s="438"/>
      <c r="AC16" s="438"/>
      <c r="AD16" s="438"/>
      <c r="AE16" s="438"/>
    </row>
    <row r="18" spans="3:31">
      <c r="C18" s="475"/>
      <c r="D18" s="475"/>
      <c r="E18" s="475"/>
      <c r="F18" s="475"/>
      <c r="G18" s="475"/>
      <c r="H18" s="475"/>
      <c r="I18" s="475"/>
      <c r="J18" s="475"/>
      <c r="K18" s="475"/>
      <c r="L18" s="475"/>
      <c r="M18" s="475"/>
      <c r="N18" s="475"/>
      <c r="O18" s="475"/>
      <c r="P18" s="475"/>
      <c r="Q18" s="475"/>
      <c r="R18" s="475"/>
      <c r="S18" s="475"/>
      <c r="T18" s="475"/>
      <c r="U18" s="475"/>
      <c r="V18" s="475"/>
      <c r="W18" s="475"/>
      <c r="X18" s="475"/>
      <c r="Y18" s="475"/>
      <c r="Z18" s="475"/>
      <c r="AA18" s="475"/>
      <c r="AB18" s="475"/>
      <c r="AC18" s="475"/>
      <c r="AD18" s="475"/>
      <c r="AE18" s="475"/>
    </row>
    <row r="19" spans="3:31">
      <c r="C19" s="475"/>
      <c r="D19" s="475"/>
      <c r="E19" s="475"/>
      <c r="F19" s="475"/>
      <c r="G19" s="475"/>
      <c r="H19" s="475"/>
      <c r="I19" s="475"/>
      <c r="J19" s="475"/>
      <c r="K19" s="475"/>
      <c r="L19" s="475"/>
      <c r="M19" s="475"/>
      <c r="N19" s="475"/>
      <c r="O19" s="475"/>
      <c r="P19" s="475"/>
      <c r="Q19" s="475"/>
      <c r="R19" s="475"/>
      <c r="S19" s="475"/>
      <c r="T19" s="475"/>
      <c r="U19" s="475"/>
      <c r="V19" s="475"/>
      <c r="W19" s="475"/>
      <c r="X19" s="475"/>
      <c r="Y19" s="475"/>
      <c r="Z19" s="475"/>
      <c r="AA19" s="475"/>
      <c r="AB19" s="475"/>
      <c r="AC19" s="475"/>
      <c r="AD19" s="475"/>
      <c r="AE19" s="475"/>
    </row>
    <row r="20" spans="3:31">
      <c r="C20" s="475"/>
      <c r="D20" s="475"/>
      <c r="E20" s="475"/>
      <c r="F20" s="475"/>
      <c r="G20" s="475"/>
      <c r="H20" s="475"/>
      <c r="I20" s="475"/>
      <c r="J20" s="475"/>
      <c r="K20" s="475"/>
      <c r="L20" s="475"/>
      <c r="M20" s="475"/>
      <c r="N20" s="475"/>
      <c r="O20" s="475"/>
      <c r="P20" s="475"/>
      <c r="Q20" s="475"/>
      <c r="R20" s="475"/>
      <c r="S20" s="475"/>
      <c r="T20" s="475"/>
      <c r="U20" s="475"/>
      <c r="V20" s="475"/>
      <c r="W20" s="475"/>
      <c r="X20" s="475"/>
      <c r="Y20" s="475"/>
      <c r="Z20" s="475"/>
      <c r="AA20" s="475"/>
      <c r="AB20" s="475"/>
      <c r="AC20" s="475"/>
      <c r="AD20" s="475"/>
      <c r="AE20" s="475"/>
    </row>
    <row r="21" spans="3:31">
      <c r="C21" s="475"/>
      <c r="D21" s="475"/>
      <c r="E21" s="475"/>
      <c r="F21" s="475"/>
      <c r="G21" s="475"/>
      <c r="H21" s="475"/>
      <c r="I21" s="475"/>
      <c r="J21" s="475"/>
      <c r="K21" s="475"/>
      <c r="L21" s="475"/>
      <c r="M21" s="475"/>
      <c r="N21" s="475"/>
      <c r="O21" s="475"/>
      <c r="P21" s="475"/>
      <c r="Q21" s="475"/>
      <c r="R21" s="475"/>
      <c r="S21" s="475"/>
      <c r="T21" s="475"/>
      <c r="U21" s="475"/>
      <c r="V21" s="475"/>
      <c r="W21" s="475"/>
      <c r="X21" s="475"/>
      <c r="Y21" s="475"/>
      <c r="Z21" s="475"/>
      <c r="AA21" s="475"/>
      <c r="AB21" s="475"/>
      <c r="AC21" s="475"/>
      <c r="AD21" s="475"/>
      <c r="AE21" s="475"/>
    </row>
  </sheetData>
  <mergeCells count="3">
    <mergeCell ref="A1:AB1"/>
    <mergeCell ref="B2:B3"/>
    <mergeCell ref="C2:AD2"/>
  </mergeCells>
  <hyperlinks>
    <hyperlink ref="AF1" location="ÍNDICE!A1" display="ÍNDICE"/>
  </hyperlinks>
  <pageMargins left="0.70866141732283472" right="0.70866141732283472" top="0.74803149606299213" bottom="0.74803149606299213" header="0.31496062992125984" footer="0.31496062992125984"/>
  <pageSetup paperSize="9" scale="13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3"/>
  <dimension ref="A1:BQ14"/>
  <sheetViews>
    <sheetView showGridLines="0" zoomScaleNormal="100" workbookViewId="0">
      <selection sqref="A1:AB1"/>
    </sheetView>
  </sheetViews>
  <sheetFormatPr defaultRowHeight="15" outlineLevelCol="1"/>
  <cols>
    <col min="1" max="1" width="18.28515625" customWidth="1"/>
    <col min="2" max="2" width="5.5703125" style="15" customWidth="1"/>
    <col min="3" max="6" width="6.140625" hidden="1" customWidth="1" outlineLevel="1"/>
    <col min="7" max="7" width="7" bestFit="1" customWidth="1" collapsed="1"/>
    <col min="8" max="11" width="6.140625" hidden="1" customWidth="1" outlineLevel="1"/>
    <col min="12" max="12" width="8.28515625" customWidth="1" collapsed="1"/>
    <col min="13" max="16" width="6.140625" hidden="1" customWidth="1" outlineLevel="1"/>
    <col min="17" max="17" width="8.28515625" customWidth="1" collapsed="1"/>
    <col min="18" max="21" width="6.140625" hidden="1" customWidth="1" outlineLevel="1"/>
    <col min="22" max="22" width="8.28515625" customWidth="1" collapsed="1"/>
    <col min="23" max="23" width="6.140625" hidden="1" customWidth="1" outlineLevel="1" collapsed="1"/>
    <col min="24" max="26" width="6.140625" hidden="1" customWidth="1" outlineLevel="1"/>
    <col min="27" max="27" width="7" style="286" bestFit="1" customWidth="1" collapsed="1"/>
    <col min="28" max="30" width="7.42578125" style="286" bestFit="1" customWidth="1"/>
    <col min="31" max="31" width="6.7109375" customWidth="1"/>
  </cols>
  <sheetData>
    <row r="1" spans="1:69" ht="20.100000000000001" customHeight="1" thickBot="1">
      <c r="A1" s="557" t="s">
        <v>232</v>
      </c>
      <c r="B1" s="557"/>
      <c r="C1" s="558"/>
      <c r="D1" s="558"/>
      <c r="E1" s="558"/>
      <c r="F1" s="558"/>
      <c r="G1" s="558"/>
      <c r="H1" s="558"/>
      <c r="I1" s="558"/>
      <c r="J1" s="558"/>
      <c r="K1" s="558"/>
      <c r="L1" s="558"/>
      <c r="M1" s="558"/>
      <c r="N1" s="558"/>
      <c r="O1" s="558"/>
      <c r="P1" s="558"/>
      <c r="Q1" s="558"/>
      <c r="R1" s="558"/>
      <c r="S1" s="558"/>
      <c r="T1" s="558"/>
      <c r="U1" s="558"/>
      <c r="V1" s="558"/>
      <c r="W1" s="558"/>
      <c r="X1" s="558"/>
      <c r="Y1" s="558"/>
      <c r="Z1" s="558"/>
      <c r="AA1" s="558"/>
      <c r="AB1" s="558"/>
      <c r="AC1" s="489"/>
      <c r="AD1" s="525"/>
      <c r="AE1" s="187"/>
      <c r="AF1" s="188" t="s">
        <v>314</v>
      </c>
      <c r="AG1" s="187"/>
      <c r="AH1" s="187"/>
      <c r="AI1" s="187"/>
      <c r="AJ1" s="187"/>
      <c r="AK1" s="187"/>
      <c r="AL1" s="187"/>
      <c r="AM1" s="187"/>
      <c r="AN1" s="187"/>
      <c r="AO1" s="187"/>
      <c r="AP1" s="187"/>
      <c r="AQ1" s="187"/>
      <c r="AR1" s="187"/>
      <c r="AS1" s="187"/>
      <c r="AT1" s="187"/>
      <c r="AU1" s="187"/>
      <c r="AV1" s="187"/>
      <c r="AW1" s="187"/>
      <c r="AX1" s="187"/>
      <c r="AY1" s="187"/>
      <c r="AZ1" s="187"/>
      <c r="BA1" s="187"/>
      <c r="BB1" s="187"/>
      <c r="BC1" s="187"/>
      <c r="BD1" s="187"/>
      <c r="BE1" s="187"/>
      <c r="BF1" s="187"/>
      <c r="BG1" s="187"/>
      <c r="BH1" s="187"/>
      <c r="BI1" s="187"/>
      <c r="BJ1" s="187"/>
      <c r="BK1" s="187"/>
      <c r="BL1" s="187"/>
      <c r="BM1" s="187"/>
      <c r="BN1" s="187"/>
      <c r="BO1" s="187"/>
      <c r="BP1" s="187"/>
      <c r="BQ1" s="187"/>
    </row>
    <row r="2" spans="1:69" ht="19.899999999999999" customHeight="1" thickTop="1">
      <c r="A2" s="566"/>
      <c r="B2" s="563" t="s">
        <v>233</v>
      </c>
      <c r="C2" s="568" t="s">
        <v>90</v>
      </c>
      <c r="D2" s="568"/>
      <c r="E2" s="568"/>
      <c r="F2" s="568"/>
      <c r="G2" s="568"/>
      <c r="H2" s="568"/>
      <c r="I2" s="568"/>
      <c r="J2" s="568"/>
      <c r="K2" s="568"/>
      <c r="L2" s="568"/>
      <c r="M2" s="568"/>
      <c r="N2" s="568"/>
      <c r="O2" s="568"/>
      <c r="P2" s="568"/>
      <c r="Q2" s="568"/>
      <c r="R2" s="568"/>
      <c r="S2" s="568"/>
      <c r="T2" s="568"/>
      <c r="U2" s="568"/>
      <c r="V2" s="568"/>
      <c r="W2" s="568"/>
      <c r="X2" s="568"/>
      <c r="Y2" s="568"/>
      <c r="Z2" s="568"/>
      <c r="AA2" s="568"/>
      <c r="AB2" s="568"/>
      <c r="AC2" s="568"/>
      <c r="AD2" s="568"/>
    </row>
    <row r="3" spans="1:69" ht="21.6" customHeight="1">
      <c r="A3" s="567"/>
      <c r="B3" s="564"/>
      <c r="C3" s="174" t="s">
        <v>328</v>
      </c>
      <c r="D3" s="174" t="s">
        <v>329</v>
      </c>
      <c r="E3" s="174" t="s">
        <v>330</v>
      </c>
      <c r="F3" s="174" t="s">
        <v>331</v>
      </c>
      <c r="G3" s="70">
        <v>2015</v>
      </c>
      <c r="H3" s="172" t="s">
        <v>327</v>
      </c>
      <c r="I3" s="172" t="s">
        <v>326</v>
      </c>
      <c r="J3" s="172" t="s">
        <v>325</v>
      </c>
      <c r="K3" s="172" t="s">
        <v>324</v>
      </c>
      <c r="L3" s="70">
        <v>2016</v>
      </c>
      <c r="M3" s="172" t="s">
        <v>320</v>
      </c>
      <c r="N3" s="172" t="s">
        <v>321</v>
      </c>
      <c r="O3" s="172" t="s">
        <v>322</v>
      </c>
      <c r="P3" s="172" t="s">
        <v>323</v>
      </c>
      <c r="Q3" s="70">
        <v>2017</v>
      </c>
      <c r="R3" s="172" t="s">
        <v>299</v>
      </c>
      <c r="S3" s="125" t="s">
        <v>300</v>
      </c>
      <c r="T3" s="125" t="s">
        <v>92</v>
      </c>
      <c r="U3" s="125" t="s">
        <v>10</v>
      </c>
      <c r="V3" s="70">
        <v>2018</v>
      </c>
      <c r="W3" s="125" t="s">
        <v>17</v>
      </c>
      <c r="X3" s="125" t="s">
        <v>18</v>
      </c>
      <c r="Y3" s="125" t="s">
        <v>19</v>
      </c>
      <c r="Z3" s="125" t="s">
        <v>11</v>
      </c>
      <c r="AA3" s="70">
        <v>2019</v>
      </c>
      <c r="AB3" s="388" t="s">
        <v>354</v>
      </c>
      <c r="AC3" s="487" t="s">
        <v>373</v>
      </c>
      <c r="AD3" s="523" t="s">
        <v>396</v>
      </c>
    </row>
    <row r="4" spans="1:69" ht="15" customHeight="1">
      <c r="A4" s="7" t="s">
        <v>12</v>
      </c>
      <c r="B4" s="116" t="s">
        <v>13</v>
      </c>
      <c r="C4" s="288">
        <v>3929</v>
      </c>
      <c r="D4" s="288">
        <v>3900</v>
      </c>
      <c r="E4" s="288">
        <v>4883</v>
      </c>
      <c r="F4" s="288">
        <v>3940</v>
      </c>
      <c r="G4" s="288">
        <f>SUM(C4:F4)</f>
        <v>16652</v>
      </c>
      <c r="H4" s="288">
        <v>4216</v>
      </c>
      <c r="I4" s="288">
        <v>4194</v>
      </c>
      <c r="J4" s="288">
        <v>5175</v>
      </c>
      <c r="K4" s="288">
        <v>4414</v>
      </c>
      <c r="L4" s="288">
        <f>SUM(H4:K4)</f>
        <v>17999</v>
      </c>
      <c r="M4" s="288">
        <v>4272</v>
      </c>
      <c r="N4" s="288">
        <v>4489</v>
      </c>
      <c r="O4" s="288">
        <v>4930</v>
      </c>
      <c r="P4" s="288">
        <v>4320</v>
      </c>
      <c r="Q4" s="288">
        <f>SUM(M4:P4)</f>
        <v>18011</v>
      </c>
      <c r="R4" s="288">
        <v>4261</v>
      </c>
      <c r="S4" s="288">
        <v>4034</v>
      </c>
      <c r="T4" s="288">
        <v>4871</v>
      </c>
      <c r="U4" s="288">
        <v>4284</v>
      </c>
      <c r="V4" s="288">
        <v>17450</v>
      </c>
      <c r="W4" s="288">
        <v>4014</v>
      </c>
      <c r="X4" s="288">
        <v>4325</v>
      </c>
      <c r="Y4" s="288">
        <v>4870</v>
      </c>
      <c r="Z4" s="288">
        <v>4138</v>
      </c>
      <c r="AA4" s="288">
        <v>17347</v>
      </c>
      <c r="AB4" s="288">
        <v>3319</v>
      </c>
      <c r="AC4" s="408">
        <v>0</v>
      </c>
      <c r="AD4" s="288">
        <v>2205</v>
      </c>
    </row>
    <row r="5" spans="1:69" ht="15" customHeight="1">
      <c r="A5" s="46" t="s">
        <v>14</v>
      </c>
      <c r="B5" s="126" t="s">
        <v>13</v>
      </c>
      <c r="C5" s="341">
        <v>59952</v>
      </c>
      <c r="D5" s="341">
        <v>68508</v>
      </c>
      <c r="E5" s="341">
        <v>78453</v>
      </c>
      <c r="F5" s="341">
        <v>56979</v>
      </c>
      <c r="G5" s="341">
        <f t="shared" ref="G5:G6" si="0">SUM(C5:F5)</f>
        <v>263892</v>
      </c>
      <c r="H5" s="341">
        <v>68286</v>
      </c>
      <c r="I5" s="341">
        <v>55977</v>
      </c>
      <c r="J5" s="341">
        <v>86345</v>
      </c>
      <c r="K5" s="341">
        <v>64443</v>
      </c>
      <c r="L5" s="341">
        <f t="shared" ref="L5:L6" si="1">SUM(H5:K5)</f>
        <v>275051</v>
      </c>
      <c r="M5" s="341">
        <v>67029</v>
      </c>
      <c r="N5" s="341">
        <v>86649</v>
      </c>
      <c r="O5" s="341">
        <v>79038</v>
      </c>
      <c r="P5" s="341">
        <v>59264</v>
      </c>
      <c r="Q5" s="341">
        <f t="shared" ref="Q5" si="2">SUM(M5:P5)</f>
        <v>291980</v>
      </c>
      <c r="R5" s="341">
        <v>61154</v>
      </c>
      <c r="S5" s="341">
        <v>52166</v>
      </c>
      <c r="T5" s="341">
        <v>82541</v>
      </c>
      <c r="U5" s="341">
        <v>69439</v>
      </c>
      <c r="V5" s="341">
        <v>265300</v>
      </c>
      <c r="W5" s="341">
        <v>51341</v>
      </c>
      <c r="X5" s="341">
        <v>67279</v>
      </c>
      <c r="Y5" s="341">
        <v>94649</v>
      </c>
      <c r="Z5" s="341">
        <v>65871</v>
      </c>
      <c r="AA5" s="341">
        <v>279140</v>
      </c>
      <c r="AB5" s="288">
        <v>41859</v>
      </c>
      <c r="AC5" s="408">
        <v>0</v>
      </c>
      <c r="AD5" s="288">
        <v>15642</v>
      </c>
    </row>
    <row r="6" spans="1:69" ht="15" customHeight="1" thickBot="1">
      <c r="A6" s="9" t="s">
        <v>15</v>
      </c>
      <c r="B6" s="393" t="s">
        <v>352</v>
      </c>
      <c r="C6" s="291">
        <v>298.5181</v>
      </c>
      <c r="D6" s="291">
        <v>324.25414000000001</v>
      </c>
      <c r="E6" s="291">
        <v>377.66785000000004</v>
      </c>
      <c r="F6" s="291">
        <v>283.67795999999998</v>
      </c>
      <c r="G6" s="291">
        <f t="shared" si="0"/>
        <v>1284.11805</v>
      </c>
      <c r="H6" s="291">
        <v>324.96643</v>
      </c>
      <c r="I6" s="291">
        <v>259.10124000000002</v>
      </c>
      <c r="J6" s="291">
        <v>421</v>
      </c>
      <c r="K6" s="291">
        <v>319</v>
      </c>
      <c r="L6" s="291">
        <f t="shared" si="1"/>
        <v>1324.0676699999999</v>
      </c>
      <c r="M6" s="291">
        <v>340.98399999999998</v>
      </c>
      <c r="N6" s="291">
        <v>423.50700000000001</v>
      </c>
      <c r="O6" s="291">
        <v>396.57900000000001</v>
      </c>
      <c r="P6" s="291">
        <v>303.18900000000002</v>
      </c>
      <c r="Q6" s="291">
        <v>1464.259</v>
      </c>
      <c r="R6" s="291">
        <v>318.11200000000002</v>
      </c>
      <c r="S6" s="291">
        <v>266</v>
      </c>
      <c r="T6" s="291">
        <v>424.35199999999998</v>
      </c>
      <c r="U6" s="291">
        <v>349.57100000000003</v>
      </c>
      <c r="V6" s="291">
        <v>1358.087</v>
      </c>
      <c r="W6" s="291">
        <v>264.87700000000001</v>
      </c>
      <c r="X6" s="291">
        <v>339.00400000000002</v>
      </c>
      <c r="Y6" s="291">
        <v>489.21600000000001</v>
      </c>
      <c r="Z6" s="291">
        <v>340.2</v>
      </c>
      <c r="AA6" s="291">
        <v>1433</v>
      </c>
      <c r="AB6" s="291">
        <v>216.66200000000001</v>
      </c>
      <c r="AC6" s="410">
        <v>0</v>
      </c>
      <c r="AD6" s="291">
        <v>82.257999999999996</v>
      </c>
    </row>
    <row r="7" spans="1:69" ht="12" customHeight="1" thickTop="1">
      <c r="A7" s="88" t="s">
        <v>308</v>
      </c>
    </row>
    <row r="8" spans="1:69" ht="12" customHeight="1">
      <c r="A8" s="88" t="s">
        <v>309</v>
      </c>
    </row>
    <row r="9" spans="1:69">
      <c r="D9" s="394"/>
      <c r="E9" s="394"/>
      <c r="F9" s="394"/>
      <c r="G9" s="394"/>
      <c r="H9" s="394"/>
      <c r="I9" s="268"/>
      <c r="W9" s="286"/>
      <c r="X9" s="286"/>
      <c r="Y9" s="286"/>
      <c r="Z9" s="286"/>
    </row>
    <row r="10" spans="1:69">
      <c r="R10" s="286"/>
      <c r="S10" s="286"/>
      <c r="T10" s="286"/>
      <c r="U10" s="286"/>
      <c r="V10" s="286"/>
      <c r="W10" s="286"/>
      <c r="X10" s="286"/>
      <c r="Y10" s="286"/>
      <c r="Z10" s="286"/>
    </row>
    <row r="11" spans="1:69">
      <c r="R11" s="286"/>
      <c r="S11" s="286"/>
      <c r="T11" s="286"/>
      <c r="U11" s="286"/>
      <c r="V11" s="286"/>
      <c r="W11" s="286"/>
      <c r="X11" s="286"/>
      <c r="Y11" s="286"/>
      <c r="Z11" s="286"/>
    </row>
    <row r="12" spans="1:69">
      <c r="R12" s="286"/>
      <c r="S12" s="286"/>
      <c r="T12" s="286"/>
      <c r="U12" s="286"/>
      <c r="V12" s="286"/>
      <c r="W12" s="286"/>
      <c r="X12" s="286"/>
      <c r="Y12" s="286"/>
      <c r="Z12" s="286"/>
    </row>
    <row r="13" spans="1:69">
      <c r="R13" s="286"/>
      <c r="S13" s="286"/>
      <c r="T13" s="286"/>
      <c r="U13" s="286"/>
      <c r="V13" s="286"/>
      <c r="W13" s="286"/>
      <c r="X13" s="286"/>
      <c r="Y13" s="286"/>
    </row>
    <row r="14" spans="1:69">
      <c r="R14" s="286"/>
      <c r="S14" s="286"/>
      <c r="T14" s="286"/>
      <c r="U14" s="286"/>
      <c r="V14" s="286"/>
      <c r="W14" s="286"/>
      <c r="X14" s="286"/>
      <c r="Y14" s="286"/>
    </row>
  </sheetData>
  <mergeCells count="4">
    <mergeCell ref="A1:AB1"/>
    <mergeCell ref="A2:A3"/>
    <mergeCell ref="B2:B3"/>
    <mergeCell ref="C2:AD2"/>
  </mergeCells>
  <phoneticPr fontId="13" type="noConversion"/>
  <hyperlinks>
    <hyperlink ref="AF1" location="ÍNDICE!A1" display="ÍNDICE"/>
  </hyperlinks>
  <pageMargins left="0.70866141732283472" right="0.70866141732283472" top="0.74803149606299213" bottom="0.74803149606299213" header="0.31496062992125984" footer="0.31496062992125984"/>
  <pageSetup paperSize="9" scale="130" orientation="landscape" r:id="rId1"/>
  <ignoredErrors>
    <ignoredError sqref="B6" numberStoredAsText="1"/>
  </ignoredError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30"/>
  <dimension ref="A1:AA32"/>
  <sheetViews>
    <sheetView showGridLines="0" zoomScaleNormal="100" workbookViewId="0">
      <selection sqref="A1:V1"/>
    </sheetView>
  </sheetViews>
  <sheetFormatPr defaultRowHeight="21" customHeight="1" outlineLevelCol="1"/>
  <cols>
    <col min="1" max="1" width="52" customWidth="1"/>
    <col min="2" max="2" width="5.140625" bestFit="1" customWidth="1"/>
    <col min="3" max="5" width="6.28515625" hidden="1" customWidth="1" outlineLevel="1"/>
    <col min="6" max="6" width="6.28515625" customWidth="1" collapsed="1"/>
    <col min="7" max="9" width="6.28515625" hidden="1" customWidth="1" outlineLevel="1"/>
    <col min="10" max="10" width="6.28515625" customWidth="1" collapsed="1"/>
    <col min="11" max="13" width="6.28515625" hidden="1" customWidth="1" outlineLevel="1"/>
    <col min="14" max="14" width="6.28515625" customWidth="1" collapsed="1"/>
    <col min="15" max="17" width="6.28515625" hidden="1" customWidth="1" outlineLevel="1"/>
    <col min="18" max="18" width="6.28515625" customWidth="1" collapsed="1"/>
    <col min="19" max="21" width="6.28515625" customWidth="1" outlineLevel="1"/>
    <col min="22" max="22" width="7.42578125" customWidth="1"/>
    <col min="23" max="25" width="7.42578125" style="286" customWidth="1"/>
    <col min="26" max="26" width="6.7109375" customWidth="1"/>
  </cols>
  <sheetData>
    <row r="1" spans="1:27" ht="20.100000000000001" customHeight="1" thickBot="1">
      <c r="A1" s="590" t="s">
        <v>205</v>
      </c>
      <c r="B1" s="590"/>
      <c r="C1" s="591"/>
      <c r="D1" s="591"/>
      <c r="E1" s="591"/>
      <c r="F1" s="591"/>
      <c r="G1" s="591"/>
      <c r="H1" s="591"/>
      <c r="I1" s="591"/>
      <c r="J1" s="591"/>
      <c r="K1" s="591"/>
      <c r="L1" s="591"/>
      <c r="M1" s="591"/>
      <c r="N1" s="591"/>
      <c r="O1" s="591"/>
      <c r="P1" s="591"/>
      <c r="Q1" s="591"/>
      <c r="R1" s="591"/>
      <c r="S1" s="591"/>
      <c r="T1" s="591"/>
      <c r="U1" s="591"/>
      <c r="V1" s="591"/>
      <c r="W1" s="497"/>
      <c r="X1" s="512"/>
      <c r="Y1" s="530"/>
      <c r="Z1" s="182"/>
      <c r="AA1" s="144" t="s">
        <v>314</v>
      </c>
    </row>
    <row r="2" spans="1:27" ht="16.5" customHeight="1" thickTop="1">
      <c r="A2" s="573" t="s">
        <v>206</v>
      </c>
      <c r="B2" s="563" t="s">
        <v>233</v>
      </c>
      <c r="C2" s="622" t="s">
        <v>90</v>
      </c>
      <c r="D2" s="622"/>
      <c r="E2" s="622"/>
      <c r="F2" s="622"/>
      <c r="G2" s="622"/>
      <c r="H2" s="622"/>
      <c r="I2" s="622"/>
      <c r="J2" s="622"/>
      <c r="K2" s="622"/>
      <c r="L2" s="622"/>
      <c r="M2" s="622"/>
      <c r="N2" s="622"/>
      <c r="O2" s="622"/>
      <c r="P2" s="622"/>
      <c r="Q2" s="622"/>
      <c r="R2" s="622"/>
      <c r="S2" s="622"/>
      <c r="T2" s="622"/>
      <c r="U2" s="622"/>
      <c r="V2" s="622"/>
      <c r="W2" s="622"/>
      <c r="X2" s="622"/>
      <c r="Y2" s="536"/>
      <c r="Z2" s="107"/>
    </row>
    <row r="3" spans="1:27" ht="18.75" customHeight="1">
      <c r="A3" s="586"/>
      <c r="B3" s="572"/>
      <c r="C3" s="491" t="s">
        <v>328</v>
      </c>
      <c r="D3" s="491" t="s">
        <v>329</v>
      </c>
      <c r="E3" s="491" t="s">
        <v>330</v>
      </c>
      <c r="F3" s="491" t="s">
        <v>331</v>
      </c>
      <c r="G3" s="491" t="s">
        <v>327</v>
      </c>
      <c r="H3" s="491" t="s">
        <v>326</v>
      </c>
      <c r="I3" s="491" t="s">
        <v>325</v>
      </c>
      <c r="J3" s="491" t="s">
        <v>324</v>
      </c>
      <c r="K3" s="491" t="s">
        <v>320</v>
      </c>
      <c r="L3" s="491" t="s">
        <v>321</v>
      </c>
      <c r="M3" s="491" t="s">
        <v>322</v>
      </c>
      <c r="N3" s="491" t="s">
        <v>323</v>
      </c>
      <c r="O3" s="492" t="s">
        <v>299</v>
      </c>
      <c r="P3" s="492" t="s">
        <v>300</v>
      </c>
      <c r="Q3" s="492" t="s">
        <v>92</v>
      </c>
      <c r="R3" s="492" t="s">
        <v>10</v>
      </c>
      <c r="S3" s="492" t="s">
        <v>17</v>
      </c>
      <c r="T3" s="492" t="s">
        <v>18</v>
      </c>
      <c r="U3" s="492" t="s">
        <v>19</v>
      </c>
      <c r="V3" s="492" t="s">
        <v>357</v>
      </c>
      <c r="W3" s="492" t="s">
        <v>361</v>
      </c>
      <c r="X3" s="511" t="s">
        <v>378</v>
      </c>
      <c r="Y3" s="524" t="s">
        <v>397</v>
      </c>
      <c r="Z3" s="185"/>
    </row>
    <row r="4" spans="1:27" ht="15" customHeight="1">
      <c r="A4" s="138" t="s">
        <v>207</v>
      </c>
      <c r="B4" s="108" t="s">
        <v>25</v>
      </c>
      <c r="C4" s="139"/>
      <c r="D4" s="139"/>
      <c r="E4" s="139"/>
      <c r="F4" s="139"/>
      <c r="G4" s="139"/>
      <c r="H4" s="139"/>
      <c r="I4" s="139"/>
      <c r="J4" s="139"/>
      <c r="K4" s="139"/>
      <c r="L4" s="139"/>
      <c r="M4" s="139"/>
      <c r="N4" s="139"/>
      <c r="O4" s="139"/>
      <c r="P4" s="139"/>
      <c r="Q4" s="139"/>
      <c r="R4" s="139"/>
      <c r="S4" s="139"/>
      <c r="T4" s="139"/>
      <c r="U4" s="139"/>
      <c r="V4" s="140"/>
      <c r="W4" s="140"/>
      <c r="X4" s="140"/>
      <c r="Y4" s="140"/>
      <c r="Z4" s="201"/>
    </row>
    <row r="5" spans="1:27" ht="15" customHeight="1">
      <c r="A5" s="121" t="s">
        <v>208</v>
      </c>
      <c r="B5" s="109" t="s">
        <v>209</v>
      </c>
      <c r="C5" s="227">
        <v>19977</v>
      </c>
      <c r="D5" s="227">
        <v>19928</v>
      </c>
      <c r="E5" s="227">
        <v>19824</v>
      </c>
      <c r="F5" s="227">
        <v>19605</v>
      </c>
      <c r="G5" s="227">
        <v>19599</v>
      </c>
      <c r="H5" s="227">
        <v>19627</v>
      </c>
      <c r="I5" s="227">
        <v>19297</v>
      </c>
      <c r="J5" s="227">
        <v>19300</v>
      </c>
      <c r="K5" s="227">
        <v>19316</v>
      </c>
      <c r="L5" s="227">
        <v>19267</v>
      </c>
      <c r="M5" s="227">
        <v>19031</v>
      </c>
      <c r="N5" s="227">
        <v>19105</v>
      </c>
      <c r="O5" s="227">
        <v>19148</v>
      </c>
      <c r="P5" s="227">
        <v>19100</v>
      </c>
      <c r="Q5" s="227">
        <v>19119</v>
      </c>
      <c r="R5" s="227">
        <v>19273</v>
      </c>
      <c r="S5" s="227">
        <v>19326</v>
      </c>
      <c r="T5" s="227">
        <v>19380</v>
      </c>
      <c r="U5" s="227">
        <v>19419</v>
      </c>
      <c r="V5" s="227">
        <v>19610</v>
      </c>
      <c r="W5" s="227">
        <v>19565</v>
      </c>
      <c r="X5" s="227">
        <v>19503</v>
      </c>
      <c r="Y5" s="227">
        <v>19480</v>
      </c>
      <c r="Z5" s="75"/>
    </row>
    <row r="6" spans="1:27" ht="15" customHeight="1">
      <c r="A6" s="110" t="s">
        <v>210</v>
      </c>
      <c r="B6" s="109" t="s">
        <v>209</v>
      </c>
      <c r="C6" s="227">
        <v>13715</v>
      </c>
      <c r="D6" s="227">
        <v>13683</v>
      </c>
      <c r="E6" s="227">
        <v>13617</v>
      </c>
      <c r="F6" s="227">
        <v>13454</v>
      </c>
      <c r="G6" s="227">
        <v>13312</v>
      </c>
      <c r="H6" s="227">
        <v>13037</v>
      </c>
      <c r="I6" s="227">
        <v>12699</v>
      </c>
      <c r="J6" s="227">
        <v>12694</v>
      </c>
      <c r="K6" s="227">
        <v>12701</v>
      </c>
      <c r="L6" s="227">
        <v>12667</v>
      </c>
      <c r="M6" s="227">
        <v>12503</v>
      </c>
      <c r="N6" s="227">
        <v>12573</v>
      </c>
      <c r="O6" s="227">
        <v>12572</v>
      </c>
      <c r="P6" s="227">
        <v>12528</v>
      </c>
      <c r="Q6" s="227">
        <v>12374</v>
      </c>
      <c r="R6" s="227">
        <v>12395</v>
      </c>
      <c r="S6" s="227">
        <v>12342</v>
      </c>
      <c r="T6" s="227">
        <v>12303</v>
      </c>
      <c r="U6" s="227">
        <v>12205</v>
      </c>
      <c r="V6" s="227">
        <v>12272</v>
      </c>
      <c r="W6" s="227">
        <v>12187</v>
      </c>
      <c r="X6" s="227">
        <v>12103</v>
      </c>
      <c r="Y6" s="227">
        <v>12076</v>
      </c>
      <c r="Z6" s="75"/>
    </row>
    <row r="7" spans="1:27" ht="15" customHeight="1">
      <c r="A7" s="110" t="s">
        <v>211</v>
      </c>
      <c r="B7" s="109" t="s">
        <v>209</v>
      </c>
      <c r="C7" s="227">
        <v>6262</v>
      </c>
      <c r="D7" s="227">
        <v>6245</v>
      </c>
      <c r="E7" s="227">
        <v>6207</v>
      </c>
      <c r="F7" s="227">
        <v>6151</v>
      </c>
      <c r="G7" s="227">
        <v>6287</v>
      </c>
      <c r="H7" s="227">
        <v>6590</v>
      </c>
      <c r="I7" s="227">
        <v>6598</v>
      </c>
      <c r="J7" s="227">
        <v>6606</v>
      </c>
      <c r="K7" s="227">
        <v>6615</v>
      </c>
      <c r="L7" s="227">
        <v>6600</v>
      </c>
      <c r="M7" s="227">
        <v>6528</v>
      </c>
      <c r="N7" s="227">
        <v>6532</v>
      </c>
      <c r="O7" s="227">
        <v>6576</v>
      </c>
      <c r="P7" s="227">
        <v>6572</v>
      </c>
      <c r="Q7" s="227">
        <v>6745</v>
      </c>
      <c r="R7" s="227">
        <v>6878</v>
      </c>
      <c r="S7" s="227">
        <v>6984</v>
      </c>
      <c r="T7" s="227">
        <v>7077</v>
      </c>
      <c r="U7" s="227">
        <v>7214</v>
      </c>
      <c r="V7" s="227">
        <v>7338</v>
      </c>
      <c r="W7" s="227">
        <v>7378</v>
      </c>
      <c r="X7" s="227">
        <v>7400</v>
      </c>
      <c r="Y7" s="227">
        <v>7404</v>
      </c>
      <c r="Z7" s="75"/>
    </row>
    <row r="8" spans="1:27" ht="15" customHeight="1">
      <c r="A8" s="111" t="s">
        <v>212</v>
      </c>
      <c r="B8" s="109" t="s">
        <v>209</v>
      </c>
      <c r="C8" s="227">
        <v>115</v>
      </c>
      <c r="D8" s="227">
        <v>119</v>
      </c>
      <c r="E8" s="227">
        <v>119</v>
      </c>
      <c r="F8" s="227">
        <v>116</v>
      </c>
      <c r="G8" s="227">
        <v>116</v>
      </c>
      <c r="H8" s="227">
        <v>118</v>
      </c>
      <c r="I8" s="227">
        <v>119</v>
      </c>
      <c r="J8" s="227">
        <v>119</v>
      </c>
      <c r="K8" s="227">
        <v>119</v>
      </c>
      <c r="L8" s="227">
        <v>119</v>
      </c>
      <c r="M8" s="227">
        <v>118</v>
      </c>
      <c r="N8" s="227">
        <v>117</v>
      </c>
      <c r="O8" s="227">
        <v>117</v>
      </c>
      <c r="P8" s="227">
        <v>117</v>
      </c>
      <c r="Q8" s="227">
        <v>116</v>
      </c>
      <c r="R8" s="227">
        <v>116</v>
      </c>
      <c r="S8" s="227">
        <v>116</v>
      </c>
      <c r="T8" s="227">
        <v>116</v>
      </c>
      <c r="U8" s="227">
        <v>117</v>
      </c>
      <c r="V8" s="227">
        <v>121</v>
      </c>
      <c r="W8" s="227">
        <v>122</v>
      </c>
      <c r="X8" s="227">
        <v>123</v>
      </c>
      <c r="Y8" s="227">
        <v>123</v>
      </c>
      <c r="Z8" s="64"/>
    </row>
    <row r="9" spans="1:27" ht="15" customHeight="1">
      <c r="A9" s="111" t="s">
        <v>213</v>
      </c>
      <c r="B9" s="109" t="s">
        <v>209</v>
      </c>
      <c r="C9" s="227">
        <v>39</v>
      </c>
      <c r="D9" s="227">
        <v>40</v>
      </c>
      <c r="E9" s="227">
        <v>41</v>
      </c>
      <c r="F9" s="227">
        <v>41</v>
      </c>
      <c r="G9" s="227">
        <v>42</v>
      </c>
      <c r="H9" s="227">
        <v>41</v>
      </c>
      <c r="I9" s="227">
        <v>40</v>
      </c>
      <c r="J9" s="227">
        <v>43</v>
      </c>
      <c r="K9" s="227">
        <v>42</v>
      </c>
      <c r="L9" s="227">
        <v>43</v>
      </c>
      <c r="M9" s="227">
        <v>42</v>
      </c>
      <c r="N9" s="227">
        <v>41</v>
      </c>
      <c r="O9" s="227">
        <v>42</v>
      </c>
      <c r="P9" s="227">
        <v>42</v>
      </c>
      <c r="Q9" s="227">
        <v>41</v>
      </c>
      <c r="R9" s="227">
        <v>40</v>
      </c>
      <c r="S9" s="227">
        <v>40</v>
      </c>
      <c r="T9" s="227">
        <v>40</v>
      </c>
      <c r="U9" s="227">
        <v>40</v>
      </c>
      <c r="V9" s="227">
        <v>41</v>
      </c>
      <c r="W9" s="227">
        <v>49</v>
      </c>
      <c r="X9" s="227">
        <v>48</v>
      </c>
      <c r="Y9" s="227">
        <v>47</v>
      </c>
      <c r="Z9" s="64"/>
    </row>
    <row r="10" spans="1:27" ht="15" customHeight="1">
      <c r="A10" s="111" t="s">
        <v>214</v>
      </c>
      <c r="B10" s="109" t="s">
        <v>209</v>
      </c>
      <c r="C10" s="227">
        <v>1007</v>
      </c>
      <c r="D10" s="227">
        <v>1005</v>
      </c>
      <c r="E10" s="227">
        <v>1018</v>
      </c>
      <c r="F10" s="227">
        <v>1015</v>
      </c>
      <c r="G10" s="227">
        <v>1012</v>
      </c>
      <c r="H10" s="227">
        <v>1015</v>
      </c>
      <c r="I10" s="227">
        <v>1014</v>
      </c>
      <c r="J10" s="227">
        <v>1014</v>
      </c>
      <c r="K10" s="227">
        <v>1009</v>
      </c>
      <c r="L10" s="227">
        <v>1007</v>
      </c>
      <c r="M10" s="227">
        <v>1006</v>
      </c>
      <c r="N10" s="227">
        <v>1016</v>
      </c>
      <c r="O10" s="227">
        <v>984</v>
      </c>
      <c r="P10" s="227">
        <v>988</v>
      </c>
      <c r="Q10" s="227">
        <v>993</v>
      </c>
      <c r="R10" s="227">
        <v>994</v>
      </c>
      <c r="S10" s="227">
        <v>991</v>
      </c>
      <c r="T10" s="227">
        <v>995</v>
      </c>
      <c r="U10" s="227">
        <v>991</v>
      </c>
      <c r="V10" s="227">
        <v>987</v>
      </c>
      <c r="W10" s="227">
        <v>1011</v>
      </c>
      <c r="X10" s="227">
        <v>1026</v>
      </c>
      <c r="Y10" s="227">
        <v>1027</v>
      </c>
      <c r="Z10" s="64"/>
    </row>
    <row r="11" spans="1:27" ht="15" customHeight="1">
      <c r="A11" s="111" t="s">
        <v>215</v>
      </c>
      <c r="B11" s="109" t="s">
        <v>209</v>
      </c>
      <c r="C11" s="227">
        <v>149</v>
      </c>
      <c r="D11" s="227">
        <v>146</v>
      </c>
      <c r="E11" s="227">
        <v>141</v>
      </c>
      <c r="F11" s="227">
        <v>143</v>
      </c>
      <c r="G11" s="227">
        <v>147</v>
      </c>
      <c r="H11" s="227">
        <v>148</v>
      </c>
      <c r="I11" s="227">
        <v>147</v>
      </c>
      <c r="J11" s="227">
        <v>147</v>
      </c>
      <c r="K11" s="227">
        <v>145</v>
      </c>
      <c r="L11" s="227">
        <v>146</v>
      </c>
      <c r="M11" s="227">
        <v>148</v>
      </c>
      <c r="N11" s="227">
        <v>153</v>
      </c>
      <c r="O11" s="227">
        <v>151</v>
      </c>
      <c r="P11" s="227">
        <v>155</v>
      </c>
      <c r="Q11" s="227">
        <v>156</v>
      </c>
      <c r="R11" s="227">
        <v>154</v>
      </c>
      <c r="S11" s="227">
        <v>156</v>
      </c>
      <c r="T11" s="227">
        <v>155</v>
      </c>
      <c r="U11" s="227">
        <v>161</v>
      </c>
      <c r="V11" s="227">
        <v>182</v>
      </c>
      <c r="W11" s="227">
        <v>192</v>
      </c>
      <c r="X11" s="227">
        <v>194</v>
      </c>
      <c r="Y11" s="227">
        <v>193</v>
      </c>
      <c r="Z11" s="64"/>
    </row>
    <row r="12" spans="1:27" ht="15" customHeight="1">
      <c r="A12" s="111" t="s">
        <v>216</v>
      </c>
      <c r="B12" s="109" t="s">
        <v>209</v>
      </c>
      <c r="C12" s="227">
        <v>10417</v>
      </c>
      <c r="D12" s="227">
        <v>10395</v>
      </c>
      <c r="E12" s="227">
        <v>10334</v>
      </c>
      <c r="F12" s="227">
        <v>10169</v>
      </c>
      <c r="G12" s="227">
        <v>9968</v>
      </c>
      <c r="H12" s="227">
        <v>9941</v>
      </c>
      <c r="I12" s="227">
        <v>9818</v>
      </c>
      <c r="J12" s="227">
        <v>9821</v>
      </c>
      <c r="K12" s="227">
        <v>9829</v>
      </c>
      <c r="L12" s="227">
        <v>9800</v>
      </c>
      <c r="M12" s="227">
        <v>9645</v>
      </c>
      <c r="N12" s="227">
        <v>9705</v>
      </c>
      <c r="O12" s="227">
        <v>9712</v>
      </c>
      <c r="P12" s="227">
        <v>9673</v>
      </c>
      <c r="Q12" s="227">
        <v>9523</v>
      </c>
      <c r="R12" s="227">
        <v>9540</v>
      </c>
      <c r="S12" s="227">
        <v>9504</v>
      </c>
      <c r="T12" s="227">
        <v>9481</v>
      </c>
      <c r="U12" s="227">
        <v>9434</v>
      </c>
      <c r="V12" s="227">
        <v>9468</v>
      </c>
      <c r="W12" s="227">
        <v>9403</v>
      </c>
      <c r="X12" s="227">
        <v>9330</v>
      </c>
      <c r="Y12" s="227">
        <v>9285</v>
      </c>
      <c r="Z12" s="75"/>
    </row>
    <row r="13" spans="1:27" ht="15" customHeight="1">
      <c r="A13" s="111" t="s">
        <v>217</v>
      </c>
      <c r="B13" s="109" t="s">
        <v>209</v>
      </c>
      <c r="C13" s="227">
        <v>223</v>
      </c>
      <c r="D13" s="227">
        <v>230</v>
      </c>
      <c r="E13" s="227">
        <v>249</v>
      </c>
      <c r="F13" s="227">
        <v>257</v>
      </c>
      <c r="G13" s="227">
        <v>257</v>
      </c>
      <c r="H13" s="227">
        <v>239</v>
      </c>
      <c r="I13" s="227">
        <v>239</v>
      </c>
      <c r="J13" s="227">
        <v>241</v>
      </c>
      <c r="K13" s="227">
        <v>241</v>
      </c>
      <c r="L13" s="227">
        <v>239</v>
      </c>
      <c r="M13" s="227">
        <v>237</v>
      </c>
      <c r="N13" s="227">
        <v>240</v>
      </c>
      <c r="O13" s="227">
        <v>240</v>
      </c>
      <c r="P13" s="227">
        <v>244</v>
      </c>
      <c r="Q13" s="227">
        <v>244</v>
      </c>
      <c r="R13" s="227">
        <v>245</v>
      </c>
      <c r="S13" s="227">
        <v>248</v>
      </c>
      <c r="T13" s="227">
        <v>253</v>
      </c>
      <c r="U13" s="227">
        <v>247</v>
      </c>
      <c r="V13" s="227">
        <v>266</v>
      </c>
      <c r="W13" s="227">
        <v>272</v>
      </c>
      <c r="X13" s="227">
        <v>270</v>
      </c>
      <c r="Y13" s="227">
        <v>263</v>
      </c>
      <c r="Z13" s="64"/>
    </row>
    <row r="14" spans="1:27" ht="15" customHeight="1">
      <c r="A14" s="111" t="s">
        <v>218</v>
      </c>
      <c r="B14" s="109" t="s">
        <v>209</v>
      </c>
      <c r="C14" s="227">
        <v>399</v>
      </c>
      <c r="D14" s="227">
        <v>397</v>
      </c>
      <c r="E14" s="227">
        <v>387</v>
      </c>
      <c r="F14" s="227">
        <v>392</v>
      </c>
      <c r="G14" s="227">
        <v>400</v>
      </c>
      <c r="H14" s="227">
        <v>398</v>
      </c>
      <c r="I14" s="227">
        <v>400</v>
      </c>
      <c r="J14" s="227">
        <v>394</v>
      </c>
      <c r="K14" s="227">
        <v>395</v>
      </c>
      <c r="L14" s="227">
        <v>393</v>
      </c>
      <c r="M14" s="227">
        <v>388</v>
      </c>
      <c r="N14" s="227">
        <v>384</v>
      </c>
      <c r="O14" s="227">
        <v>386</v>
      </c>
      <c r="P14" s="227">
        <v>382</v>
      </c>
      <c r="Q14" s="227">
        <v>380</v>
      </c>
      <c r="R14" s="227">
        <v>379</v>
      </c>
      <c r="S14" s="227">
        <v>384</v>
      </c>
      <c r="T14" s="227">
        <v>377</v>
      </c>
      <c r="U14" s="227">
        <v>383</v>
      </c>
      <c r="V14" s="227">
        <v>383</v>
      </c>
      <c r="W14" s="227">
        <v>359</v>
      </c>
      <c r="X14" s="227">
        <v>355</v>
      </c>
      <c r="Y14" s="227">
        <v>364</v>
      </c>
      <c r="Z14" s="64"/>
    </row>
    <row r="15" spans="1:27" ht="15" customHeight="1">
      <c r="A15" s="111" t="s">
        <v>219</v>
      </c>
      <c r="B15" s="109" t="s">
        <v>209</v>
      </c>
      <c r="C15" s="227">
        <v>229</v>
      </c>
      <c r="D15" s="227">
        <v>230</v>
      </c>
      <c r="E15" s="227">
        <v>212</v>
      </c>
      <c r="F15" s="227">
        <v>215</v>
      </c>
      <c r="G15" s="227">
        <v>416</v>
      </c>
      <c r="H15" s="227">
        <v>443</v>
      </c>
      <c r="I15" s="227">
        <v>263</v>
      </c>
      <c r="J15" s="227">
        <v>259</v>
      </c>
      <c r="K15" s="227">
        <v>265</v>
      </c>
      <c r="L15" s="227">
        <v>263</v>
      </c>
      <c r="M15" s="227">
        <v>262</v>
      </c>
      <c r="N15" s="227">
        <v>265</v>
      </c>
      <c r="O15" s="227">
        <v>262</v>
      </c>
      <c r="P15" s="227">
        <v>257</v>
      </c>
      <c r="Q15" s="227">
        <v>258</v>
      </c>
      <c r="R15" s="227">
        <v>259</v>
      </c>
      <c r="S15" s="227">
        <v>257</v>
      </c>
      <c r="T15" s="227">
        <v>255</v>
      </c>
      <c r="U15" s="227">
        <v>279</v>
      </c>
      <c r="V15" s="227">
        <v>288</v>
      </c>
      <c r="W15" s="227">
        <v>287</v>
      </c>
      <c r="X15" s="227">
        <v>263</v>
      </c>
      <c r="Y15" s="227">
        <v>262</v>
      </c>
      <c r="Z15" s="64"/>
    </row>
    <row r="16" spans="1:27" ht="15" customHeight="1">
      <c r="A16" s="111" t="s">
        <v>220</v>
      </c>
      <c r="B16" s="109" t="s">
        <v>209</v>
      </c>
      <c r="C16" s="227">
        <v>566</v>
      </c>
      <c r="D16" s="227">
        <v>494</v>
      </c>
      <c r="E16" s="227">
        <v>493</v>
      </c>
      <c r="F16" s="227">
        <v>498</v>
      </c>
      <c r="G16" s="227">
        <v>491</v>
      </c>
      <c r="H16" s="227">
        <v>493</v>
      </c>
      <c r="I16" s="227">
        <v>499</v>
      </c>
      <c r="J16" s="227">
        <v>496</v>
      </c>
      <c r="K16" s="227">
        <v>493</v>
      </c>
      <c r="L16" s="227">
        <v>493</v>
      </c>
      <c r="M16" s="227">
        <v>490</v>
      </c>
      <c r="N16" s="227">
        <v>493</v>
      </c>
      <c r="O16" s="227">
        <v>491</v>
      </c>
      <c r="P16" s="227">
        <v>483</v>
      </c>
      <c r="Q16" s="227">
        <v>483</v>
      </c>
      <c r="R16" s="227">
        <v>495</v>
      </c>
      <c r="S16" s="227">
        <v>485</v>
      </c>
      <c r="T16" s="227">
        <v>478</v>
      </c>
      <c r="U16" s="227">
        <v>477</v>
      </c>
      <c r="V16" s="227">
        <v>481</v>
      </c>
      <c r="W16" s="227">
        <v>471</v>
      </c>
      <c r="X16" s="227">
        <v>475</v>
      </c>
      <c r="Y16" s="227">
        <v>477</v>
      </c>
      <c r="Z16" s="64"/>
    </row>
    <row r="17" spans="1:26" ht="15" customHeight="1">
      <c r="A17" s="111" t="s">
        <v>221</v>
      </c>
      <c r="B17" s="109" t="s">
        <v>209</v>
      </c>
      <c r="C17" s="227">
        <v>153</v>
      </c>
      <c r="D17" s="227">
        <v>151</v>
      </c>
      <c r="E17" s="227">
        <v>152</v>
      </c>
      <c r="F17" s="227">
        <v>151</v>
      </c>
      <c r="G17" s="227">
        <v>148</v>
      </c>
      <c r="H17" s="227">
        <v>148</v>
      </c>
      <c r="I17" s="227">
        <v>146</v>
      </c>
      <c r="J17" s="227">
        <v>137</v>
      </c>
      <c r="K17" s="227">
        <v>137</v>
      </c>
      <c r="L17" s="227">
        <v>137</v>
      </c>
      <c r="M17" s="227">
        <v>137</v>
      </c>
      <c r="N17" s="227">
        <v>139</v>
      </c>
      <c r="O17" s="227">
        <v>140</v>
      </c>
      <c r="P17" s="227">
        <v>138</v>
      </c>
      <c r="Q17" s="227">
        <v>140</v>
      </c>
      <c r="R17" s="227">
        <v>141</v>
      </c>
      <c r="S17" s="227">
        <v>141</v>
      </c>
      <c r="T17" s="227">
        <v>139</v>
      </c>
      <c r="U17" s="227">
        <v>137</v>
      </c>
      <c r="V17" s="227">
        <v>148</v>
      </c>
      <c r="W17" s="227">
        <v>150</v>
      </c>
      <c r="X17" s="227">
        <v>175</v>
      </c>
      <c r="Y17" s="227">
        <v>198</v>
      </c>
      <c r="Z17" s="64"/>
    </row>
    <row r="18" spans="1:26" ht="15" customHeight="1">
      <c r="A18" s="111" t="s">
        <v>222</v>
      </c>
      <c r="B18" s="109" t="s">
        <v>209</v>
      </c>
      <c r="C18" s="227">
        <v>779</v>
      </c>
      <c r="D18" s="227">
        <v>845</v>
      </c>
      <c r="E18" s="227">
        <v>842</v>
      </c>
      <c r="F18" s="227">
        <v>836</v>
      </c>
      <c r="G18" s="227">
        <v>837</v>
      </c>
      <c r="H18" s="227">
        <v>833</v>
      </c>
      <c r="I18" s="227">
        <v>797</v>
      </c>
      <c r="J18" s="227">
        <v>806</v>
      </c>
      <c r="K18" s="227">
        <v>803</v>
      </c>
      <c r="L18" s="227">
        <v>802</v>
      </c>
      <c r="M18" s="227">
        <v>800</v>
      </c>
      <c r="N18" s="227">
        <v>800</v>
      </c>
      <c r="O18" s="227">
        <v>804</v>
      </c>
      <c r="P18" s="227">
        <v>798</v>
      </c>
      <c r="Q18" s="227">
        <v>799</v>
      </c>
      <c r="R18" s="227">
        <v>800</v>
      </c>
      <c r="S18" s="227">
        <v>798</v>
      </c>
      <c r="T18" s="227">
        <v>784</v>
      </c>
      <c r="U18" s="227">
        <v>777</v>
      </c>
      <c r="V18" s="227">
        <v>772</v>
      </c>
      <c r="W18" s="227">
        <v>765</v>
      </c>
      <c r="X18" s="227">
        <v>772</v>
      </c>
      <c r="Y18" s="227">
        <v>756</v>
      </c>
      <c r="Z18" s="64"/>
    </row>
    <row r="19" spans="1:26" ht="15" customHeight="1">
      <c r="A19" s="111" t="s">
        <v>223</v>
      </c>
      <c r="B19" s="109" t="s">
        <v>209</v>
      </c>
      <c r="C19" s="227">
        <v>615</v>
      </c>
      <c r="D19" s="227">
        <v>607</v>
      </c>
      <c r="E19" s="227">
        <v>604</v>
      </c>
      <c r="F19" s="227">
        <v>592</v>
      </c>
      <c r="G19" s="227">
        <v>578</v>
      </c>
      <c r="H19" s="227">
        <v>571</v>
      </c>
      <c r="I19" s="227">
        <v>563</v>
      </c>
      <c r="J19" s="227">
        <v>563</v>
      </c>
      <c r="K19" s="227">
        <v>557</v>
      </c>
      <c r="L19" s="227">
        <v>553</v>
      </c>
      <c r="M19" s="227">
        <v>545</v>
      </c>
      <c r="N19" s="227">
        <v>540</v>
      </c>
      <c r="O19" s="227">
        <v>562</v>
      </c>
      <c r="P19" s="227">
        <v>561</v>
      </c>
      <c r="Q19" s="227">
        <v>560</v>
      </c>
      <c r="R19" s="227">
        <v>558</v>
      </c>
      <c r="S19" s="227">
        <v>554</v>
      </c>
      <c r="T19" s="227">
        <v>561</v>
      </c>
      <c r="U19" s="227">
        <v>578</v>
      </c>
      <c r="V19" s="227">
        <v>585</v>
      </c>
      <c r="W19" s="227">
        <v>573</v>
      </c>
      <c r="X19" s="227">
        <v>562</v>
      </c>
      <c r="Y19" s="227">
        <v>572</v>
      </c>
      <c r="Z19" s="64"/>
    </row>
    <row r="20" spans="1:26" ht="15" customHeight="1">
      <c r="A20" s="112" t="s">
        <v>224</v>
      </c>
      <c r="B20" s="113" t="s">
        <v>209</v>
      </c>
      <c r="C20" s="426">
        <v>5286</v>
      </c>
      <c r="D20" s="426">
        <v>5269</v>
      </c>
      <c r="E20" s="426">
        <v>5232</v>
      </c>
      <c r="F20" s="426">
        <v>5180</v>
      </c>
      <c r="G20" s="426">
        <v>5187</v>
      </c>
      <c r="H20" s="426">
        <v>5239</v>
      </c>
      <c r="I20" s="426">
        <v>5252</v>
      </c>
      <c r="J20" s="426">
        <v>5260</v>
      </c>
      <c r="K20" s="426">
        <v>5281</v>
      </c>
      <c r="L20" s="426">
        <v>5272</v>
      </c>
      <c r="M20" s="426">
        <v>5213</v>
      </c>
      <c r="N20" s="426">
        <v>5212</v>
      </c>
      <c r="O20" s="426">
        <v>5257</v>
      </c>
      <c r="P20" s="426">
        <v>5262</v>
      </c>
      <c r="Q20" s="426">
        <v>5426</v>
      </c>
      <c r="R20" s="426">
        <v>5552</v>
      </c>
      <c r="S20" s="426">
        <v>5652</v>
      </c>
      <c r="T20" s="426">
        <v>5746</v>
      </c>
      <c r="U20" s="426">
        <v>5798</v>
      </c>
      <c r="V20" s="426">
        <v>5888</v>
      </c>
      <c r="W20" s="426">
        <v>5911</v>
      </c>
      <c r="X20" s="426">
        <v>5910</v>
      </c>
      <c r="Y20" s="426">
        <v>5913</v>
      </c>
      <c r="Z20" s="75"/>
    </row>
    <row r="21" spans="1:26" ht="15" customHeight="1">
      <c r="A21" s="87" t="s">
        <v>225</v>
      </c>
      <c r="B21" s="67" t="s">
        <v>13</v>
      </c>
      <c r="C21" s="426">
        <v>1252</v>
      </c>
      <c r="D21" s="426">
        <v>1242</v>
      </c>
      <c r="E21" s="426">
        <v>1234</v>
      </c>
      <c r="F21" s="426">
        <v>1225</v>
      </c>
      <c r="G21" s="426">
        <v>1214</v>
      </c>
      <c r="H21" s="426">
        <v>1200</v>
      </c>
      <c r="I21" s="426">
        <v>1424</v>
      </c>
      <c r="J21" s="426">
        <v>1409</v>
      </c>
      <c r="K21" s="426">
        <v>1405</v>
      </c>
      <c r="L21" s="426">
        <v>1400</v>
      </c>
      <c r="M21" s="426">
        <v>1383</v>
      </c>
      <c r="N21" s="426">
        <v>1383</v>
      </c>
      <c r="O21" s="426">
        <v>1376</v>
      </c>
      <c r="P21" s="426">
        <v>1366</v>
      </c>
      <c r="Q21" s="426">
        <v>1357</v>
      </c>
      <c r="R21" s="426">
        <v>1371</v>
      </c>
      <c r="S21" s="426">
        <v>1363</v>
      </c>
      <c r="T21" s="426">
        <v>1359</v>
      </c>
      <c r="U21" s="426">
        <v>1354</v>
      </c>
      <c r="V21" s="426">
        <v>1348</v>
      </c>
      <c r="W21" s="426">
        <v>1321</v>
      </c>
      <c r="X21" s="426">
        <v>1324</v>
      </c>
      <c r="Y21" s="426">
        <v>1300</v>
      </c>
      <c r="Z21" s="75"/>
    </row>
    <row r="22" spans="1:26" ht="15" customHeight="1">
      <c r="A22" s="138" t="s">
        <v>226</v>
      </c>
      <c r="B22" s="141"/>
      <c r="C22" s="427"/>
      <c r="D22" s="427"/>
      <c r="E22" s="427"/>
      <c r="F22" s="427"/>
      <c r="G22" s="427"/>
      <c r="H22" s="427"/>
      <c r="I22" s="427"/>
      <c r="J22" s="427"/>
      <c r="K22" s="427"/>
      <c r="L22" s="427"/>
      <c r="M22" s="427"/>
      <c r="N22" s="427"/>
      <c r="O22" s="427"/>
      <c r="P22" s="427"/>
      <c r="Q22" s="427"/>
      <c r="R22" s="427"/>
      <c r="S22" s="427"/>
      <c r="T22" s="427"/>
      <c r="U22" s="427"/>
      <c r="V22" s="428"/>
      <c r="W22" s="428"/>
      <c r="X22" s="428"/>
      <c r="Y22" s="428"/>
      <c r="Z22" s="142"/>
    </row>
    <row r="23" spans="1:26" ht="15" customHeight="1">
      <c r="A23" s="121" t="s">
        <v>208</v>
      </c>
      <c r="B23" s="119" t="s">
        <v>227</v>
      </c>
      <c r="C23" s="227">
        <v>1327.15</v>
      </c>
      <c r="D23" s="227">
        <v>1327.69</v>
      </c>
      <c r="E23" s="227">
        <v>1329.43</v>
      </c>
      <c r="F23" s="227">
        <v>1332.15</v>
      </c>
      <c r="G23" s="227">
        <v>1347.03</v>
      </c>
      <c r="H23" s="227">
        <v>1364.37</v>
      </c>
      <c r="I23" s="227">
        <v>1373.7</v>
      </c>
      <c r="J23" s="227">
        <v>1386.93</v>
      </c>
      <c r="K23" s="227">
        <v>1386.42</v>
      </c>
      <c r="L23" s="227">
        <v>1393.1</v>
      </c>
      <c r="M23" s="227">
        <v>1395.86</v>
      </c>
      <c r="N23" s="227">
        <v>1401.52</v>
      </c>
      <c r="O23" s="227">
        <v>1401.24</v>
      </c>
      <c r="P23" s="227">
        <v>1403.37</v>
      </c>
      <c r="Q23" s="227">
        <v>1404.61</v>
      </c>
      <c r="R23" s="227">
        <v>1408.16</v>
      </c>
      <c r="S23" s="227">
        <v>1414.57</v>
      </c>
      <c r="T23" s="227">
        <v>1422.3</v>
      </c>
      <c r="U23" s="227">
        <v>1443.31</v>
      </c>
      <c r="V23" s="227">
        <v>1478.77</v>
      </c>
      <c r="W23" s="227">
        <v>1516.35</v>
      </c>
      <c r="X23" s="227">
        <v>1529.27</v>
      </c>
      <c r="Y23" s="227">
        <v>1549.2</v>
      </c>
      <c r="Z23" s="75"/>
    </row>
    <row r="24" spans="1:26" ht="15" customHeight="1">
      <c r="A24" s="87" t="s">
        <v>225</v>
      </c>
      <c r="B24" s="67" t="s">
        <v>227</v>
      </c>
      <c r="C24" s="426">
        <v>944.11</v>
      </c>
      <c r="D24" s="426">
        <v>941.01</v>
      </c>
      <c r="E24" s="426">
        <v>938.31</v>
      </c>
      <c r="F24" s="426">
        <v>916.46</v>
      </c>
      <c r="G24" s="426">
        <v>899.02</v>
      </c>
      <c r="H24" s="426">
        <v>900.5</v>
      </c>
      <c r="I24" s="426">
        <v>907.53</v>
      </c>
      <c r="J24" s="426">
        <v>899.74</v>
      </c>
      <c r="K24" s="426">
        <v>904.76</v>
      </c>
      <c r="L24" s="426">
        <v>912.44</v>
      </c>
      <c r="M24" s="426">
        <v>925.08</v>
      </c>
      <c r="N24" s="426">
        <v>937.7</v>
      </c>
      <c r="O24" s="426">
        <v>931.06</v>
      </c>
      <c r="P24" s="426">
        <v>931</v>
      </c>
      <c r="Q24" s="426">
        <v>915.45</v>
      </c>
      <c r="R24" s="426">
        <v>925.79</v>
      </c>
      <c r="S24" s="426">
        <v>942.59</v>
      </c>
      <c r="T24" s="426">
        <v>950.25</v>
      </c>
      <c r="U24" s="426">
        <v>970.02</v>
      </c>
      <c r="V24" s="426">
        <v>963.83</v>
      </c>
      <c r="W24" s="426">
        <v>976.91</v>
      </c>
      <c r="X24" s="426">
        <v>984</v>
      </c>
      <c r="Y24" s="426">
        <v>995.64</v>
      </c>
      <c r="Z24" s="64"/>
    </row>
    <row r="25" spans="1:26" ht="15" customHeight="1">
      <c r="A25" s="30" t="s">
        <v>228</v>
      </c>
      <c r="B25" s="143"/>
      <c r="C25" s="429"/>
      <c r="D25" s="429"/>
      <c r="E25" s="429"/>
      <c r="F25" s="429"/>
      <c r="G25" s="429"/>
      <c r="H25" s="429"/>
      <c r="I25" s="429"/>
      <c r="J25" s="429"/>
      <c r="K25" s="429"/>
      <c r="L25" s="429"/>
      <c r="M25" s="429"/>
      <c r="N25" s="429"/>
      <c r="O25" s="429"/>
      <c r="P25" s="429"/>
      <c r="Q25" s="429"/>
      <c r="R25" s="429"/>
      <c r="S25" s="429"/>
      <c r="T25" s="429"/>
      <c r="U25" s="429"/>
      <c r="V25" s="430"/>
      <c r="W25" s="430"/>
      <c r="X25" s="430"/>
      <c r="Y25" s="430"/>
      <c r="Z25" s="142"/>
    </row>
    <row r="26" spans="1:26" ht="15" customHeight="1">
      <c r="A26" s="37" t="s">
        <v>208</v>
      </c>
      <c r="B26" s="127" t="s">
        <v>16</v>
      </c>
      <c r="C26" s="429">
        <v>1507.75</v>
      </c>
      <c r="D26" s="429">
        <v>1501.38</v>
      </c>
      <c r="E26" s="429">
        <v>1515.45</v>
      </c>
      <c r="F26" s="429">
        <v>1527.11</v>
      </c>
      <c r="G26" s="429">
        <v>1529.96</v>
      </c>
      <c r="H26" s="429">
        <v>1543.45</v>
      </c>
      <c r="I26" s="429">
        <v>1561.7</v>
      </c>
      <c r="J26" s="429">
        <v>1576.94</v>
      </c>
      <c r="K26" s="429">
        <v>1591.74</v>
      </c>
      <c r="L26" s="429">
        <v>1574.69</v>
      </c>
      <c r="M26" s="429">
        <v>1597.91</v>
      </c>
      <c r="N26" s="429">
        <v>1617.53</v>
      </c>
      <c r="O26" s="429">
        <v>1621.67</v>
      </c>
      <c r="P26" s="429">
        <v>1613.96</v>
      </c>
      <c r="Q26" s="429">
        <v>1628.31</v>
      </c>
      <c r="R26" s="429">
        <v>1639.41</v>
      </c>
      <c r="S26" s="429">
        <v>1638.24</v>
      </c>
      <c r="T26" s="429">
        <v>1632.92</v>
      </c>
      <c r="U26" s="429">
        <v>1648.77</v>
      </c>
      <c r="V26" s="227">
        <v>1708.56</v>
      </c>
      <c r="W26" s="227">
        <v>1749.47</v>
      </c>
      <c r="X26" s="227">
        <v>1749.36</v>
      </c>
      <c r="Y26" s="227">
        <v>1781.07</v>
      </c>
      <c r="Z26" s="75"/>
    </row>
    <row r="27" spans="1:26" ht="15" customHeight="1" thickBot="1">
      <c r="A27" s="122" t="s">
        <v>225</v>
      </c>
      <c r="B27" s="120" t="s">
        <v>16</v>
      </c>
      <c r="C27" s="431">
        <v>1091.93</v>
      </c>
      <c r="D27" s="431">
        <v>1088.97</v>
      </c>
      <c r="E27" s="431">
        <v>1084.68</v>
      </c>
      <c r="F27" s="431">
        <v>1078.24</v>
      </c>
      <c r="G27" s="431">
        <v>1059.6099999999999</v>
      </c>
      <c r="H27" s="431">
        <v>1052</v>
      </c>
      <c r="I27" s="431">
        <v>1047.77</v>
      </c>
      <c r="J27" s="431">
        <v>1033.01</v>
      </c>
      <c r="K27" s="431">
        <v>1065</v>
      </c>
      <c r="L27" s="431">
        <v>1059.56</v>
      </c>
      <c r="M27" s="431">
        <v>1073.6099999999999</v>
      </c>
      <c r="N27" s="431">
        <v>1093.05</v>
      </c>
      <c r="O27" s="431">
        <v>1107.52</v>
      </c>
      <c r="P27" s="431">
        <v>1095.82</v>
      </c>
      <c r="Q27" s="431">
        <v>1079</v>
      </c>
      <c r="R27" s="431">
        <v>1067.49</v>
      </c>
      <c r="S27" s="431">
        <v>1099.3900000000001</v>
      </c>
      <c r="T27" s="431">
        <v>1090.54</v>
      </c>
      <c r="U27" s="431">
        <v>1105.45</v>
      </c>
      <c r="V27" s="431">
        <v>1118.99</v>
      </c>
      <c r="W27" s="431">
        <v>1133.81</v>
      </c>
      <c r="X27" s="431">
        <v>1127.51</v>
      </c>
      <c r="Y27" s="431">
        <v>1147.31</v>
      </c>
      <c r="Z27" s="75"/>
    </row>
    <row r="28" spans="1:26" ht="12" customHeight="1" thickTop="1">
      <c r="A28" s="88" t="s">
        <v>279</v>
      </c>
    </row>
    <row r="29" spans="1:26" ht="12" customHeight="1">
      <c r="A29" s="88" t="s">
        <v>280</v>
      </c>
    </row>
    <row r="30" spans="1:26" ht="12" customHeight="1">
      <c r="A30" s="88" t="s">
        <v>281</v>
      </c>
    </row>
    <row r="31" spans="1:26" ht="12" customHeight="1">
      <c r="A31" s="88" t="s">
        <v>282</v>
      </c>
    </row>
    <row r="32" spans="1:26" ht="12" customHeight="1">
      <c r="A32" s="88" t="s">
        <v>317</v>
      </c>
    </row>
  </sheetData>
  <mergeCells count="4">
    <mergeCell ref="A1:V1"/>
    <mergeCell ref="A2:A3"/>
    <mergeCell ref="B2:B3"/>
    <mergeCell ref="C2:X2"/>
  </mergeCells>
  <phoneticPr fontId="13" type="noConversion"/>
  <hyperlinks>
    <hyperlink ref="AA1" location="ÍNDICE!A1" display="ÍNDICE"/>
  </hyperlinks>
  <pageMargins left="0.70866141732283472" right="0.70866141732283472" top="0.74803149606299213" bottom="0.74803149606299213" header="0.31496062992125984" footer="0.31496062992125984"/>
  <pageSetup paperSize="9" scale="107"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1"/>
  <sheetViews>
    <sheetView showGridLines="0" zoomScaleNormal="100" workbookViewId="0">
      <selection sqref="A1:AC1"/>
    </sheetView>
  </sheetViews>
  <sheetFormatPr defaultColWidth="8.85546875" defaultRowHeight="14.25" outlineLevelCol="2"/>
  <cols>
    <col min="1" max="1" width="26.42578125" style="135" customWidth="1"/>
    <col min="2" max="2" width="5.42578125" style="135" bestFit="1" customWidth="1"/>
    <col min="3" max="3" width="6.5703125" style="135" hidden="1" customWidth="1" outlineLevel="1"/>
    <col min="4" max="6" width="6.140625" style="135" hidden="1" customWidth="1" outlineLevel="1"/>
    <col min="7" max="7" width="6.5703125" style="135" customWidth="1" collapsed="1"/>
    <col min="8" max="11" width="6.140625" style="135" hidden="1" customWidth="1" outlineLevel="2"/>
    <col min="12" max="12" width="6.5703125" style="135" customWidth="1" collapsed="1"/>
    <col min="13" max="16" width="6.140625" style="135" hidden="1" customWidth="1" outlineLevel="1"/>
    <col min="17" max="17" width="6.5703125" style="135" customWidth="1" collapsed="1"/>
    <col min="18" max="19" width="6.140625" style="135" hidden="1" customWidth="1" outlineLevel="1"/>
    <col min="20" max="21" width="6.5703125" style="135" hidden="1" customWidth="1" outlineLevel="1"/>
    <col min="22" max="22" width="6.5703125" style="135" customWidth="1" collapsed="1"/>
    <col min="23" max="23" width="6.5703125" style="135" hidden="1" customWidth="1" outlineLevel="1"/>
    <col min="24" max="24" width="6.140625" style="135" hidden="1" customWidth="1" outlineLevel="1"/>
    <col min="25" max="26" width="6.5703125" style="135" hidden="1" customWidth="1" outlineLevel="1"/>
    <col min="27" max="27" width="6.5703125" style="135" customWidth="1" collapsed="1"/>
    <col min="28" max="28" width="6.5703125" style="135" bestFit="1" customWidth="1"/>
    <col min="29" max="29" width="6.140625" style="135" bestFit="1" customWidth="1"/>
    <col min="30" max="30" width="6.7109375" style="135" customWidth="1"/>
    <col min="31" max="16384" width="8.85546875" style="135"/>
  </cols>
  <sheetData>
    <row r="1" spans="1:31" ht="20.100000000000001" customHeight="1" thickBot="1">
      <c r="A1" s="612" t="s">
        <v>404</v>
      </c>
      <c r="B1" s="612"/>
      <c r="C1" s="612"/>
      <c r="D1" s="612"/>
      <c r="E1" s="612"/>
      <c r="F1" s="612"/>
      <c r="G1" s="612"/>
      <c r="H1" s="612"/>
      <c r="I1" s="612"/>
      <c r="J1" s="612"/>
      <c r="K1" s="612"/>
      <c r="L1" s="612"/>
      <c r="M1" s="612"/>
      <c r="N1" s="612"/>
      <c r="O1" s="612"/>
      <c r="P1" s="612"/>
      <c r="Q1" s="612"/>
      <c r="R1" s="612"/>
      <c r="S1" s="612"/>
      <c r="T1" s="612"/>
      <c r="U1" s="612"/>
      <c r="V1" s="612"/>
      <c r="W1" s="612"/>
      <c r="X1" s="612"/>
      <c r="Y1" s="612"/>
      <c r="Z1" s="612"/>
      <c r="AA1" s="612"/>
      <c r="AB1" s="612"/>
      <c r="AC1" s="612"/>
      <c r="AE1" s="144" t="s">
        <v>314</v>
      </c>
    </row>
    <row r="2" spans="1:31" ht="24" customHeight="1" thickTop="1">
      <c r="A2" s="16"/>
      <c r="B2" s="599"/>
      <c r="C2" s="568" t="s">
        <v>411</v>
      </c>
      <c r="D2" s="568"/>
      <c r="E2" s="568"/>
      <c r="F2" s="568"/>
      <c r="G2" s="568"/>
      <c r="H2" s="568"/>
      <c r="I2" s="568"/>
      <c r="J2" s="568"/>
      <c r="K2" s="568"/>
      <c r="L2" s="568"/>
      <c r="M2" s="568"/>
      <c r="N2" s="568"/>
      <c r="O2" s="568"/>
      <c r="P2" s="568"/>
      <c r="Q2" s="568"/>
      <c r="R2" s="568"/>
      <c r="S2" s="568"/>
      <c r="T2" s="568"/>
      <c r="U2" s="568"/>
      <c r="V2" s="568"/>
      <c r="W2" s="568"/>
      <c r="X2" s="568"/>
      <c r="Y2" s="568"/>
      <c r="Z2" s="568"/>
      <c r="AA2" s="568"/>
      <c r="AB2" s="568"/>
      <c r="AC2" s="568"/>
      <c r="AD2" s="503"/>
    </row>
    <row r="3" spans="1:31" ht="12" customHeight="1">
      <c r="A3" s="77"/>
      <c r="B3" s="564"/>
      <c r="C3" s="539" t="s">
        <v>328</v>
      </c>
      <c r="D3" s="539" t="s">
        <v>329</v>
      </c>
      <c r="E3" s="539" t="s">
        <v>330</v>
      </c>
      <c r="F3" s="539" t="s">
        <v>331</v>
      </c>
      <c r="G3" s="70">
        <v>2015</v>
      </c>
      <c r="H3" s="539" t="s">
        <v>327</v>
      </c>
      <c r="I3" s="539" t="s">
        <v>326</v>
      </c>
      <c r="J3" s="539" t="s">
        <v>325</v>
      </c>
      <c r="K3" s="539" t="s">
        <v>324</v>
      </c>
      <c r="L3" s="70">
        <v>2016</v>
      </c>
      <c r="M3" s="539" t="s">
        <v>320</v>
      </c>
      <c r="N3" s="539" t="s">
        <v>321</v>
      </c>
      <c r="O3" s="539" t="s">
        <v>322</v>
      </c>
      <c r="P3" s="539" t="s">
        <v>323</v>
      </c>
      <c r="Q3" s="70">
        <v>2017</v>
      </c>
      <c r="R3" s="539" t="s">
        <v>299</v>
      </c>
      <c r="S3" s="539" t="s">
        <v>300</v>
      </c>
      <c r="T3" s="539" t="s">
        <v>92</v>
      </c>
      <c r="U3" s="539" t="s">
        <v>10</v>
      </c>
      <c r="V3" s="70">
        <v>2018</v>
      </c>
      <c r="W3" s="540" t="s">
        <v>17</v>
      </c>
      <c r="X3" s="540" t="s">
        <v>18</v>
      </c>
      <c r="Y3" s="540" t="s">
        <v>19</v>
      </c>
      <c r="Z3" s="540" t="s">
        <v>11</v>
      </c>
      <c r="AA3" s="78">
        <v>2019</v>
      </c>
      <c r="AB3" s="540" t="s">
        <v>334</v>
      </c>
      <c r="AC3" s="540" t="s">
        <v>374</v>
      </c>
      <c r="AD3" s="116"/>
    </row>
    <row r="4" spans="1:31" ht="15" customHeight="1">
      <c r="A4" s="71"/>
      <c r="B4" s="136"/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  <c r="AB4" s="73"/>
      <c r="AC4" s="73"/>
      <c r="AD4" s="73"/>
    </row>
    <row r="5" spans="1:31" ht="15" customHeight="1">
      <c r="A5" s="74" t="s">
        <v>405</v>
      </c>
      <c r="B5" s="116"/>
      <c r="C5" s="299">
        <v>104</v>
      </c>
      <c r="D5" s="299">
        <v>130</v>
      </c>
      <c r="E5" s="299">
        <v>115</v>
      </c>
      <c r="F5" s="299">
        <v>130</v>
      </c>
      <c r="G5" s="299">
        <f>+SUM(C5:F5)</f>
        <v>479</v>
      </c>
      <c r="H5" s="299">
        <v>107</v>
      </c>
      <c r="I5" s="299">
        <v>107</v>
      </c>
      <c r="J5" s="299">
        <v>73</v>
      </c>
      <c r="K5" s="299">
        <v>96</v>
      </c>
      <c r="L5" s="299">
        <f>+SUM(H5:K5)</f>
        <v>383</v>
      </c>
      <c r="M5" s="299">
        <v>75</v>
      </c>
      <c r="N5" s="299">
        <v>94</v>
      </c>
      <c r="O5" s="299">
        <v>73</v>
      </c>
      <c r="P5" s="299">
        <v>77</v>
      </c>
      <c r="Q5" s="299">
        <f>+SUM(M5:P5)</f>
        <v>319</v>
      </c>
      <c r="R5" s="299">
        <v>63</v>
      </c>
      <c r="S5" s="299">
        <v>69</v>
      </c>
      <c r="T5" s="299">
        <v>57</v>
      </c>
      <c r="U5" s="299">
        <v>87</v>
      </c>
      <c r="V5" s="299">
        <f>+SUM(R5:U5)</f>
        <v>276</v>
      </c>
      <c r="W5" s="299">
        <v>78</v>
      </c>
      <c r="X5" s="299">
        <v>86</v>
      </c>
      <c r="Y5" s="299">
        <v>74</v>
      </c>
      <c r="Z5" s="299">
        <v>70</v>
      </c>
      <c r="AA5" s="299">
        <f>+SUM(W5:Z5)</f>
        <v>308</v>
      </c>
      <c r="AB5" s="299">
        <v>53</v>
      </c>
      <c r="AC5" s="299">
        <v>49</v>
      </c>
      <c r="AD5" s="300"/>
    </row>
    <row r="6" spans="1:31" ht="15" customHeight="1">
      <c r="A6" s="74" t="s">
        <v>406</v>
      </c>
      <c r="B6" s="136"/>
      <c r="C6" s="299">
        <v>96</v>
      </c>
      <c r="D6" s="299">
        <v>149</v>
      </c>
      <c r="E6" s="299">
        <v>112</v>
      </c>
      <c r="F6" s="299">
        <v>127</v>
      </c>
      <c r="G6" s="299">
        <f t="shared" ref="G6:G10" si="0">+SUM(C6:F6)</f>
        <v>484</v>
      </c>
      <c r="H6" s="299">
        <v>119</v>
      </c>
      <c r="I6" s="299">
        <v>120</v>
      </c>
      <c r="J6" s="299">
        <v>74</v>
      </c>
      <c r="K6" s="299">
        <v>102</v>
      </c>
      <c r="L6" s="299">
        <f t="shared" ref="L6:L10" si="1">+SUM(H6:K6)</f>
        <v>415</v>
      </c>
      <c r="M6" s="299">
        <v>77</v>
      </c>
      <c r="N6" s="299">
        <v>89</v>
      </c>
      <c r="O6" s="299">
        <v>90</v>
      </c>
      <c r="P6" s="299">
        <v>67</v>
      </c>
      <c r="Q6" s="299">
        <f t="shared" ref="Q6:Q10" si="2">+SUM(M6:P6)</f>
        <v>323</v>
      </c>
      <c r="R6" s="299">
        <v>81</v>
      </c>
      <c r="S6" s="299">
        <v>66</v>
      </c>
      <c r="T6" s="299">
        <v>56</v>
      </c>
      <c r="U6" s="299">
        <v>82</v>
      </c>
      <c r="V6" s="299">
        <f t="shared" ref="V6:V10" si="3">+SUM(R6:U6)</f>
        <v>285</v>
      </c>
      <c r="W6" s="299">
        <v>90</v>
      </c>
      <c r="X6" s="299">
        <v>74</v>
      </c>
      <c r="Y6" s="299">
        <v>64</v>
      </c>
      <c r="Z6" s="299">
        <v>87</v>
      </c>
      <c r="AA6" s="299">
        <f t="shared" ref="AA6:AA10" si="4">+SUM(W6:Z6)</f>
        <v>315</v>
      </c>
      <c r="AB6" s="299">
        <v>48</v>
      </c>
      <c r="AC6" s="299">
        <v>44</v>
      </c>
      <c r="AD6" s="300"/>
    </row>
    <row r="7" spans="1:31" ht="15" customHeight="1">
      <c r="A7" s="74" t="s">
        <v>407</v>
      </c>
      <c r="B7" s="116"/>
      <c r="C7" s="299">
        <v>97</v>
      </c>
      <c r="D7" s="299">
        <v>78</v>
      </c>
      <c r="E7" s="299">
        <v>81</v>
      </c>
      <c r="F7" s="299">
        <v>84</v>
      </c>
      <c r="G7" s="299">
        <f t="shared" si="0"/>
        <v>340</v>
      </c>
      <c r="H7" s="299">
        <v>72</v>
      </c>
      <c r="I7" s="299">
        <v>59</v>
      </c>
      <c r="J7" s="299">
        <v>58</v>
      </c>
      <c r="K7" s="299">
        <v>52</v>
      </c>
      <c r="L7" s="299">
        <f t="shared" si="1"/>
        <v>241</v>
      </c>
      <c r="M7" s="299">
        <v>50</v>
      </c>
      <c r="N7" s="299">
        <v>55</v>
      </c>
      <c r="O7" s="299">
        <v>38</v>
      </c>
      <c r="P7" s="299">
        <v>48</v>
      </c>
      <c r="Q7" s="299">
        <f t="shared" si="2"/>
        <v>191</v>
      </c>
      <c r="R7" s="299">
        <v>30</v>
      </c>
      <c r="S7" s="299">
        <v>33</v>
      </c>
      <c r="T7" s="299">
        <v>34</v>
      </c>
      <c r="U7" s="299">
        <v>39</v>
      </c>
      <c r="V7" s="299">
        <f t="shared" si="3"/>
        <v>136</v>
      </c>
      <c r="W7" s="299">
        <v>27</v>
      </c>
      <c r="X7" s="299">
        <v>39</v>
      </c>
      <c r="Y7" s="299">
        <v>49</v>
      </c>
      <c r="Z7" s="299">
        <v>32</v>
      </c>
      <c r="AA7" s="299">
        <f t="shared" si="4"/>
        <v>147</v>
      </c>
      <c r="AB7" s="299">
        <v>37</v>
      </c>
      <c r="AC7" s="299">
        <v>42</v>
      </c>
      <c r="AD7" s="300"/>
    </row>
    <row r="8" spans="1:31" ht="15" customHeight="1">
      <c r="A8" s="74" t="s">
        <v>412</v>
      </c>
      <c r="B8" s="58"/>
      <c r="C8" s="299">
        <v>81</v>
      </c>
      <c r="D8" s="299">
        <v>129</v>
      </c>
      <c r="E8" s="299">
        <v>93</v>
      </c>
      <c r="F8" s="299">
        <v>108</v>
      </c>
      <c r="G8" s="299">
        <f t="shared" si="0"/>
        <v>411</v>
      </c>
      <c r="H8" s="299">
        <v>105</v>
      </c>
      <c r="I8" s="299">
        <v>97</v>
      </c>
      <c r="J8" s="299">
        <v>65</v>
      </c>
      <c r="K8" s="299">
        <v>82</v>
      </c>
      <c r="L8" s="299">
        <f t="shared" si="1"/>
        <v>349</v>
      </c>
      <c r="M8" s="299">
        <v>65</v>
      </c>
      <c r="N8" s="299">
        <v>78</v>
      </c>
      <c r="O8" s="299">
        <v>74</v>
      </c>
      <c r="P8" s="299">
        <v>54</v>
      </c>
      <c r="Q8" s="299">
        <f t="shared" si="2"/>
        <v>271</v>
      </c>
      <c r="R8" s="299">
        <v>75</v>
      </c>
      <c r="S8" s="299">
        <v>62</v>
      </c>
      <c r="T8" s="299">
        <v>46</v>
      </c>
      <c r="U8" s="299">
        <v>71</v>
      </c>
      <c r="V8" s="299">
        <f t="shared" si="3"/>
        <v>254</v>
      </c>
      <c r="W8" s="299">
        <v>75</v>
      </c>
      <c r="X8" s="299">
        <v>59</v>
      </c>
      <c r="Y8" s="299">
        <v>58</v>
      </c>
      <c r="Z8" s="299">
        <v>80</v>
      </c>
      <c r="AA8" s="299">
        <f t="shared" si="4"/>
        <v>272</v>
      </c>
      <c r="AB8" s="299">
        <v>40</v>
      </c>
      <c r="AC8" s="299">
        <v>38</v>
      </c>
      <c r="AD8" s="300"/>
    </row>
    <row r="9" spans="1:31" ht="15" customHeight="1">
      <c r="A9" s="537" t="s">
        <v>408</v>
      </c>
      <c r="B9" s="136"/>
      <c r="C9" s="299">
        <v>30</v>
      </c>
      <c r="D9" s="299">
        <v>31</v>
      </c>
      <c r="E9" s="299">
        <v>12</v>
      </c>
      <c r="F9" s="299">
        <v>29</v>
      </c>
      <c r="G9" s="299">
        <f t="shared" si="0"/>
        <v>102</v>
      </c>
      <c r="H9" s="299">
        <v>36</v>
      </c>
      <c r="I9" s="299">
        <v>25</v>
      </c>
      <c r="J9" s="299">
        <v>19</v>
      </c>
      <c r="K9" s="299">
        <v>22</v>
      </c>
      <c r="L9" s="299">
        <f t="shared" si="1"/>
        <v>102</v>
      </c>
      <c r="M9" s="299">
        <v>27</v>
      </c>
      <c r="N9" s="299">
        <v>20</v>
      </c>
      <c r="O9" s="299">
        <v>17</v>
      </c>
      <c r="P9" s="299">
        <v>8</v>
      </c>
      <c r="Q9" s="299">
        <f t="shared" si="2"/>
        <v>72</v>
      </c>
      <c r="R9" s="299">
        <v>24</v>
      </c>
      <c r="S9" s="299">
        <v>11</v>
      </c>
      <c r="T9" s="299">
        <v>9</v>
      </c>
      <c r="U9" s="299">
        <v>14</v>
      </c>
      <c r="V9" s="299">
        <f t="shared" si="3"/>
        <v>58</v>
      </c>
      <c r="W9" s="299">
        <v>11</v>
      </c>
      <c r="X9" s="299">
        <v>20</v>
      </c>
      <c r="Y9" s="299">
        <v>12</v>
      </c>
      <c r="Z9" s="299">
        <v>24</v>
      </c>
      <c r="AA9" s="299">
        <f t="shared" si="4"/>
        <v>67</v>
      </c>
      <c r="AB9" s="299">
        <v>9</v>
      </c>
      <c r="AC9" s="299">
        <v>21</v>
      </c>
      <c r="AD9" s="300"/>
    </row>
    <row r="10" spans="1:31" ht="15" customHeight="1" thickBot="1">
      <c r="A10" s="538" t="s">
        <v>409</v>
      </c>
      <c r="B10" s="80"/>
      <c r="C10" s="541">
        <v>51</v>
      </c>
      <c r="D10" s="541">
        <v>98</v>
      </c>
      <c r="E10" s="541">
        <v>80</v>
      </c>
      <c r="F10" s="541">
        <v>79</v>
      </c>
      <c r="G10" s="541">
        <f t="shared" si="0"/>
        <v>308</v>
      </c>
      <c r="H10" s="541">
        <v>69</v>
      </c>
      <c r="I10" s="541">
        <v>72</v>
      </c>
      <c r="J10" s="541">
        <v>46</v>
      </c>
      <c r="K10" s="541">
        <v>60</v>
      </c>
      <c r="L10" s="541">
        <f t="shared" si="1"/>
        <v>247</v>
      </c>
      <c r="M10" s="541">
        <v>38</v>
      </c>
      <c r="N10" s="541">
        <v>58</v>
      </c>
      <c r="O10" s="541">
        <v>57</v>
      </c>
      <c r="P10" s="541">
        <v>46</v>
      </c>
      <c r="Q10" s="541">
        <f t="shared" si="2"/>
        <v>199</v>
      </c>
      <c r="R10" s="541">
        <v>51</v>
      </c>
      <c r="S10" s="541">
        <v>51</v>
      </c>
      <c r="T10" s="541">
        <v>37</v>
      </c>
      <c r="U10" s="541">
        <v>57</v>
      </c>
      <c r="V10" s="541">
        <f t="shared" si="3"/>
        <v>196</v>
      </c>
      <c r="W10" s="541">
        <v>64</v>
      </c>
      <c r="X10" s="541">
        <v>39</v>
      </c>
      <c r="Y10" s="541">
        <v>46</v>
      </c>
      <c r="Z10" s="541">
        <v>56</v>
      </c>
      <c r="AA10" s="541">
        <f t="shared" si="4"/>
        <v>205</v>
      </c>
      <c r="AB10" s="541">
        <v>31</v>
      </c>
      <c r="AC10" s="541">
        <v>17</v>
      </c>
      <c r="AD10" s="300"/>
    </row>
    <row r="11" spans="1:31" ht="12" customHeight="1" thickTop="1">
      <c r="A11" s="542" t="s">
        <v>410</v>
      </c>
      <c r="B11" s="542"/>
      <c r="C11" s="542"/>
      <c r="D11" s="542"/>
      <c r="E11" s="542"/>
    </row>
  </sheetData>
  <mergeCells count="3">
    <mergeCell ref="A1:AC1"/>
    <mergeCell ref="B2:B3"/>
    <mergeCell ref="C2:AC2"/>
  </mergeCells>
  <hyperlinks>
    <hyperlink ref="AE1" location="ÍNDICE!A1" display="ÍNDICE"/>
  </hyperlinks>
  <pageMargins left="0.70866141732283472" right="0.70866141732283472" top="0.74803149606299213" bottom="0.74803149606299213" header="0.31496062992125984" footer="0.31496062992125984"/>
  <pageSetup paperSize="9" scale="13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4"/>
  <dimension ref="A1:BQ21"/>
  <sheetViews>
    <sheetView showGridLines="0" zoomScaleNormal="100" workbookViewId="0">
      <selection sqref="A1:AC1"/>
    </sheetView>
  </sheetViews>
  <sheetFormatPr defaultRowHeight="15" outlineLevelCol="1"/>
  <cols>
    <col min="1" max="1" width="27.5703125" customWidth="1"/>
    <col min="2" max="2" width="4.5703125" customWidth="1"/>
    <col min="3" max="3" width="4" customWidth="1"/>
    <col min="4" max="7" width="6.42578125" hidden="1" customWidth="1" outlineLevel="1"/>
    <col min="8" max="8" width="5.5703125" customWidth="1" collapsed="1"/>
    <col min="9" max="12" width="6.42578125" hidden="1" customWidth="1" outlineLevel="1"/>
    <col min="13" max="13" width="5.5703125" customWidth="1" collapsed="1"/>
    <col min="14" max="17" width="6.42578125" hidden="1" customWidth="1" outlineLevel="1"/>
    <col min="18" max="18" width="5.42578125" customWidth="1" collapsed="1"/>
    <col min="19" max="22" width="6.42578125" hidden="1" customWidth="1" outlineLevel="1"/>
    <col min="23" max="23" width="5.5703125" customWidth="1" collapsed="1"/>
    <col min="24" max="27" width="6.42578125" hidden="1" customWidth="1" outlineLevel="1"/>
    <col min="28" max="28" width="5.5703125" customWidth="1" collapsed="1"/>
    <col min="29" max="29" width="6.28515625" customWidth="1"/>
    <col min="30" max="30" width="6.140625" customWidth="1"/>
    <col min="31" max="31" width="6.140625" style="286" customWidth="1"/>
    <col min="32" max="32" width="6.7109375" customWidth="1"/>
  </cols>
  <sheetData>
    <row r="1" spans="1:69" ht="20.100000000000001" customHeight="1" thickBot="1">
      <c r="A1" s="557" t="s">
        <v>231</v>
      </c>
      <c r="B1" s="557"/>
      <c r="C1" s="557"/>
      <c r="D1" s="558"/>
      <c r="E1" s="558"/>
      <c r="F1" s="558"/>
      <c r="G1" s="558"/>
      <c r="H1" s="558"/>
      <c r="I1" s="558"/>
      <c r="J1" s="558"/>
      <c r="K1" s="558"/>
      <c r="L1" s="558"/>
      <c r="M1" s="558"/>
      <c r="N1" s="558"/>
      <c r="O1" s="558"/>
      <c r="P1" s="558"/>
      <c r="Q1" s="558"/>
      <c r="R1" s="558"/>
      <c r="S1" s="558"/>
      <c r="T1" s="558"/>
      <c r="U1" s="558"/>
      <c r="V1" s="558"/>
      <c r="W1" s="558"/>
      <c r="X1" s="558"/>
      <c r="Y1" s="558"/>
      <c r="Z1" s="558"/>
      <c r="AA1" s="558"/>
      <c r="AB1" s="558"/>
      <c r="AC1" s="558"/>
      <c r="AD1" s="204"/>
      <c r="AE1" s="525"/>
      <c r="AF1" s="187"/>
      <c r="AG1" s="188" t="s">
        <v>314</v>
      </c>
      <c r="AH1" s="187"/>
      <c r="AI1" s="187"/>
      <c r="AJ1" s="187"/>
      <c r="AK1" s="187"/>
      <c r="AL1" s="187"/>
      <c r="AM1" s="187"/>
      <c r="AN1" s="187"/>
      <c r="AO1" s="187"/>
      <c r="AP1" s="187"/>
      <c r="AQ1" s="187"/>
      <c r="AR1" s="187"/>
      <c r="AS1" s="187"/>
      <c r="AT1" s="187"/>
      <c r="AU1" s="187"/>
      <c r="AV1" s="187"/>
      <c r="AW1" s="187"/>
      <c r="AX1" s="187"/>
      <c r="AY1" s="187"/>
      <c r="AZ1" s="187"/>
      <c r="BA1" s="187"/>
      <c r="BB1" s="187"/>
      <c r="BC1" s="187"/>
      <c r="BD1" s="187"/>
      <c r="BE1" s="187"/>
      <c r="BF1" s="187"/>
      <c r="BG1" s="187"/>
      <c r="BH1" s="187"/>
      <c r="BI1" s="187"/>
      <c r="BJ1" s="187"/>
      <c r="BK1" s="187"/>
      <c r="BL1" s="187"/>
      <c r="BM1" s="187"/>
      <c r="BN1" s="187"/>
      <c r="BO1" s="187"/>
      <c r="BP1" s="187"/>
      <c r="BQ1" s="187"/>
    </row>
    <row r="2" spans="1:69" ht="18" customHeight="1" thickTop="1">
      <c r="A2" s="118"/>
      <c r="B2" s="563" t="s">
        <v>233</v>
      </c>
      <c r="C2" s="563"/>
      <c r="D2" s="565" t="s">
        <v>90</v>
      </c>
      <c r="E2" s="565"/>
      <c r="F2" s="565"/>
      <c r="G2" s="565"/>
      <c r="H2" s="565"/>
      <c r="I2" s="565"/>
      <c r="J2" s="565"/>
      <c r="K2" s="565"/>
      <c r="L2" s="565"/>
      <c r="M2" s="565"/>
      <c r="N2" s="565"/>
      <c r="O2" s="565"/>
      <c r="P2" s="565"/>
      <c r="Q2" s="565"/>
      <c r="R2" s="565"/>
      <c r="S2" s="565"/>
      <c r="T2" s="565"/>
      <c r="U2" s="565"/>
      <c r="V2" s="565"/>
      <c r="W2" s="565"/>
      <c r="X2" s="565"/>
      <c r="Y2" s="565"/>
      <c r="Z2" s="565"/>
      <c r="AA2" s="565"/>
      <c r="AB2" s="565"/>
      <c r="AC2" s="565"/>
      <c r="AD2" s="565"/>
      <c r="AE2" s="565"/>
    </row>
    <row r="3" spans="1:69" ht="22.5" customHeight="1">
      <c r="A3" s="119"/>
      <c r="B3" s="572"/>
      <c r="C3" s="572"/>
      <c r="D3" s="203" t="s">
        <v>328</v>
      </c>
      <c r="E3" s="203" t="s">
        <v>329</v>
      </c>
      <c r="F3" s="203" t="s">
        <v>330</v>
      </c>
      <c r="G3" s="203" t="s">
        <v>331</v>
      </c>
      <c r="H3" s="70">
        <v>2015</v>
      </c>
      <c r="I3" s="203" t="s">
        <v>327</v>
      </c>
      <c r="J3" s="203" t="s">
        <v>326</v>
      </c>
      <c r="K3" s="203" t="s">
        <v>325</v>
      </c>
      <c r="L3" s="203" t="s">
        <v>324</v>
      </c>
      <c r="M3" s="70">
        <v>2016</v>
      </c>
      <c r="N3" s="203" t="s">
        <v>320</v>
      </c>
      <c r="O3" s="203" t="s">
        <v>321</v>
      </c>
      <c r="P3" s="203" t="s">
        <v>322</v>
      </c>
      <c r="Q3" s="203" t="s">
        <v>323</v>
      </c>
      <c r="R3" s="70">
        <v>2017</v>
      </c>
      <c r="S3" s="207" t="s">
        <v>299</v>
      </c>
      <c r="T3" s="207" t="s">
        <v>300</v>
      </c>
      <c r="U3" s="207" t="s">
        <v>92</v>
      </c>
      <c r="V3" s="207" t="s">
        <v>10</v>
      </c>
      <c r="W3" s="208">
        <v>2018</v>
      </c>
      <c r="X3" s="207" t="s">
        <v>17</v>
      </c>
      <c r="Y3" s="207" t="s">
        <v>18</v>
      </c>
      <c r="Z3" s="207" t="s">
        <v>19</v>
      </c>
      <c r="AA3" s="207" t="s">
        <v>11</v>
      </c>
      <c r="AB3" s="208">
        <v>2019</v>
      </c>
      <c r="AC3" s="207" t="s">
        <v>334</v>
      </c>
      <c r="AD3" s="490" t="s">
        <v>374</v>
      </c>
      <c r="AE3" s="527" t="s">
        <v>390</v>
      </c>
    </row>
    <row r="4" spans="1:69" ht="15" customHeight="1">
      <c r="A4" s="570" t="s">
        <v>20</v>
      </c>
      <c r="B4" s="171" t="s">
        <v>234</v>
      </c>
      <c r="C4" s="158" t="s">
        <v>3</v>
      </c>
      <c r="D4" s="159">
        <v>259.2</v>
      </c>
      <c r="E4" s="159">
        <v>258.89999999999998</v>
      </c>
      <c r="F4" s="159">
        <v>258.60000000000002</v>
      </c>
      <c r="G4" s="159">
        <v>258.2</v>
      </c>
      <c r="H4" s="159">
        <v>258.7</v>
      </c>
      <c r="I4" s="159">
        <v>255.4</v>
      </c>
      <c r="J4" s="159">
        <v>254.9</v>
      </c>
      <c r="K4" s="159">
        <v>254.4</v>
      </c>
      <c r="L4" s="159">
        <v>253.6</v>
      </c>
      <c r="M4" s="159">
        <v>254.6</v>
      </c>
      <c r="N4" s="159">
        <v>253.6</v>
      </c>
      <c r="O4" s="159">
        <v>253.1</v>
      </c>
      <c r="P4" s="159">
        <v>252.6</v>
      </c>
      <c r="Q4" s="159">
        <v>252.1</v>
      </c>
      <c r="R4" s="159">
        <v>252.9</v>
      </c>
      <c r="S4" s="159">
        <v>253.8</v>
      </c>
      <c r="T4" s="159">
        <v>253.6</v>
      </c>
      <c r="U4" s="159">
        <v>253.5</v>
      </c>
      <c r="V4" s="159">
        <v>253.5</v>
      </c>
      <c r="W4" s="159">
        <v>253.6</v>
      </c>
      <c r="X4" s="159">
        <v>253.1</v>
      </c>
      <c r="Y4" s="159">
        <v>252.9</v>
      </c>
      <c r="Z4" s="159">
        <v>252.7</v>
      </c>
      <c r="AA4" s="159">
        <v>252.7</v>
      </c>
      <c r="AB4" s="159">
        <v>252.9</v>
      </c>
      <c r="AC4" s="159">
        <v>253.9</v>
      </c>
      <c r="AD4" s="159">
        <v>253.9</v>
      </c>
      <c r="AE4" s="159">
        <v>254</v>
      </c>
    </row>
    <row r="5" spans="1:69" ht="15" customHeight="1">
      <c r="A5" s="559"/>
      <c r="B5" s="58" t="s">
        <v>234</v>
      </c>
      <c r="C5" s="160" t="s">
        <v>4</v>
      </c>
      <c r="D5" s="161">
        <v>121</v>
      </c>
      <c r="E5" s="161">
        <v>120.8</v>
      </c>
      <c r="F5" s="161">
        <v>120.7</v>
      </c>
      <c r="G5" s="161">
        <v>120.5</v>
      </c>
      <c r="H5" s="161">
        <v>120.8</v>
      </c>
      <c r="I5" s="161">
        <v>119.4</v>
      </c>
      <c r="J5" s="161">
        <v>119.2</v>
      </c>
      <c r="K5" s="161">
        <v>118.9</v>
      </c>
      <c r="L5" s="161">
        <v>118.6</v>
      </c>
      <c r="M5" s="161">
        <v>119</v>
      </c>
      <c r="N5" s="161">
        <v>117.9</v>
      </c>
      <c r="O5" s="161">
        <v>117.7</v>
      </c>
      <c r="P5" s="161">
        <v>117.4</v>
      </c>
      <c r="Q5" s="161">
        <v>117.1</v>
      </c>
      <c r="R5" s="161">
        <v>117.5</v>
      </c>
      <c r="S5" s="161">
        <v>117.8</v>
      </c>
      <c r="T5" s="161">
        <v>117.7</v>
      </c>
      <c r="U5" s="161">
        <v>117.5</v>
      </c>
      <c r="V5" s="161">
        <v>117.5</v>
      </c>
      <c r="W5" s="161">
        <v>117.6</v>
      </c>
      <c r="X5" s="161">
        <v>118.2</v>
      </c>
      <c r="Y5" s="161">
        <v>118.2</v>
      </c>
      <c r="Z5" s="161">
        <v>118.2</v>
      </c>
      <c r="AA5" s="161">
        <v>118.4</v>
      </c>
      <c r="AB5" s="161">
        <v>118.3</v>
      </c>
      <c r="AC5" s="161">
        <v>118.8</v>
      </c>
      <c r="AD5" s="161">
        <v>118.8</v>
      </c>
      <c r="AE5" s="161">
        <v>118.9</v>
      </c>
    </row>
    <row r="6" spans="1:69" ht="15" customHeight="1">
      <c r="A6" s="559" t="s">
        <v>21</v>
      </c>
      <c r="B6" s="167" t="s">
        <v>234</v>
      </c>
      <c r="C6" s="57" t="s">
        <v>3</v>
      </c>
      <c r="D6" s="162">
        <v>132.9</v>
      </c>
      <c r="E6" s="162">
        <v>131.19999999999999</v>
      </c>
      <c r="F6" s="162">
        <v>132.30000000000001</v>
      </c>
      <c r="G6" s="162">
        <v>130.69999999999999</v>
      </c>
      <c r="H6" s="162">
        <v>131.80000000000001</v>
      </c>
      <c r="I6" s="162">
        <v>132</v>
      </c>
      <c r="J6" s="162">
        <v>132.1</v>
      </c>
      <c r="K6" s="162">
        <v>132.80000000000001</v>
      </c>
      <c r="L6" s="162">
        <v>128.30000000000001</v>
      </c>
      <c r="M6" s="162">
        <v>131.30000000000001</v>
      </c>
      <c r="N6" s="162">
        <v>131.4</v>
      </c>
      <c r="O6" s="162">
        <v>132.80000000000001</v>
      </c>
      <c r="P6" s="162">
        <v>131.5</v>
      </c>
      <c r="Q6" s="162">
        <v>134.9</v>
      </c>
      <c r="R6" s="162">
        <v>132.6</v>
      </c>
      <c r="S6" s="162">
        <v>133.30000000000001</v>
      </c>
      <c r="T6" s="162">
        <v>135</v>
      </c>
      <c r="U6" s="162">
        <v>137.4</v>
      </c>
      <c r="V6" s="162">
        <v>137.30000000000001</v>
      </c>
      <c r="W6" s="162">
        <v>135.69999999999999</v>
      </c>
      <c r="X6" s="162">
        <v>138.9</v>
      </c>
      <c r="Y6" s="162">
        <v>138.5</v>
      </c>
      <c r="Z6" s="162">
        <v>139.69999999999999</v>
      </c>
      <c r="AA6" s="162">
        <v>137.69999999999999</v>
      </c>
      <c r="AB6" s="162">
        <v>138.69999999999999</v>
      </c>
      <c r="AC6" s="162">
        <v>136.80000000000001</v>
      </c>
      <c r="AD6" s="162">
        <v>128.4</v>
      </c>
      <c r="AE6" s="162">
        <v>137</v>
      </c>
    </row>
    <row r="7" spans="1:69" ht="15" customHeight="1">
      <c r="A7" s="559"/>
      <c r="B7" s="58" t="s">
        <v>234</v>
      </c>
      <c r="C7" s="160" t="s">
        <v>4</v>
      </c>
      <c r="D7" s="161">
        <v>66.5</v>
      </c>
      <c r="E7" s="161">
        <v>66.5</v>
      </c>
      <c r="F7" s="161">
        <v>66.099999999999994</v>
      </c>
      <c r="G7" s="161">
        <v>65.3</v>
      </c>
      <c r="H7" s="161">
        <v>66.099999999999994</v>
      </c>
      <c r="I7" s="161">
        <v>66.5</v>
      </c>
      <c r="J7" s="161">
        <v>67</v>
      </c>
      <c r="K7" s="161">
        <v>67.599999999999994</v>
      </c>
      <c r="L7" s="161">
        <v>65</v>
      </c>
      <c r="M7" s="161">
        <v>66.5</v>
      </c>
      <c r="N7" s="161">
        <v>65.900000000000006</v>
      </c>
      <c r="O7" s="161">
        <v>67.5</v>
      </c>
      <c r="P7" s="161">
        <v>67.7</v>
      </c>
      <c r="Q7" s="161">
        <v>68.3</v>
      </c>
      <c r="R7" s="161">
        <v>67.400000000000006</v>
      </c>
      <c r="S7" s="161">
        <v>66.900000000000006</v>
      </c>
      <c r="T7" s="161">
        <v>68.5</v>
      </c>
      <c r="U7" s="161">
        <v>69.3</v>
      </c>
      <c r="V7" s="161">
        <v>68</v>
      </c>
      <c r="W7" s="161">
        <v>68.2</v>
      </c>
      <c r="X7" s="161">
        <v>68.900000000000006</v>
      </c>
      <c r="Y7" s="161">
        <v>69.900000000000006</v>
      </c>
      <c r="Z7" s="161">
        <v>70.400000000000006</v>
      </c>
      <c r="AA7" s="161">
        <v>69.099999999999994</v>
      </c>
      <c r="AB7" s="161">
        <v>69.599999999999994</v>
      </c>
      <c r="AC7" s="161">
        <v>70</v>
      </c>
      <c r="AD7" s="161">
        <v>65.400000000000006</v>
      </c>
      <c r="AE7" s="161">
        <v>69.5</v>
      </c>
    </row>
    <row r="8" spans="1:69" ht="15" customHeight="1">
      <c r="A8" s="559" t="s">
        <v>22</v>
      </c>
      <c r="B8" s="167" t="s">
        <v>234</v>
      </c>
      <c r="C8" s="57" t="s">
        <v>3</v>
      </c>
      <c r="D8" s="162">
        <v>111.9</v>
      </c>
      <c r="E8" s="162">
        <v>113.3</v>
      </c>
      <c r="F8" s="162">
        <v>112.8</v>
      </c>
      <c r="G8" s="162">
        <v>111.5</v>
      </c>
      <c r="H8" s="162">
        <v>112.4</v>
      </c>
      <c r="I8" s="162">
        <v>113.1</v>
      </c>
      <c r="J8" s="162">
        <v>115</v>
      </c>
      <c r="K8" s="162">
        <v>115.3</v>
      </c>
      <c r="L8" s="162">
        <v>114.2</v>
      </c>
      <c r="M8" s="162">
        <v>114.4</v>
      </c>
      <c r="N8" s="162">
        <v>114.9</v>
      </c>
      <c r="O8" s="162">
        <v>118.2</v>
      </c>
      <c r="P8" s="162">
        <v>119.3</v>
      </c>
      <c r="Q8" s="162">
        <v>122.9</v>
      </c>
      <c r="R8" s="162">
        <v>118.8</v>
      </c>
      <c r="S8" s="162">
        <v>121.2</v>
      </c>
      <c r="T8" s="162">
        <v>123.8</v>
      </c>
      <c r="U8" s="162">
        <v>125.1</v>
      </c>
      <c r="V8" s="162">
        <v>125</v>
      </c>
      <c r="W8" s="162">
        <v>123.8</v>
      </c>
      <c r="X8" s="162">
        <v>129.1</v>
      </c>
      <c r="Y8" s="162">
        <v>128.9</v>
      </c>
      <c r="Z8" s="162">
        <v>130</v>
      </c>
      <c r="AA8" s="162">
        <v>128.1</v>
      </c>
      <c r="AB8" s="162">
        <v>129.1</v>
      </c>
      <c r="AC8" s="162">
        <v>129.19999999999999</v>
      </c>
      <c r="AD8" s="162">
        <v>119.8</v>
      </c>
      <c r="AE8" s="162">
        <v>125.2</v>
      </c>
    </row>
    <row r="9" spans="1:69" ht="15" customHeight="1">
      <c r="A9" s="559"/>
      <c r="B9" s="58" t="s">
        <v>234</v>
      </c>
      <c r="C9" s="160" t="s">
        <v>4</v>
      </c>
      <c r="D9" s="161">
        <v>55.7</v>
      </c>
      <c r="E9" s="161">
        <v>56.5</v>
      </c>
      <c r="F9" s="161">
        <v>56.1</v>
      </c>
      <c r="G9" s="161">
        <v>55.4</v>
      </c>
      <c r="H9" s="161">
        <v>55.9</v>
      </c>
      <c r="I9" s="161">
        <v>56.6</v>
      </c>
      <c r="J9" s="161">
        <v>56.8</v>
      </c>
      <c r="K9" s="161">
        <v>58.3</v>
      </c>
      <c r="L9" s="161">
        <v>57.4</v>
      </c>
      <c r="M9" s="161">
        <v>57.3</v>
      </c>
      <c r="N9" s="161">
        <v>57.3</v>
      </c>
      <c r="O9" s="161">
        <v>60.5</v>
      </c>
      <c r="P9" s="161">
        <v>61.3</v>
      </c>
      <c r="Q9" s="161">
        <v>62.5</v>
      </c>
      <c r="R9" s="161">
        <v>60.4</v>
      </c>
      <c r="S9" s="161">
        <v>60.9</v>
      </c>
      <c r="T9" s="161">
        <v>61.6</v>
      </c>
      <c r="U9" s="161">
        <v>63.1</v>
      </c>
      <c r="V9" s="161">
        <v>61.8</v>
      </c>
      <c r="W9" s="161">
        <v>61.8</v>
      </c>
      <c r="X9" s="161">
        <v>64</v>
      </c>
      <c r="Y9" s="161">
        <v>65</v>
      </c>
      <c r="Z9" s="161">
        <v>65.900000000000006</v>
      </c>
      <c r="AA9" s="161">
        <v>64.5</v>
      </c>
      <c r="AB9" s="161">
        <v>64.900000000000006</v>
      </c>
      <c r="AC9" s="161">
        <v>66.2</v>
      </c>
      <c r="AD9" s="161">
        <v>61.2</v>
      </c>
      <c r="AE9" s="161">
        <v>64</v>
      </c>
    </row>
    <row r="10" spans="1:69" ht="15" customHeight="1">
      <c r="A10" s="132" t="s">
        <v>172</v>
      </c>
      <c r="B10" s="133" t="s">
        <v>234</v>
      </c>
      <c r="C10" s="131" t="s">
        <v>3</v>
      </c>
      <c r="D10" s="155">
        <v>13.7</v>
      </c>
      <c r="E10" s="155">
        <v>13</v>
      </c>
      <c r="F10" s="155">
        <v>13.8</v>
      </c>
      <c r="G10" s="155">
        <v>11.5</v>
      </c>
      <c r="H10" s="155">
        <v>13</v>
      </c>
      <c r="I10" s="155">
        <v>10.7</v>
      </c>
      <c r="J10" s="155">
        <v>13.1</v>
      </c>
      <c r="K10" s="155">
        <v>13.9</v>
      </c>
      <c r="L10" s="155">
        <v>12.5</v>
      </c>
      <c r="M10" s="155">
        <v>12.6</v>
      </c>
      <c r="N10" s="155">
        <v>11.8</v>
      </c>
      <c r="O10" s="155">
        <v>13.7</v>
      </c>
      <c r="P10" s="155">
        <v>13.2</v>
      </c>
      <c r="Q10" s="155">
        <v>13.2</v>
      </c>
      <c r="R10" s="155">
        <v>13</v>
      </c>
      <c r="S10" s="155">
        <v>12.8</v>
      </c>
      <c r="T10" s="155">
        <v>12.8</v>
      </c>
      <c r="U10" s="155">
        <v>13.3</v>
      </c>
      <c r="V10" s="155">
        <v>13.4</v>
      </c>
      <c r="W10" s="155">
        <v>13.1</v>
      </c>
      <c r="X10" s="155">
        <v>14.2</v>
      </c>
      <c r="Y10" s="155">
        <v>14.9</v>
      </c>
      <c r="Z10" s="155">
        <v>14</v>
      </c>
      <c r="AA10" s="155">
        <v>12.3</v>
      </c>
      <c r="AB10" s="155">
        <v>13.8</v>
      </c>
      <c r="AC10" s="155">
        <v>12.9</v>
      </c>
      <c r="AD10" s="155">
        <v>10.8</v>
      </c>
      <c r="AE10" s="155">
        <v>10.7</v>
      </c>
    </row>
    <row r="11" spans="1:69" ht="21" customHeight="1">
      <c r="A11" s="132" t="s">
        <v>230</v>
      </c>
      <c r="B11" s="133" t="s">
        <v>234</v>
      </c>
      <c r="C11" s="131" t="s">
        <v>3</v>
      </c>
      <c r="D11" s="155">
        <v>12.1</v>
      </c>
      <c r="E11" s="155">
        <v>11.8</v>
      </c>
      <c r="F11" s="155">
        <v>11.8</v>
      </c>
      <c r="G11" s="155">
        <v>12.3</v>
      </c>
      <c r="H11" s="155">
        <v>12</v>
      </c>
      <c r="I11" s="155">
        <v>12</v>
      </c>
      <c r="J11" s="155">
        <v>11.9</v>
      </c>
      <c r="K11" s="155">
        <v>13.4</v>
      </c>
      <c r="L11" s="155">
        <v>13.6</v>
      </c>
      <c r="M11" s="155">
        <v>12.7</v>
      </c>
      <c r="N11" s="155">
        <v>15.2</v>
      </c>
      <c r="O11" s="155">
        <v>13.7</v>
      </c>
      <c r="P11" s="155">
        <v>15.1</v>
      </c>
      <c r="Q11" s="155">
        <v>15.6</v>
      </c>
      <c r="R11" s="155">
        <v>14.9</v>
      </c>
      <c r="S11" s="155">
        <v>15.9</v>
      </c>
      <c r="T11" s="155">
        <v>17.7</v>
      </c>
      <c r="U11" s="155">
        <v>18.100000000000001</v>
      </c>
      <c r="V11" s="155">
        <v>17.2</v>
      </c>
      <c r="W11" s="155">
        <v>17.2</v>
      </c>
      <c r="X11" s="155">
        <v>19.2</v>
      </c>
      <c r="Y11" s="155">
        <v>18.8</v>
      </c>
      <c r="Z11" s="155">
        <v>18.100000000000001</v>
      </c>
      <c r="AA11" s="155">
        <v>18.5</v>
      </c>
      <c r="AB11" s="155">
        <v>18.600000000000001</v>
      </c>
      <c r="AC11" s="155">
        <v>17</v>
      </c>
      <c r="AD11" s="155">
        <v>17.100000000000001</v>
      </c>
      <c r="AE11" s="155">
        <v>17.399999999999999</v>
      </c>
    </row>
    <row r="12" spans="1:69" ht="15" customHeight="1">
      <c r="A12" s="132" t="s">
        <v>229</v>
      </c>
      <c r="B12" s="133" t="s">
        <v>234</v>
      </c>
      <c r="C12" s="131" t="s">
        <v>3</v>
      </c>
      <c r="D12" s="155">
        <v>86.1</v>
      </c>
      <c r="E12" s="155">
        <v>88.5</v>
      </c>
      <c r="F12" s="155">
        <v>87.2</v>
      </c>
      <c r="G12" s="155">
        <v>87.8</v>
      </c>
      <c r="H12" s="155">
        <v>87.4</v>
      </c>
      <c r="I12" s="155">
        <v>90.4</v>
      </c>
      <c r="J12" s="155">
        <v>90</v>
      </c>
      <c r="K12" s="155">
        <v>88</v>
      </c>
      <c r="L12" s="155">
        <v>88</v>
      </c>
      <c r="M12" s="155">
        <v>89.1</v>
      </c>
      <c r="N12" s="155">
        <v>87.9</v>
      </c>
      <c r="O12" s="155">
        <v>90.7</v>
      </c>
      <c r="P12" s="155">
        <v>91</v>
      </c>
      <c r="Q12" s="155">
        <v>94.1</v>
      </c>
      <c r="R12" s="155">
        <v>90.9</v>
      </c>
      <c r="S12" s="155">
        <v>92.4</v>
      </c>
      <c r="T12" s="155">
        <v>93.3</v>
      </c>
      <c r="U12" s="155">
        <v>93.7</v>
      </c>
      <c r="V12" s="155">
        <v>94.4</v>
      </c>
      <c r="W12" s="155">
        <v>93.5</v>
      </c>
      <c r="X12" s="155">
        <v>95.8</v>
      </c>
      <c r="Y12" s="155">
        <v>95.2</v>
      </c>
      <c r="Z12" s="155">
        <v>97.9</v>
      </c>
      <c r="AA12" s="155">
        <v>97.3</v>
      </c>
      <c r="AB12" s="155">
        <v>96.6</v>
      </c>
      <c r="AC12" s="155">
        <v>99.3</v>
      </c>
      <c r="AD12" s="155">
        <v>92</v>
      </c>
      <c r="AE12" s="155">
        <v>97.2</v>
      </c>
    </row>
    <row r="13" spans="1:69" ht="15" customHeight="1">
      <c r="A13" s="559" t="s">
        <v>23</v>
      </c>
      <c r="B13" s="167" t="s">
        <v>234</v>
      </c>
      <c r="C13" s="57" t="s">
        <v>3</v>
      </c>
      <c r="D13" s="162">
        <v>21</v>
      </c>
      <c r="E13" s="162">
        <v>17.899999999999999</v>
      </c>
      <c r="F13" s="162">
        <v>19.5</v>
      </c>
      <c r="G13" s="162">
        <v>19.2</v>
      </c>
      <c r="H13" s="162">
        <v>19.399999999999999</v>
      </c>
      <c r="I13" s="162">
        <v>18.899999999999999</v>
      </c>
      <c r="J13" s="162">
        <v>17.2</v>
      </c>
      <c r="K13" s="162">
        <v>17.5</v>
      </c>
      <c r="L13" s="162">
        <v>14.1</v>
      </c>
      <c r="M13" s="162">
        <v>16.899999999999999</v>
      </c>
      <c r="N13" s="162">
        <v>16.399999999999999</v>
      </c>
      <c r="O13" s="162">
        <v>14.6</v>
      </c>
      <c r="P13" s="162">
        <v>12.2</v>
      </c>
      <c r="Q13" s="162">
        <v>12</v>
      </c>
      <c r="R13" s="162">
        <v>13.8</v>
      </c>
      <c r="S13" s="162">
        <v>12.1</v>
      </c>
      <c r="T13" s="162">
        <v>11.2</v>
      </c>
      <c r="U13" s="162">
        <v>12.2</v>
      </c>
      <c r="V13" s="162">
        <v>12.2</v>
      </c>
      <c r="W13" s="162">
        <v>11.9</v>
      </c>
      <c r="X13" s="162">
        <v>9.8000000000000007</v>
      </c>
      <c r="Y13" s="162">
        <v>9.5</v>
      </c>
      <c r="Z13" s="162">
        <v>9.6999999999999993</v>
      </c>
      <c r="AA13" s="162">
        <v>9.6</v>
      </c>
      <c r="AB13" s="162">
        <v>9.6</v>
      </c>
      <c r="AC13" s="162">
        <v>7.6</v>
      </c>
      <c r="AD13" s="162">
        <v>8.6</v>
      </c>
      <c r="AE13" s="162">
        <v>11.8</v>
      </c>
    </row>
    <row r="14" spans="1:69" ht="15" customHeight="1">
      <c r="A14" s="571"/>
      <c r="B14" s="168" t="s">
        <v>234</v>
      </c>
      <c r="C14" s="169" t="s">
        <v>4</v>
      </c>
      <c r="D14" s="170">
        <v>10.8</v>
      </c>
      <c r="E14" s="170">
        <v>10.1</v>
      </c>
      <c r="F14" s="170">
        <v>10</v>
      </c>
      <c r="G14" s="170">
        <v>9.9</v>
      </c>
      <c r="H14" s="170">
        <v>10.199999999999999</v>
      </c>
      <c r="I14" s="170">
        <v>9.8000000000000007</v>
      </c>
      <c r="J14" s="170">
        <v>10.199999999999999</v>
      </c>
      <c r="K14" s="170">
        <v>9.3000000000000007</v>
      </c>
      <c r="L14" s="170">
        <v>7.7</v>
      </c>
      <c r="M14" s="170">
        <v>9.1999999999999993</v>
      </c>
      <c r="N14" s="170">
        <v>8.6</v>
      </c>
      <c r="O14" s="170">
        <v>7</v>
      </c>
      <c r="P14" s="170">
        <v>6.4</v>
      </c>
      <c r="Q14" s="170">
        <v>5.8</v>
      </c>
      <c r="R14" s="170">
        <v>7</v>
      </c>
      <c r="S14" s="170">
        <v>6</v>
      </c>
      <c r="T14" s="170">
        <v>6.9</v>
      </c>
      <c r="U14" s="170">
        <v>6.2</v>
      </c>
      <c r="V14" s="170">
        <v>6.2</v>
      </c>
      <c r="W14" s="170">
        <v>6.3</v>
      </c>
      <c r="X14" s="170">
        <v>4.8</v>
      </c>
      <c r="Y14" s="170">
        <v>4.9000000000000004</v>
      </c>
      <c r="Z14" s="170">
        <v>4.5999999999999996</v>
      </c>
      <c r="AA14" s="170">
        <v>4.5999999999999996</v>
      </c>
      <c r="AB14" s="170">
        <v>4.7</v>
      </c>
      <c r="AC14" s="170">
        <v>3.8</v>
      </c>
      <c r="AD14" s="170">
        <v>4.2</v>
      </c>
      <c r="AE14" s="170">
        <v>5.5</v>
      </c>
    </row>
    <row r="15" spans="1:69" ht="15" customHeight="1">
      <c r="A15" s="559" t="s">
        <v>403</v>
      </c>
      <c r="B15" s="131" t="s">
        <v>24</v>
      </c>
      <c r="C15" s="305" t="s">
        <v>3</v>
      </c>
      <c r="D15" s="304">
        <v>60.4</v>
      </c>
      <c r="E15" s="304">
        <v>59.6</v>
      </c>
      <c r="F15" s="304">
        <v>60.1</v>
      </c>
      <c r="G15" s="304">
        <v>59.4</v>
      </c>
      <c r="H15" s="304">
        <v>59.8</v>
      </c>
      <c r="I15" s="304">
        <v>60.6</v>
      </c>
      <c r="J15" s="304">
        <v>60.7</v>
      </c>
      <c r="K15" s="304">
        <v>61.1</v>
      </c>
      <c r="L15" s="304">
        <v>59.1</v>
      </c>
      <c r="M15" s="304">
        <v>60.4</v>
      </c>
      <c r="N15" s="304">
        <v>60.5</v>
      </c>
      <c r="O15" s="304">
        <v>61.1</v>
      </c>
      <c r="P15" s="304">
        <v>60.6</v>
      </c>
      <c r="Q15" s="304">
        <v>62.2</v>
      </c>
      <c r="R15" s="304">
        <v>61.1</v>
      </c>
      <c r="S15" s="304">
        <v>61</v>
      </c>
      <c r="T15" s="304">
        <v>61.7</v>
      </c>
      <c r="U15" s="304">
        <v>62.7</v>
      </c>
      <c r="V15" s="304">
        <v>62.6</v>
      </c>
      <c r="W15" s="304">
        <v>62</v>
      </c>
      <c r="X15" s="304">
        <v>63.4</v>
      </c>
      <c r="Y15" s="304">
        <v>63.2</v>
      </c>
      <c r="Z15" s="304">
        <v>63.8</v>
      </c>
      <c r="AA15" s="304">
        <v>62.9</v>
      </c>
      <c r="AB15" s="304">
        <v>63.3</v>
      </c>
      <c r="AC15" s="304">
        <v>62</v>
      </c>
      <c r="AD15" s="304">
        <v>63.3</v>
      </c>
      <c r="AE15" s="304">
        <v>61.9</v>
      </c>
    </row>
    <row r="16" spans="1:69" ht="15" customHeight="1">
      <c r="A16" s="560"/>
      <c r="B16" s="131" t="s">
        <v>24</v>
      </c>
      <c r="C16" s="305" t="s">
        <v>4</v>
      </c>
      <c r="D16" s="304">
        <v>65.8</v>
      </c>
      <c r="E16" s="304">
        <v>65.8</v>
      </c>
      <c r="F16" s="304">
        <v>65.400000000000006</v>
      </c>
      <c r="G16" s="304">
        <v>64.599999999999994</v>
      </c>
      <c r="H16" s="304">
        <v>65.400000000000006</v>
      </c>
      <c r="I16" s="304">
        <v>66.3</v>
      </c>
      <c r="J16" s="304">
        <v>66.900000000000006</v>
      </c>
      <c r="K16" s="304">
        <v>67.599999999999994</v>
      </c>
      <c r="L16" s="304">
        <v>65.099999999999994</v>
      </c>
      <c r="M16" s="304">
        <v>66.5</v>
      </c>
      <c r="N16" s="304">
        <v>66.3</v>
      </c>
      <c r="O16" s="304">
        <v>68</v>
      </c>
      <c r="P16" s="304">
        <v>68.3</v>
      </c>
      <c r="Q16" s="304">
        <v>69</v>
      </c>
      <c r="R16" s="304">
        <v>67.900000000000006</v>
      </c>
      <c r="S16" s="304">
        <v>67</v>
      </c>
      <c r="T16" s="304">
        <v>68.599999999999994</v>
      </c>
      <c r="U16" s="304">
        <v>69.400000000000006</v>
      </c>
      <c r="V16" s="304">
        <v>68</v>
      </c>
      <c r="W16" s="304">
        <v>68.2</v>
      </c>
      <c r="X16" s="304">
        <v>68.400000000000006</v>
      </c>
      <c r="Y16" s="304">
        <v>69.3</v>
      </c>
      <c r="Z16" s="304">
        <v>69.7</v>
      </c>
      <c r="AA16" s="304">
        <v>68.2</v>
      </c>
      <c r="AB16" s="304">
        <v>68.900000000000006</v>
      </c>
      <c r="AC16" s="304">
        <v>68.8</v>
      </c>
      <c r="AD16" s="304">
        <v>68.900000000000006</v>
      </c>
      <c r="AE16" s="304">
        <v>68</v>
      </c>
    </row>
    <row r="17" spans="1:31" ht="15" customHeight="1">
      <c r="A17" s="560"/>
      <c r="B17" s="131" t="s">
        <v>24</v>
      </c>
      <c r="C17" s="305" t="s">
        <v>26</v>
      </c>
      <c r="D17" s="304">
        <v>55.7</v>
      </c>
      <c r="E17" s="304">
        <v>54.3</v>
      </c>
      <c r="F17" s="304">
        <v>55.5</v>
      </c>
      <c r="G17" s="304">
        <v>54.9</v>
      </c>
      <c r="H17" s="304">
        <v>55.1</v>
      </c>
      <c r="I17" s="304">
        <v>55.7</v>
      </c>
      <c r="J17" s="304">
        <v>55.4</v>
      </c>
      <c r="K17" s="304">
        <v>55.5</v>
      </c>
      <c r="L17" s="304">
        <v>53.9</v>
      </c>
      <c r="M17" s="304">
        <v>55.2</v>
      </c>
      <c r="N17" s="304">
        <v>55.5</v>
      </c>
      <c r="O17" s="304">
        <v>55.4</v>
      </c>
      <c r="P17" s="304">
        <v>54.1</v>
      </c>
      <c r="Q17" s="304">
        <v>56.6</v>
      </c>
      <c r="R17" s="304">
        <v>55.4</v>
      </c>
      <c r="S17" s="304">
        <v>55.9</v>
      </c>
      <c r="T17" s="304">
        <v>56</v>
      </c>
      <c r="U17" s="304">
        <v>57.2</v>
      </c>
      <c r="V17" s="304">
        <v>58.1</v>
      </c>
      <c r="W17" s="304">
        <v>56.8</v>
      </c>
      <c r="X17" s="304">
        <v>59.2</v>
      </c>
      <c r="Y17" s="304">
        <v>58</v>
      </c>
      <c r="Z17" s="304">
        <v>58.8</v>
      </c>
      <c r="AA17" s="304">
        <v>58.2</v>
      </c>
      <c r="AB17" s="304">
        <v>58.6</v>
      </c>
      <c r="AC17" s="304">
        <v>56.2</v>
      </c>
      <c r="AD17" s="304">
        <v>58.6</v>
      </c>
      <c r="AE17" s="304">
        <v>56.7</v>
      </c>
    </row>
    <row r="18" spans="1:31" ht="15" customHeight="1">
      <c r="A18" s="560" t="s">
        <v>27</v>
      </c>
      <c r="B18" s="131" t="s">
        <v>24</v>
      </c>
      <c r="C18" s="134" t="s">
        <v>3</v>
      </c>
      <c r="D18" s="21">
        <v>15.8</v>
      </c>
      <c r="E18" s="21">
        <v>13.6</v>
      </c>
      <c r="F18" s="21">
        <v>14.7</v>
      </c>
      <c r="G18" s="21">
        <v>14.7</v>
      </c>
      <c r="H18" s="21">
        <v>14.7</v>
      </c>
      <c r="I18" s="21">
        <v>14.3</v>
      </c>
      <c r="J18" s="21">
        <v>13</v>
      </c>
      <c r="K18" s="21">
        <v>13.2</v>
      </c>
      <c r="L18" s="21">
        <v>11</v>
      </c>
      <c r="M18" s="21">
        <v>12.9</v>
      </c>
      <c r="N18" s="21">
        <v>12.5</v>
      </c>
      <c r="O18" s="21">
        <v>11</v>
      </c>
      <c r="P18" s="21">
        <v>9.3000000000000007</v>
      </c>
      <c r="Q18" s="21">
        <v>8.9</v>
      </c>
      <c r="R18" s="21">
        <v>10.4</v>
      </c>
      <c r="S18" s="21">
        <v>9.1</v>
      </c>
      <c r="T18" s="21">
        <v>8.3000000000000007</v>
      </c>
      <c r="U18" s="21">
        <v>8.9</v>
      </c>
      <c r="V18" s="21">
        <v>8.9</v>
      </c>
      <c r="W18" s="21">
        <v>8.8000000000000007</v>
      </c>
      <c r="X18" s="21">
        <v>7</v>
      </c>
      <c r="Y18" s="21">
        <v>6.9</v>
      </c>
      <c r="Z18" s="21">
        <v>6.9</v>
      </c>
      <c r="AA18" s="23">
        <v>7</v>
      </c>
      <c r="AB18" s="23">
        <v>7</v>
      </c>
      <c r="AC18" s="23">
        <v>5.6</v>
      </c>
      <c r="AD18" s="23">
        <v>6.7</v>
      </c>
      <c r="AE18" s="23">
        <v>8.6</v>
      </c>
    </row>
    <row r="19" spans="1:31" ht="15" customHeight="1">
      <c r="A19" s="560"/>
      <c r="B19" s="131" t="s">
        <v>24</v>
      </c>
      <c r="C19" s="134" t="s">
        <v>4</v>
      </c>
      <c r="D19" s="21">
        <v>16.3</v>
      </c>
      <c r="E19" s="21">
        <v>15.2</v>
      </c>
      <c r="F19" s="21">
        <v>15.2</v>
      </c>
      <c r="G19" s="21">
        <v>15.2</v>
      </c>
      <c r="H19" s="21">
        <v>15.5</v>
      </c>
      <c r="I19" s="21">
        <v>14.8</v>
      </c>
      <c r="J19" s="21">
        <v>15.2</v>
      </c>
      <c r="K19" s="21">
        <v>13.7</v>
      </c>
      <c r="L19" s="21">
        <v>11.8</v>
      </c>
      <c r="M19" s="21">
        <v>13.9</v>
      </c>
      <c r="N19" s="21">
        <v>13</v>
      </c>
      <c r="O19" s="21">
        <v>10.4</v>
      </c>
      <c r="P19" s="21">
        <v>9.5</v>
      </c>
      <c r="Q19" s="21">
        <v>8.5</v>
      </c>
      <c r="R19" s="21">
        <v>10.3</v>
      </c>
      <c r="S19" s="21">
        <v>8.9</v>
      </c>
      <c r="T19" s="21">
        <v>10.1</v>
      </c>
      <c r="U19" s="21">
        <v>8.9</v>
      </c>
      <c r="V19" s="21">
        <v>9.1</v>
      </c>
      <c r="W19" s="21">
        <v>9.3000000000000007</v>
      </c>
      <c r="X19" s="21">
        <v>7</v>
      </c>
      <c r="Y19" s="21">
        <v>7.1</v>
      </c>
      <c r="Z19" s="21">
        <v>6.5</v>
      </c>
      <c r="AA19" s="23">
        <v>6.6</v>
      </c>
      <c r="AB19" s="23">
        <v>6.8</v>
      </c>
      <c r="AC19" s="23">
        <v>5.5</v>
      </c>
      <c r="AD19" s="23">
        <v>6.4</v>
      </c>
      <c r="AE19" s="23">
        <v>8</v>
      </c>
    </row>
    <row r="20" spans="1:31" ht="15" customHeight="1" thickBot="1">
      <c r="A20" s="569"/>
      <c r="B20" s="120" t="s">
        <v>24</v>
      </c>
      <c r="C20" s="120" t="s">
        <v>26</v>
      </c>
      <c r="D20" s="22">
        <v>15.3</v>
      </c>
      <c r="E20" s="22">
        <v>12.1</v>
      </c>
      <c r="F20" s="22">
        <v>14.2</v>
      </c>
      <c r="G20" s="22">
        <v>14.2</v>
      </c>
      <c r="H20" s="22">
        <v>14</v>
      </c>
      <c r="I20" s="22">
        <v>13.8</v>
      </c>
      <c r="J20" s="22">
        <v>10.7</v>
      </c>
      <c r="K20" s="22">
        <v>12.6</v>
      </c>
      <c r="L20" s="22">
        <v>10.1</v>
      </c>
      <c r="M20" s="22">
        <v>11.9</v>
      </c>
      <c r="N20" s="22">
        <v>12</v>
      </c>
      <c r="O20" s="22">
        <v>11.6</v>
      </c>
      <c r="P20" s="22">
        <v>9</v>
      </c>
      <c r="Q20" s="22">
        <v>9.3000000000000007</v>
      </c>
      <c r="R20" s="22">
        <v>10.5</v>
      </c>
      <c r="S20" s="22">
        <v>9.1999999999999993</v>
      </c>
      <c r="T20" s="22">
        <v>6.5</v>
      </c>
      <c r="U20" s="22">
        <v>8.9</v>
      </c>
      <c r="V20" s="22">
        <v>8.6999999999999993</v>
      </c>
      <c r="W20" s="22">
        <v>8.3000000000000007</v>
      </c>
      <c r="X20" s="22">
        <v>7</v>
      </c>
      <c r="Y20" s="22">
        <v>6.7</v>
      </c>
      <c r="Z20" s="22">
        <v>7.4</v>
      </c>
      <c r="AA20" s="22">
        <v>7.4</v>
      </c>
      <c r="AB20" s="22">
        <v>7.1</v>
      </c>
      <c r="AC20" s="22">
        <v>5.7</v>
      </c>
      <c r="AD20" s="22">
        <v>6.9</v>
      </c>
      <c r="AE20" s="22">
        <v>9.3000000000000007</v>
      </c>
    </row>
    <row r="21" spans="1:31" s="88" customFormat="1" ht="9.75" thickTop="1">
      <c r="A21" s="88" t="s">
        <v>307</v>
      </c>
    </row>
  </sheetData>
  <mergeCells count="10">
    <mergeCell ref="A18:A20"/>
    <mergeCell ref="A1:AC1"/>
    <mergeCell ref="A15:A17"/>
    <mergeCell ref="A4:A5"/>
    <mergeCell ref="A6:A7"/>
    <mergeCell ref="A8:A9"/>
    <mergeCell ref="A13:A14"/>
    <mergeCell ref="B2:B3"/>
    <mergeCell ref="C2:C3"/>
    <mergeCell ref="D2:AE2"/>
  </mergeCells>
  <phoneticPr fontId="13" type="noConversion"/>
  <hyperlinks>
    <hyperlink ref="AG1" location="ÍNDICE!A1" display="ÍNDICE"/>
  </hyperlinks>
  <pageMargins left="0.70866141732283472" right="0.70866141732283472" top="0.74803149606299213" bottom="0.74803149606299213" header="0.31496062992125984" footer="0.31496062992125984"/>
  <pageSetup paperSize="9" scale="130" orientation="landscape" r:id="rId1"/>
  <ignoredErrors>
    <ignoredError sqref="B4 B5:B9 B10:B14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6"/>
  <dimension ref="A1:BY53"/>
  <sheetViews>
    <sheetView showGridLines="0" zoomScaleNormal="100" workbookViewId="0">
      <selection sqref="A1:BN1"/>
    </sheetView>
  </sheetViews>
  <sheetFormatPr defaultRowHeight="15" outlineLevelCol="1"/>
  <cols>
    <col min="1" max="1" width="51.28515625" customWidth="1"/>
    <col min="2" max="13" width="6.28515625" hidden="1" customWidth="1" outlineLevel="1"/>
    <col min="14" max="14" width="6.28515625" customWidth="1" collapsed="1"/>
    <col min="15" max="26" width="6.28515625" hidden="1" customWidth="1" outlineLevel="1"/>
    <col min="27" max="27" width="6.28515625" customWidth="1" collapsed="1"/>
    <col min="28" max="39" width="6.28515625" hidden="1" customWidth="1" outlineLevel="1"/>
    <col min="40" max="40" width="6.28515625" customWidth="1" collapsed="1"/>
    <col min="41" max="52" width="6.28515625" hidden="1" customWidth="1" outlineLevel="1"/>
    <col min="53" max="53" width="6.28515625" customWidth="1" collapsed="1"/>
    <col min="54" max="65" width="6.28515625" hidden="1" customWidth="1" outlineLevel="1"/>
    <col min="66" max="66" width="6.28515625" customWidth="1" collapsed="1"/>
    <col min="67" max="69" width="6.28515625" customWidth="1"/>
    <col min="70" max="75" width="6.28515625" style="286" customWidth="1"/>
    <col min="76" max="76" width="6.7109375" style="286" customWidth="1"/>
  </cols>
  <sheetData>
    <row r="1" spans="1:77" ht="20.100000000000001" customHeight="1" thickBot="1">
      <c r="A1" s="557" t="s">
        <v>235</v>
      </c>
      <c r="B1" s="558"/>
      <c r="C1" s="558"/>
      <c r="D1" s="558"/>
      <c r="E1" s="558"/>
      <c r="F1" s="558"/>
      <c r="G1" s="558"/>
      <c r="H1" s="558"/>
      <c r="I1" s="558"/>
      <c r="J1" s="558"/>
      <c r="K1" s="558"/>
      <c r="L1" s="558"/>
      <c r="M1" s="558"/>
      <c r="N1" s="558"/>
      <c r="O1" s="558"/>
      <c r="P1" s="558"/>
      <c r="Q1" s="558"/>
      <c r="R1" s="558"/>
      <c r="S1" s="558"/>
      <c r="T1" s="558"/>
      <c r="U1" s="558"/>
      <c r="V1" s="558"/>
      <c r="W1" s="558"/>
      <c r="X1" s="558"/>
      <c r="Y1" s="558"/>
      <c r="Z1" s="558"/>
      <c r="AA1" s="558"/>
      <c r="AB1" s="558"/>
      <c r="AC1" s="558"/>
      <c r="AD1" s="558"/>
      <c r="AE1" s="558"/>
      <c r="AF1" s="558"/>
      <c r="AG1" s="558"/>
      <c r="AH1" s="558"/>
      <c r="AI1" s="558"/>
      <c r="AJ1" s="558"/>
      <c r="AK1" s="558"/>
      <c r="AL1" s="558"/>
      <c r="AM1" s="558"/>
      <c r="AN1" s="558"/>
      <c r="AO1" s="558"/>
      <c r="AP1" s="558"/>
      <c r="AQ1" s="558"/>
      <c r="AR1" s="558"/>
      <c r="AS1" s="558"/>
      <c r="AT1" s="558"/>
      <c r="AU1" s="558"/>
      <c r="AV1" s="558"/>
      <c r="AW1" s="558"/>
      <c r="AX1" s="558"/>
      <c r="AY1" s="558"/>
      <c r="AZ1" s="558"/>
      <c r="BA1" s="558"/>
      <c r="BB1" s="558"/>
      <c r="BC1" s="558"/>
      <c r="BD1" s="558"/>
      <c r="BE1" s="558"/>
      <c r="BF1" s="558"/>
      <c r="BG1" s="558"/>
      <c r="BH1" s="558"/>
      <c r="BI1" s="558"/>
      <c r="BJ1" s="558"/>
      <c r="BK1" s="558"/>
      <c r="BL1" s="558"/>
      <c r="BM1" s="558"/>
      <c r="BN1" s="558"/>
      <c r="BO1" s="193"/>
      <c r="BP1" s="193"/>
      <c r="BQ1" s="193"/>
      <c r="BR1" s="489"/>
      <c r="BS1" s="489"/>
      <c r="BT1" s="489"/>
      <c r="BU1" s="525"/>
      <c r="BV1" s="525"/>
      <c r="BW1" s="525"/>
      <c r="BX1" s="525"/>
      <c r="BY1" s="144" t="s">
        <v>314</v>
      </c>
    </row>
    <row r="2" spans="1:77" ht="21" customHeight="1" thickTop="1">
      <c r="A2" s="573" t="s">
        <v>28</v>
      </c>
      <c r="B2" s="565" t="s">
        <v>29</v>
      </c>
      <c r="C2" s="565"/>
      <c r="D2" s="565"/>
      <c r="E2" s="565"/>
      <c r="F2" s="565"/>
      <c r="G2" s="565"/>
      <c r="H2" s="565"/>
      <c r="I2" s="565"/>
      <c r="J2" s="565"/>
      <c r="K2" s="565"/>
      <c r="L2" s="565"/>
      <c r="M2" s="565"/>
      <c r="N2" s="565"/>
      <c r="O2" s="565"/>
      <c r="P2" s="565"/>
      <c r="Q2" s="565"/>
      <c r="R2" s="565"/>
      <c r="S2" s="565"/>
      <c r="T2" s="565"/>
      <c r="U2" s="565"/>
      <c r="V2" s="565"/>
      <c r="W2" s="565"/>
      <c r="X2" s="565"/>
      <c r="Y2" s="565"/>
      <c r="Z2" s="565"/>
      <c r="AA2" s="565"/>
      <c r="AB2" s="565"/>
      <c r="AC2" s="565"/>
      <c r="AD2" s="565"/>
      <c r="AE2" s="565"/>
      <c r="AF2" s="565"/>
      <c r="AG2" s="565"/>
      <c r="AH2" s="565"/>
      <c r="AI2" s="565"/>
      <c r="AJ2" s="565"/>
      <c r="AK2" s="565"/>
      <c r="AL2" s="565"/>
      <c r="AM2" s="565"/>
      <c r="AN2" s="565"/>
      <c r="AO2" s="565"/>
      <c r="AP2" s="565"/>
      <c r="AQ2" s="565"/>
      <c r="AR2" s="565"/>
      <c r="AS2" s="565"/>
      <c r="AT2" s="565"/>
      <c r="AU2" s="565"/>
      <c r="AV2" s="565"/>
      <c r="AW2" s="565"/>
      <c r="AX2" s="565"/>
      <c r="AY2" s="565"/>
      <c r="AZ2" s="565"/>
      <c r="BA2" s="565"/>
      <c r="BB2" s="565"/>
      <c r="BC2" s="565"/>
      <c r="BD2" s="565"/>
      <c r="BE2" s="565"/>
      <c r="BF2" s="565"/>
      <c r="BG2" s="565"/>
      <c r="BH2" s="565"/>
      <c r="BI2" s="565"/>
      <c r="BJ2" s="565"/>
      <c r="BK2" s="565"/>
      <c r="BL2" s="565"/>
      <c r="BM2" s="565"/>
      <c r="BN2" s="565"/>
      <c r="BO2" s="565"/>
      <c r="BP2" s="565"/>
      <c r="BQ2" s="565"/>
      <c r="BR2" s="565"/>
      <c r="BS2" s="565"/>
      <c r="BT2" s="565"/>
      <c r="BU2" s="565"/>
      <c r="BV2" s="565"/>
      <c r="BW2" s="565"/>
      <c r="BX2" s="528"/>
    </row>
    <row r="3" spans="1:77" ht="21" customHeight="1">
      <c r="A3" s="574"/>
      <c r="B3" s="157">
        <v>42005</v>
      </c>
      <c r="C3" s="157">
        <v>42036</v>
      </c>
      <c r="D3" s="157">
        <v>42064</v>
      </c>
      <c r="E3" s="157">
        <v>42095</v>
      </c>
      <c r="F3" s="157">
        <v>42125</v>
      </c>
      <c r="G3" s="157">
        <v>42156</v>
      </c>
      <c r="H3" s="157">
        <v>42186</v>
      </c>
      <c r="I3" s="157">
        <v>42217</v>
      </c>
      <c r="J3" s="157">
        <v>42248</v>
      </c>
      <c r="K3" s="157">
        <v>42278</v>
      </c>
      <c r="L3" s="157">
        <v>42309</v>
      </c>
      <c r="M3" s="157">
        <v>42339</v>
      </c>
      <c r="N3" s="190">
        <v>2015</v>
      </c>
      <c r="O3" s="157">
        <v>42370</v>
      </c>
      <c r="P3" s="157">
        <v>42401</v>
      </c>
      <c r="Q3" s="157">
        <v>42430</v>
      </c>
      <c r="R3" s="157">
        <v>42461</v>
      </c>
      <c r="S3" s="157">
        <v>42491</v>
      </c>
      <c r="T3" s="157">
        <v>42522</v>
      </c>
      <c r="U3" s="157">
        <v>42552</v>
      </c>
      <c r="V3" s="157">
        <v>42583</v>
      </c>
      <c r="W3" s="157">
        <v>42614</v>
      </c>
      <c r="X3" s="157">
        <v>42644</v>
      </c>
      <c r="Y3" s="157">
        <v>42675</v>
      </c>
      <c r="Z3" s="157">
        <v>42705</v>
      </c>
      <c r="AA3" s="190">
        <v>2016</v>
      </c>
      <c r="AB3" s="157">
        <v>42736</v>
      </c>
      <c r="AC3" s="157">
        <v>42767</v>
      </c>
      <c r="AD3" s="157">
        <v>42795</v>
      </c>
      <c r="AE3" s="157">
        <v>42826</v>
      </c>
      <c r="AF3" s="157">
        <v>42856</v>
      </c>
      <c r="AG3" s="157">
        <v>42887</v>
      </c>
      <c r="AH3" s="157">
        <v>42917</v>
      </c>
      <c r="AI3" s="157">
        <v>42948</v>
      </c>
      <c r="AJ3" s="157">
        <v>42979</v>
      </c>
      <c r="AK3" s="157">
        <v>43009</v>
      </c>
      <c r="AL3" s="157">
        <v>43040</v>
      </c>
      <c r="AM3" s="157">
        <v>43070</v>
      </c>
      <c r="AN3" s="190">
        <v>2017</v>
      </c>
      <c r="AO3" s="157">
        <v>43101</v>
      </c>
      <c r="AP3" s="157">
        <v>43132</v>
      </c>
      <c r="AQ3" s="157">
        <v>43160</v>
      </c>
      <c r="AR3" s="157">
        <v>43191</v>
      </c>
      <c r="AS3" s="157">
        <v>43221</v>
      </c>
      <c r="AT3" s="157">
        <v>43252</v>
      </c>
      <c r="AU3" s="157">
        <v>43282</v>
      </c>
      <c r="AV3" s="157">
        <v>43313</v>
      </c>
      <c r="AW3" s="157">
        <v>43344</v>
      </c>
      <c r="AX3" s="157">
        <v>43374</v>
      </c>
      <c r="AY3" s="157">
        <v>43405</v>
      </c>
      <c r="AZ3" s="157">
        <v>43435</v>
      </c>
      <c r="BA3" s="190">
        <v>2018</v>
      </c>
      <c r="BB3" s="157">
        <v>43466</v>
      </c>
      <c r="BC3" s="157">
        <v>43497</v>
      </c>
      <c r="BD3" s="157">
        <v>43525</v>
      </c>
      <c r="BE3" s="157">
        <v>43556</v>
      </c>
      <c r="BF3" s="157">
        <v>43586</v>
      </c>
      <c r="BG3" s="157">
        <v>43617</v>
      </c>
      <c r="BH3" s="157">
        <v>43647</v>
      </c>
      <c r="BI3" s="157">
        <v>43678</v>
      </c>
      <c r="BJ3" s="157">
        <v>43709</v>
      </c>
      <c r="BK3" s="157">
        <v>43739</v>
      </c>
      <c r="BL3" s="157">
        <v>43770</v>
      </c>
      <c r="BM3" s="157">
        <v>43800</v>
      </c>
      <c r="BN3" s="190">
        <v>2019</v>
      </c>
      <c r="BO3" s="157">
        <v>43831</v>
      </c>
      <c r="BP3" s="157">
        <v>43862</v>
      </c>
      <c r="BQ3" s="157">
        <v>43891</v>
      </c>
      <c r="BR3" s="157">
        <v>43922</v>
      </c>
      <c r="BS3" s="157">
        <v>43952</v>
      </c>
      <c r="BT3" s="157">
        <v>43983</v>
      </c>
      <c r="BU3" s="157">
        <v>44013</v>
      </c>
      <c r="BV3" s="157">
        <v>44044</v>
      </c>
      <c r="BW3" s="157">
        <v>44075</v>
      </c>
      <c r="BX3" s="499"/>
    </row>
    <row r="4" spans="1:77">
      <c r="A4" s="202" t="s">
        <v>42</v>
      </c>
      <c r="B4" s="342">
        <v>99.103999999999999</v>
      </c>
      <c r="C4" s="342">
        <v>98.724000000000004</v>
      </c>
      <c r="D4" s="342">
        <v>100.947</v>
      </c>
      <c r="E4" s="342">
        <v>100.765</v>
      </c>
      <c r="F4" s="342">
        <v>101.217</v>
      </c>
      <c r="G4" s="342">
        <v>101.27200000000001</v>
      </c>
      <c r="H4" s="342">
        <v>101.67700000000001</v>
      </c>
      <c r="I4" s="342">
        <v>101.145</v>
      </c>
      <c r="J4" s="342">
        <v>101.244</v>
      </c>
      <c r="K4" s="342">
        <v>100.405</v>
      </c>
      <c r="L4" s="342">
        <v>100.16800000000001</v>
      </c>
      <c r="M4" s="342">
        <v>100.245</v>
      </c>
      <c r="N4" s="370">
        <v>100.57599999999999</v>
      </c>
      <c r="O4" s="371">
        <v>99.372</v>
      </c>
      <c r="P4" s="371">
        <v>99.082999999999998</v>
      </c>
      <c r="Q4" s="371">
        <v>100.279</v>
      </c>
      <c r="R4" s="371">
        <v>100.172</v>
      </c>
      <c r="S4" s="371">
        <v>100.59699999999999</v>
      </c>
      <c r="T4" s="371">
        <v>100.343</v>
      </c>
      <c r="U4" s="371">
        <v>99.631</v>
      </c>
      <c r="V4" s="371">
        <v>99.075999999999993</v>
      </c>
      <c r="W4" s="371">
        <v>100.58799999999999</v>
      </c>
      <c r="X4" s="371">
        <v>100.319</v>
      </c>
      <c r="Y4" s="371">
        <v>100.26300000000001</v>
      </c>
      <c r="Z4" s="371">
        <v>100.595</v>
      </c>
      <c r="AA4" s="370">
        <v>100.027</v>
      </c>
      <c r="AB4" s="209">
        <v>99.95</v>
      </c>
      <c r="AC4" s="209">
        <v>99.775999999999996</v>
      </c>
      <c r="AD4" s="209">
        <v>101.68300000000001</v>
      </c>
      <c r="AE4" s="209">
        <v>102.59099999999999</v>
      </c>
      <c r="AF4" s="209">
        <v>101.137</v>
      </c>
      <c r="AG4" s="209">
        <v>101.215</v>
      </c>
      <c r="AH4" s="209">
        <v>100.982</v>
      </c>
      <c r="AI4" s="209">
        <v>100.301</v>
      </c>
      <c r="AJ4" s="209">
        <v>101.64400000000001</v>
      </c>
      <c r="AK4" s="209">
        <v>101.80200000000001</v>
      </c>
      <c r="AL4" s="209">
        <v>101.533</v>
      </c>
      <c r="AM4" s="209">
        <v>102.834</v>
      </c>
      <c r="AN4" s="372">
        <v>101.28700000000001</v>
      </c>
      <c r="AO4" s="209">
        <v>101.767</v>
      </c>
      <c r="AP4" s="209">
        <v>101.09399999999999</v>
      </c>
      <c r="AQ4" s="209">
        <v>103.116</v>
      </c>
      <c r="AR4" s="209">
        <v>103.51900000000001</v>
      </c>
      <c r="AS4" s="209">
        <v>103.73099999999999</v>
      </c>
      <c r="AT4" s="209">
        <v>104.372</v>
      </c>
      <c r="AU4" s="209">
        <v>104.80200000000001</v>
      </c>
      <c r="AV4" s="209">
        <v>104.446</v>
      </c>
      <c r="AW4" s="209">
        <v>105.69799999999999</v>
      </c>
      <c r="AX4" s="209">
        <v>103.797</v>
      </c>
      <c r="AY4" s="209">
        <v>103.45699999999999</v>
      </c>
      <c r="AZ4" s="209">
        <v>103.60899999999999</v>
      </c>
      <c r="BA4" s="209">
        <v>103.617</v>
      </c>
      <c r="BB4" s="209">
        <v>102.206</v>
      </c>
      <c r="BC4" s="209">
        <v>101.804</v>
      </c>
      <c r="BD4" s="209">
        <v>103.73699999999999</v>
      </c>
      <c r="BE4" s="209">
        <v>104.126</v>
      </c>
      <c r="BF4" s="209">
        <v>104.042</v>
      </c>
      <c r="BG4" s="209">
        <v>103.76300000000001</v>
      </c>
      <c r="BH4" s="209">
        <v>104.60599999999999</v>
      </c>
      <c r="BI4" s="209">
        <v>104.70099999999999</v>
      </c>
      <c r="BJ4" s="209">
        <v>105.658</v>
      </c>
      <c r="BK4" s="209">
        <v>102.116</v>
      </c>
      <c r="BL4" s="209">
        <v>101.973</v>
      </c>
      <c r="BM4" s="209">
        <v>102.13</v>
      </c>
      <c r="BN4" s="372">
        <v>103.405</v>
      </c>
      <c r="BO4" s="209">
        <v>101.791</v>
      </c>
      <c r="BP4" s="209">
        <v>100.85299999999999</v>
      </c>
      <c r="BQ4" s="209">
        <v>102.14700000000001</v>
      </c>
      <c r="BR4" s="209">
        <v>103.239</v>
      </c>
      <c r="BS4" s="209">
        <v>102.607</v>
      </c>
      <c r="BT4" s="209">
        <v>103.17400000000001</v>
      </c>
      <c r="BU4" s="209">
        <v>102.116</v>
      </c>
      <c r="BV4" s="209">
        <v>101.374</v>
      </c>
      <c r="BW4" s="209">
        <v>102.369</v>
      </c>
      <c r="BX4" s="209"/>
    </row>
    <row r="5" spans="1:77">
      <c r="A5" s="202" t="s">
        <v>43</v>
      </c>
      <c r="B5" s="342">
        <v>99.125</v>
      </c>
      <c r="C5" s="342">
        <v>98.718000000000004</v>
      </c>
      <c r="D5" s="342">
        <v>101.032</v>
      </c>
      <c r="E5" s="342">
        <v>100.851</v>
      </c>
      <c r="F5" s="342">
        <v>101.315</v>
      </c>
      <c r="G5" s="342">
        <v>101.381</v>
      </c>
      <c r="H5" s="342">
        <v>101.798</v>
      </c>
      <c r="I5" s="342">
        <v>101.251</v>
      </c>
      <c r="J5" s="342">
        <v>101.352</v>
      </c>
      <c r="K5" s="342">
        <v>100.495</v>
      </c>
      <c r="L5" s="342">
        <v>100.247</v>
      </c>
      <c r="M5" s="342">
        <v>100.324</v>
      </c>
      <c r="N5" s="372">
        <v>100.657</v>
      </c>
      <c r="O5" s="371">
        <v>99.415000000000006</v>
      </c>
      <c r="P5" s="371">
        <v>99.105999999999995</v>
      </c>
      <c r="Q5" s="371">
        <v>100.327</v>
      </c>
      <c r="R5" s="371">
        <v>100.229</v>
      </c>
      <c r="S5" s="371">
        <v>100.663</v>
      </c>
      <c r="T5" s="371">
        <v>100.389</v>
      </c>
      <c r="U5" s="371">
        <v>99.656000000000006</v>
      </c>
      <c r="V5" s="371">
        <v>99.084999999999994</v>
      </c>
      <c r="W5" s="371">
        <v>100.63800000000001</v>
      </c>
      <c r="X5" s="371">
        <v>100.357</v>
      </c>
      <c r="Y5" s="371">
        <v>100.298</v>
      </c>
      <c r="Z5" s="371">
        <v>100.62</v>
      </c>
      <c r="AA5" s="372">
        <v>100.065</v>
      </c>
      <c r="AB5" s="371">
        <v>99.941999999999993</v>
      </c>
      <c r="AC5" s="371">
        <v>99.751999999999995</v>
      </c>
      <c r="AD5" s="371">
        <v>101.68899999999999</v>
      </c>
      <c r="AE5" s="371">
        <v>102.628</v>
      </c>
      <c r="AF5" s="371">
        <v>101.136</v>
      </c>
      <c r="AG5" s="371">
        <v>101.22499999999999</v>
      </c>
      <c r="AH5" s="371">
        <v>100.97499999999999</v>
      </c>
      <c r="AI5" s="371">
        <v>100.277</v>
      </c>
      <c r="AJ5" s="371">
        <v>101.65900000000001</v>
      </c>
      <c r="AK5" s="371">
        <v>101.818</v>
      </c>
      <c r="AL5" s="371">
        <v>101.54300000000001</v>
      </c>
      <c r="AM5" s="209">
        <v>102.874</v>
      </c>
      <c r="AN5" s="372">
        <v>101.29300000000001</v>
      </c>
      <c r="AO5" s="209">
        <v>101.764</v>
      </c>
      <c r="AP5" s="209">
        <v>101.057</v>
      </c>
      <c r="AQ5" s="209">
        <v>103.139</v>
      </c>
      <c r="AR5" s="209">
        <v>103.55200000000001</v>
      </c>
      <c r="AS5" s="209">
        <v>103.76300000000001</v>
      </c>
      <c r="AT5" s="209">
        <v>104.42400000000001</v>
      </c>
      <c r="AU5" s="209">
        <v>104.86</v>
      </c>
      <c r="AV5" s="209">
        <v>104.477</v>
      </c>
      <c r="AW5" s="209">
        <v>105.77</v>
      </c>
      <c r="AX5" s="209">
        <v>103.795</v>
      </c>
      <c r="AY5" s="209">
        <v>103.437</v>
      </c>
      <c r="AZ5" s="209">
        <v>103.59</v>
      </c>
      <c r="BA5" s="209">
        <v>103.636</v>
      </c>
      <c r="BB5" s="209">
        <v>102.126</v>
      </c>
      <c r="BC5" s="209">
        <v>101.70099999999999</v>
      </c>
      <c r="BD5" s="209">
        <v>103.678</v>
      </c>
      <c r="BE5" s="209">
        <v>104.081</v>
      </c>
      <c r="BF5" s="209">
        <v>103.986</v>
      </c>
      <c r="BG5" s="209">
        <v>103.69</v>
      </c>
      <c r="BH5" s="209">
        <v>104.553</v>
      </c>
      <c r="BI5" s="209">
        <v>104.64400000000001</v>
      </c>
      <c r="BJ5" s="209">
        <v>105.622</v>
      </c>
      <c r="BK5" s="209">
        <v>101.95</v>
      </c>
      <c r="BL5" s="209">
        <v>101.794</v>
      </c>
      <c r="BM5" s="209">
        <v>101.95099999999999</v>
      </c>
      <c r="BN5" s="372">
        <v>103.315</v>
      </c>
      <c r="BO5" s="209">
        <v>101.56399999999999</v>
      </c>
      <c r="BP5" s="209">
        <v>100.596</v>
      </c>
      <c r="BQ5" s="209">
        <v>101.92100000000001</v>
      </c>
      <c r="BR5" s="209">
        <v>103.06100000000001</v>
      </c>
      <c r="BS5" s="209">
        <v>102.429</v>
      </c>
      <c r="BT5" s="209">
        <v>103.015</v>
      </c>
      <c r="BU5" s="209">
        <v>101.916</v>
      </c>
      <c r="BV5" s="209">
        <v>101.14100000000001</v>
      </c>
      <c r="BW5" s="209">
        <v>102.169</v>
      </c>
      <c r="BX5" s="209"/>
    </row>
    <row r="6" spans="1:77">
      <c r="A6" s="205" t="s">
        <v>30</v>
      </c>
      <c r="B6" s="343">
        <v>98.313000000000002</v>
      </c>
      <c r="C6" s="343">
        <v>99.337999999999994</v>
      </c>
      <c r="D6" s="343">
        <v>98.491</v>
      </c>
      <c r="E6" s="343">
        <v>98.442999999999998</v>
      </c>
      <c r="F6" s="343">
        <v>98.997</v>
      </c>
      <c r="G6" s="343">
        <v>97.655000000000001</v>
      </c>
      <c r="H6" s="343">
        <v>98.441999999999993</v>
      </c>
      <c r="I6" s="343">
        <v>97.691000000000003</v>
      </c>
      <c r="J6" s="343">
        <v>98.65</v>
      </c>
      <c r="K6" s="343">
        <v>98.478999999999999</v>
      </c>
      <c r="L6" s="343">
        <v>99.340999999999994</v>
      </c>
      <c r="M6" s="343">
        <v>99.037999999999997</v>
      </c>
      <c r="N6" s="372">
        <v>98.572999999999993</v>
      </c>
      <c r="O6" s="371">
        <v>100.239</v>
      </c>
      <c r="P6" s="371">
        <v>99.801000000000002</v>
      </c>
      <c r="Q6" s="371">
        <v>98.647000000000006</v>
      </c>
      <c r="R6" s="371">
        <v>98.253</v>
      </c>
      <c r="S6" s="371">
        <v>98.825999999999993</v>
      </c>
      <c r="T6" s="371">
        <v>99.629000000000005</v>
      </c>
      <c r="U6" s="371">
        <v>99.731999999999999</v>
      </c>
      <c r="V6" s="371">
        <v>100.476</v>
      </c>
      <c r="W6" s="371">
        <v>101.21299999999999</v>
      </c>
      <c r="X6" s="371">
        <v>100.15</v>
      </c>
      <c r="Y6" s="371">
        <v>100.15900000000001</v>
      </c>
      <c r="Z6" s="371">
        <v>100.711</v>
      </c>
      <c r="AA6" s="372">
        <v>99.82</v>
      </c>
      <c r="AB6" s="371">
        <v>101.09099999999999</v>
      </c>
      <c r="AC6" s="371">
        <v>101.6</v>
      </c>
      <c r="AD6" s="371">
        <v>102.194</v>
      </c>
      <c r="AE6" s="371">
        <v>101.372</v>
      </c>
      <c r="AF6" s="371">
        <v>100.602</v>
      </c>
      <c r="AG6" s="371">
        <v>100.923</v>
      </c>
      <c r="AH6" s="371">
        <v>101.64400000000001</v>
      </c>
      <c r="AI6" s="371">
        <v>100.989</v>
      </c>
      <c r="AJ6" s="371">
        <v>101.768</v>
      </c>
      <c r="AK6" s="371">
        <v>101.711</v>
      </c>
      <c r="AL6" s="371">
        <v>102.15600000000001</v>
      </c>
      <c r="AM6" s="371">
        <v>103.032</v>
      </c>
      <c r="AN6" s="372">
        <v>101.59</v>
      </c>
      <c r="AO6" s="209">
        <v>103.854</v>
      </c>
      <c r="AP6" s="209">
        <v>102.553</v>
      </c>
      <c r="AQ6" s="209">
        <v>103.571</v>
      </c>
      <c r="AR6" s="209">
        <v>103.015</v>
      </c>
      <c r="AS6" s="209">
        <v>103.93899999999999</v>
      </c>
      <c r="AT6" s="209">
        <v>104.551</v>
      </c>
      <c r="AU6" s="209">
        <v>104.05800000000001</v>
      </c>
      <c r="AV6" s="209">
        <v>103.45</v>
      </c>
      <c r="AW6" s="209">
        <v>104.29900000000001</v>
      </c>
      <c r="AX6" s="209">
        <v>103.67700000000001</v>
      </c>
      <c r="AY6" s="209">
        <v>103.74299999999999</v>
      </c>
      <c r="AZ6" s="209">
        <v>104.34099999999999</v>
      </c>
      <c r="BA6" s="209">
        <v>103.754</v>
      </c>
      <c r="BB6" s="209">
        <v>104.899</v>
      </c>
      <c r="BC6" s="209">
        <v>104.31100000000001</v>
      </c>
      <c r="BD6" s="209">
        <v>105.578</v>
      </c>
      <c r="BE6" s="209">
        <v>103.491</v>
      </c>
      <c r="BF6" s="209">
        <v>103.071</v>
      </c>
      <c r="BG6" s="209">
        <v>102.97</v>
      </c>
      <c r="BH6" s="209">
        <v>103.223</v>
      </c>
      <c r="BI6" s="209">
        <v>104.20099999999999</v>
      </c>
      <c r="BJ6" s="209">
        <v>103.148</v>
      </c>
      <c r="BK6" s="209">
        <v>102.56</v>
      </c>
      <c r="BL6" s="209">
        <v>102.989</v>
      </c>
      <c r="BM6" s="209">
        <v>102.71299999999999</v>
      </c>
      <c r="BN6" s="372">
        <v>103.596</v>
      </c>
      <c r="BO6" s="209">
        <v>105.137</v>
      </c>
      <c r="BP6" s="209">
        <v>103.355</v>
      </c>
      <c r="BQ6" s="209">
        <v>104.166</v>
      </c>
      <c r="BR6" s="209">
        <v>106.474</v>
      </c>
      <c r="BS6" s="209">
        <v>104.724</v>
      </c>
      <c r="BT6" s="209">
        <v>106.367</v>
      </c>
      <c r="BU6" s="209">
        <v>105.76</v>
      </c>
      <c r="BV6" s="209">
        <v>104.99299999999999</v>
      </c>
      <c r="BW6" s="209">
        <v>105.622</v>
      </c>
      <c r="BX6" s="209"/>
    </row>
    <row r="7" spans="1:77">
      <c r="A7" s="205" t="s">
        <v>31</v>
      </c>
      <c r="B7" s="343">
        <v>123.246</v>
      </c>
      <c r="C7" s="343">
        <v>122.901</v>
      </c>
      <c r="D7" s="343">
        <v>124.29300000000001</v>
      </c>
      <c r="E7" s="343">
        <v>125.794</v>
      </c>
      <c r="F7" s="343">
        <v>125.991</v>
      </c>
      <c r="G7" s="343">
        <v>125.387</v>
      </c>
      <c r="H7" s="343">
        <v>127.45</v>
      </c>
      <c r="I7" s="343">
        <v>127.16</v>
      </c>
      <c r="J7" s="343">
        <v>126.38200000000001</v>
      </c>
      <c r="K7" s="343">
        <v>126.13800000000001</v>
      </c>
      <c r="L7" s="343">
        <v>127.285</v>
      </c>
      <c r="M7" s="343">
        <v>127.35</v>
      </c>
      <c r="N7" s="372">
        <v>125.78100000000001</v>
      </c>
      <c r="O7" s="371">
        <v>126.81399999999999</v>
      </c>
      <c r="P7" s="371">
        <v>127.282</v>
      </c>
      <c r="Q7" s="371">
        <v>127.56699999999999</v>
      </c>
      <c r="R7" s="371">
        <v>127.587</v>
      </c>
      <c r="S7" s="371">
        <v>131.55500000000001</v>
      </c>
      <c r="T7" s="371">
        <v>131.68199999999999</v>
      </c>
      <c r="U7" s="371">
        <v>131.386</v>
      </c>
      <c r="V7" s="371">
        <v>131.38800000000001</v>
      </c>
      <c r="W7" s="371">
        <v>131.51900000000001</v>
      </c>
      <c r="X7" s="371">
        <v>130.41999999999999</v>
      </c>
      <c r="Y7" s="371">
        <v>130.65299999999999</v>
      </c>
      <c r="Z7" s="371">
        <v>129.661</v>
      </c>
      <c r="AA7" s="372">
        <v>129.79300000000001</v>
      </c>
      <c r="AB7" s="371">
        <v>131.393</v>
      </c>
      <c r="AC7" s="371">
        <v>131.34800000000001</v>
      </c>
      <c r="AD7" s="371">
        <v>133.709</v>
      </c>
      <c r="AE7" s="371">
        <v>132.876</v>
      </c>
      <c r="AF7" s="371">
        <v>134.04900000000001</v>
      </c>
      <c r="AG7" s="371">
        <v>132.77199999999999</v>
      </c>
      <c r="AH7" s="371">
        <v>133.16499999999999</v>
      </c>
      <c r="AI7" s="371">
        <v>132.83199999999999</v>
      </c>
      <c r="AJ7" s="371">
        <v>132.89099999999999</v>
      </c>
      <c r="AK7" s="371">
        <v>131.76400000000001</v>
      </c>
      <c r="AL7" s="371">
        <v>133.244</v>
      </c>
      <c r="AM7" s="371">
        <v>133.524</v>
      </c>
      <c r="AN7" s="372">
        <v>132.797</v>
      </c>
      <c r="AO7" s="209">
        <v>134.49299999999999</v>
      </c>
      <c r="AP7" s="209">
        <v>131.934</v>
      </c>
      <c r="AQ7" s="209">
        <v>134.369</v>
      </c>
      <c r="AR7" s="209">
        <v>137.64699999999999</v>
      </c>
      <c r="AS7" s="209">
        <v>138.48699999999999</v>
      </c>
      <c r="AT7" s="209">
        <v>138.565</v>
      </c>
      <c r="AU7" s="209">
        <v>138.98599999999999</v>
      </c>
      <c r="AV7" s="209">
        <v>138.61000000000001</v>
      </c>
      <c r="AW7" s="209">
        <v>138.22399999999999</v>
      </c>
      <c r="AX7" s="209">
        <v>139.30099999999999</v>
      </c>
      <c r="AY7" s="209">
        <v>139.21799999999999</v>
      </c>
      <c r="AZ7" s="209">
        <v>138.77199999999999</v>
      </c>
      <c r="BA7" s="209">
        <v>137.38399999999999</v>
      </c>
      <c r="BB7" s="209">
        <v>140.22200000000001</v>
      </c>
      <c r="BC7" s="209">
        <v>138.435</v>
      </c>
      <c r="BD7" s="209">
        <v>140.976</v>
      </c>
      <c r="BE7" s="209">
        <v>143.17400000000001</v>
      </c>
      <c r="BF7" s="209">
        <v>142.904</v>
      </c>
      <c r="BG7" s="209">
        <v>142.733</v>
      </c>
      <c r="BH7" s="209">
        <v>142.709</v>
      </c>
      <c r="BI7" s="209">
        <v>142.69200000000001</v>
      </c>
      <c r="BJ7" s="209">
        <v>142.42599999999999</v>
      </c>
      <c r="BK7" s="209">
        <v>143.024</v>
      </c>
      <c r="BL7" s="209">
        <v>142.29900000000001</v>
      </c>
      <c r="BM7" s="209">
        <v>139.286</v>
      </c>
      <c r="BN7" s="372">
        <v>141.74</v>
      </c>
      <c r="BO7" s="209">
        <v>143.09399999999999</v>
      </c>
      <c r="BP7" s="209">
        <v>138.465</v>
      </c>
      <c r="BQ7" s="209">
        <v>143.214</v>
      </c>
      <c r="BR7" s="209">
        <v>142.62799999999999</v>
      </c>
      <c r="BS7" s="209">
        <v>143.821</v>
      </c>
      <c r="BT7" s="209">
        <v>144.60599999999999</v>
      </c>
      <c r="BU7" s="209">
        <v>143.548</v>
      </c>
      <c r="BV7" s="209">
        <v>142.506</v>
      </c>
      <c r="BW7" s="209">
        <v>140.78700000000001</v>
      </c>
      <c r="BX7" s="209"/>
    </row>
    <row r="8" spans="1:77">
      <c r="A8" s="205" t="s">
        <v>32</v>
      </c>
      <c r="B8" s="343">
        <v>87.903999999999996</v>
      </c>
      <c r="C8" s="343">
        <v>81.447000000000003</v>
      </c>
      <c r="D8" s="343">
        <v>97.8</v>
      </c>
      <c r="E8" s="343">
        <v>98.052000000000007</v>
      </c>
      <c r="F8" s="343">
        <v>98.135999999999996</v>
      </c>
      <c r="G8" s="343">
        <v>96.308999999999997</v>
      </c>
      <c r="H8" s="343">
        <v>83.254999999999995</v>
      </c>
      <c r="I8" s="343">
        <v>75.302000000000007</v>
      </c>
      <c r="J8" s="343">
        <v>98.777000000000001</v>
      </c>
      <c r="K8" s="343">
        <v>99.727000000000004</v>
      </c>
      <c r="L8" s="343">
        <v>100.32599999999999</v>
      </c>
      <c r="M8" s="343">
        <v>99.554000000000002</v>
      </c>
      <c r="N8" s="372">
        <v>93.049000000000007</v>
      </c>
      <c r="O8" s="371">
        <v>86.811000000000007</v>
      </c>
      <c r="P8" s="371">
        <v>79.873000000000005</v>
      </c>
      <c r="Q8" s="371">
        <v>97.606999999999999</v>
      </c>
      <c r="R8" s="371">
        <v>97.692999999999998</v>
      </c>
      <c r="S8" s="371">
        <v>97.656999999999996</v>
      </c>
      <c r="T8" s="371">
        <v>96.016000000000005</v>
      </c>
      <c r="U8" s="371">
        <v>80.587000000000003</v>
      </c>
      <c r="V8" s="371">
        <v>73.486999999999995</v>
      </c>
      <c r="W8" s="371">
        <v>96.564999999999998</v>
      </c>
      <c r="X8" s="371">
        <v>97.710999999999999</v>
      </c>
      <c r="Y8" s="371">
        <v>98.234999999999999</v>
      </c>
      <c r="Z8" s="371">
        <v>97.165999999999997</v>
      </c>
      <c r="AA8" s="372">
        <v>91.617000000000004</v>
      </c>
      <c r="AB8" s="371">
        <v>84.972999999999999</v>
      </c>
      <c r="AC8" s="371">
        <v>77.287999999999997</v>
      </c>
      <c r="AD8" s="371">
        <v>95.953000000000003</v>
      </c>
      <c r="AE8" s="371">
        <v>94.105999999999995</v>
      </c>
      <c r="AF8" s="371">
        <v>94.512</v>
      </c>
      <c r="AG8" s="371">
        <v>91.691999999999993</v>
      </c>
      <c r="AH8" s="371">
        <v>79.305000000000007</v>
      </c>
      <c r="AI8" s="371">
        <v>71.492999999999995</v>
      </c>
      <c r="AJ8" s="371">
        <v>94.331999999999994</v>
      </c>
      <c r="AK8" s="371">
        <v>95.057000000000002</v>
      </c>
      <c r="AL8" s="371">
        <v>95.245000000000005</v>
      </c>
      <c r="AM8" s="371">
        <v>94.804000000000002</v>
      </c>
      <c r="AN8" s="372">
        <v>89.063000000000002</v>
      </c>
      <c r="AO8" s="209">
        <v>79.363</v>
      </c>
      <c r="AP8" s="209">
        <v>76.055000000000007</v>
      </c>
      <c r="AQ8" s="209">
        <v>93.353999999999999</v>
      </c>
      <c r="AR8" s="209">
        <v>94.445999999999998</v>
      </c>
      <c r="AS8" s="209">
        <v>94.363</v>
      </c>
      <c r="AT8" s="209">
        <v>91.408000000000001</v>
      </c>
      <c r="AU8" s="209">
        <v>80.522000000000006</v>
      </c>
      <c r="AV8" s="209">
        <v>75.353999999999999</v>
      </c>
      <c r="AW8" s="209">
        <v>91.337000000000003</v>
      </c>
      <c r="AX8" s="209">
        <v>92.617999999999995</v>
      </c>
      <c r="AY8" s="209">
        <v>92.462999999999994</v>
      </c>
      <c r="AZ8" s="209">
        <v>92.269000000000005</v>
      </c>
      <c r="BA8" s="209">
        <v>87.796000000000006</v>
      </c>
      <c r="BB8" s="209">
        <v>77.355000000000004</v>
      </c>
      <c r="BC8" s="209">
        <v>72.745999999999995</v>
      </c>
      <c r="BD8" s="209">
        <v>90.394999999999996</v>
      </c>
      <c r="BE8" s="209">
        <v>89.317999999999998</v>
      </c>
      <c r="BF8" s="209">
        <v>88.98</v>
      </c>
      <c r="BG8" s="209">
        <v>86.254000000000005</v>
      </c>
      <c r="BH8" s="209">
        <v>72.694999999999993</v>
      </c>
      <c r="BI8" s="209">
        <v>68.7</v>
      </c>
      <c r="BJ8" s="209">
        <v>88.712000000000003</v>
      </c>
      <c r="BK8" s="209">
        <v>88.058000000000007</v>
      </c>
      <c r="BL8" s="209">
        <v>88.954999999999998</v>
      </c>
      <c r="BM8" s="209">
        <v>87.653000000000006</v>
      </c>
      <c r="BN8" s="372">
        <v>83.317999999999998</v>
      </c>
      <c r="BO8" s="209">
        <v>76.837999999999994</v>
      </c>
      <c r="BP8" s="209">
        <v>75.591999999999999</v>
      </c>
      <c r="BQ8" s="209">
        <v>87.998000000000005</v>
      </c>
      <c r="BR8" s="209">
        <v>83.968000000000004</v>
      </c>
      <c r="BS8" s="209">
        <v>82.635999999999996</v>
      </c>
      <c r="BT8" s="209">
        <v>80.701999999999998</v>
      </c>
      <c r="BU8" s="209">
        <v>75.415999999999997</v>
      </c>
      <c r="BV8" s="209">
        <v>70.468000000000004</v>
      </c>
      <c r="BW8" s="209">
        <v>85.134</v>
      </c>
      <c r="BX8" s="209"/>
    </row>
    <row r="9" spans="1:77">
      <c r="A9" s="205" t="s">
        <v>33</v>
      </c>
      <c r="B9" s="343">
        <v>103.38500000000001</v>
      </c>
      <c r="C9" s="343">
        <v>102.56399999999999</v>
      </c>
      <c r="D9" s="343">
        <v>102.19199999999999</v>
      </c>
      <c r="E9" s="343">
        <v>102.35599999999999</v>
      </c>
      <c r="F9" s="343">
        <v>102.354</v>
      </c>
      <c r="G9" s="343">
        <v>102.09399999999999</v>
      </c>
      <c r="H9" s="343">
        <v>102.081</v>
      </c>
      <c r="I9" s="343">
        <v>102.098</v>
      </c>
      <c r="J9" s="343">
        <v>101.79</v>
      </c>
      <c r="K9" s="343">
        <v>101.393</v>
      </c>
      <c r="L9" s="343">
        <v>101.467</v>
      </c>
      <c r="M9" s="343">
        <v>101.48399999999999</v>
      </c>
      <c r="N9" s="372">
        <v>102.105</v>
      </c>
      <c r="O9" s="371">
        <v>101.911</v>
      </c>
      <c r="P9" s="371">
        <v>102.057</v>
      </c>
      <c r="Q9" s="371">
        <v>101.922</v>
      </c>
      <c r="R9" s="371">
        <v>101.934</v>
      </c>
      <c r="S9" s="371">
        <v>101.877</v>
      </c>
      <c r="T9" s="371">
        <v>101.958</v>
      </c>
      <c r="U9" s="371">
        <v>101.959</v>
      </c>
      <c r="V9" s="371">
        <v>101.98</v>
      </c>
      <c r="W9" s="371">
        <v>101.82599999999999</v>
      </c>
      <c r="X9" s="371">
        <v>101.974</v>
      </c>
      <c r="Y9" s="371">
        <v>102.544</v>
      </c>
      <c r="Z9" s="371">
        <v>103.17400000000001</v>
      </c>
      <c r="AA9" s="372">
        <v>102.093</v>
      </c>
      <c r="AB9" s="371">
        <v>103.697</v>
      </c>
      <c r="AC9" s="371">
        <v>104.16</v>
      </c>
      <c r="AD9" s="371">
        <v>105.117</v>
      </c>
      <c r="AE9" s="371">
        <v>104.911</v>
      </c>
      <c r="AF9" s="371">
        <v>104.482</v>
      </c>
      <c r="AG9" s="371">
        <v>103.761</v>
      </c>
      <c r="AH9" s="371">
        <v>103.886</v>
      </c>
      <c r="AI9" s="371">
        <v>104.298</v>
      </c>
      <c r="AJ9" s="371">
        <v>104.255</v>
      </c>
      <c r="AK9" s="371">
        <v>105.044</v>
      </c>
      <c r="AL9" s="371">
        <v>105.232</v>
      </c>
      <c r="AM9" s="371">
        <v>104.79</v>
      </c>
      <c r="AN9" s="372">
        <v>104.46899999999999</v>
      </c>
      <c r="AO9" s="209">
        <v>105.16200000000001</v>
      </c>
      <c r="AP9" s="209">
        <v>105.06</v>
      </c>
      <c r="AQ9" s="209">
        <v>105.554</v>
      </c>
      <c r="AR9" s="209">
        <v>105.392</v>
      </c>
      <c r="AS9" s="209">
        <v>105.57899999999999</v>
      </c>
      <c r="AT9" s="209">
        <v>105.875</v>
      </c>
      <c r="AU9" s="209">
        <v>105.89100000000001</v>
      </c>
      <c r="AV9" s="209">
        <v>106.059</v>
      </c>
      <c r="AW9" s="209">
        <v>106.098</v>
      </c>
      <c r="AX9" s="209">
        <v>106.17400000000001</v>
      </c>
      <c r="AY9" s="209">
        <v>107.08</v>
      </c>
      <c r="AZ9" s="209">
        <v>106.958</v>
      </c>
      <c r="BA9" s="209">
        <v>105.907</v>
      </c>
      <c r="BB9" s="209">
        <v>106.60599999999999</v>
      </c>
      <c r="BC9" s="209">
        <v>106.51600000000001</v>
      </c>
      <c r="BD9" s="209">
        <v>106.754</v>
      </c>
      <c r="BE9" s="209">
        <v>106.748</v>
      </c>
      <c r="BF9" s="209">
        <v>106.846</v>
      </c>
      <c r="BG9" s="209">
        <v>106.929</v>
      </c>
      <c r="BH9" s="209">
        <v>106.41800000000001</v>
      </c>
      <c r="BI9" s="209">
        <v>106.595</v>
      </c>
      <c r="BJ9" s="209">
        <v>106.717</v>
      </c>
      <c r="BK9" s="209">
        <v>106.98</v>
      </c>
      <c r="BL9" s="209">
        <v>107.49</v>
      </c>
      <c r="BM9" s="209">
        <v>107.541</v>
      </c>
      <c r="BN9" s="372">
        <v>106.845</v>
      </c>
      <c r="BO9" s="209">
        <v>107.673</v>
      </c>
      <c r="BP9" s="209">
        <v>107.67700000000001</v>
      </c>
      <c r="BQ9" s="209">
        <v>107.89</v>
      </c>
      <c r="BR9" s="209">
        <v>105.235</v>
      </c>
      <c r="BS9" s="209">
        <v>105.49</v>
      </c>
      <c r="BT9" s="209">
        <v>104.871</v>
      </c>
      <c r="BU9" s="209">
        <v>105.03100000000001</v>
      </c>
      <c r="BV9" s="209">
        <v>105.20099999999999</v>
      </c>
      <c r="BW9" s="209">
        <v>105.20699999999999</v>
      </c>
      <c r="BX9" s="209"/>
    </row>
    <row r="10" spans="1:77" ht="22.5">
      <c r="A10" s="205" t="s">
        <v>34</v>
      </c>
      <c r="B10" s="343">
        <v>98.988</v>
      </c>
      <c r="C10" s="343">
        <v>99.239000000000004</v>
      </c>
      <c r="D10" s="343">
        <v>98.45</v>
      </c>
      <c r="E10" s="343">
        <v>98.816000000000003</v>
      </c>
      <c r="F10" s="343">
        <v>98.242999999999995</v>
      </c>
      <c r="G10" s="343">
        <v>98.86</v>
      </c>
      <c r="H10" s="343">
        <v>97.897000000000006</v>
      </c>
      <c r="I10" s="343">
        <v>97.941999999999993</v>
      </c>
      <c r="J10" s="343">
        <v>98.477999999999994</v>
      </c>
      <c r="K10" s="343">
        <v>98.363</v>
      </c>
      <c r="L10" s="343">
        <v>98.691999999999993</v>
      </c>
      <c r="M10" s="343">
        <v>98.524000000000001</v>
      </c>
      <c r="N10" s="372">
        <v>98.540999999999997</v>
      </c>
      <c r="O10" s="371">
        <v>98.722999999999999</v>
      </c>
      <c r="P10" s="371">
        <v>98.558999999999997</v>
      </c>
      <c r="Q10" s="371">
        <v>99.225999999999999</v>
      </c>
      <c r="R10" s="371">
        <v>98.983000000000004</v>
      </c>
      <c r="S10" s="371">
        <v>98.375</v>
      </c>
      <c r="T10" s="371">
        <v>99.197000000000003</v>
      </c>
      <c r="U10" s="371">
        <v>98.569000000000003</v>
      </c>
      <c r="V10" s="371">
        <v>97.911000000000001</v>
      </c>
      <c r="W10" s="371">
        <v>97.929000000000002</v>
      </c>
      <c r="X10" s="371">
        <v>97.734999999999999</v>
      </c>
      <c r="Y10" s="371">
        <v>97.353999999999999</v>
      </c>
      <c r="Z10" s="371">
        <v>96.935000000000002</v>
      </c>
      <c r="AA10" s="372">
        <v>98.290999999999997</v>
      </c>
      <c r="AB10" s="371">
        <v>97.519000000000005</v>
      </c>
      <c r="AC10" s="371">
        <v>97.415000000000006</v>
      </c>
      <c r="AD10" s="371">
        <v>96.68</v>
      </c>
      <c r="AE10" s="371">
        <v>97.551000000000002</v>
      </c>
      <c r="AF10" s="371">
        <v>97.744</v>
      </c>
      <c r="AG10" s="371">
        <v>96.942999999999998</v>
      </c>
      <c r="AH10" s="371">
        <v>96.873999999999995</v>
      </c>
      <c r="AI10" s="371">
        <v>96.369</v>
      </c>
      <c r="AJ10" s="371">
        <v>93.872</v>
      </c>
      <c r="AK10" s="371">
        <v>97.001000000000005</v>
      </c>
      <c r="AL10" s="371">
        <v>96.391999999999996</v>
      </c>
      <c r="AM10" s="371">
        <v>96.465000000000003</v>
      </c>
      <c r="AN10" s="372">
        <v>96.734999999999999</v>
      </c>
      <c r="AO10" s="209">
        <v>96.021000000000001</v>
      </c>
      <c r="AP10" s="209">
        <v>95.718000000000004</v>
      </c>
      <c r="AQ10" s="209">
        <v>96.174000000000007</v>
      </c>
      <c r="AR10" s="209">
        <v>95.016999999999996</v>
      </c>
      <c r="AS10" s="209">
        <v>94.695999999999998</v>
      </c>
      <c r="AT10" s="209">
        <v>95.058999999999997</v>
      </c>
      <c r="AU10" s="209">
        <v>95.007999999999996</v>
      </c>
      <c r="AV10" s="209">
        <v>94.54</v>
      </c>
      <c r="AW10" s="209">
        <v>94.908000000000001</v>
      </c>
      <c r="AX10" s="209">
        <v>94.861000000000004</v>
      </c>
      <c r="AY10" s="209">
        <v>97.025000000000006</v>
      </c>
      <c r="AZ10" s="209">
        <v>98.373000000000005</v>
      </c>
      <c r="BA10" s="209">
        <v>95.617000000000004</v>
      </c>
      <c r="BB10" s="209">
        <v>95.578999999999994</v>
      </c>
      <c r="BC10" s="209">
        <v>98.623999999999995</v>
      </c>
      <c r="BD10" s="209">
        <v>96.573999999999998</v>
      </c>
      <c r="BE10" s="209">
        <v>95.325000000000003</v>
      </c>
      <c r="BF10" s="209">
        <v>95.771000000000001</v>
      </c>
      <c r="BG10" s="209">
        <v>95.161000000000001</v>
      </c>
      <c r="BH10" s="209">
        <v>94.337000000000003</v>
      </c>
      <c r="BI10" s="209">
        <v>95.343999999999994</v>
      </c>
      <c r="BJ10" s="209">
        <v>93.347999999999999</v>
      </c>
      <c r="BK10" s="209">
        <v>94.686000000000007</v>
      </c>
      <c r="BL10" s="209">
        <v>94.828000000000003</v>
      </c>
      <c r="BM10" s="209">
        <v>95.152000000000001</v>
      </c>
      <c r="BN10" s="372">
        <v>95.394000000000005</v>
      </c>
      <c r="BO10" s="209">
        <v>94.772000000000006</v>
      </c>
      <c r="BP10" s="209">
        <v>96.198999999999998</v>
      </c>
      <c r="BQ10" s="209">
        <v>94.64</v>
      </c>
      <c r="BR10" s="209">
        <v>94.853999999999999</v>
      </c>
      <c r="BS10" s="209">
        <v>93.825999999999993</v>
      </c>
      <c r="BT10" s="209">
        <v>94.587999999999994</v>
      </c>
      <c r="BU10" s="209">
        <v>93.710999999999999</v>
      </c>
      <c r="BV10" s="209">
        <v>93.763000000000005</v>
      </c>
      <c r="BW10" s="209">
        <v>93.317999999999998</v>
      </c>
      <c r="BX10" s="209"/>
    </row>
    <row r="11" spans="1:77">
      <c r="A11" s="205" t="s">
        <v>35</v>
      </c>
      <c r="B11" s="343">
        <v>97.775999999999996</v>
      </c>
      <c r="C11" s="343">
        <v>97.873000000000005</v>
      </c>
      <c r="D11" s="343">
        <v>97.738</v>
      </c>
      <c r="E11" s="343">
        <v>97.72</v>
      </c>
      <c r="F11" s="343">
        <v>97.837999999999994</v>
      </c>
      <c r="G11" s="343">
        <v>97.623999999999995</v>
      </c>
      <c r="H11" s="343">
        <v>97.614999999999995</v>
      </c>
      <c r="I11" s="343">
        <v>97.656999999999996</v>
      </c>
      <c r="J11" s="343">
        <v>97.674000000000007</v>
      </c>
      <c r="K11" s="343">
        <v>97.7</v>
      </c>
      <c r="L11" s="343">
        <v>97.697000000000003</v>
      </c>
      <c r="M11" s="343">
        <v>97.816000000000003</v>
      </c>
      <c r="N11" s="372">
        <v>97.727000000000004</v>
      </c>
      <c r="O11" s="371">
        <v>97.882000000000005</v>
      </c>
      <c r="P11" s="371">
        <v>97.802999999999997</v>
      </c>
      <c r="Q11" s="371">
        <v>97.540999999999997</v>
      </c>
      <c r="R11" s="371">
        <v>97.582999999999998</v>
      </c>
      <c r="S11" s="371">
        <v>97.492999999999995</v>
      </c>
      <c r="T11" s="371">
        <v>97.516999999999996</v>
      </c>
      <c r="U11" s="371">
        <v>97.555999999999997</v>
      </c>
      <c r="V11" s="371">
        <v>97.548000000000002</v>
      </c>
      <c r="W11" s="371">
        <v>97.626999999999995</v>
      </c>
      <c r="X11" s="371">
        <v>97.738</v>
      </c>
      <c r="Y11" s="371">
        <v>97.941000000000003</v>
      </c>
      <c r="Z11" s="371">
        <v>97.957999999999998</v>
      </c>
      <c r="AA11" s="372">
        <v>97.682000000000002</v>
      </c>
      <c r="AB11" s="371">
        <v>97.960999999999999</v>
      </c>
      <c r="AC11" s="371">
        <v>98.016999999999996</v>
      </c>
      <c r="AD11" s="371">
        <v>98.084000000000003</v>
      </c>
      <c r="AE11" s="371">
        <v>98.17</v>
      </c>
      <c r="AF11" s="371">
        <v>98.254999999999995</v>
      </c>
      <c r="AG11" s="371">
        <v>98.272999999999996</v>
      </c>
      <c r="AH11" s="371">
        <v>98.296000000000006</v>
      </c>
      <c r="AI11" s="371">
        <v>98.29</v>
      </c>
      <c r="AJ11" s="371">
        <v>98.224000000000004</v>
      </c>
      <c r="AK11" s="371">
        <v>98.305999999999997</v>
      </c>
      <c r="AL11" s="371">
        <v>98.369</v>
      </c>
      <c r="AM11" s="371">
        <v>98.49</v>
      </c>
      <c r="AN11" s="372">
        <v>98.227999999999994</v>
      </c>
      <c r="AO11" s="209">
        <v>98.314999999999998</v>
      </c>
      <c r="AP11" s="209">
        <v>98.38</v>
      </c>
      <c r="AQ11" s="209">
        <v>98.468999999999994</v>
      </c>
      <c r="AR11" s="209">
        <v>98.515000000000001</v>
      </c>
      <c r="AS11" s="209">
        <v>98.644000000000005</v>
      </c>
      <c r="AT11" s="209">
        <v>98.742000000000004</v>
      </c>
      <c r="AU11" s="209">
        <v>98.781000000000006</v>
      </c>
      <c r="AV11" s="209">
        <v>98.888999999999996</v>
      </c>
      <c r="AW11" s="209">
        <v>99.027000000000001</v>
      </c>
      <c r="AX11" s="209">
        <v>98.921999999999997</v>
      </c>
      <c r="AY11" s="209">
        <v>98.951999999999998</v>
      </c>
      <c r="AZ11" s="209">
        <v>98.918999999999997</v>
      </c>
      <c r="BA11" s="209">
        <v>98.712999999999994</v>
      </c>
      <c r="BB11" s="209">
        <v>99.224000000000004</v>
      </c>
      <c r="BC11" s="209">
        <v>99.16</v>
      </c>
      <c r="BD11" s="209">
        <v>99.271000000000001</v>
      </c>
      <c r="BE11" s="209">
        <v>99.34</v>
      </c>
      <c r="BF11" s="209">
        <v>99.558999999999997</v>
      </c>
      <c r="BG11" s="209">
        <v>99.635999999999996</v>
      </c>
      <c r="BH11" s="209">
        <v>99.674000000000007</v>
      </c>
      <c r="BI11" s="209">
        <v>99.698999999999998</v>
      </c>
      <c r="BJ11" s="209">
        <v>99.596999999999994</v>
      </c>
      <c r="BK11" s="209">
        <v>99.596999999999994</v>
      </c>
      <c r="BL11" s="209">
        <v>99.578000000000003</v>
      </c>
      <c r="BM11" s="209">
        <v>99.623999999999995</v>
      </c>
      <c r="BN11" s="372">
        <v>99.497</v>
      </c>
      <c r="BO11" s="209">
        <v>99.706999999999994</v>
      </c>
      <c r="BP11" s="209">
        <v>99.326999999999998</v>
      </c>
      <c r="BQ11" s="209">
        <v>99.352999999999994</v>
      </c>
      <c r="BR11" s="209">
        <v>99.665000000000006</v>
      </c>
      <c r="BS11" s="209">
        <v>99.540999999999997</v>
      </c>
      <c r="BT11" s="209">
        <v>99.576999999999998</v>
      </c>
      <c r="BU11" s="209">
        <v>99.545000000000002</v>
      </c>
      <c r="BV11" s="209">
        <v>99.596999999999994</v>
      </c>
      <c r="BW11" s="209">
        <v>99.951999999999998</v>
      </c>
      <c r="BX11" s="209"/>
    </row>
    <row r="12" spans="1:77">
      <c r="A12" s="205" t="s">
        <v>36</v>
      </c>
      <c r="B12" s="343">
        <v>94.394999999999996</v>
      </c>
      <c r="C12" s="343">
        <v>93.620999999999995</v>
      </c>
      <c r="D12" s="343">
        <v>100.759</v>
      </c>
      <c r="E12" s="343">
        <v>98.75</v>
      </c>
      <c r="F12" s="343">
        <v>100.39</v>
      </c>
      <c r="G12" s="343">
        <v>103.479</v>
      </c>
      <c r="H12" s="343">
        <v>109.884</v>
      </c>
      <c r="I12" s="343">
        <v>110.816</v>
      </c>
      <c r="J12" s="343">
        <v>100.63</v>
      </c>
      <c r="K12" s="343">
        <v>96.816999999999993</v>
      </c>
      <c r="L12" s="343">
        <v>93.207999999999998</v>
      </c>
      <c r="M12" s="343">
        <v>94.28</v>
      </c>
      <c r="N12" s="372">
        <v>99.751999999999995</v>
      </c>
      <c r="O12" s="371">
        <v>92.093000000000004</v>
      </c>
      <c r="P12" s="371">
        <v>93.58</v>
      </c>
      <c r="Q12" s="371">
        <v>94.447999999999993</v>
      </c>
      <c r="R12" s="371">
        <v>94.534000000000006</v>
      </c>
      <c r="S12" s="371">
        <v>95.706000000000003</v>
      </c>
      <c r="T12" s="371">
        <v>94.043000000000006</v>
      </c>
      <c r="U12" s="371">
        <v>96.433999999999997</v>
      </c>
      <c r="V12" s="371">
        <v>95.203000000000003</v>
      </c>
      <c r="W12" s="371">
        <v>93.826999999999998</v>
      </c>
      <c r="X12" s="371">
        <v>93.451999999999998</v>
      </c>
      <c r="Y12" s="371">
        <v>92.23</v>
      </c>
      <c r="Z12" s="371">
        <v>93.119</v>
      </c>
      <c r="AA12" s="372">
        <v>94.055999999999997</v>
      </c>
      <c r="AB12" s="371">
        <v>93.631</v>
      </c>
      <c r="AC12" s="371">
        <v>94.98</v>
      </c>
      <c r="AD12" s="371">
        <v>95.644000000000005</v>
      </c>
      <c r="AE12" s="371">
        <v>100.85599999999999</v>
      </c>
      <c r="AF12" s="371">
        <v>94.28</v>
      </c>
      <c r="AG12" s="371">
        <v>96.147999999999996</v>
      </c>
      <c r="AH12" s="371">
        <v>98.947000000000003</v>
      </c>
      <c r="AI12" s="371">
        <v>98.986999999999995</v>
      </c>
      <c r="AJ12" s="371">
        <v>96.85</v>
      </c>
      <c r="AK12" s="371">
        <v>96.36</v>
      </c>
      <c r="AL12" s="371">
        <v>94.286000000000001</v>
      </c>
      <c r="AM12" s="371">
        <v>100.185</v>
      </c>
      <c r="AN12" s="372">
        <v>96.763000000000005</v>
      </c>
      <c r="AO12" s="209">
        <v>99.343000000000004</v>
      </c>
      <c r="AP12" s="209">
        <v>98.525000000000006</v>
      </c>
      <c r="AQ12" s="209">
        <v>100.13200000000001</v>
      </c>
      <c r="AR12" s="209">
        <v>100.819</v>
      </c>
      <c r="AS12" s="209">
        <v>100.06100000000001</v>
      </c>
      <c r="AT12" s="209">
        <v>103.962</v>
      </c>
      <c r="AU12" s="209">
        <v>110.794</v>
      </c>
      <c r="AV12" s="209">
        <v>111.244</v>
      </c>
      <c r="AW12" s="209">
        <v>110.96899999999999</v>
      </c>
      <c r="AX12" s="209">
        <v>101.31100000000001</v>
      </c>
      <c r="AY12" s="209">
        <v>99.84</v>
      </c>
      <c r="AZ12" s="209">
        <v>99.591999999999999</v>
      </c>
      <c r="BA12" s="209">
        <v>103.04900000000001</v>
      </c>
      <c r="BB12" s="209">
        <v>98.307000000000002</v>
      </c>
      <c r="BC12" s="209">
        <v>98.128</v>
      </c>
      <c r="BD12" s="209">
        <v>98.936999999999998</v>
      </c>
      <c r="BE12" s="209">
        <v>103.718</v>
      </c>
      <c r="BF12" s="209">
        <v>102.666</v>
      </c>
      <c r="BG12" s="209">
        <v>103.78100000000001</v>
      </c>
      <c r="BH12" s="209">
        <v>114.93600000000001</v>
      </c>
      <c r="BI12" s="209">
        <v>114.803</v>
      </c>
      <c r="BJ12" s="209">
        <v>114.25700000000001</v>
      </c>
      <c r="BK12" s="209">
        <v>98.009</v>
      </c>
      <c r="BL12" s="209">
        <v>96.808000000000007</v>
      </c>
      <c r="BM12" s="209">
        <v>99.201999999999998</v>
      </c>
      <c r="BN12" s="372">
        <v>103.629</v>
      </c>
      <c r="BO12" s="209">
        <v>98.481999999999999</v>
      </c>
      <c r="BP12" s="209">
        <v>97.257999999999996</v>
      </c>
      <c r="BQ12" s="209">
        <v>95.873999999999995</v>
      </c>
      <c r="BR12" s="209">
        <v>101.336</v>
      </c>
      <c r="BS12" s="209">
        <v>99.162999999999997</v>
      </c>
      <c r="BT12" s="209">
        <v>101.795</v>
      </c>
      <c r="BU12" s="209">
        <v>100.134</v>
      </c>
      <c r="BV12" s="209">
        <v>99.546000000000006</v>
      </c>
      <c r="BW12" s="209">
        <v>98.813000000000002</v>
      </c>
      <c r="BX12" s="209"/>
    </row>
    <row r="13" spans="1:77">
      <c r="A13" s="205" t="s">
        <v>37</v>
      </c>
      <c r="B13" s="343">
        <v>105.422</v>
      </c>
      <c r="C13" s="343">
        <v>107.13500000000001</v>
      </c>
      <c r="D13" s="343">
        <v>107.541</v>
      </c>
      <c r="E13" s="343">
        <v>107.642</v>
      </c>
      <c r="F13" s="343">
        <v>107.65900000000001</v>
      </c>
      <c r="G13" s="343">
        <v>107.71</v>
      </c>
      <c r="H13" s="343">
        <v>107.751</v>
      </c>
      <c r="I13" s="343">
        <v>107.746</v>
      </c>
      <c r="J13" s="343">
        <v>107.751</v>
      </c>
      <c r="K13" s="343">
        <v>107.851</v>
      </c>
      <c r="L13" s="343">
        <v>107.833</v>
      </c>
      <c r="M13" s="343">
        <v>107.964</v>
      </c>
      <c r="N13" s="372">
        <v>107.5</v>
      </c>
      <c r="O13" s="371">
        <v>110.545</v>
      </c>
      <c r="P13" s="371">
        <v>111.102</v>
      </c>
      <c r="Q13" s="371">
        <v>110.661</v>
      </c>
      <c r="R13" s="371">
        <v>110.38500000000001</v>
      </c>
      <c r="S13" s="371">
        <v>110.301</v>
      </c>
      <c r="T13" s="371">
        <v>109.15300000000001</v>
      </c>
      <c r="U13" s="371">
        <v>109.15600000000001</v>
      </c>
      <c r="V13" s="371">
        <v>109.083</v>
      </c>
      <c r="W13" s="371">
        <v>109.983</v>
      </c>
      <c r="X13" s="371">
        <v>110.71899999999999</v>
      </c>
      <c r="Y13" s="371">
        <v>111.71599999999999</v>
      </c>
      <c r="Z13" s="371">
        <v>113.116</v>
      </c>
      <c r="AA13" s="372">
        <v>110.49299999999999</v>
      </c>
      <c r="AB13" s="371">
        <v>113.084</v>
      </c>
      <c r="AC13" s="371">
        <v>113.011</v>
      </c>
      <c r="AD13" s="371">
        <v>113.145</v>
      </c>
      <c r="AE13" s="371">
        <v>113.622</v>
      </c>
      <c r="AF13" s="371">
        <v>113.61199999999999</v>
      </c>
      <c r="AG13" s="371">
        <v>112.744</v>
      </c>
      <c r="AH13" s="371">
        <v>112.81</v>
      </c>
      <c r="AI13" s="371">
        <v>112.84099999999999</v>
      </c>
      <c r="AJ13" s="371">
        <v>113.154</v>
      </c>
      <c r="AK13" s="371">
        <v>113.194</v>
      </c>
      <c r="AL13" s="371">
        <v>113.182</v>
      </c>
      <c r="AM13" s="371">
        <v>113.053</v>
      </c>
      <c r="AN13" s="372">
        <v>113.121</v>
      </c>
      <c r="AO13" s="209">
        <v>113.501</v>
      </c>
      <c r="AP13" s="209">
        <v>113.48099999999999</v>
      </c>
      <c r="AQ13" s="209">
        <v>113.40600000000001</v>
      </c>
      <c r="AR13" s="209">
        <v>113.59099999999999</v>
      </c>
      <c r="AS13" s="209">
        <v>113.557</v>
      </c>
      <c r="AT13" s="209">
        <v>113.29900000000001</v>
      </c>
      <c r="AU13" s="209">
        <v>112.79900000000001</v>
      </c>
      <c r="AV13" s="209">
        <v>112.80800000000001</v>
      </c>
      <c r="AW13" s="209">
        <v>112.658</v>
      </c>
      <c r="AX13" s="209">
        <v>112.819</v>
      </c>
      <c r="AY13" s="209">
        <v>112.866</v>
      </c>
      <c r="AZ13" s="209">
        <v>112.97</v>
      </c>
      <c r="BA13" s="209">
        <v>113.146</v>
      </c>
      <c r="BB13" s="209">
        <v>113.249</v>
      </c>
      <c r="BC13" s="209">
        <v>113.143</v>
      </c>
      <c r="BD13" s="209">
        <v>113.084</v>
      </c>
      <c r="BE13" s="209">
        <v>113.072</v>
      </c>
      <c r="BF13" s="209">
        <v>109.2</v>
      </c>
      <c r="BG13" s="209">
        <v>108.708</v>
      </c>
      <c r="BH13" s="209">
        <v>107.952</v>
      </c>
      <c r="BI13" s="209">
        <v>107.94799999999999</v>
      </c>
      <c r="BJ13" s="209">
        <v>107.92700000000001</v>
      </c>
      <c r="BK13" s="209">
        <v>107.991</v>
      </c>
      <c r="BL13" s="209">
        <v>108.02</v>
      </c>
      <c r="BM13" s="209">
        <v>107.81699999999999</v>
      </c>
      <c r="BN13" s="372">
        <v>109.843</v>
      </c>
      <c r="BO13" s="209">
        <v>107.595</v>
      </c>
      <c r="BP13" s="209">
        <v>107.83499999999999</v>
      </c>
      <c r="BQ13" s="209">
        <v>107.76900000000001</v>
      </c>
      <c r="BR13" s="209">
        <v>107.786</v>
      </c>
      <c r="BS13" s="209">
        <v>107.821</v>
      </c>
      <c r="BT13" s="209">
        <v>107.70399999999999</v>
      </c>
      <c r="BU13" s="209">
        <v>107.038</v>
      </c>
      <c r="BV13" s="209">
        <v>106.51</v>
      </c>
      <c r="BW13" s="209">
        <v>106.44199999999999</v>
      </c>
      <c r="BX13" s="209"/>
    </row>
    <row r="14" spans="1:77">
      <c r="A14" s="205" t="s">
        <v>38</v>
      </c>
      <c r="B14" s="343">
        <v>98.46</v>
      </c>
      <c r="C14" s="343">
        <v>97.552000000000007</v>
      </c>
      <c r="D14" s="343">
        <v>97.075000000000003</v>
      </c>
      <c r="E14" s="343">
        <v>97.09</v>
      </c>
      <c r="F14" s="343">
        <v>98.058000000000007</v>
      </c>
      <c r="G14" s="343">
        <v>98.286000000000001</v>
      </c>
      <c r="H14" s="343">
        <v>98.647999999999996</v>
      </c>
      <c r="I14" s="343">
        <v>98.956999999999994</v>
      </c>
      <c r="J14" s="343">
        <v>97.706000000000003</v>
      </c>
      <c r="K14" s="343">
        <v>98.515000000000001</v>
      </c>
      <c r="L14" s="343">
        <v>98.632999999999996</v>
      </c>
      <c r="M14" s="343">
        <v>99.63</v>
      </c>
      <c r="N14" s="372">
        <v>98.218000000000004</v>
      </c>
      <c r="O14" s="371">
        <v>99.503</v>
      </c>
      <c r="P14" s="371">
        <v>100.071</v>
      </c>
      <c r="Q14" s="371">
        <v>99.55</v>
      </c>
      <c r="R14" s="371">
        <v>99.144999999999996</v>
      </c>
      <c r="S14" s="371">
        <v>99.167000000000002</v>
      </c>
      <c r="T14" s="371">
        <v>98.861000000000004</v>
      </c>
      <c r="U14" s="371">
        <v>99.397999999999996</v>
      </c>
      <c r="V14" s="371">
        <v>99.084999999999994</v>
      </c>
      <c r="W14" s="371">
        <v>98.137</v>
      </c>
      <c r="X14" s="371">
        <v>99.484999999999999</v>
      </c>
      <c r="Y14" s="371">
        <v>99.141999999999996</v>
      </c>
      <c r="Z14" s="371">
        <v>99.724000000000004</v>
      </c>
      <c r="AA14" s="372">
        <v>99.272000000000006</v>
      </c>
      <c r="AB14" s="371">
        <v>99.772999999999996</v>
      </c>
      <c r="AC14" s="371">
        <v>99.757999999999996</v>
      </c>
      <c r="AD14" s="371">
        <v>99.734999999999999</v>
      </c>
      <c r="AE14" s="371">
        <v>101.312</v>
      </c>
      <c r="AF14" s="371">
        <v>99.988</v>
      </c>
      <c r="AG14" s="371">
        <v>100.485</v>
      </c>
      <c r="AH14" s="371">
        <v>100.571</v>
      </c>
      <c r="AI14" s="371">
        <v>100.673</v>
      </c>
      <c r="AJ14" s="371">
        <v>99.734999999999999</v>
      </c>
      <c r="AK14" s="371">
        <v>99.658000000000001</v>
      </c>
      <c r="AL14" s="371">
        <v>99.087999999999994</v>
      </c>
      <c r="AM14" s="371">
        <v>99.528999999999996</v>
      </c>
      <c r="AN14" s="372">
        <v>100.02500000000001</v>
      </c>
      <c r="AO14" s="209">
        <v>99.840999999999994</v>
      </c>
      <c r="AP14" s="209">
        <v>100.03</v>
      </c>
      <c r="AQ14" s="209">
        <v>99.748999999999995</v>
      </c>
      <c r="AR14" s="209">
        <v>101.077</v>
      </c>
      <c r="AS14" s="209">
        <v>100.21899999999999</v>
      </c>
      <c r="AT14" s="209">
        <v>100.602</v>
      </c>
      <c r="AU14" s="209">
        <v>101.346</v>
      </c>
      <c r="AV14" s="209">
        <v>101.89700000000001</v>
      </c>
      <c r="AW14" s="209">
        <v>100.303</v>
      </c>
      <c r="AX14" s="209">
        <v>99.278000000000006</v>
      </c>
      <c r="AY14" s="209">
        <v>98.18</v>
      </c>
      <c r="AZ14" s="209">
        <v>98.741</v>
      </c>
      <c r="BA14" s="209">
        <v>100.105</v>
      </c>
      <c r="BB14" s="209">
        <v>99.872</v>
      </c>
      <c r="BC14" s="209">
        <v>100.148</v>
      </c>
      <c r="BD14" s="209">
        <v>100.086</v>
      </c>
      <c r="BE14" s="209">
        <v>99.887</v>
      </c>
      <c r="BF14" s="209">
        <v>99.771000000000001</v>
      </c>
      <c r="BG14" s="209">
        <v>99.819000000000003</v>
      </c>
      <c r="BH14" s="209">
        <v>99.753</v>
      </c>
      <c r="BI14" s="209">
        <v>100.777</v>
      </c>
      <c r="BJ14" s="209">
        <v>96.667000000000002</v>
      </c>
      <c r="BK14" s="209">
        <v>96.102999999999994</v>
      </c>
      <c r="BL14" s="209">
        <v>95.888000000000005</v>
      </c>
      <c r="BM14" s="209">
        <v>95.691999999999993</v>
      </c>
      <c r="BN14" s="372">
        <v>98.704999999999998</v>
      </c>
      <c r="BO14" s="209">
        <v>95.177000000000007</v>
      </c>
      <c r="BP14" s="209">
        <v>94.688000000000002</v>
      </c>
      <c r="BQ14" s="209">
        <v>94.399000000000001</v>
      </c>
      <c r="BR14" s="209">
        <v>95.927000000000007</v>
      </c>
      <c r="BS14" s="209">
        <v>95.12</v>
      </c>
      <c r="BT14" s="209">
        <v>95.13</v>
      </c>
      <c r="BU14" s="209">
        <v>95.039000000000001</v>
      </c>
      <c r="BV14" s="209">
        <v>95.876999999999995</v>
      </c>
      <c r="BW14" s="209">
        <v>94.364000000000004</v>
      </c>
      <c r="BX14" s="209"/>
    </row>
    <row r="15" spans="1:77">
      <c r="A15" s="205" t="s">
        <v>39</v>
      </c>
      <c r="B15" s="343">
        <v>103.911</v>
      </c>
      <c r="C15" s="343">
        <v>103.911</v>
      </c>
      <c r="D15" s="343">
        <v>103.911</v>
      </c>
      <c r="E15" s="343">
        <v>103.911</v>
      </c>
      <c r="F15" s="343">
        <v>103.911</v>
      </c>
      <c r="G15" s="343">
        <v>103.911</v>
      </c>
      <c r="H15" s="343">
        <v>103.911</v>
      </c>
      <c r="I15" s="343">
        <v>103.911</v>
      </c>
      <c r="J15" s="343">
        <v>103.911</v>
      </c>
      <c r="K15" s="343">
        <v>103.634</v>
      </c>
      <c r="L15" s="343">
        <v>103.634</v>
      </c>
      <c r="M15" s="343">
        <v>103.634</v>
      </c>
      <c r="N15" s="372">
        <v>103.842</v>
      </c>
      <c r="O15" s="371">
        <v>103.634</v>
      </c>
      <c r="P15" s="371">
        <v>103.63500000000001</v>
      </c>
      <c r="Q15" s="371">
        <v>103.63500000000001</v>
      </c>
      <c r="R15" s="371">
        <v>103.63500000000001</v>
      </c>
      <c r="S15" s="371">
        <v>103.63500000000001</v>
      </c>
      <c r="T15" s="371">
        <v>103.63500000000001</v>
      </c>
      <c r="U15" s="371">
        <v>103.63500000000001</v>
      </c>
      <c r="V15" s="371">
        <v>103.63500000000001</v>
      </c>
      <c r="W15" s="371">
        <v>103.63500000000001</v>
      </c>
      <c r="X15" s="371">
        <v>104.569</v>
      </c>
      <c r="Y15" s="371">
        <v>104.84399999999999</v>
      </c>
      <c r="Z15" s="371">
        <v>104.84399999999999</v>
      </c>
      <c r="AA15" s="372">
        <v>103.914</v>
      </c>
      <c r="AB15" s="371">
        <v>104.84399999999999</v>
      </c>
      <c r="AC15" s="371">
        <v>104.857</v>
      </c>
      <c r="AD15" s="371">
        <v>104.857</v>
      </c>
      <c r="AE15" s="371">
        <v>104.857</v>
      </c>
      <c r="AF15" s="371">
        <v>104.857</v>
      </c>
      <c r="AG15" s="371">
        <v>104.857</v>
      </c>
      <c r="AH15" s="371">
        <v>104.985</v>
      </c>
      <c r="AI15" s="371">
        <v>104.985</v>
      </c>
      <c r="AJ15" s="371">
        <v>104.985</v>
      </c>
      <c r="AK15" s="371">
        <v>106.206</v>
      </c>
      <c r="AL15" s="371">
        <v>106.193</v>
      </c>
      <c r="AM15" s="371">
        <v>106.193</v>
      </c>
      <c r="AN15" s="372">
        <v>105.223</v>
      </c>
      <c r="AO15" s="209">
        <v>106.193</v>
      </c>
      <c r="AP15" s="209">
        <v>106.193</v>
      </c>
      <c r="AQ15" s="209">
        <v>106.193</v>
      </c>
      <c r="AR15" s="209">
        <v>106.193</v>
      </c>
      <c r="AS15" s="209">
        <v>106.193</v>
      </c>
      <c r="AT15" s="209">
        <v>106.193</v>
      </c>
      <c r="AU15" s="209">
        <v>106.193</v>
      </c>
      <c r="AV15" s="209">
        <v>106.193</v>
      </c>
      <c r="AW15" s="209">
        <v>106.193</v>
      </c>
      <c r="AX15" s="209">
        <v>106.70099999999999</v>
      </c>
      <c r="AY15" s="209">
        <v>106.70099999999999</v>
      </c>
      <c r="AZ15" s="209">
        <v>106.70099999999999</v>
      </c>
      <c r="BA15" s="209">
        <v>106.32</v>
      </c>
      <c r="BB15" s="209">
        <v>106.70099999999999</v>
      </c>
      <c r="BC15" s="209">
        <v>106.70099999999999</v>
      </c>
      <c r="BD15" s="209">
        <v>106.70099999999999</v>
      </c>
      <c r="BE15" s="209">
        <v>106.70099999999999</v>
      </c>
      <c r="BF15" s="209">
        <v>106.70099999999999</v>
      </c>
      <c r="BG15" s="209">
        <v>106.70099999999999</v>
      </c>
      <c r="BH15" s="209">
        <v>106.70099999999999</v>
      </c>
      <c r="BI15" s="209">
        <v>106.70099999999999</v>
      </c>
      <c r="BJ15" s="209">
        <v>106.70099999999999</v>
      </c>
      <c r="BK15" s="209">
        <v>101.55800000000001</v>
      </c>
      <c r="BL15" s="209">
        <v>101.55800000000001</v>
      </c>
      <c r="BM15" s="209">
        <v>101.55800000000001</v>
      </c>
      <c r="BN15" s="372">
        <v>105.41500000000001</v>
      </c>
      <c r="BO15" s="209">
        <v>101.369</v>
      </c>
      <c r="BP15" s="209">
        <v>101.55500000000001</v>
      </c>
      <c r="BQ15" s="209">
        <v>101.55500000000001</v>
      </c>
      <c r="BR15" s="209">
        <v>101.55500000000001</v>
      </c>
      <c r="BS15" s="209">
        <v>101.55500000000001</v>
      </c>
      <c r="BT15" s="209">
        <v>101.55500000000001</v>
      </c>
      <c r="BU15" s="209">
        <v>101.55500000000001</v>
      </c>
      <c r="BV15" s="209">
        <v>101.55500000000001</v>
      </c>
      <c r="BW15" s="209">
        <v>101.142</v>
      </c>
      <c r="BX15" s="209"/>
    </row>
    <row r="16" spans="1:77">
      <c r="A16" s="205" t="s">
        <v>40</v>
      </c>
      <c r="B16" s="343">
        <v>102.65300000000001</v>
      </c>
      <c r="C16" s="343">
        <v>102.586</v>
      </c>
      <c r="D16" s="343">
        <v>103.004</v>
      </c>
      <c r="E16" s="343">
        <v>103.498</v>
      </c>
      <c r="F16" s="343">
        <v>103.274</v>
      </c>
      <c r="G16" s="343">
        <v>103.337</v>
      </c>
      <c r="H16" s="343">
        <v>103.051</v>
      </c>
      <c r="I16" s="343">
        <v>103.76</v>
      </c>
      <c r="J16" s="343">
        <v>104.35299999999999</v>
      </c>
      <c r="K16" s="343">
        <v>103.327</v>
      </c>
      <c r="L16" s="343">
        <v>103.31100000000001</v>
      </c>
      <c r="M16" s="343">
        <v>103.036</v>
      </c>
      <c r="N16" s="372">
        <v>103.26600000000001</v>
      </c>
      <c r="O16" s="371">
        <v>102.92400000000001</v>
      </c>
      <c r="P16" s="371">
        <v>102.999</v>
      </c>
      <c r="Q16" s="371">
        <v>103.416</v>
      </c>
      <c r="R16" s="371">
        <v>103.548</v>
      </c>
      <c r="S16" s="371">
        <v>103.45</v>
      </c>
      <c r="T16" s="371">
        <v>103.241</v>
      </c>
      <c r="U16" s="371">
        <v>102.464</v>
      </c>
      <c r="V16" s="371">
        <v>103.218</v>
      </c>
      <c r="W16" s="371">
        <v>103.316</v>
      </c>
      <c r="X16" s="371">
        <v>101.944</v>
      </c>
      <c r="Y16" s="371">
        <v>102.4</v>
      </c>
      <c r="Z16" s="371">
        <v>102.327</v>
      </c>
      <c r="AA16" s="372">
        <v>102.937</v>
      </c>
      <c r="AB16" s="371">
        <v>102.77500000000001</v>
      </c>
      <c r="AC16" s="371">
        <v>102.607</v>
      </c>
      <c r="AD16" s="371">
        <v>103.437</v>
      </c>
      <c r="AE16" s="371">
        <v>104.937</v>
      </c>
      <c r="AF16" s="371">
        <v>103.851</v>
      </c>
      <c r="AG16" s="371">
        <v>105.215</v>
      </c>
      <c r="AH16" s="371">
        <v>104.965</v>
      </c>
      <c r="AI16" s="371">
        <v>105.542</v>
      </c>
      <c r="AJ16" s="371">
        <v>105.31100000000001</v>
      </c>
      <c r="AK16" s="371">
        <v>104.471</v>
      </c>
      <c r="AL16" s="371">
        <v>104.78400000000001</v>
      </c>
      <c r="AM16" s="371">
        <v>104.732</v>
      </c>
      <c r="AN16" s="372">
        <v>104.386</v>
      </c>
      <c r="AO16" s="209">
        <v>106.554</v>
      </c>
      <c r="AP16" s="209">
        <v>107.99</v>
      </c>
      <c r="AQ16" s="209">
        <v>107.73</v>
      </c>
      <c r="AR16" s="209">
        <v>109.593</v>
      </c>
      <c r="AS16" s="209">
        <v>112.167</v>
      </c>
      <c r="AT16" s="209">
        <v>111.547</v>
      </c>
      <c r="AU16" s="209">
        <v>113.505</v>
      </c>
      <c r="AV16" s="209">
        <v>114.372</v>
      </c>
      <c r="AW16" s="209">
        <v>112.962</v>
      </c>
      <c r="AX16" s="209">
        <v>109.79600000000001</v>
      </c>
      <c r="AY16" s="209">
        <v>106.309</v>
      </c>
      <c r="AZ16" s="209">
        <v>106.589</v>
      </c>
      <c r="BA16" s="209">
        <v>109.926</v>
      </c>
      <c r="BB16" s="209">
        <v>106.803</v>
      </c>
      <c r="BC16" s="209">
        <v>107.163</v>
      </c>
      <c r="BD16" s="209">
        <v>108.446</v>
      </c>
      <c r="BE16" s="209">
        <v>108.48</v>
      </c>
      <c r="BF16" s="209">
        <v>112.43300000000001</v>
      </c>
      <c r="BG16" s="209">
        <v>110.58799999999999</v>
      </c>
      <c r="BH16" s="209">
        <v>109.30800000000001</v>
      </c>
      <c r="BI16" s="209">
        <v>111.22</v>
      </c>
      <c r="BJ16" s="209">
        <v>111.121</v>
      </c>
      <c r="BK16" s="209">
        <v>109.149</v>
      </c>
      <c r="BL16" s="209">
        <v>107.47799999999999</v>
      </c>
      <c r="BM16" s="209">
        <v>107.45699999999999</v>
      </c>
      <c r="BN16" s="372">
        <v>109.137</v>
      </c>
      <c r="BO16" s="209">
        <v>109.71899999999999</v>
      </c>
      <c r="BP16" s="209">
        <v>108.527</v>
      </c>
      <c r="BQ16" s="209">
        <v>111.761</v>
      </c>
      <c r="BR16" s="209">
        <v>112.477</v>
      </c>
      <c r="BS16" s="209">
        <v>117.071</v>
      </c>
      <c r="BT16" s="209">
        <v>114.59699999999999</v>
      </c>
      <c r="BU16" s="209">
        <v>113.47</v>
      </c>
      <c r="BV16" s="209">
        <v>113.126</v>
      </c>
      <c r="BW16" s="209">
        <v>111.02800000000001</v>
      </c>
      <c r="BX16" s="209"/>
    </row>
    <row r="17" spans="1:76" ht="15.75" thickBot="1">
      <c r="A17" s="206" t="s">
        <v>41</v>
      </c>
      <c r="B17" s="344">
        <v>98.884</v>
      </c>
      <c r="C17" s="344">
        <v>98.938000000000002</v>
      </c>
      <c r="D17" s="344">
        <v>99.408000000000001</v>
      </c>
      <c r="E17" s="344">
        <v>99.763999999999996</v>
      </c>
      <c r="F17" s="344">
        <v>99.856999999999999</v>
      </c>
      <c r="G17" s="344">
        <v>99.55</v>
      </c>
      <c r="H17" s="344">
        <v>99.858000000000004</v>
      </c>
      <c r="I17" s="344">
        <v>99.932000000000002</v>
      </c>
      <c r="J17" s="344">
        <v>99.884</v>
      </c>
      <c r="K17" s="344">
        <v>98.132999999999996</v>
      </c>
      <c r="L17" s="344">
        <v>98.825999999999993</v>
      </c>
      <c r="M17" s="344">
        <v>98.483000000000004</v>
      </c>
      <c r="N17" s="373">
        <v>99.293000000000006</v>
      </c>
      <c r="O17" s="374">
        <v>98.820999999999998</v>
      </c>
      <c r="P17" s="374">
        <v>98.504000000000005</v>
      </c>
      <c r="Q17" s="374">
        <v>98.87</v>
      </c>
      <c r="R17" s="374">
        <v>98.87</v>
      </c>
      <c r="S17" s="374">
        <v>98.823999999999998</v>
      </c>
      <c r="T17" s="374">
        <v>98.69</v>
      </c>
      <c r="U17" s="374">
        <v>98.768000000000001</v>
      </c>
      <c r="V17" s="374">
        <v>99.025000000000006</v>
      </c>
      <c r="W17" s="374">
        <v>98.298000000000002</v>
      </c>
      <c r="X17" s="374">
        <v>97.77</v>
      </c>
      <c r="Y17" s="374">
        <v>98.037999999999997</v>
      </c>
      <c r="Z17" s="374">
        <v>98.536000000000001</v>
      </c>
      <c r="AA17" s="373">
        <v>98.584999999999994</v>
      </c>
      <c r="AB17" s="374">
        <v>97.988</v>
      </c>
      <c r="AC17" s="374">
        <v>98.328000000000003</v>
      </c>
      <c r="AD17" s="374">
        <v>98.454999999999998</v>
      </c>
      <c r="AE17" s="374">
        <v>98.706000000000003</v>
      </c>
      <c r="AF17" s="374">
        <v>99.649000000000001</v>
      </c>
      <c r="AG17" s="374">
        <v>98.947000000000003</v>
      </c>
      <c r="AH17" s="374">
        <v>99.105999999999995</v>
      </c>
      <c r="AI17" s="374">
        <v>99.626999999999995</v>
      </c>
      <c r="AJ17" s="374">
        <v>99.762</v>
      </c>
      <c r="AK17" s="374">
        <v>99.849000000000004</v>
      </c>
      <c r="AL17" s="374">
        <v>99.816999999999993</v>
      </c>
      <c r="AM17" s="374">
        <v>99.673000000000002</v>
      </c>
      <c r="AN17" s="373">
        <v>99.159000000000006</v>
      </c>
      <c r="AO17" s="210">
        <v>99.198999999999998</v>
      </c>
      <c r="AP17" s="210">
        <v>99.370999999999995</v>
      </c>
      <c r="AQ17" s="210">
        <v>99.432000000000002</v>
      </c>
      <c r="AR17" s="210">
        <v>100.25700000000001</v>
      </c>
      <c r="AS17" s="210">
        <v>100.096</v>
      </c>
      <c r="AT17" s="210">
        <v>100.14700000000001</v>
      </c>
      <c r="AU17" s="210">
        <v>100.003</v>
      </c>
      <c r="AV17" s="210">
        <v>100.36199999999999</v>
      </c>
      <c r="AW17" s="210">
        <v>100.456</v>
      </c>
      <c r="AX17" s="210">
        <v>101.97</v>
      </c>
      <c r="AY17" s="210">
        <v>102.349</v>
      </c>
      <c r="AZ17" s="210">
        <v>102.015</v>
      </c>
      <c r="BA17" s="210">
        <v>100.471</v>
      </c>
      <c r="BB17" s="210">
        <v>101.544</v>
      </c>
      <c r="BC17" s="210">
        <v>101.375</v>
      </c>
      <c r="BD17" s="210">
        <v>101.39100000000001</v>
      </c>
      <c r="BE17" s="210">
        <v>102.008</v>
      </c>
      <c r="BF17" s="210">
        <v>102.47199999999999</v>
      </c>
      <c r="BG17" s="210">
        <v>101.646</v>
      </c>
      <c r="BH17" s="210">
        <v>101.77</v>
      </c>
      <c r="BI17" s="210">
        <v>101.322</v>
      </c>
      <c r="BJ17" s="210">
        <v>101.849</v>
      </c>
      <c r="BK17" s="210">
        <v>99.522999999999996</v>
      </c>
      <c r="BL17" s="210">
        <v>99.671999999999997</v>
      </c>
      <c r="BM17" s="210">
        <v>99.256</v>
      </c>
      <c r="BN17" s="373">
        <v>101.152</v>
      </c>
      <c r="BO17" s="210">
        <v>98.492999999999995</v>
      </c>
      <c r="BP17" s="210">
        <v>98.081000000000003</v>
      </c>
      <c r="BQ17" s="210">
        <v>98.706000000000003</v>
      </c>
      <c r="BR17" s="210">
        <v>98.611999999999995</v>
      </c>
      <c r="BS17" s="210">
        <v>98.298000000000002</v>
      </c>
      <c r="BT17" s="210">
        <v>98.847999999999999</v>
      </c>
      <c r="BU17" s="210">
        <v>98.795000000000002</v>
      </c>
      <c r="BV17" s="210">
        <v>98.278999999999996</v>
      </c>
      <c r="BW17" s="210">
        <v>99.018000000000001</v>
      </c>
      <c r="BX17" s="209"/>
    </row>
    <row r="18" spans="1:76" s="88" customFormat="1" ht="9.75" thickTop="1">
      <c r="A18" s="88" t="s">
        <v>306</v>
      </c>
    </row>
    <row r="19" spans="1:76">
      <c r="M19" s="286"/>
      <c r="N19" s="286"/>
      <c r="O19" s="286"/>
      <c r="P19" s="286"/>
      <c r="Q19" s="286"/>
      <c r="R19" s="286"/>
      <c r="S19" s="286"/>
      <c r="T19" s="286"/>
      <c r="U19" s="286"/>
      <c r="V19" s="286"/>
      <c r="W19" s="286"/>
      <c r="X19" s="286"/>
      <c r="Y19" s="286"/>
      <c r="Z19" s="286"/>
      <c r="AA19" s="286"/>
      <c r="AB19" s="286"/>
      <c r="AC19" s="286"/>
      <c r="AD19" s="286"/>
      <c r="AE19" s="286"/>
      <c r="AF19" s="286"/>
      <c r="AG19" s="286"/>
      <c r="AH19" s="286"/>
      <c r="AI19" s="286"/>
      <c r="AJ19" s="286"/>
      <c r="AK19" s="286"/>
      <c r="AL19" s="286"/>
      <c r="AM19" s="286"/>
      <c r="AN19" s="286"/>
      <c r="AO19" s="286"/>
      <c r="AP19" s="286"/>
      <c r="AQ19" s="286"/>
      <c r="AR19" s="286"/>
      <c r="AS19" s="286"/>
      <c r="AT19" s="286"/>
      <c r="AU19" s="286"/>
      <c r="AV19" s="286"/>
      <c r="AW19" s="286"/>
      <c r="AX19" s="286"/>
      <c r="AY19" s="286"/>
      <c r="AZ19" s="286"/>
      <c r="BA19" s="286"/>
      <c r="BB19" s="286"/>
      <c r="BC19" s="286"/>
      <c r="BD19" s="286"/>
      <c r="BE19" s="286"/>
      <c r="BF19" s="286"/>
      <c r="BG19" s="286"/>
      <c r="BH19" s="286"/>
      <c r="BI19" s="286"/>
      <c r="BJ19" s="286"/>
      <c r="BK19" s="286"/>
      <c r="BL19" s="286"/>
      <c r="BN19" s="286"/>
      <c r="BO19" s="286"/>
      <c r="BP19" s="286"/>
    </row>
    <row r="20" spans="1:76">
      <c r="M20" s="286"/>
      <c r="N20" s="286"/>
      <c r="O20" s="286"/>
      <c r="P20" s="286"/>
      <c r="Q20" s="286"/>
      <c r="R20" s="286"/>
      <c r="S20" s="286"/>
      <c r="T20" s="286"/>
      <c r="U20" s="286"/>
      <c r="V20" s="286"/>
      <c r="W20" s="286"/>
      <c r="X20" s="286"/>
      <c r="Y20" s="286"/>
      <c r="Z20" s="286"/>
      <c r="AA20" s="286"/>
      <c r="AB20" s="286"/>
      <c r="AC20" s="286"/>
      <c r="AD20" s="286"/>
      <c r="AE20" s="286"/>
      <c r="AF20" s="286"/>
      <c r="AG20" s="286"/>
      <c r="AH20" s="286"/>
      <c r="AI20" s="286"/>
      <c r="AJ20" s="286"/>
      <c r="AK20" s="286"/>
      <c r="AL20" s="286"/>
      <c r="AM20" s="286"/>
      <c r="AN20" s="286"/>
      <c r="AO20" s="286"/>
      <c r="AP20" s="286"/>
      <c r="AQ20" s="286"/>
      <c r="AR20" s="286"/>
      <c r="AS20" s="286"/>
      <c r="AT20" s="286"/>
      <c r="AU20" s="286"/>
      <c r="AV20" s="286"/>
      <c r="AW20" s="286"/>
      <c r="AX20" s="286"/>
      <c r="AY20" s="286"/>
      <c r="AZ20" s="286"/>
      <c r="BA20" s="286"/>
      <c r="BB20" s="286"/>
      <c r="BC20" s="286"/>
      <c r="BD20" s="286"/>
      <c r="BE20" s="286"/>
      <c r="BF20" s="286"/>
      <c r="BG20" s="286"/>
      <c r="BH20" s="286"/>
      <c r="BI20" s="286"/>
      <c r="BJ20" s="286"/>
      <c r="BK20" s="286"/>
      <c r="BL20" s="286"/>
      <c r="BN20" s="286"/>
      <c r="BO20" s="286"/>
      <c r="BP20" s="286"/>
    </row>
    <row r="21" spans="1:76">
      <c r="M21" s="286"/>
      <c r="N21" s="286"/>
      <c r="O21" s="286"/>
      <c r="P21" s="286"/>
      <c r="Q21" s="286"/>
      <c r="R21" s="286"/>
      <c r="S21" s="286"/>
      <c r="T21" s="286"/>
      <c r="U21" s="286"/>
      <c r="V21" s="286"/>
      <c r="W21" s="286"/>
      <c r="X21" s="286"/>
      <c r="Y21" s="286"/>
      <c r="Z21" s="286"/>
      <c r="AA21" s="286"/>
      <c r="AB21" s="286"/>
      <c r="AC21" s="286"/>
      <c r="AD21" s="286"/>
      <c r="AE21" s="286"/>
      <c r="AF21" s="286"/>
      <c r="AG21" s="286"/>
      <c r="AH21" s="286"/>
      <c r="AI21" s="286"/>
      <c r="AJ21" s="286"/>
      <c r="AK21" s="286"/>
      <c r="AL21" s="286"/>
      <c r="AM21" s="286"/>
      <c r="AN21" s="286"/>
      <c r="AO21" s="286"/>
      <c r="AP21" s="286"/>
      <c r="AQ21" s="286"/>
      <c r="AR21" s="286"/>
      <c r="AS21" s="286"/>
      <c r="AT21" s="286"/>
      <c r="AU21" s="286"/>
      <c r="AV21" s="286"/>
      <c r="AW21" s="286"/>
      <c r="AX21" s="286"/>
      <c r="AY21" s="286"/>
      <c r="AZ21" s="286"/>
      <c r="BA21" s="286"/>
      <c r="BB21" s="286"/>
      <c r="BC21" s="286"/>
      <c r="BD21" s="286"/>
      <c r="BE21" s="286"/>
      <c r="BF21" s="286"/>
      <c r="BG21" s="286"/>
      <c r="BH21" s="286"/>
      <c r="BI21" s="286"/>
      <c r="BJ21" s="286"/>
      <c r="BK21" s="286"/>
      <c r="BL21" s="286"/>
      <c r="BN21" s="286"/>
      <c r="BO21" s="286"/>
      <c r="BP21" s="286"/>
    </row>
    <row r="22" spans="1:76">
      <c r="M22" s="286"/>
      <c r="N22" s="286"/>
      <c r="O22" s="286"/>
      <c r="P22" s="286"/>
      <c r="Q22" s="286"/>
      <c r="R22" s="286"/>
      <c r="S22" s="286"/>
      <c r="T22" s="286"/>
      <c r="U22" s="286"/>
      <c r="V22" s="286"/>
      <c r="W22" s="286"/>
      <c r="X22" s="286"/>
      <c r="Y22" s="286"/>
      <c r="Z22" s="286"/>
      <c r="AA22" s="286"/>
      <c r="AB22" s="286"/>
      <c r="AC22" s="286"/>
      <c r="AD22" s="286"/>
      <c r="AE22" s="286"/>
      <c r="AF22" s="286"/>
      <c r="AG22" s="286"/>
      <c r="AH22" s="286"/>
      <c r="AI22" s="286"/>
      <c r="AJ22" s="286"/>
      <c r="AK22" s="286"/>
      <c r="AL22" s="286"/>
      <c r="AM22" s="286"/>
      <c r="AN22" s="286"/>
      <c r="AO22" s="286"/>
      <c r="AP22" s="286"/>
      <c r="AQ22" s="286"/>
      <c r="AR22" s="286"/>
      <c r="AS22" s="286"/>
      <c r="AT22" s="286"/>
      <c r="AU22" s="286"/>
      <c r="AV22" s="286"/>
      <c r="AW22" s="286"/>
      <c r="AX22" s="286"/>
      <c r="AY22" s="286"/>
      <c r="AZ22" s="286"/>
      <c r="BA22" s="286"/>
      <c r="BB22" s="286"/>
      <c r="BC22" s="286"/>
      <c r="BD22" s="286"/>
      <c r="BE22" s="286"/>
      <c r="BF22" s="286"/>
      <c r="BG22" s="286"/>
      <c r="BH22" s="286"/>
      <c r="BI22" s="286"/>
      <c r="BJ22" s="286"/>
      <c r="BK22" s="286"/>
      <c r="BL22" s="286"/>
      <c r="BN22" s="286"/>
      <c r="BO22" s="286"/>
      <c r="BP22" s="286"/>
    </row>
    <row r="23" spans="1:76">
      <c r="M23" s="286"/>
      <c r="N23" s="286"/>
      <c r="O23" s="286"/>
      <c r="P23" s="286"/>
      <c r="Q23" s="286"/>
      <c r="R23" s="286"/>
      <c r="S23" s="286"/>
      <c r="T23" s="286"/>
      <c r="U23" s="286"/>
      <c r="V23" s="286"/>
      <c r="W23" s="286"/>
      <c r="X23" s="286"/>
      <c r="Y23" s="286"/>
      <c r="Z23" s="286"/>
      <c r="AA23" s="286"/>
      <c r="AB23" s="286"/>
      <c r="AC23" s="286"/>
      <c r="AD23" s="286"/>
      <c r="AE23" s="286"/>
      <c r="AF23" s="286"/>
      <c r="AG23" s="286"/>
      <c r="AH23" s="286"/>
      <c r="AI23" s="286"/>
      <c r="AJ23" s="286"/>
      <c r="AK23" s="286"/>
      <c r="AL23" s="286"/>
      <c r="AM23" s="286"/>
      <c r="AN23" s="286"/>
      <c r="AO23" s="286"/>
      <c r="AP23" s="286"/>
      <c r="AQ23" s="286"/>
      <c r="AR23" s="286"/>
      <c r="AS23" s="286"/>
      <c r="AT23" s="286"/>
      <c r="AU23" s="286"/>
      <c r="AV23" s="286"/>
      <c r="AW23" s="286"/>
      <c r="AX23" s="286"/>
      <c r="AY23" s="286"/>
      <c r="AZ23" s="286"/>
      <c r="BA23" s="286"/>
      <c r="BB23" s="286"/>
      <c r="BC23" s="286"/>
      <c r="BD23" s="286"/>
      <c r="BE23" s="286"/>
      <c r="BF23" s="286"/>
      <c r="BG23" s="286"/>
      <c r="BH23" s="286"/>
      <c r="BI23" s="286"/>
      <c r="BJ23" s="286"/>
      <c r="BK23" s="286"/>
      <c r="BL23" s="286"/>
      <c r="BN23" s="286"/>
      <c r="BO23" s="286"/>
      <c r="BP23" s="286"/>
    </row>
    <row r="24" spans="1:76">
      <c r="M24" s="286"/>
      <c r="N24" s="286"/>
      <c r="O24" s="286"/>
      <c r="P24" s="286"/>
      <c r="Q24" s="286"/>
      <c r="R24" s="286"/>
      <c r="S24" s="286"/>
      <c r="T24" s="286"/>
      <c r="U24" s="286"/>
      <c r="V24" s="286"/>
      <c r="W24" s="286"/>
      <c r="X24" s="286"/>
      <c r="Y24" s="286"/>
      <c r="Z24" s="286"/>
      <c r="AA24" s="286"/>
      <c r="AB24" s="286"/>
      <c r="AC24" s="286"/>
      <c r="AD24" s="286"/>
      <c r="AE24" s="286"/>
      <c r="AF24" s="286"/>
      <c r="AG24" s="286"/>
      <c r="AH24" s="286"/>
      <c r="AI24" s="286"/>
      <c r="AJ24" s="286"/>
      <c r="AK24" s="286"/>
      <c r="AL24" s="286"/>
      <c r="AM24" s="286"/>
      <c r="AN24" s="286"/>
      <c r="AO24" s="286"/>
      <c r="AP24" s="286"/>
      <c r="AQ24" s="286"/>
      <c r="AR24" s="286"/>
      <c r="AS24" s="286"/>
      <c r="AT24" s="286"/>
      <c r="AU24" s="286"/>
      <c r="AV24" s="286"/>
      <c r="AW24" s="286"/>
      <c r="AX24" s="286"/>
      <c r="AY24" s="286"/>
      <c r="AZ24" s="286"/>
      <c r="BA24" s="286"/>
      <c r="BB24" s="286"/>
      <c r="BC24" s="286"/>
      <c r="BD24" s="286"/>
      <c r="BE24" s="286"/>
      <c r="BF24" s="286"/>
      <c r="BG24" s="286"/>
      <c r="BH24" s="286"/>
      <c r="BI24" s="286"/>
      <c r="BJ24" s="286"/>
      <c r="BK24" s="286"/>
      <c r="BL24" s="286"/>
      <c r="BN24" s="286"/>
      <c r="BO24" s="286"/>
      <c r="BP24" s="286"/>
    </row>
    <row r="25" spans="1:76">
      <c r="M25" s="286"/>
      <c r="N25" s="286"/>
      <c r="O25" s="286"/>
      <c r="P25" s="286"/>
      <c r="Q25" s="286"/>
      <c r="R25" s="286"/>
      <c r="S25" s="286"/>
      <c r="T25" s="286"/>
      <c r="U25" s="286"/>
      <c r="V25" s="286"/>
      <c r="W25" s="286"/>
      <c r="X25" s="286"/>
      <c r="Y25" s="286"/>
      <c r="Z25" s="286"/>
      <c r="AA25" s="286"/>
      <c r="AB25" s="286"/>
      <c r="AC25" s="286"/>
      <c r="AD25" s="286"/>
      <c r="AE25" s="286"/>
      <c r="AF25" s="286"/>
      <c r="AG25" s="286"/>
      <c r="AH25" s="286"/>
      <c r="AI25" s="286"/>
      <c r="AJ25" s="286"/>
      <c r="AK25" s="286"/>
      <c r="AL25" s="286"/>
      <c r="AM25" s="286"/>
      <c r="AN25" s="286"/>
      <c r="AO25" s="286"/>
      <c r="AP25" s="286"/>
      <c r="AQ25" s="286"/>
      <c r="AR25" s="286"/>
      <c r="AS25" s="286"/>
      <c r="AT25" s="286"/>
      <c r="AU25" s="286"/>
      <c r="AV25" s="286"/>
      <c r="AW25" s="286"/>
      <c r="AX25" s="286"/>
      <c r="AY25" s="286"/>
      <c r="AZ25" s="286"/>
      <c r="BA25" s="286"/>
      <c r="BB25" s="286"/>
      <c r="BC25" s="286"/>
      <c r="BD25" s="286"/>
      <c r="BE25" s="286"/>
      <c r="BF25" s="286"/>
      <c r="BG25" s="286"/>
      <c r="BH25" s="286"/>
      <c r="BI25" s="286"/>
      <c r="BJ25" s="286"/>
      <c r="BK25" s="286"/>
      <c r="BL25" s="286"/>
      <c r="BN25" s="286"/>
      <c r="BO25" s="286"/>
      <c r="BP25" s="286"/>
    </row>
    <row r="26" spans="1:76">
      <c r="M26" s="286"/>
      <c r="N26" s="286"/>
      <c r="O26" s="286"/>
      <c r="P26" s="286"/>
      <c r="Q26" s="286"/>
      <c r="R26" s="286"/>
      <c r="S26" s="286"/>
      <c r="T26" s="286"/>
      <c r="U26" s="286"/>
      <c r="V26" s="286"/>
      <c r="W26" s="286"/>
      <c r="X26" s="286"/>
      <c r="Y26" s="286"/>
      <c r="Z26" s="286"/>
      <c r="AA26" s="286"/>
      <c r="AB26" s="286"/>
      <c r="AC26" s="286"/>
      <c r="AD26" s="286"/>
      <c r="AE26" s="286"/>
      <c r="AF26" s="286"/>
      <c r="AG26" s="286"/>
      <c r="AH26" s="286"/>
      <c r="AI26" s="286"/>
      <c r="AJ26" s="286"/>
      <c r="AK26" s="286"/>
      <c r="AL26" s="286"/>
      <c r="AM26" s="286"/>
      <c r="AN26" s="286"/>
      <c r="AO26" s="286"/>
      <c r="AP26" s="286"/>
      <c r="AQ26" s="286"/>
      <c r="AR26" s="286"/>
      <c r="AS26" s="286"/>
      <c r="AT26" s="286"/>
      <c r="AU26" s="286"/>
      <c r="AV26" s="286"/>
      <c r="AW26" s="286"/>
      <c r="AX26" s="286"/>
      <c r="AY26" s="286"/>
      <c r="AZ26" s="286"/>
      <c r="BA26" s="286"/>
      <c r="BB26" s="286"/>
      <c r="BC26" s="286"/>
      <c r="BD26" s="286"/>
      <c r="BE26" s="286"/>
      <c r="BF26" s="286"/>
      <c r="BG26" s="286"/>
      <c r="BH26" s="286"/>
      <c r="BI26" s="286"/>
      <c r="BJ26" s="286"/>
      <c r="BK26" s="286"/>
      <c r="BL26" s="286"/>
      <c r="BN26" s="286"/>
      <c r="BO26" s="286"/>
      <c r="BP26" s="286"/>
    </row>
    <row r="27" spans="1:76">
      <c r="M27" s="286"/>
      <c r="N27" s="286"/>
      <c r="O27" s="286"/>
      <c r="P27" s="286"/>
      <c r="Q27" s="286"/>
      <c r="R27" s="286"/>
      <c r="S27" s="286"/>
      <c r="T27" s="286"/>
      <c r="U27" s="286"/>
      <c r="V27" s="286"/>
      <c r="W27" s="286"/>
      <c r="X27" s="286"/>
      <c r="Y27" s="286"/>
      <c r="Z27" s="286"/>
      <c r="AA27" s="286"/>
      <c r="AB27" s="286"/>
      <c r="AC27" s="286"/>
      <c r="AD27" s="286"/>
      <c r="AE27" s="286"/>
      <c r="AF27" s="286"/>
      <c r="AG27" s="286"/>
      <c r="AH27" s="286"/>
      <c r="AI27" s="286"/>
      <c r="AJ27" s="286"/>
      <c r="AK27" s="286"/>
      <c r="AL27" s="286"/>
      <c r="AM27" s="286"/>
      <c r="AN27" s="286"/>
      <c r="AO27" s="286"/>
      <c r="AP27" s="286"/>
      <c r="AQ27" s="286"/>
      <c r="AR27" s="286"/>
      <c r="AS27" s="286"/>
      <c r="AT27" s="286"/>
      <c r="AU27" s="286"/>
      <c r="AV27" s="286"/>
      <c r="AW27" s="286"/>
      <c r="AX27" s="286"/>
      <c r="AY27" s="286"/>
      <c r="AZ27" s="286"/>
      <c r="BA27" s="286"/>
      <c r="BB27" s="286"/>
      <c r="BC27" s="286"/>
      <c r="BD27" s="286"/>
      <c r="BE27" s="286"/>
      <c r="BF27" s="286"/>
      <c r="BG27" s="286"/>
      <c r="BH27" s="286"/>
      <c r="BI27" s="286"/>
      <c r="BJ27" s="286"/>
      <c r="BK27" s="286"/>
      <c r="BL27" s="286"/>
      <c r="BN27" s="286"/>
      <c r="BO27" s="286"/>
      <c r="BP27" s="286"/>
    </row>
    <row r="28" spans="1:76">
      <c r="M28" s="286"/>
      <c r="N28" s="286"/>
      <c r="O28" s="286"/>
      <c r="P28" s="286"/>
      <c r="Q28" s="286"/>
      <c r="R28" s="286"/>
      <c r="S28" s="286"/>
      <c r="T28" s="286"/>
      <c r="U28" s="286"/>
      <c r="V28" s="286"/>
      <c r="W28" s="286"/>
      <c r="X28" s="286"/>
      <c r="Y28" s="286"/>
      <c r="Z28" s="286"/>
      <c r="AA28" s="286"/>
      <c r="AB28" s="286"/>
      <c r="AC28" s="286"/>
      <c r="AD28" s="286"/>
      <c r="AE28" s="286"/>
      <c r="AF28" s="286"/>
      <c r="AG28" s="286"/>
      <c r="AH28" s="286"/>
      <c r="AI28" s="286"/>
      <c r="AJ28" s="286"/>
      <c r="AK28" s="286"/>
      <c r="AL28" s="286"/>
      <c r="AM28" s="286"/>
      <c r="AN28" s="286"/>
      <c r="AO28" s="286"/>
      <c r="AP28" s="286"/>
      <c r="AQ28" s="286"/>
      <c r="AR28" s="286"/>
      <c r="AS28" s="286"/>
      <c r="AT28" s="286"/>
      <c r="AU28" s="286"/>
      <c r="AV28" s="286"/>
      <c r="AW28" s="286"/>
      <c r="AX28" s="286"/>
      <c r="AY28" s="286"/>
      <c r="AZ28" s="286"/>
      <c r="BA28" s="286"/>
      <c r="BB28" s="286"/>
      <c r="BC28" s="286"/>
      <c r="BD28" s="286"/>
      <c r="BE28" s="286"/>
      <c r="BF28" s="286"/>
      <c r="BG28" s="286"/>
      <c r="BH28" s="286"/>
      <c r="BI28" s="286"/>
      <c r="BJ28" s="286"/>
      <c r="BK28" s="286"/>
      <c r="BL28" s="286"/>
      <c r="BN28" s="286"/>
      <c r="BO28" s="286"/>
      <c r="BP28" s="286"/>
    </row>
    <row r="29" spans="1:76">
      <c r="M29" s="286"/>
      <c r="N29" s="286"/>
      <c r="O29" s="286"/>
      <c r="P29" s="286"/>
      <c r="Q29" s="286"/>
      <c r="R29" s="286"/>
      <c r="S29" s="286"/>
      <c r="T29" s="286"/>
      <c r="U29" s="286"/>
      <c r="V29" s="286"/>
      <c r="W29" s="286"/>
      <c r="X29" s="286"/>
      <c r="Y29" s="286"/>
      <c r="Z29" s="286"/>
      <c r="AA29" s="286"/>
      <c r="AB29" s="286"/>
      <c r="AC29" s="286"/>
      <c r="AD29" s="286"/>
      <c r="AE29" s="286"/>
      <c r="AF29" s="286"/>
      <c r="AG29" s="286"/>
      <c r="AH29" s="286"/>
      <c r="AI29" s="286"/>
      <c r="AJ29" s="286"/>
      <c r="AK29" s="286"/>
      <c r="AL29" s="286"/>
      <c r="AM29" s="286"/>
      <c r="AN29" s="286"/>
      <c r="AO29" s="286"/>
      <c r="AP29" s="286"/>
      <c r="AQ29" s="286"/>
      <c r="AR29" s="286"/>
      <c r="AS29" s="286"/>
      <c r="AT29" s="286"/>
      <c r="AU29" s="286"/>
      <c r="AV29" s="286"/>
      <c r="AW29" s="286"/>
      <c r="AX29" s="286"/>
      <c r="AY29" s="286"/>
      <c r="AZ29" s="286"/>
      <c r="BA29" s="286"/>
      <c r="BB29" s="286"/>
      <c r="BC29" s="286"/>
      <c r="BD29" s="286"/>
      <c r="BE29" s="286"/>
      <c r="BF29" s="286"/>
      <c r="BG29" s="286"/>
      <c r="BH29" s="286"/>
      <c r="BI29" s="286"/>
      <c r="BJ29" s="286"/>
      <c r="BK29" s="286"/>
      <c r="BL29" s="286"/>
      <c r="BN29" s="286"/>
      <c r="BO29" s="286"/>
      <c r="BP29" s="286"/>
    </row>
    <row r="30" spans="1:76">
      <c r="M30" s="286"/>
      <c r="N30" s="286"/>
      <c r="O30" s="286"/>
      <c r="P30" s="286"/>
      <c r="Q30" s="286"/>
      <c r="R30" s="286"/>
      <c r="S30" s="286"/>
      <c r="T30" s="286"/>
      <c r="U30" s="286"/>
      <c r="V30" s="286"/>
      <c r="W30" s="286"/>
      <c r="X30" s="286"/>
      <c r="Y30" s="286"/>
      <c r="Z30" s="286"/>
      <c r="AA30" s="286"/>
      <c r="AB30" s="286"/>
      <c r="AC30" s="286"/>
      <c r="AD30" s="286"/>
      <c r="AE30" s="286"/>
      <c r="AF30" s="286"/>
      <c r="AG30" s="286"/>
      <c r="AH30" s="286"/>
      <c r="AI30" s="286"/>
      <c r="AJ30" s="286"/>
      <c r="AK30" s="286"/>
      <c r="AL30" s="286"/>
      <c r="AM30" s="286"/>
      <c r="AN30" s="286"/>
      <c r="AO30" s="286"/>
      <c r="AP30" s="286"/>
      <c r="AQ30" s="286"/>
      <c r="AR30" s="286"/>
      <c r="AS30" s="286"/>
      <c r="AT30" s="286"/>
      <c r="AU30" s="286"/>
      <c r="AV30" s="286"/>
      <c r="AW30" s="286"/>
      <c r="AX30" s="286"/>
      <c r="AY30" s="286"/>
      <c r="AZ30" s="286"/>
      <c r="BA30" s="286"/>
      <c r="BB30" s="286"/>
      <c r="BC30" s="286"/>
      <c r="BD30" s="286"/>
      <c r="BE30" s="286"/>
      <c r="BF30" s="286"/>
      <c r="BG30" s="286"/>
      <c r="BH30" s="286"/>
      <c r="BI30" s="286"/>
      <c r="BJ30" s="286"/>
      <c r="BK30" s="286"/>
      <c r="BL30" s="286"/>
      <c r="BN30" s="286"/>
      <c r="BO30" s="286"/>
      <c r="BP30" s="286"/>
    </row>
    <row r="31" spans="1:76">
      <c r="M31" s="286"/>
      <c r="N31" s="286"/>
      <c r="O31" s="286"/>
      <c r="P31" s="286"/>
      <c r="Q31" s="286"/>
      <c r="R31" s="286"/>
      <c r="S31" s="286"/>
      <c r="T31" s="286"/>
      <c r="U31" s="286"/>
      <c r="V31" s="286"/>
      <c r="W31" s="286"/>
      <c r="X31" s="286"/>
      <c r="Y31" s="286"/>
      <c r="Z31" s="286"/>
      <c r="AA31" s="286"/>
      <c r="AB31" s="286"/>
      <c r="AC31" s="286"/>
      <c r="AD31" s="286"/>
      <c r="AE31" s="286"/>
      <c r="AF31" s="286"/>
      <c r="AG31" s="286"/>
      <c r="AH31" s="286"/>
      <c r="AI31" s="286"/>
      <c r="AJ31" s="286"/>
      <c r="AK31" s="286"/>
      <c r="AL31" s="286"/>
      <c r="AM31" s="286"/>
      <c r="AN31" s="286"/>
      <c r="AO31" s="286"/>
      <c r="AP31" s="286"/>
      <c r="AQ31" s="286"/>
      <c r="AR31" s="286"/>
      <c r="AS31" s="286"/>
      <c r="AT31" s="286"/>
      <c r="AU31" s="286"/>
      <c r="AV31" s="286"/>
      <c r="AW31" s="286"/>
      <c r="AX31" s="286"/>
      <c r="AY31" s="286"/>
      <c r="AZ31" s="286"/>
      <c r="BA31" s="286"/>
      <c r="BB31" s="286"/>
      <c r="BC31" s="286"/>
      <c r="BD31" s="286"/>
      <c r="BE31" s="286"/>
      <c r="BF31" s="286"/>
      <c r="BG31" s="286"/>
      <c r="BH31" s="286"/>
      <c r="BI31" s="286"/>
      <c r="BJ31" s="286"/>
      <c r="BK31" s="286"/>
      <c r="BL31" s="286"/>
      <c r="BN31" s="286"/>
      <c r="BO31" s="286"/>
      <c r="BP31" s="286"/>
    </row>
    <row r="32" spans="1:76">
      <c r="M32" s="286"/>
      <c r="N32" s="286"/>
      <c r="O32" s="286"/>
      <c r="P32" s="286"/>
      <c r="Q32" s="286"/>
      <c r="R32" s="286"/>
      <c r="S32" s="286"/>
      <c r="T32" s="286"/>
      <c r="U32" s="286"/>
      <c r="V32" s="286"/>
      <c r="W32" s="286"/>
      <c r="X32" s="286"/>
      <c r="Y32" s="286"/>
      <c r="Z32" s="286"/>
      <c r="AA32" s="286"/>
      <c r="AB32" s="286"/>
      <c r="AC32" s="286"/>
      <c r="AD32" s="286"/>
      <c r="AE32" s="286"/>
      <c r="AF32" s="286"/>
      <c r="AG32" s="286"/>
      <c r="AH32" s="286"/>
      <c r="AI32" s="286"/>
      <c r="AJ32" s="286"/>
      <c r="AK32" s="286"/>
      <c r="AL32" s="286"/>
      <c r="AM32" s="286"/>
      <c r="AN32" s="286"/>
      <c r="AO32" s="286"/>
      <c r="AP32" s="286"/>
      <c r="AQ32" s="286"/>
      <c r="AR32" s="286"/>
      <c r="AS32" s="286"/>
      <c r="AT32" s="286"/>
      <c r="AU32" s="286"/>
      <c r="AV32" s="286"/>
      <c r="AW32" s="286"/>
      <c r="AX32" s="286"/>
      <c r="AY32" s="286"/>
      <c r="AZ32" s="286"/>
      <c r="BA32" s="286"/>
      <c r="BB32" s="286"/>
      <c r="BC32" s="286"/>
      <c r="BD32" s="286"/>
      <c r="BE32" s="286"/>
      <c r="BF32" s="286"/>
      <c r="BG32" s="286"/>
      <c r="BH32" s="286"/>
      <c r="BI32" s="286"/>
      <c r="BJ32" s="286"/>
      <c r="BK32" s="286"/>
      <c r="BL32" s="286"/>
      <c r="BN32" s="286"/>
      <c r="BO32" s="286"/>
      <c r="BP32" s="286"/>
    </row>
    <row r="38" spans="40:50">
      <c r="AN38" s="286"/>
      <c r="AO38" s="286"/>
      <c r="AP38" s="286"/>
      <c r="AQ38" s="286"/>
      <c r="AR38" s="286"/>
      <c r="AS38" s="286"/>
      <c r="AT38" s="286"/>
      <c r="AU38" s="286"/>
      <c r="AV38" s="286"/>
      <c r="AW38" s="286"/>
      <c r="AX38" s="286"/>
    </row>
    <row r="39" spans="40:50">
      <c r="AN39" s="286"/>
      <c r="AO39" s="286"/>
      <c r="AP39" s="286"/>
      <c r="AQ39" s="286"/>
      <c r="AR39" s="286"/>
      <c r="AS39" s="286"/>
      <c r="AT39" s="286"/>
      <c r="AU39" s="286"/>
      <c r="AV39" s="286"/>
      <c r="AW39" s="286"/>
      <c r="AX39" s="286"/>
    </row>
    <row r="40" spans="40:50">
      <c r="AN40" s="286"/>
      <c r="AO40" s="286"/>
      <c r="AP40" s="286"/>
      <c r="AQ40" s="286"/>
      <c r="AR40" s="286"/>
      <c r="AS40" s="286"/>
      <c r="AT40" s="286"/>
      <c r="AU40" s="286"/>
      <c r="AV40" s="286"/>
      <c r="AW40" s="286"/>
      <c r="AX40" s="286"/>
    </row>
    <row r="41" spans="40:50">
      <c r="AN41" s="286"/>
      <c r="AO41" s="286"/>
      <c r="AP41" s="286"/>
      <c r="AQ41" s="286"/>
      <c r="AR41" s="286"/>
      <c r="AS41" s="286"/>
      <c r="AT41" s="286"/>
      <c r="AU41" s="286"/>
      <c r="AV41" s="286"/>
      <c r="AW41" s="286"/>
      <c r="AX41" s="286"/>
    </row>
    <row r="42" spans="40:50">
      <c r="AN42" s="286"/>
      <c r="AO42" s="286"/>
      <c r="AP42" s="286"/>
      <c r="AQ42" s="286"/>
      <c r="AR42" s="286"/>
      <c r="AS42" s="286"/>
      <c r="AT42" s="286"/>
      <c r="AU42" s="286"/>
      <c r="AV42" s="286"/>
      <c r="AW42" s="286"/>
      <c r="AX42" s="286"/>
    </row>
    <row r="43" spans="40:50">
      <c r="AN43" s="286"/>
      <c r="AO43" s="286"/>
      <c r="AP43" s="286"/>
      <c r="AQ43" s="286"/>
      <c r="AR43" s="286"/>
      <c r="AS43" s="286"/>
      <c r="AT43" s="286"/>
      <c r="AU43" s="286"/>
      <c r="AV43" s="286"/>
      <c r="AW43" s="286"/>
      <c r="AX43" s="286"/>
    </row>
    <row r="44" spans="40:50">
      <c r="AN44" s="286"/>
      <c r="AO44" s="286"/>
      <c r="AP44" s="286"/>
      <c r="AQ44" s="286"/>
      <c r="AR44" s="286"/>
      <c r="AS44" s="286"/>
      <c r="AT44" s="286"/>
      <c r="AU44" s="286"/>
      <c r="AV44" s="286"/>
      <c r="AW44" s="286"/>
      <c r="AX44" s="286"/>
    </row>
    <row r="45" spans="40:50">
      <c r="AN45" s="286"/>
      <c r="AO45" s="286"/>
      <c r="AP45" s="286"/>
      <c r="AQ45" s="286"/>
      <c r="AR45" s="286"/>
      <c r="AS45" s="286"/>
      <c r="AT45" s="286"/>
      <c r="AU45" s="286"/>
      <c r="AV45" s="286"/>
      <c r="AW45" s="286"/>
      <c r="AX45" s="286"/>
    </row>
    <row r="46" spans="40:50">
      <c r="AN46" s="286"/>
      <c r="AO46" s="286"/>
      <c r="AP46" s="286"/>
      <c r="AQ46" s="286"/>
      <c r="AR46" s="286"/>
      <c r="AS46" s="286"/>
      <c r="AT46" s="286"/>
      <c r="AU46" s="286"/>
      <c r="AV46" s="286"/>
      <c r="AW46" s="286"/>
      <c r="AX46" s="286"/>
    </row>
    <row r="47" spans="40:50">
      <c r="AN47" s="286"/>
      <c r="AO47" s="286"/>
      <c r="AP47" s="286"/>
      <c r="AQ47" s="286"/>
      <c r="AR47" s="286"/>
      <c r="AS47" s="286"/>
      <c r="AT47" s="286"/>
      <c r="AU47" s="286"/>
      <c r="AV47" s="286"/>
      <c r="AW47" s="286"/>
      <c r="AX47" s="286"/>
    </row>
    <row r="48" spans="40:50">
      <c r="AN48" s="286"/>
      <c r="AO48" s="286"/>
      <c r="AP48" s="286"/>
      <c r="AQ48" s="286"/>
      <c r="AR48" s="286"/>
      <c r="AS48" s="286"/>
      <c r="AT48" s="286"/>
      <c r="AU48" s="286"/>
      <c r="AV48" s="286"/>
      <c r="AW48" s="286"/>
      <c r="AX48" s="286"/>
    </row>
    <row r="49" spans="40:50">
      <c r="AN49" s="286"/>
      <c r="AO49" s="286"/>
      <c r="AP49" s="286"/>
      <c r="AQ49" s="286"/>
      <c r="AR49" s="286"/>
      <c r="AS49" s="286"/>
      <c r="AT49" s="286"/>
      <c r="AU49" s="286"/>
      <c r="AV49" s="286"/>
      <c r="AW49" s="286"/>
      <c r="AX49" s="286"/>
    </row>
    <row r="50" spans="40:50">
      <c r="AN50" s="286"/>
      <c r="AO50" s="286"/>
      <c r="AP50" s="286"/>
      <c r="AQ50" s="286"/>
      <c r="AR50" s="286"/>
      <c r="AS50" s="286"/>
      <c r="AT50" s="286"/>
      <c r="AU50" s="286"/>
      <c r="AV50" s="286"/>
      <c r="AW50" s="286"/>
      <c r="AX50" s="286"/>
    </row>
    <row r="51" spans="40:50">
      <c r="AN51" s="286"/>
      <c r="AO51" s="286"/>
      <c r="AP51" s="286"/>
      <c r="AQ51" s="286"/>
      <c r="AR51" s="286"/>
      <c r="AS51" s="286"/>
      <c r="AT51" s="286"/>
      <c r="AU51" s="286"/>
      <c r="AV51" s="286"/>
      <c r="AW51" s="286"/>
      <c r="AX51" s="286"/>
    </row>
    <row r="52" spans="40:50">
      <c r="AN52" s="286"/>
      <c r="AO52" s="286"/>
      <c r="AP52" s="286"/>
      <c r="AQ52" s="286"/>
      <c r="AR52" s="286"/>
      <c r="AS52" s="286"/>
      <c r="AT52" s="286"/>
      <c r="AU52" s="286"/>
      <c r="AV52" s="286"/>
      <c r="AW52" s="286"/>
      <c r="AX52" s="286"/>
    </row>
    <row r="53" spans="40:50">
      <c r="AN53" s="286"/>
      <c r="AO53" s="286"/>
      <c r="AP53" s="286"/>
      <c r="AQ53" s="286"/>
      <c r="AR53" s="286"/>
      <c r="AS53" s="286"/>
      <c r="AT53" s="286"/>
      <c r="AU53" s="286"/>
      <c r="AV53" s="286"/>
      <c r="AW53" s="286"/>
      <c r="AX53" s="286"/>
    </row>
  </sheetData>
  <mergeCells count="3">
    <mergeCell ref="A2:A3"/>
    <mergeCell ref="A1:BN1"/>
    <mergeCell ref="B2:BW2"/>
  </mergeCells>
  <hyperlinks>
    <hyperlink ref="BY1" location="ÍNDICE!A1" display="ÍNDICE"/>
  </hyperlinks>
  <pageMargins left="0.70866141732283472" right="0.70866141732283472" top="0.74803149606299213" bottom="0.74803149606299213" header="0.31496062992125984" footer="0.31496062992125984"/>
  <pageSetup paperSize="9" scale="13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7"/>
  <dimension ref="A1:BP19"/>
  <sheetViews>
    <sheetView showGridLines="0" zoomScaleNormal="100" workbookViewId="0">
      <selection sqref="A1:N1"/>
    </sheetView>
  </sheetViews>
  <sheetFormatPr defaultRowHeight="15"/>
  <cols>
    <col min="1" max="1" width="11.42578125" customWidth="1"/>
    <col min="2" max="2" width="3" customWidth="1"/>
    <col min="3" max="14" width="6.42578125" customWidth="1"/>
    <col min="15" max="15" width="6.7109375" customWidth="1"/>
  </cols>
  <sheetData>
    <row r="1" spans="1:68" ht="20.100000000000001" customHeight="1" thickBot="1">
      <c r="A1" s="557" t="s">
        <v>0</v>
      </c>
      <c r="B1" s="557"/>
      <c r="C1" s="557"/>
      <c r="D1" s="557"/>
      <c r="E1" s="557"/>
      <c r="F1" s="557"/>
      <c r="G1" s="557"/>
      <c r="H1" s="557"/>
      <c r="I1" s="557"/>
      <c r="J1" s="557"/>
      <c r="K1" s="557"/>
      <c r="L1" s="557"/>
      <c r="M1" s="557"/>
      <c r="N1" s="557"/>
      <c r="O1" s="187"/>
      <c r="P1" s="188" t="s">
        <v>314</v>
      </c>
      <c r="Q1" s="187"/>
      <c r="R1" s="187"/>
      <c r="S1" s="187"/>
      <c r="T1" s="187"/>
      <c r="U1" s="187"/>
      <c r="V1" s="187"/>
      <c r="W1" s="187"/>
      <c r="X1" s="187"/>
      <c r="Y1" s="187"/>
      <c r="Z1" s="187"/>
      <c r="AA1" s="187"/>
      <c r="AB1" s="187"/>
      <c r="AC1" s="187"/>
      <c r="AD1" s="187"/>
      <c r="AE1" s="187"/>
      <c r="AF1" s="187"/>
      <c r="AG1" s="187"/>
      <c r="AH1" s="187"/>
      <c r="AI1" s="187"/>
      <c r="AJ1" s="187"/>
      <c r="AK1" s="187"/>
      <c r="AL1" s="187"/>
      <c r="AM1" s="187"/>
      <c r="AN1" s="187"/>
      <c r="AO1" s="187"/>
      <c r="AP1" s="187"/>
      <c r="AQ1" s="187"/>
      <c r="AR1" s="187"/>
      <c r="AS1" s="187"/>
      <c r="AT1" s="187"/>
      <c r="AU1" s="187"/>
      <c r="AV1" s="187"/>
      <c r="AW1" s="187"/>
      <c r="AX1" s="187"/>
      <c r="AY1" s="187"/>
      <c r="AZ1" s="187"/>
      <c r="BA1" s="187"/>
      <c r="BB1" s="187"/>
      <c r="BC1" s="187"/>
      <c r="BD1" s="187"/>
      <c r="BE1" s="187"/>
      <c r="BF1" s="187"/>
      <c r="BG1" s="187"/>
      <c r="BH1" s="187"/>
      <c r="BI1" s="187"/>
      <c r="BJ1" s="187"/>
      <c r="BK1" s="187"/>
      <c r="BL1" s="187"/>
      <c r="BM1" s="187"/>
      <c r="BN1" s="187"/>
      <c r="BO1" s="187"/>
      <c r="BP1" s="187"/>
    </row>
    <row r="2" spans="1:68" ht="15.75" customHeight="1" thickTop="1">
      <c r="A2" s="566" t="s">
        <v>305</v>
      </c>
      <c r="B2" s="115"/>
      <c r="C2" s="575" t="s">
        <v>316</v>
      </c>
      <c r="D2" s="575"/>
      <c r="E2" s="575"/>
      <c r="F2" s="575"/>
      <c r="G2" s="575"/>
      <c r="H2" s="575"/>
      <c r="I2" s="575"/>
      <c r="J2" s="575"/>
      <c r="K2" s="575"/>
      <c r="L2" s="575"/>
      <c r="M2" s="575"/>
      <c r="N2" s="575"/>
    </row>
    <row r="3" spans="1:68" ht="13.5" customHeight="1">
      <c r="A3" s="567"/>
      <c r="B3" s="125"/>
      <c r="C3" s="153">
        <v>43466</v>
      </c>
      <c r="D3" s="153">
        <v>43497</v>
      </c>
      <c r="E3" s="153">
        <v>43525</v>
      </c>
      <c r="F3" s="153">
        <v>43556</v>
      </c>
      <c r="G3" s="153">
        <v>43586</v>
      </c>
      <c r="H3" s="153">
        <v>43617</v>
      </c>
      <c r="I3" s="153">
        <v>43647</v>
      </c>
      <c r="J3" s="153">
        <v>43678</v>
      </c>
      <c r="K3" s="153">
        <v>43709</v>
      </c>
      <c r="L3" s="153">
        <v>43739</v>
      </c>
      <c r="M3" s="153">
        <v>43770</v>
      </c>
      <c r="N3" s="153">
        <v>43800</v>
      </c>
    </row>
    <row r="4" spans="1:68" ht="15" customHeight="1">
      <c r="A4" s="151">
        <v>2006</v>
      </c>
      <c r="B4" s="148"/>
      <c r="C4" s="152" t="s">
        <v>315</v>
      </c>
      <c r="D4" s="147" t="s">
        <v>315</v>
      </c>
      <c r="E4" s="147">
        <v>0.54742887155665654</v>
      </c>
      <c r="F4" s="147">
        <v>0.19192114509182009</v>
      </c>
      <c r="G4" s="147">
        <v>0.24443265768405825</v>
      </c>
      <c r="H4" s="147">
        <v>-0.88324332389756555</v>
      </c>
      <c r="I4" s="147">
        <v>-1.3511957075480696</v>
      </c>
      <c r="J4" s="147">
        <v>-1.9910800778937761</v>
      </c>
      <c r="K4" s="147">
        <v>-1.2801047271025501</v>
      </c>
      <c r="L4" s="147">
        <v>-0.718600135924232</v>
      </c>
      <c r="M4" s="147">
        <v>-0.28520214579587377</v>
      </c>
      <c r="N4" s="147">
        <v>-0.232848119472153</v>
      </c>
    </row>
    <row r="5" spans="1:68" ht="15" customHeight="1">
      <c r="A5" s="145">
        <v>2007</v>
      </c>
      <c r="B5" s="148"/>
      <c r="C5" s="147">
        <v>0.19274775833442193</v>
      </c>
      <c r="D5" s="147">
        <v>0.56825424370750577</v>
      </c>
      <c r="E5" s="147">
        <v>0.91454209787227259</v>
      </c>
      <c r="F5" s="147">
        <v>0.38474343903599439</v>
      </c>
      <c r="G5" s="147">
        <v>0.21614502413810996</v>
      </c>
      <c r="H5" s="147">
        <v>8.7105118608869991E-2</v>
      </c>
      <c r="I5" s="147">
        <v>1.1749353078940126</v>
      </c>
      <c r="J5" s="147">
        <v>1.4741372152595622</v>
      </c>
      <c r="K5" s="147">
        <v>1.3282325084888846</v>
      </c>
      <c r="L5" s="147">
        <v>0.71508137393041027</v>
      </c>
      <c r="M5" s="147">
        <v>1.0527053526359793</v>
      </c>
      <c r="N5" s="147">
        <v>2.0536542569493252</v>
      </c>
    </row>
    <row r="6" spans="1:68" ht="15" customHeight="1">
      <c r="A6" s="146">
        <v>2008</v>
      </c>
      <c r="B6" s="148"/>
      <c r="C6" s="147">
        <v>2.1691582254678452</v>
      </c>
      <c r="D6" s="147">
        <v>2.4759187313503128</v>
      </c>
      <c r="E6" s="147">
        <v>1.6785056440597121</v>
      </c>
      <c r="F6" s="147">
        <v>2.0622856580724309</v>
      </c>
      <c r="G6" s="147">
        <v>1.3580121765749849</v>
      </c>
      <c r="H6" s="147">
        <v>1.7795798126844515</v>
      </c>
      <c r="I6" s="147">
        <v>1.2980544809775163</v>
      </c>
      <c r="J6" s="147">
        <v>1.5608219668624423</v>
      </c>
      <c r="K6" s="147">
        <v>1.6462972827679661</v>
      </c>
      <c r="L6" s="147">
        <v>1.336001983883504</v>
      </c>
      <c r="M6" s="147">
        <v>0.37449913340786634</v>
      </c>
      <c r="N6" s="147">
        <v>-2.1535724645892033E-2</v>
      </c>
    </row>
    <row r="7" spans="1:68" ht="15" customHeight="1">
      <c r="A7" s="146">
        <v>2009</v>
      </c>
      <c r="B7" s="148"/>
      <c r="C7" s="147">
        <v>-0.72881362957085372</v>
      </c>
      <c r="D7" s="147">
        <v>-1.467741381034503</v>
      </c>
      <c r="E7" s="147">
        <v>-2.2891764864286293</v>
      </c>
      <c r="F7" s="147">
        <v>-2.4274702316470931</v>
      </c>
      <c r="G7" s="147">
        <v>-1.7719661940918785</v>
      </c>
      <c r="H7" s="147">
        <v>-1.5245996476466805</v>
      </c>
      <c r="I7" s="147">
        <v>-1.165632264019598</v>
      </c>
      <c r="J7" s="147">
        <v>-1.1536464835449713</v>
      </c>
      <c r="K7" s="147">
        <v>-1.2517878434462171</v>
      </c>
      <c r="L7" s="147">
        <v>-0.61010019723169517</v>
      </c>
      <c r="M7" s="147">
        <v>-0.14995780612649762</v>
      </c>
      <c r="N7" s="147">
        <v>-0.36060081453251253</v>
      </c>
    </row>
    <row r="8" spans="1:68" ht="15" customHeight="1">
      <c r="A8" s="146">
        <v>2010</v>
      </c>
      <c r="B8" s="148"/>
      <c r="C8" s="147">
        <v>-0.14301006806885092</v>
      </c>
      <c r="D8" s="147">
        <v>-0.29298512032436169</v>
      </c>
      <c r="E8" s="147">
        <v>0.52560563414207806</v>
      </c>
      <c r="F8" s="147">
        <v>0.72601327940462024</v>
      </c>
      <c r="G8" s="147">
        <v>1.0014416306492535</v>
      </c>
      <c r="H8" s="147">
        <v>0.76091613676211822</v>
      </c>
      <c r="I8" s="147">
        <v>-8.6523907857928656E-2</v>
      </c>
      <c r="J8" s="147">
        <v>0.27149178951736314</v>
      </c>
      <c r="K8" s="147">
        <v>0.62352499793572802</v>
      </c>
      <c r="L8" s="147">
        <v>0.4623844285155212</v>
      </c>
      <c r="M8" s="147">
        <v>-0.29941287893304419</v>
      </c>
      <c r="N8" s="147">
        <v>-6.024589793564971E-2</v>
      </c>
    </row>
    <row r="9" spans="1:68" ht="15" customHeight="1">
      <c r="A9" s="146">
        <v>2011</v>
      </c>
      <c r="B9" s="148"/>
      <c r="C9" s="147">
        <v>-0.31323464677271046</v>
      </c>
      <c r="D9" s="147">
        <v>0.45946805633176513</v>
      </c>
      <c r="E9" s="147">
        <v>-0.448019017895739</v>
      </c>
      <c r="F9" s="147">
        <v>-0.12217895769613407</v>
      </c>
      <c r="G9" s="147">
        <v>-0.69483202527764454</v>
      </c>
      <c r="H9" s="147">
        <v>-0.71259568419971808</v>
      </c>
      <c r="I9" s="147">
        <v>-0.5560903442591576</v>
      </c>
      <c r="J9" s="147">
        <v>-1.2723113547358282</v>
      </c>
      <c r="K9" s="147">
        <v>-1.3685728694239376</v>
      </c>
      <c r="L9" s="147">
        <v>-2.2600099624865111</v>
      </c>
      <c r="M9" s="147">
        <v>-2.498776391796127</v>
      </c>
      <c r="N9" s="147">
        <v>-3.0554520381909649</v>
      </c>
    </row>
    <row r="10" spans="1:68" ht="15" customHeight="1">
      <c r="A10" s="146">
        <v>2012</v>
      </c>
      <c r="B10" s="148"/>
      <c r="C10" s="147">
        <v>-3.2478826073886293</v>
      </c>
      <c r="D10" s="147">
        <v>-3.3257541149798708</v>
      </c>
      <c r="E10" s="147">
        <v>-3.5092519026214228</v>
      </c>
      <c r="F10" s="147">
        <v>-4.4104258057007364</v>
      </c>
      <c r="G10" s="147">
        <v>-5.0003945486641843</v>
      </c>
      <c r="H10" s="147">
        <v>-5.3542979259724541</v>
      </c>
      <c r="I10" s="147">
        <v>-4.9966616466523925</v>
      </c>
      <c r="J10" s="147">
        <v>-4.8865699252284882</v>
      </c>
      <c r="K10" s="147">
        <v>-5.3099091977292989</v>
      </c>
      <c r="L10" s="147">
        <v>-5.0038935023265401</v>
      </c>
      <c r="M10" s="147">
        <v>-4.7676520506110114</v>
      </c>
      <c r="N10" s="147">
        <v>-4.4041262019580394</v>
      </c>
    </row>
    <row r="11" spans="1:68" ht="15" customHeight="1">
      <c r="A11" s="146">
        <v>2013</v>
      </c>
      <c r="B11" s="148"/>
      <c r="C11" s="147">
        <v>-3.5402813886865414</v>
      </c>
      <c r="D11" s="147">
        <v>-3.014041840678364</v>
      </c>
      <c r="E11" s="147">
        <v>-2.2565363260171303</v>
      </c>
      <c r="F11" s="147">
        <v>-1.366200525587016</v>
      </c>
      <c r="G11" s="147">
        <v>-1.8256327015213736E-2</v>
      </c>
      <c r="H11" s="147">
        <v>1.019477308616163</v>
      </c>
      <c r="I11" s="147">
        <v>1.191326969937553</v>
      </c>
      <c r="J11" s="147">
        <v>0.92369328159272124</v>
      </c>
      <c r="K11" s="147">
        <v>1.7048806272754953</v>
      </c>
      <c r="L11" s="147">
        <v>1.9768054088826783</v>
      </c>
      <c r="M11" s="147">
        <v>2.8553115377094671</v>
      </c>
      <c r="N11" s="147">
        <v>3.2009513248554065</v>
      </c>
    </row>
    <row r="12" spans="1:68" ht="15" customHeight="1">
      <c r="A12" s="146">
        <v>2014</v>
      </c>
      <c r="B12" s="148"/>
      <c r="C12" s="147">
        <v>2.458391786926613</v>
      </c>
      <c r="D12" s="147">
        <v>2.6221094475108191</v>
      </c>
      <c r="E12" s="147">
        <v>2.2409564511987301</v>
      </c>
      <c r="F12" s="147">
        <v>2.9294939878372768</v>
      </c>
      <c r="G12" s="147">
        <v>2.2451478405257985</v>
      </c>
      <c r="H12" s="147">
        <v>2.5652479588363466</v>
      </c>
      <c r="I12" s="147">
        <v>2.5145926282636211</v>
      </c>
      <c r="J12" s="147">
        <v>3.0879515713757955</v>
      </c>
      <c r="K12" s="147">
        <v>2.425494709250152</v>
      </c>
      <c r="L12" s="147">
        <v>2.5493142424451514</v>
      </c>
      <c r="M12" s="147">
        <v>1.4941753525755004</v>
      </c>
      <c r="N12" s="147">
        <v>1.3670970541417808</v>
      </c>
    </row>
    <row r="13" spans="1:68" ht="15" customHeight="1">
      <c r="A13" s="146">
        <v>2015</v>
      </c>
      <c r="B13" s="148"/>
      <c r="C13" s="147">
        <v>1.8645402740032895</v>
      </c>
      <c r="D13" s="147">
        <v>1.6231254249988791</v>
      </c>
      <c r="E13" s="147">
        <v>2.8556510487606621</v>
      </c>
      <c r="F13" s="147">
        <v>2.4814056436887477</v>
      </c>
      <c r="G13" s="147">
        <v>2.6381757301398716</v>
      </c>
      <c r="H13" s="147">
        <v>1.4257879154841613</v>
      </c>
      <c r="I13" s="147">
        <v>1.0556756621679972</v>
      </c>
      <c r="J13" s="147">
        <v>1.6560985407336928</v>
      </c>
      <c r="K13" s="147">
        <v>1.3858285818798359</v>
      </c>
      <c r="L13" s="147">
        <v>1.1100307788318979</v>
      </c>
      <c r="M13" s="147">
        <v>0.74826290166392895</v>
      </c>
      <c r="N13" s="147">
        <v>1.0760448973665866</v>
      </c>
    </row>
    <row r="14" spans="1:68" ht="15" customHeight="1">
      <c r="A14" s="148">
        <v>2016</v>
      </c>
      <c r="B14" s="148"/>
      <c r="C14" s="147">
        <v>1.3285055399727654</v>
      </c>
      <c r="D14" s="147">
        <v>2.5146488103922779</v>
      </c>
      <c r="E14" s="147">
        <v>2.4906690619436507</v>
      </c>
      <c r="F14" s="147">
        <v>2.2712967039199823</v>
      </c>
      <c r="G14" s="147">
        <v>2.0681609267824266</v>
      </c>
      <c r="H14" s="147">
        <v>2.6223803886843196</v>
      </c>
      <c r="I14" s="147">
        <v>3.6329819989503425</v>
      </c>
      <c r="J14" s="147">
        <v>3.3776514781237816</v>
      </c>
      <c r="K14" s="147">
        <v>3.6686160516589501</v>
      </c>
      <c r="L14" s="147">
        <v>3.5294245737513212</v>
      </c>
      <c r="M14" s="147">
        <v>3.7695979307392262</v>
      </c>
      <c r="N14" s="147">
        <v>2.8354841549640373</v>
      </c>
    </row>
    <row r="15" spans="1:68" ht="15" customHeight="1">
      <c r="A15" s="146">
        <v>2017</v>
      </c>
      <c r="B15" s="148"/>
      <c r="C15" s="147">
        <v>2.4924430129822936</v>
      </c>
      <c r="D15" s="147">
        <v>1.9694698944070208</v>
      </c>
      <c r="E15" s="147">
        <v>2.2644165491519033</v>
      </c>
      <c r="F15" s="147">
        <v>2.2512413748814959</v>
      </c>
      <c r="G15" s="147">
        <v>2.2144954654964555</v>
      </c>
      <c r="H15" s="147">
        <v>2.4559898123611803</v>
      </c>
      <c r="I15" s="147">
        <v>2.2180337491961883</v>
      </c>
      <c r="J15" s="147">
        <v>1.9502665820381422</v>
      </c>
      <c r="K15" s="147">
        <v>1.2085815383006189</v>
      </c>
      <c r="L15" s="147">
        <v>1.620834228186065</v>
      </c>
      <c r="M15" s="147">
        <v>2.134071206547477</v>
      </c>
      <c r="N15" s="147">
        <v>2.6308111293314664</v>
      </c>
    </row>
    <row r="16" spans="1:68" ht="15" customHeight="1">
      <c r="A16" s="148">
        <v>2018</v>
      </c>
      <c r="B16" s="148"/>
      <c r="C16" s="147">
        <v>2.4999442183610268</v>
      </c>
      <c r="D16" s="147">
        <v>1.6693701647088455</v>
      </c>
      <c r="E16" s="147">
        <v>1.1130759587652626</v>
      </c>
      <c r="F16" s="147">
        <v>0.98817734832573212</v>
      </c>
      <c r="G16" s="147">
        <v>1.1262945067700429</v>
      </c>
      <c r="H16" s="147">
        <v>0.79667263705896363</v>
      </c>
      <c r="I16" s="147">
        <v>0.28792651847115502</v>
      </c>
      <c r="J16" s="147">
        <v>0.34817144630367192</v>
      </c>
      <c r="K16" s="147">
        <v>0.3807978967464819</v>
      </c>
      <c r="L16" s="147">
        <v>0.25209198388162996</v>
      </c>
      <c r="M16" s="147">
        <v>6.5561297694516268E-2</v>
      </c>
      <c r="N16" s="147">
        <v>0.65511954293587937</v>
      </c>
    </row>
    <row r="17" spans="1:14" ht="15" customHeight="1">
      <c r="A17" s="148">
        <v>2019</v>
      </c>
      <c r="B17" s="148"/>
      <c r="C17" s="147">
        <v>0.92303379566181198</v>
      </c>
      <c r="D17" s="147">
        <v>1.8141897115281223</v>
      </c>
      <c r="E17" s="147">
        <v>1.7042095393231877</v>
      </c>
      <c r="F17" s="147">
        <v>1.6507809004106213</v>
      </c>
      <c r="G17" s="147">
        <v>1.453986768192872</v>
      </c>
      <c r="H17" s="147">
        <v>1.2154841472957125</v>
      </c>
      <c r="I17" s="147">
        <v>1.3926607156371038</v>
      </c>
      <c r="J17" s="147">
        <v>1.2043767457303032</v>
      </c>
      <c r="K17" s="147">
        <v>1.8678794231391354</v>
      </c>
      <c r="L17" s="147">
        <v>2.2161905252106009</v>
      </c>
      <c r="M17" s="147">
        <v>2.1163226451004746</v>
      </c>
      <c r="N17" s="147">
        <v>1.9690633800847561</v>
      </c>
    </row>
    <row r="18" spans="1:14" ht="15" customHeight="1" thickBot="1">
      <c r="A18" s="149">
        <v>2020</v>
      </c>
      <c r="B18" s="166"/>
      <c r="C18" s="150">
        <v>1.5178123894169255</v>
      </c>
      <c r="D18" s="150">
        <v>1.5999114607750564</v>
      </c>
      <c r="E18" s="150">
        <v>-0.14119556892291915</v>
      </c>
      <c r="F18" s="150">
        <v>-4.9143537025859434</v>
      </c>
      <c r="G18" s="150">
        <v>-8.8586948872619509</v>
      </c>
      <c r="H18" s="150">
        <v>-9.8293023639273596</v>
      </c>
      <c r="I18" s="150">
        <v>-6.8946319534433798</v>
      </c>
      <c r="J18" s="150">
        <v>-5.0624655305565165</v>
      </c>
      <c r="K18" s="150">
        <v>-3.8659500439799053</v>
      </c>
      <c r="L18" s="150"/>
      <c r="M18" s="150"/>
      <c r="N18" s="150"/>
    </row>
    <row r="19" spans="1:14" ht="12" customHeight="1" thickTop="1">
      <c r="A19" s="88" t="s">
        <v>285</v>
      </c>
      <c r="B19" s="88"/>
    </row>
  </sheetData>
  <mergeCells count="3">
    <mergeCell ref="A2:A3"/>
    <mergeCell ref="A1:N1"/>
    <mergeCell ref="C2:N2"/>
  </mergeCells>
  <hyperlinks>
    <hyperlink ref="P1" location="ÍNDICE!A1" display="ÍNDICE"/>
  </hyperlinks>
  <pageMargins left="0.70866141732283472" right="0.70866141732283472" top="0.74803149606299213" bottom="0.74803149606299213" header="0.31496062992125984" footer="0.31496062992125984"/>
  <pageSetup paperSize="9" scale="13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8"/>
  <dimension ref="A1:CW16"/>
  <sheetViews>
    <sheetView showGridLines="0" zoomScaleNormal="100" workbookViewId="0">
      <selection sqref="A1:CI1"/>
    </sheetView>
  </sheetViews>
  <sheetFormatPr defaultRowHeight="15" outlineLevelCol="2"/>
  <cols>
    <col min="1" max="1" width="24.140625" customWidth="1"/>
    <col min="2" max="2" width="4.5703125" bestFit="1" customWidth="1"/>
    <col min="3" max="3" width="5.28515625" hidden="1" customWidth="1" outlineLevel="2"/>
    <col min="4" max="4" width="5.5703125" hidden="1" customWidth="1" outlineLevel="2"/>
    <col min="5" max="5" width="5.85546875" hidden="1" customWidth="1" outlineLevel="2"/>
    <col min="6" max="6" width="5.85546875" style="286" hidden="1" customWidth="1" outlineLevel="1" collapsed="1"/>
    <col min="7" max="8" width="5.5703125" hidden="1" customWidth="1" outlineLevel="2"/>
    <col min="9" max="9" width="5.28515625" hidden="1" customWidth="1" outlineLevel="2"/>
    <col min="10" max="10" width="6.42578125" style="286" hidden="1" customWidth="1" outlineLevel="1" collapsed="1"/>
    <col min="11" max="11" width="5.28515625" hidden="1" customWidth="1" outlineLevel="2"/>
    <col min="12" max="12" width="5.85546875" hidden="1" customWidth="1" outlineLevel="2"/>
    <col min="13" max="13" width="5.42578125" hidden="1" customWidth="1" outlineLevel="2"/>
    <col min="14" max="14" width="6.5703125" style="286" hidden="1" customWidth="1" outlineLevel="1" collapsed="1"/>
    <col min="15" max="15" width="5.42578125" hidden="1" customWidth="1" outlineLevel="2"/>
    <col min="16" max="17" width="5.85546875" hidden="1" customWidth="1" outlineLevel="2"/>
    <col min="18" max="18" width="5.85546875" style="286" hidden="1" customWidth="1" outlineLevel="1" collapsed="1"/>
    <col min="19" max="19" width="6.140625" bestFit="1" customWidth="1" collapsed="1"/>
    <col min="20" max="20" width="5.28515625" hidden="1" customWidth="1" outlineLevel="2"/>
    <col min="21" max="21" width="5.5703125" hidden="1" customWidth="1" outlineLevel="2"/>
    <col min="22" max="22" width="5.85546875" hidden="1" customWidth="1" outlineLevel="2"/>
    <col min="23" max="23" width="5.85546875" style="286" hidden="1" customWidth="1" outlineLevel="1" collapsed="1"/>
    <col min="24" max="25" width="5.5703125" hidden="1" customWidth="1" outlineLevel="2"/>
    <col min="26" max="26" width="5.28515625" hidden="1" customWidth="1" outlineLevel="2"/>
    <col min="27" max="27" width="6.140625" style="286" hidden="1" customWidth="1" outlineLevel="1" collapsed="1"/>
    <col min="28" max="28" width="5.28515625" hidden="1" customWidth="1" outlineLevel="2"/>
    <col min="29" max="29" width="5.85546875" hidden="1" customWidth="1" outlineLevel="2"/>
    <col min="30" max="30" width="5.42578125" hidden="1" customWidth="1" outlineLevel="2"/>
    <col min="31" max="31" width="5.85546875" style="286" hidden="1" customWidth="1" outlineLevel="1" collapsed="1"/>
    <col min="32" max="32" width="5.42578125" hidden="1" customWidth="1" outlineLevel="2"/>
    <col min="33" max="34" width="5.85546875" hidden="1" customWidth="1" outlineLevel="2"/>
    <col min="35" max="35" width="5.85546875" style="286" hidden="1" customWidth="1" outlineLevel="1" collapsed="1"/>
    <col min="36" max="36" width="6.140625" bestFit="1" customWidth="1" collapsed="1"/>
    <col min="37" max="37" width="5.28515625" hidden="1" customWidth="1" outlineLevel="2"/>
    <col min="38" max="38" width="5.5703125" hidden="1" customWidth="1" outlineLevel="2"/>
    <col min="39" max="39" width="5.85546875" hidden="1" customWidth="1" outlineLevel="2"/>
    <col min="40" max="40" width="5.85546875" style="286" hidden="1" customWidth="1" outlineLevel="1" collapsed="1"/>
    <col min="41" max="42" width="5.5703125" hidden="1" customWidth="1" outlineLevel="2"/>
    <col min="43" max="43" width="5.28515625" hidden="1" customWidth="1" outlineLevel="2"/>
    <col min="44" max="44" width="6.5703125" style="286" hidden="1" customWidth="1" outlineLevel="1" collapsed="1"/>
    <col min="45" max="45" width="5.28515625" hidden="1" customWidth="1" outlineLevel="2"/>
    <col min="46" max="46" width="5.85546875" hidden="1" customWidth="1" outlineLevel="2"/>
    <col min="47" max="47" width="5.42578125" hidden="1" customWidth="1" outlineLevel="2"/>
    <col min="48" max="48" width="6" style="286" hidden="1" customWidth="1" outlineLevel="1" collapsed="1"/>
    <col min="49" max="49" width="5.42578125" hidden="1" customWidth="1" outlineLevel="2"/>
    <col min="50" max="51" width="5.85546875" hidden="1" customWidth="1" outlineLevel="2"/>
    <col min="52" max="52" width="5.85546875" style="286" hidden="1" customWidth="1" outlineLevel="1" collapsed="1"/>
    <col min="53" max="53" width="6.140625" bestFit="1" customWidth="1" collapsed="1"/>
    <col min="54" max="54" width="5.28515625" hidden="1" customWidth="1" outlineLevel="2"/>
    <col min="55" max="55" width="5.5703125" hidden="1" customWidth="1" outlineLevel="2"/>
    <col min="56" max="56" width="5.85546875" hidden="1" customWidth="1" outlineLevel="2"/>
    <col min="57" max="57" width="5.85546875" style="286" hidden="1" customWidth="1" outlineLevel="1" collapsed="1"/>
    <col min="58" max="59" width="5.5703125" hidden="1" customWidth="1" outlineLevel="2"/>
    <col min="60" max="60" width="5.28515625" hidden="1" customWidth="1" outlineLevel="2"/>
    <col min="61" max="61" width="6.5703125" style="286" hidden="1" customWidth="1" outlineLevel="1" collapsed="1"/>
    <col min="62" max="62" width="5.28515625" hidden="1" customWidth="1" outlineLevel="2"/>
    <col min="63" max="63" width="5.85546875" hidden="1" customWidth="1" outlineLevel="2"/>
    <col min="64" max="64" width="5.42578125" hidden="1" customWidth="1" outlineLevel="2"/>
    <col min="65" max="65" width="5.7109375" style="286" hidden="1" customWidth="1" outlineLevel="1" collapsed="1"/>
    <col min="66" max="66" width="5.42578125" hidden="1" customWidth="1" outlineLevel="2"/>
    <col min="67" max="68" width="5.85546875" hidden="1" customWidth="1" outlineLevel="2"/>
    <col min="69" max="69" width="5.85546875" style="286" hidden="1" customWidth="1" outlineLevel="1" collapsed="1"/>
    <col min="70" max="70" width="6.140625" bestFit="1" customWidth="1" collapsed="1"/>
    <col min="71" max="71" width="5.28515625" hidden="1" customWidth="1" outlineLevel="2"/>
    <col min="72" max="72" width="5.5703125" hidden="1" customWidth="1" outlineLevel="2"/>
    <col min="73" max="73" width="5.85546875" hidden="1" customWidth="1" outlineLevel="2"/>
    <col min="74" max="74" width="5.85546875" style="286" hidden="1" customWidth="1" outlineLevel="1" collapsed="1"/>
    <col min="75" max="76" width="5.5703125" hidden="1" customWidth="1" outlineLevel="2"/>
    <col min="77" max="77" width="5.28515625" hidden="1" customWidth="1" outlineLevel="2"/>
    <col min="78" max="78" width="6.28515625" style="286" hidden="1" customWidth="1" outlineLevel="1" collapsed="1"/>
    <col min="79" max="79" width="5.28515625" hidden="1" customWidth="1" outlineLevel="2"/>
    <col min="80" max="80" width="5.85546875" hidden="1" customWidth="1" outlineLevel="2"/>
    <col min="81" max="81" width="5.42578125" hidden="1" customWidth="1" outlineLevel="2"/>
    <col min="82" max="82" width="6.28515625" style="286" hidden="1" customWidth="1" outlineLevel="1" collapsed="1"/>
    <col min="83" max="83" width="5.42578125" hidden="1" customWidth="1" outlineLevel="2"/>
    <col min="84" max="85" width="5.85546875" hidden="1" customWidth="1" outlineLevel="2"/>
    <col min="86" max="86" width="5.85546875" style="286" hidden="1" customWidth="1" outlineLevel="1" collapsed="1"/>
    <col min="87" max="87" width="6.140625" bestFit="1" customWidth="1" collapsed="1"/>
    <col min="88" max="88" width="5.28515625" customWidth="1" outlineLevel="1"/>
    <col min="89" max="89" width="5.5703125" customWidth="1" outlineLevel="1"/>
    <col min="90" max="90" width="5.85546875" style="286" customWidth="1" outlineLevel="1"/>
    <col min="91" max="91" width="5.85546875" bestFit="1" customWidth="1"/>
    <col min="92" max="94" width="5.85546875" style="286" customWidth="1" outlineLevel="1"/>
    <col min="95" max="95" width="5.85546875" style="286" customWidth="1"/>
    <col min="96" max="98" width="5.85546875" style="286" customWidth="1" outlineLevel="1"/>
    <col min="99" max="99" width="5.85546875" style="286" customWidth="1"/>
    <col min="100" max="100" width="6.7109375" customWidth="1"/>
  </cols>
  <sheetData>
    <row r="1" spans="1:101" ht="20.100000000000001" customHeight="1" thickBot="1">
      <c r="A1" s="557" t="s">
        <v>237</v>
      </c>
      <c r="B1" s="558"/>
      <c r="C1" s="558"/>
      <c r="D1" s="558"/>
      <c r="E1" s="558"/>
      <c r="F1" s="558"/>
      <c r="G1" s="558"/>
      <c r="H1" s="558"/>
      <c r="I1" s="558"/>
      <c r="J1" s="558"/>
      <c r="K1" s="558"/>
      <c r="L1" s="558"/>
      <c r="M1" s="558"/>
      <c r="N1" s="558"/>
      <c r="O1" s="558"/>
      <c r="P1" s="558"/>
      <c r="Q1" s="558"/>
      <c r="R1" s="558"/>
      <c r="S1" s="558"/>
      <c r="T1" s="558"/>
      <c r="U1" s="558"/>
      <c r="V1" s="558"/>
      <c r="W1" s="558"/>
      <c r="X1" s="558"/>
      <c r="Y1" s="558"/>
      <c r="Z1" s="558"/>
      <c r="AA1" s="558"/>
      <c r="AB1" s="558"/>
      <c r="AC1" s="558"/>
      <c r="AD1" s="558"/>
      <c r="AE1" s="558"/>
      <c r="AF1" s="558"/>
      <c r="AG1" s="558"/>
      <c r="AH1" s="558"/>
      <c r="AI1" s="558"/>
      <c r="AJ1" s="558"/>
      <c r="AK1" s="558"/>
      <c r="AL1" s="558"/>
      <c r="AM1" s="558"/>
      <c r="AN1" s="558"/>
      <c r="AO1" s="558"/>
      <c r="AP1" s="558"/>
      <c r="AQ1" s="558"/>
      <c r="AR1" s="558"/>
      <c r="AS1" s="558"/>
      <c r="AT1" s="558"/>
      <c r="AU1" s="558"/>
      <c r="AV1" s="558"/>
      <c r="AW1" s="558"/>
      <c r="AX1" s="558"/>
      <c r="AY1" s="558"/>
      <c r="AZ1" s="558"/>
      <c r="BA1" s="558"/>
      <c r="BB1" s="558"/>
      <c r="BC1" s="558"/>
      <c r="BD1" s="558"/>
      <c r="BE1" s="558"/>
      <c r="BF1" s="558"/>
      <c r="BG1" s="558"/>
      <c r="BH1" s="558"/>
      <c r="BI1" s="558"/>
      <c r="BJ1" s="558"/>
      <c r="BK1" s="558"/>
      <c r="BL1" s="558"/>
      <c r="BM1" s="558"/>
      <c r="BN1" s="558"/>
      <c r="BO1" s="558"/>
      <c r="BP1" s="558"/>
      <c r="BQ1" s="558"/>
      <c r="BR1" s="558"/>
      <c r="BS1" s="558"/>
      <c r="BT1" s="558"/>
      <c r="BU1" s="558"/>
      <c r="BV1" s="558"/>
      <c r="BW1" s="558"/>
      <c r="BX1" s="558"/>
      <c r="BY1" s="558"/>
      <c r="BZ1" s="558"/>
      <c r="CA1" s="558"/>
      <c r="CB1" s="558"/>
      <c r="CC1" s="558"/>
      <c r="CD1" s="558"/>
      <c r="CE1" s="558"/>
      <c r="CF1" s="558"/>
      <c r="CG1" s="558"/>
      <c r="CH1" s="558"/>
      <c r="CI1" s="558"/>
      <c r="CJ1" s="193"/>
      <c r="CK1" s="193"/>
      <c r="CL1" s="355"/>
      <c r="CM1" s="193"/>
      <c r="CN1" s="489"/>
      <c r="CO1" s="489"/>
      <c r="CP1" s="489"/>
      <c r="CQ1" s="355"/>
      <c r="CR1" s="525"/>
      <c r="CS1" s="525"/>
      <c r="CT1" s="525"/>
      <c r="CU1" s="525"/>
      <c r="CW1" s="144" t="s">
        <v>314</v>
      </c>
    </row>
    <row r="2" spans="1:101" ht="18.600000000000001" customHeight="1" thickTop="1">
      <c r="A2" s="118"/>
      <c r="B2" s="535"/>
      <c r="C2" s="565" t="s">
        <v>332</v>
      </c>
      <c r="D2" s="565"/>
      <c r="E2" s="565"/>
      <c r="F2" s="565"/>
      <c r="G2" s="565"/>
      <c r="H2" s="565"/>
      <c r="I2" s="565"/>
      <c r="J2" s="565"/>
      <c r="K2" s="565"/>
      <c r="L2" s="565"/>
      <c r="M2" s="565"/>
      <c r="N2" s="565"/>
      <c r="O2" s="565"/>
      <c r="P2" s="565"/>
      <c r="Q2" s="565"/>
      <c r="R2" s="565"/>
      <c r="S2" s="565"/>
      <c r="T2" s="565"/>
      <c r="U2" s="565"/>
      <c r="V2" s="565"/>
      <c r="W2" s="565"/>
      <c r="X2" s="565"/>
      <c r="Y2" s="565"/>
      <c r="Z2" s="565"/>
      <c r="AA2" s="565"/>
      <c r="AB2" s="565"/>
      <c r="AC2" s="565"/>
      <c r="AD2" s="565"/>
      <c r="AE2" s="565"/>
      <c r="AF2" s="565"/>
      <c r="AG2" s="565"/>
      <c r="AH2" s="565"/>
      <c r="AI2" s="565"/>
      <c r="AJ2" s="565"/>
      <c r="AK2" s="565"/>
      <c r="AL2" s="565"/>
      <c r="AM2" s="565"/>
      <c r="AN2" s="565"/>
      <c r="AO2" s="565"/>
      <c r="AP2" s="565"/>
      <c r="AQ2" s="565"/>
      <c r="AR2" s="565"/>
      <c r="AS2" s="565"/>
      <c r="AT2" s="565"/>
      <c r="AU2" s="565"/>
      <c r="AV2" s="565"/>
      <c r="AW2" s="565"/>
      <c r="AX2" s="565"/>
      <c r="AY2" s="565"/>
      <c r="AZ2" s="565"/>
      <c r="BA2" s="565"/>
      <c r="BB2" s="565"/>
      <c r="BC2" s="565"/>
      <c r="BD2" s="565"/>
      <c r="BE2" s="565"/>
      <c r="BF2" s="565"/>
      <c r="BG2" s="565"/>
      <c r="BH2" s="565"/>
      <c r="BI2" s="565"/>
      <c r="BJ2" s="565"/>
      <c r="BK2" s="565"/>
      <c r="BL2" s="565"/>
      <c r="BM2" s="565"/>
      <c r="BN2" s="565"/>
      <c r="BO2" s="565"/>
      <c r="BP2" s="565"/>
      <c r="BQ2" s="565"/>
      <c r="BR2" s="565"/>
      <c r="BS2" s="565"/>
      <c r="BT2" s="565"/>
      <c r="BU2" s="565"/>
      <c r="BV2" s="565"/>
      <c r="BW2" s="565"/>
      <c r="BX2" s="565"/>
      <c r="BY2" s="565"/>
      <c r="BZ2" s="565"/>
      <c r="CA2" s="565"/>
      <c r="CB2" s="565"/>
      <c r="CC2" s="565"/>
      <c r="CD2" s="565"/>
      <c r="CE2" s="565"/>
      <c r="CF2" s="565"/>
      <c r="CG2" s="565"/>
      <c r="CH2" s="565"/>
      <c r="CI2" s="565"/>
      <c r="CJ2" s="565"/>
      <c r="CK2" s="565"/>
      <c r="CL2" s="565"/>
      <c r="CM2" s="565"/>
      <c r="CN2" s="565"/>
      <c r="CO2" s="565"/>
      <c r="CP2" s="565"/>
      <c r="CQ2" s="565"/>
      <c r="CR2" s="565"/>
      <c r="CS2" s="565"/>
      <c r="CT2" s="565"/>
      <c r="CU2" s="565"/>
    </row>
    <row r="3" spans="1:101" ht="19.149999999999999" customHeight="1">
      <c r="A3" s="67"/>
      <c r="B3" s="67"/>
      <c r="C3" s="287">
        <v>42005</v>
      </c>
      <c r="D3" s="287">
        <v>42036</v>
      </c>
      <c r="E3" s="287">
        <v>42064</v>
      </c>
      <c r="F3" s="487" t="s">
        <v>328</v>
      </c>
      <c r="G3" s="287">
        <v>42095</v>
      </c>
      <c r="H3" s="287">
        <v>42125</v>
      </c>
      <c r="I3" s="287">
        <v>42156</v>
      </c>
      <c r="J3" s="487" t="s">
        <v>329</v>
      </c>
      <c r="K3" s="287">
        <v>42186</v>
      </c>
      <c r="L3" s="287">
        <v>42217</v>
      </c>
      <c r="M3" s="287">
        <v>42248</v>
      </c>
      <c r="N3" s="487" t="s">
        <v>330</v>
      </c>
      <c r="O3" s="287">
        <v>42278</v>
      </c>
      <c r="P3" s="287">
        <v>42309</v>
      </c>
      <c r="Q3" s="287">
        <v>42339</v>
      </c>
      <c r="R3" s="487" t="s">
        <v>331</v>
      </c>
      <c r="S3" s="263">
        <v>2015</v>
      </c>
      <c r="T3" s="287">
        <v>42370</v>
      </c>
      <c r="U3" s="287">
        <v>42401</v>
      </c>
      <c r="V3" s="287">
        <v>42430</v>
      </c>
      <c r="W3" s="487" t="s">
        <v>327</v>
      </c>
      <c r="X3" s="287">
        <v>42461</v>
      </c>
      <c r="Y3" s="287">
        <v>42491</v>
      </c>
      <c r="Z3" s="287">
        <v>42522</v>
      </c>
      <c r="AA3" s="487" t="s">
        <v>326</v>
      </c>
      <c r="AB3" s="287">
        <v>42552</v>
      </c>
      <c r="AC3" s="287">
        <v>42583</v>
      </c>
      <c r="AD3" s="287">
        <v>42614</v>
      </c>
      <c r="AE3" s="487" t="s">
        <v>325</v>
      </c>
      <c r="AF3" s="287">
        <v>42644</v>
      </c>
      <c r="AG3" s="287">
        <v>42675</v>
      </c>
      <c r="AH3" s="287">
        <v>42705</v>
      </c>
      <c r="AI3" s="487" t="s">
        <v>324</v>
      </c>
      <c r="AJ3" s="263">
        <v>2016</v>
      </c>
      <c r="AK3" s="287">
        <v>42736</v>
      </c>
      <c r="AL3" s="287">
        <v>42767</v>
      </c>
      <c r="AM3" s="287">
        <v>42795</v>
      </c>
      <c r="AN3" s="487" t="s">
        <v>320</v>
      </c>
      <c r="AO3" s="287">
        <v>42826</v>
      </c>
      <c r="AP3" s="287">
        <v>42856</v>
      </c>
      <c r="AQ3" s="287">
        <v>42887</v>
      </c>
      <c r="AR3" s="487" t="s">
        <v>321</v>
      </c>
      <c r="AS3" s="287">
        <v>42917</v>
      </c>
      <c r="AT3" s="287">
        <v>42948</v>
      </c>
      <c r="AU3" s="287">
        <v>42979</v>
      </c>
      <c r="AV3" s="487" t="s">
        <v>322</v>
      </c>
      <c r="AW3" s="287">
        <v>43009</v>
      </c>
      <c r="AX3" s="287">
        <v>43040</v>
      </c>
      <c r="AY3" s="287">
        <v>43070</v>
      </c>
      <c r="AZ3" s="487" t="s">
        <v>323</v>
      </c>
      <c r="BA3" s="263">
        <v>2017</v>
      </c>
      <c r="BB3" s="287">
        <v>43101</v>
      </c>
      <c r="BC3" s="287">
        <v>43132</v>
      </c>
      <c r="BD3" s="287">
        <v>43160</v>
      </c>
      <c r="BE3" s="66" t="s">
        <v>299</v>
      </c>
      <c r="BF3" s="287">
        <v>43191</v>
      </c>
      <c r="BG3" s="287">
        <v>43221</v>
      </c>
      <c r="BH3" s="287">
        <v>43252</v>
      </c>
      <c r="BI3" s="488" t="s">
        <v>300</v>
      </c>
      <c r="BJ3" s="287">
        <v>43282</v>
      </c>
      <c r="BK3" s="287">
        <v>43313</v>
      </c>
      <c r="BL3" s="287">
        <v>43344</v>
      </c>
      <c r="BM3" s="66" t="s">
        <v>92</v>
      </c>
      <c r="BN3" s="287">
        <v>43374</v>
      </c>
      <c r="BO3" s="287">
        <v>43405</v>
      </c>
      <c r="BP3" s="287">
        <v>43435</v>
      </c>
      <c r="BQ3" s="488" t="s">
        <v>10</v>
      </c>
      <c r="BR3" s="263">
        <v>2018</v>
      </c>
      <c r="BS3" s="287">
        <v>43466</v>
      </c>
      <c r="BT3" s="287">
        <v>43497</v>
      </c>
      <c r="BU3" s="287">
        <v>43525</v>
      </c>
      <c r="BV3" s="488" t="s">
        <v>17</v>
      </c>
      <c r="BW3" s="287">
        <v>43556</v>
      </c>
      <c r="BX3" s="287">
        <v>43586</v>
      </c>
      <c r="BY3" s="287">
        <v>43617</v>
      </c>
      <c r="BZ3" s="66" t="s">
        <v>18</v>
      </c>
      <c r="CA3" s="287">
        <v>43647</v>
      </c>
      <c r="CB3" s="287">
        <v>43678</v>
      </c>
      <c r="CC3" s="287">
        <v>43709</v>
      </c>
      <c r="CD3" s="488" t="s">
        <v>19</v>
      </c>
      <c r="CE3" s="287">
        <v>43739</v>
      </c>
      <c r="CF3" s="287">
        <v>43770</v>
      </c>
      <c r="CG3" s="287">
        <v>43800</v>
      </c>
      <c r="CH3" s="488" t="s">
        <v>11</v>
      </c>
      <c r="CI3" s="68">
        <v>2019</v>
      </c>
      <c r="CJ3" s="287">
        <v>43831</v>
      </c>
      <c r="CK3" s="287">
        <v>43862</v>
      </c>
      <c r="CL3" s="287">
        <v>43891</v>
      </c>
      <c r="CM3" s="488" t="s">
        <v>334</v>
      </c>
      <c r="CN3" s="287">
        <v>43922</v>
      </c>
      <c r="CO3" s="287">
        <v>43952</v>
      </c>
      <c r="CP3" s="287">
        <v>43983</v>
      </c>
      <c r="CQ3" s="488" t="s">
        <v>374</v>
      </c>
      <c r="CR3" s="287">
        <v>44013</v>
      </c>
      <c r="CS3" s="287">
        <v>44044</v>
      </c>
      <c r="CT3" s="287">
        <v>44075</v>
      </c>
      <c r="CU3" s="524" t="s">
        <v>390</v>
      </c>
    </row>
    <row r="4" spans="1:101" ht="15" customHeight="1">
      <c r="A4" s="577" t="s">
        <v>303</v>
      </c>
      <c r="B4" s="31" t="s">
        <v>42</v>
      </c>
      <c r="C4" s="369">
        <f t="shared" ref="C4:BP4" si="0">+C5+C6+C7</f>
        <v>1006.362</v>
      </c>
      <c r="D4" s="369">
        <f t="shared" si="0"/>
        <v>707.85500000000002</v>
      </c>
      <c r="E4" s="369">
        <f t="shared" si="0"/>
        <v>984.99800000000005</v>
      </c>
      <c r="F4" s="369">
        <f>+SUM(C4:E4)</f>
        <v>2699.2150000000001</v>
      </c>
      <c r="G4" s="369">
        <f t="shared" si="0"/>
        <v>1047.962</v>
      </c>
      <c r="H4" s="369">
        <f t="shared" si="0"/>
        <v>1235.9929999999999</v>
      </c>
      <c r="I4" s="369">
        <f t="shared" si="0"/>
        <v>1991.7350000000001</v>
      </c>
      <c r="J4" s="369">
        <f>+SUM(G4:I4)</f>
        <v>4275.6900000000005</v>
      </c>
      <c r="K4" s="369">
        <f t="shared" si="0"/>
        <v>2084.326</v>
      </c>
      <c r="L4" s="369">
        <f t="shared" si="0"/>
        <v>2089.6379999999999</v>
      </c>
      <c r="M4" s="369">
        <f t="shared" si="0"/>
        <v>2407.1190000000001</v>
      </c>
      <c r="N4" s="369">
        <f>+N5+N6+N7</f>
        <v>6581.0830000000005</v>
      </c>
      <c r="O4" s="369">
        <f t="shared" si="0"/>
        <v>1996.903</v>
      </c>
      <c r="P4" s="369">
        <f t="shared" si="0"/>
        <v>1158.5409999999999</v>
      </c>
      <c r="Q4" s="369">
        <f t="shared" si="0"/>
        <v>982.04899999999998</v>
      </c>
      <c r="R4" s="369">
        <f>+SUM(O4:Q4)</f>
        <v>4137.4930000000004</v>
      </c>
      <c r="S4" s="369">
        <f>+R4+N4+J4+F4</f>
        <v>17693.481</v>
      </c>
      <c r="T4" s="369">
        <f t="shared" si="0"/>
        <v>1077.883</v>
      </c>
      <c r="U4" s="369">
        <f t="shared" si="0"/>
        <v>944.46</v>
      </c>
      <c r="V4" s="369">
        <f t="shared" si="0"/>
        <v>1147.2660000000001</v>
      </c>
      <c r="W4" s="369">
        <f>+SUM(T4:V4)</f>
        <v>3169.6090000000004</v>
      </c>
      <c r="X4" s="369">
        <f t="shared" si="0"/>
        <v>1348.443</v>
      </c>
      <c r="Y4" s="369">
        <f t="shared" si="0"/>
        <v>1435.9929999999999</v>
      </c>
      <c r="Z4" s="369">
        <f t="shared" si="0"/>
        <v>2275.8110000000001</v>
      </c>
      <c r="AA4" s="369">
        <f>+SUM(X4:Z4)</f>
        <v>5060.2469999999994</v>
      </c>
      <c r="AB4" s="369">
        <f t="shared" si="0"/>
        <v>2284.84</v>
      </c>
      <c r="AC4" s="369">
        <f t="shared" si="0"/>
        <v>2787.4650000000001</v>
      </c>
      <c r="AD4" s="369">
        <f t="shared" si="0"/>
        <v>2529.998</v>
      </c>
      <c r="AE4" s="369">
        <f>+SUM(AB4:AD4)</f>
        <v>7602.3029999999999</v>
      </c>
      <c r="AF4" s="369">
        <f t="shared" si="0"/>
        <v>2124.4879999999998</v>
      </c>
      <c r="AG4" s="369">
        <f t="shared" si="0"/>
        <v>1482.961</v>
      </c>
      <c r="AH4" s="369">
        <f t="shared" si="0"/>
        <v>850.98200000000008</v>
      </c>
      <c r="AI4" s="369">
        <f>+SUM(AF4:AH4)</f>
        <v>4458.4309999999996</v>
      </c>
      <c r="AJ4" s="369">
        <f>+AI4+AE4+AA4+W4</f>
        <v>20290.59</v>
      </c>
      <c r="AK4" s="369">
        <f t="shared" si="0"/>
        <v>1014.03</v>
      </c>
      <c r="AL4" s="369">
        <f t="shared" si="0"/>
        <v>901.28600000000006</v>
      </c>
      <c r="AM4" s="369">
        <f t="shared" si="0"/>
        <v>1264.288</v>
      </c>
      <c r="AN4" s="369">
        <f t="shared" si="0"/>
        <v>3179.6040000000003</v>
      </c>
      <c r="AO4" s="369">
        <f t="shared" si="0"/>
        <v>1211.0980000000002</v>
      </c>
      <c r="AP4" s="369">
        <f t="shared" si="0"/>
        <v>2002.3589999999999</v>
      </c>
      <c r="AQ4" s="369">
        <f t="shared" si="0"/>
        <v>2074.4360000000001</v>
      </c>
      <c r="AR4" s="369">
        <f>+SUM(AO4:AQ4)</f>
        <v>5287.893</v>
      </c>
      <c r="AS4" s="369">
        <f t="shared" si="0"/>
        <v>2241.712</v>
      </c>
      <c r="AT4" s="369">
        <f t="shared" si="0"/>
        <v>2818.6480000000001</v>
      </c>
      <c r="AU4" s="369">
        <f t="shared" si="0"/>
        <v>2846.5059999999999</v>
      </c>
      <c r="AV4" s="369">
        <f>+SUM(AS4:AU4)</f>
        <v>7906.866</v>
      </c>
      <c r="AW4" s="369">
        <f t="shared" si="0"/>
        <v>2667.0239999999999</v>
      </c>
      <c r="AX4" s="369">
        <f t="shared" si="0"/>
        <v>1927.2369999999999</v>
      </c>
      <c r="AY4" s="369">
        <f t="shared" si="0"/>
        <v>1113.799</v>
      </c>
      <c r="AZ4" s="369">
        <f>+SUM(AW4:AY4)</f>
        <v>5708.0599999999995</v>
      </c>
      <c r="BA4" s="369">
        <f>+AZ4+AV4+AR4+AN4</f>
        <v>22082.422999999999</v>
      </c>
      <c r="BB4" s="369">
        <f t="shared" si="0"/>
        <v>1400.4349999999999</v>
      </c>
      <c r="BC4" s="369">
        <f t="shared" si="0"/>
        <v>1199.123</v>
      </c>
      <c r="BD4" s="369">
        <f t="shared" si="0"/>
        <v>1188.375</v>
      </c>
      <c r="BE4" s="369">
        <f>+SUM(BB4:BD4)</f>
        <v>3787.933</v>
      </c>
      <c r="BF4" s="369">
        <f t="shared" si="0"/>
        <v>1322.4519999999998</v>
      </c>
      <c r="BG4" s="369">
        <f t="shared" si="0"/>
        <v>1483.364</v>
      </c>
      <c r="BH4" s="369">
        <f t="shared" si="0"/>
        <v>1488.4169999999999</v>
      </c>
      <c r="BI4" s="369">
        <f>+SUM(BF4:BH4)</f>
        <v>4294.2330000000002</v>
      </c>
      <c r="BJ4" s="369">
        <f t="shared" si="0"/>
        <v>1689.2459999999999</v>
      </c>
      <c r="BK4" s="369">
        <f t="shared" si="0"/>
        <v>1693.42</v>
      </c>
      <c r="BL4" s="369">
        <f t="shared" si="0"/>
        <v>1520.6079999999999</v>
      </c>
      <c r="BM4" s="369">
        <f>+SUM(BJ4:BL4)</f>
        <v>4903.2740000000003</v>
      </c>
      <c r="BN4" s="369">
        <f t="shared" si="0"/>
        <v>1700.4149999999997</v>
      </c>
      <c r="BO4" s="369">
        <f t="shared" si="0"/>
        <v>1244.675</v>
      </c>
      <c r="BP4" s="369">
        <f t="shared" si="0"/>
        <v>828.92200000000003</v>
      </c>
      <c r="BQ4" s="369">
        <f>+SUM(BN4:BP4)</f>
        <v>3774.0119999999997</v>
      </c>
      <c r="BR4" s="369">
        <f>+BQ4+BM4+BI4+BE4</f>
        <v>16759.452000000001</v>
      </c>
      <c r="BS4" s="369">
        <v>1000.0390000000001</v>
      </c>
      <c r="BT4" s="369">
        <v>816.50600000000009</v>
      </c>
      <c r="BU4" s="369">
        <v>1079.2139999999999</v>
      </c>
      <c r="BV4" s="369">
        <f>+SUM(BS4:BU4)</f>
        <v>2895.759</v>
      </c>
      <c r="BW4" s="369">
        <v>1281.3020000000001</v>
      </c>
      <c r="BX4" s="369">
        <v>1672.8919999999998</v>
      </c>
      <c r="BY4" s="369">
        <v>2060.7759999999998</v>
      </c>
      <c r="BZ4" s="369">
        <f>+SUM(BW4:BY4)</f>
        <v>5014.9699999999993</v>
      </c>
      <c r="CA4" s="369">
        <v>2786.645</v>
      </c>
      <c r="CB4" s="369">
        <v>2597.8609999999999</v>
      </c>
      <c r="CC4" s="369">
        <v>2900</v>
      </c>
      <c r="CD4" s="369">
        <f>+SUM(CA4:CC4)</f>
        <v>8284.5059999999994</v>
      </c>
      <c r="CE4" s="369">
        <v>2699.2819999999997</v>
      </c>
      <c r="CF4" s="369">
        <v>1770.1220000000001</v>
      </c>
      <c r="CG4" s="235">
        <v>984.92100000000005</v>
      </c>
      <c r="CH4" s="369">
        <f>+SUM(CE4:CG4)</f>
        <v>5454.3249999999998</v>
      </c>
      <c r="CI4" s="369">
        <f>+CH4+CD4+BZ4+BV4</f>
        <v>21649.559999999998</v>
      </c>
      <c r="CJ4" s="235">
        <v>1357.2139999999999</v>
      </c>
      <c r="CK4" s="235">
        <v>1038.01</v>
      </c>
      <c r="CL4" s="235">
        <v>1401.614</v>
      </c>
      <c r="CM4" s="369">
        <f>+SUM(CJ4:CL4)</f>
        <v>3796.8380000000002</v>
      </c>
      <c r="CN4" s="235">
        <v>1349.597</v>
      </c>
      <c r="CO4" s="235">
        <v>1489.9060000000002</v>
      </c>
      <c r="CP4" s="235">
        <v>2158.3009999999999</v>
      </c>
      <c r="CQ4" s="369">
        <f t="shared" ref="CQ4:CQ15" si="1">+SUM(CN4:CP4)</f>
        <v>4997.8040000000001</v>
      </c>
      <c r="CR4" s="235">
        <v>2615.6589999999997</v>
      </c>
      <c r="CS4" s="235">
        <v>2221.8409999999999</v>
      </c>
      <c r="CT4" s="235">
        <v>2759.6750000000002</v>
      </c>
      <c r="CU4" s="369">
        <f t="shared" ref="CU4:CU15" si="2">+SUM(CR4:CT4)</f>
        <v>7597.1750000000002</v>
      </c>
    </row>
    <row r="5" spans="1:101" ht="15" customHeight="1">
      <c r="A5" s="579"/>
      <c r="B5" s="31" t="s">
        <v>44</v>
      </c>
      <c r="C5" s="369">
        <v>659.87199999999996</v>
      </c>
      <c r="D5" s="369">
        <v>453.22</v>
      </c>
      <c r="E5" s="369">
        <v>567.851</v>
      </c>
      <c r="F5" s="369">
        <f t="shared" ref="F5:F15" si="3">+SUM(C5:E5)</f>
        <v>1680.9430000000002</v>
      </c>
      <c r="G5" s="369">
        <v>556.12099999999998</v>
      </c>
      <c r="H5" s="369">
        <v>748.83299999999997</v>
      </c>
      <c r="I5" s="369">
        <v>1295.0260000000001</v>
      </c>
      <c r="J5" s="369">
        <f t="shared" ref="J5:J15" si="4">+SUM(G5:I5)</f>
        <v>2599.98</v>
      </c>
      <c r="K5" s="369">
        <v>1322.4639999999999</v>
      </c>
      <c r="L5" s="369">
        <v>1313.1310000000001</v>
      </c>
      <c r="M5" s="369">
        <v>1428.357</v>
      </c>
      <c r="N5" s="369">
        <f t="shared" ref="N5:N15" si="5">+SUM(K5:M5)</f>
        <v>4063.9520000000002</v>
      </c>
      <c r="O5" s="369">
        <v>1094.664</v>
      </c>
      <c r="P5" s="369">
        <v>637.22799999999995</v>
      </c>
      <c r="Q5" s="369">
        <v>631.36300000000006</v>
      </c>
      <c r="R5" s="369">
        <f t="shared" ref="R5:R15" si="6">+SUM(O5:Q5)</f>
        <v>2363.2550000000001</v>
      </c>
      <c r="S5" s="369">
        <f t="shared" ref="S5:S15" si="7">+R5+N5+J5+F5</f>
        <v>10708.130000000001</v>
      </c>
      <c r="T5" s="369">
        <v>682.90700000000004</v>
      </c>
      <c r="U5" s="369">
        <v>616.48800000000006</v>
      </c>
      <c r="V5" s="369">
        <v>744.34500000000003</v>
      </c>
      <c r="W5" s="369">
        <f t="shared" ref="W5:W15" si="8">+SUM(T5:V5)</f>
        <v>2043.74</v>
      </c>
      <c r="X5" s="369">
        <v>898.16099999999994</v>
      </c>
      <c r="Y5" s="369">
        <v>970.08799999999997</v>
      </c>
      <c r="Z5" s="369">
        <v>1629.8240000000001</v>
      </c>
      <c r="AA5" s="369">
        <f t="shared" ref="AA5:AA15" si="9">+SUM(X5:Z5)</f>
        <v>3498.0729999999999</v>
      </c>
      <c r="AB5" s="369">
        <v>1635.7059999999999</v>
      </c>
      <c r="AC5" s="369">
        <v>1977.8140000000001</v>
      </c>
      <c r="AD5" s="369">
        <v>1790.95</v>
      </c>
      <c r="AE5" s="369">
        <f t="shared" ref="AE5:AE15" si="10">+SUM(AB5:AD5)</f>
        <v>5404.47</v>
      </c>
      <c r="AF5" s="369">
        <v>1351.9079999999999</v>
      </c>
      <c r="AG5" s="369">
        <v>864.99400000000003</v>
      </c>
      <c r="AH5" s="369">
        <v>459.459</v>
      </c>
      <c r="AI5" s="369">
        <f t="shared" ref="AI5:AI15" si="11">+SUM(AF5:AH5)</f>
        <v>2676.3609999999999</v>
      </c>
      <c r="AJ5" s="369">
        <f t="shared" ref="AJ5:AJ15" si="12">+AI5+AE5+AA5+W5</f>
        <v>13622.644</v>
      </c>
      <c r="AK5" s="369">
        <v>599.60699999999997</v>
      </c>
      <c r="AL5" s="369">
        <v>544.74800000000005</v>
      </c>
      <c r="AM5" s="369">
        <v>800.10500000000002</v>
      </c>
      <c r="AN5" s="369">
        <f t="shared" ref="AN5:AN15" si="13">+SUM(AK5:AM5)</f>
        <v>1944.46</v>
      </c>
      <c r="AO5" s="369">
        <v>801.83900000000006</v>
      </c>
      <c r="AP5" s="369">
        <v>1336.3530000000001</v>
      </c>
      <c r="AQ5" s="369">
        <v>1503.395</v>
      </c>
      <c r="AR5" s="369">
        <f t="shared" ref="AR5:AR15" si="14">+SUM(AO5:AQ5)</f>
        <v>3641.587</v>
      </c>
      <c r="AS5" s="369">
        <v>1582.4960000000001</v>
      </c>
      <c r="AT5" s="369">
        <v>2080.069</v>
      </c>
      <c r="AU5" s="369">
        <v>2065.721</v>
      </c>
      <c r="AV5" s="369">
        <f t="shared" ref="AV5:AV15" si="15">+SUM(AS5:AU5)</f>
        <v>5728.2860000000001</v>
      </c>
      <c r="AW5" s="369">
        <v>1780.954</v>
      </c>
      <c r="AX5" s="369">
        <v>1289.9259999999999</v>
      </c>
      <c r="AY5" s="369">
        <v>743.88599999999997</v>
      </c>
      <c r="AZ5" s="369">
        <f t="shared" ref="AZ5:AZ15" si="16">+SUM(AW5:AY5)</f>
        <v>3814.7660000000001</v>
      </c>
      <c r="BA5" s="369">
        <f t="shared" ref="BA5:BA15" si="17">+AZ5+AV5+AR5+AN5</f>
        <v>15129.098999999998</v>
      </c>
      <c r="BB5" s="369">
        <v>963.86599999999999</v>
      </c>
      <c r="BC5" s="369">
        <v>820.23299999999995</v>
      </c>
      <c r="BD5" s="369">
        <v>675.07</v>
      </c>
      <c r="BE5" s="369">
        <f t="shared" ref="BE5:BE15" si="18">+SUM(BB5:BD5)</f>
        <v>2459.1689999999999</v>
      </c>
      <c r="BF5" s="369">
        <v>756.09199999999998</v>
      </c>
      <c r="BG5" s="369">
        <v>853.33</v>
      </c>
      <c r="BH5" s="369">
        <v>857.71799999999996</v>
      </c>
      <c r="BI5" s="369">
        <f t="shared" ref="BI5:BI15" si="19">+SUM(BF5:BH5)</f>
        <v>2467.14</v>
      </c>
      <c r="BJ5" s="369">
        <v>1011.925</v>
      </c>
      <c r="BK5" s="369">
        <v>1054.4760000000001</v>
      </c>
      <c r="BL5" s="369">
        <v>965.51499999999999</v>
      </c>
      <c r="BM5" s="369">
        <f t="shared" ref="BM5:BM15" si="20">+SUM(BJ5:BL5)</f>
        <v>3031.9159999999997</v>
      </c>
      <c r="BN5" s="369">
        <v>1037.8499999999999</v>
      </c>
      <c r="BO5" s="369">
        <v>732.02</v>
      </c>
      <c r="BP5" s="369">
        <v>535.976</v>
      </c>
      <c r="BQ5" s="369">
        <f t="shared" ref="BQ5:BQ15" si="21">+SUM(BN5:BP5)</f>
        <v>2305.846</v>
      </c>
      <c r="BR5" s="369">
        <f t="shared" ref="BR5:BR15" si="22">+BQ5+BM5+BI5+BE5</f>
        <v>10264.071</v>
      </c>
      <c r="BS5" s="369">
        <v>645.745</v>
      </c>
      <c r="BT5" s="369">
        <v>551.82000000000005</v>
      </c>
      <c r="BU5" s="369">
        <v>746.41899999999998</v>
      </c>
      <c r="BV5" s="369">
        <f t="shared" ref="BV5:BV15" si="23">+SUM(BS5:BU5)</f>
        <v>1943.9839999999999</v>
      </c>
      <c r="BW5" s="369">
        <v>941.88499999999999</v>
      </c>
      <c r="BX5" s="369">
        <v>1250.52</v>
      </c>
      <c r="BY5" s="369">
        <v>1587.1030000000001</v>
      </c>
      <c r="BZ5" s="369">
        <f t="shared" ref="BZ5:BZ15" si="24">+SUM(BW5:BY5)</f>
        <v>3779.5079999999998</v>
      </c>
      <c r="CA5" s="369">
        <v>2137.4609999999998</v>
      </c>
      <c r="CB5" s="369">
        <v>2031.4830000000002</v>
      </c>
      <c r="CC5" s="369">
        <v>2208.4879999999998</v>
      </c>
      <c r="CD5" s="369">
        <f t="shared" ref="CD5:CD15" si="25">+SUM(CA5:CC5)</f>
        <v>6377.4319999999989</v>
      </c>
      <c r="CE5" s="235">
        <v>1926.644</v>
      </c>
      <c r="CF5" s="235">
        <v>1235.3389999999999</v>
      </c>
      <c r="CG5" s="235">
        <v>703.83400000000006</v>
      </c>
      <c r="CH5" s="369">
        <f t="shared" ref="CH5:CH15" si="26">+SUM(CE5:CG5)</f>
        <v>3865.817</v>
      </c>
      <c r="CI5" s="369">
        <f t="shared" ref="CI5:CI15" si="27">+CH5+CD5+BZ5+BV5</f>
        <v>15966.741</v>
      </c>
      <c r="CJ5" s="235">
        <v>952.64600000000007</v>
      </c>
      <c r="CK5" s="235">
        <v>756.19400000000007</v>
      </c>
      <c r="CL5" s="235">
        <v>1050.9740000000002</v>
      </c>
      <c r="CM5" s="369">
        <f t="shared" ref="CM5:CM15" si="28">+SUM(CJ5:CL5)</f>
        <v>2759.8140000000003</v>
      </c>
      <c r="CN5" s="235">
        <v>1049.7840000000001</v>
      </c>
      <c r="CO5" s="235">
        <v>1182.7070000000001</v>
      </c>
      <c r="CP5" s="235">
        <v>1782.8240000000001</v>
      </c>
      <c r="CQ5" s="369">
        <f t="shared" si="1"/>
        <v>4015.3150000000001</v>
      </c>
      <c r="CR5" s="235">
        <v>2147.2530000000002</v>
      </c>
      <c r="CS5" s="235">
        <v>1844.0919999999999</v>
      </c>
      <c r="CT5" s="235">
        <v>2314.5500000000002</v>
      </c>
      <c r="CU5" s="369">
        <f t="shared" si="2"/>
        <v>6305.8950000000004</v>
      </c>
    </row>
    <row r="6" spans="1:101" ht="15" customHeight="1">
      <c r="A6" s="579"/>
      <c r="B6" s="31" t="s">
        <v>45</v>
      </c>
      <c r="C6" s="369">
        <v>184.61600000000001</v>
      </c>
      <c r="D6" s="369">
        <v>136.00899999999999</v>
      </c>
      <c r="E6" s="369">
        <v>211.226</v>
      </c>
      <c r="F6" s="369">
        <f t="shared" si="3"/>
        <v>531.851</v>
      </c>
      <c r="G6" s="369">
        <v>250.73</v>
      </c>
      <c r="H6" s="369">
        <v>252.84899999999999</v>
      </c>
      <c r="I6" s="369">
        <v>383.72199999999998</v>
      </c>
      <c r="J6" s="369">
        <f t="shared" si="4"/>
        <v>887.30099999999993</v>
      </c>
      <c r="K6" s="369">
        <v>395.39299999999997</v>
      </c>
      <c r="L6" s="369">
        <v>393.88799999999998</v>
      </c>
      <c r="M6" s="369">
        <v>491.49099999999999</v>
      </c>
      <c r="N6" s="369">
        <f t="shared" si="5"/>
        <v>1280.7719999999999</v>
      </c>
      <c r="O6" s="369">
        <v>450.87200000000001</v>
      </c>
      <c r="P6" s="369">
        <v>259.59800000000001</v>
      </c>
      <c r="Q6" s="369">
        <v>182.233</v>
      </c>
      <c r="R6" s="369">
        <f t="shared" si="6"/>
        <v>892.70299999999997</v>
      </c>
      <c r="S6" s="369">
        <f t="shared" si="7"/>
        <v>3592.627</v>
      </c>
      <c r="T6" s="369">
        <v>197.47</v>
      </c>
      <c r="U6" s="369">
        <v>172.23500000000001</v>
      </c>
      <c r="V6" s="369">
        <v>220.46</v>
      </c>
      <c r="W6" s="369">
        <f t="shared" si="8"/>
        <v>590.16500000000008</v>
      </c>
      <c r="X6" s="369">
        <v>242.11699999999999</v>
      </c>
      <c r="Y6" s="369">
        <v>252.02799999999999</v>
      </c>
      <c r="Z6" s="369">
        <v>355.16800000000001</v>
      </c>
      <c r="AA6" s="369">
        <f t="shared" si="9"/>
        <v>849.31299999999999</v>
      </c>
      <c r="AB6" s="369">
        <v>353.16399999999999</v>
      </c>
      <c r="AC6" s="369">
        <v>416.815</v>
      </c>
      <c r="AD6" s="369">
        <v>405.661</v>
      </c>
      <c r="AE6" s="369">
        <f t="shared" si="10"/>
        <v>1175.6400000000001</v>
      </c>
      <c r="AF6" s="369">
        <v>406.536</v>
      </c>
      <c r="AG6" s="369">
        <v>321.43599999999998</v>
      </c>
      <c r="AH6" s="369">
        <v>191.21199999999999</v>
      </c>
      <c r="AI6" s="369">
        <f t="shared" si="11"/>
        <v>919.18399999999997</v>
      </c>
      <c r="AJ6" s="369">
        <f t="shared" si="12"/>
        <v>3534.3020000000001</v>
      </c>
      <c r="AK6" s="369">
        <v>213.721</v>
      </c>
      <c r="AL6" s="369">
        <v>188.952</v>
      </c>
      <c r="AM6" s="369">
        <v>239.34100000000001</v>
      </c>
      <c r="AN6" s="369">
        <f t="shared" si="13"/>
        <v>642.01400000000001</v>
      </c>
      <c r="AO6" s="369">
        <v>222.548</v>
      </c>
      <c r="AP6" s="369">
        <v>358.05099999999999</v>
      </c>
      <c r="AQ6" s="369">
        <v>309.56400000000002</v>
      </c>
      <c r="AR6" s="369">
        <f t="shared" si="14"/>
        <v>890.16300000000001</v>
      </c>
      <c r="AS6" s="369">
        <v>362.685</v>
      </c>
      <c r="AT6" s="369">
        <v>434.10899999999998</v>
      </c>
      <c r="AU6" s="369">
        <v>479.97</v>
      </c>
      <c r="AV6" s="369">
        <f t="shared" si="15"/>
        <v>1276.7640000000001</v>
      </c>
      <c r="AW6" s="369">
        <v>520.75699999999995</v>
      </c>
      <c r="AX6" s="369">
        <v>359.37799999999999</v>
      </c>
      <c r="AY6" s="369">
        <v>210.74199999999999</v>
      </c>
      <c r="AZ6" s="369">
        <f t="shared" si="16"/>
        <v>1090.877</v>
      </c>
      <c r="BA6" s="369">
        <f t="shared" si="17"/>
        <v>3899.8180000000002</v>
      </c>
      <c r="BB6" s="369">
        <v>236.22399999999999</v>
      </c>
      <c r="BC6" s="369">
        <v>210.43700000000001</v>
      </c>
      <c r="BD6" s="369">
        <v>251.18199999999999</v>
      </c>
      <c r="BE6" s="369">
        <f t="shared" si="18"/>
        <v>697.84299999999996</v>
      </c>
      <c r="BF6" s="369">
        <v>285.31599999999997</v>
      </c>
      <c r="BG6" s="369">
        <v>313.03500000000003</v>
      </c>
      <c r="BH6" s="369">
        <v>331.46499999999997</v>
      </c>
      <c r="BI6" s="369">
        <f t="shared" si="19"/>
        <v>929.81600000000003</v>
      </c>
      <c r="BJ6" s="369">
        <v>359.09800000000001</v>
      </c>
      <c r="BK6" s="369">
        <v>343.12700000000001</v>
      </c>
      <c r="BL6" s="369">
        <v>319.66000000000003</v>
      </c>
      <c r="BM6" s="369">
        <f t="shared" si="20"/>
        <v>1021.885</v>
      </c>
      <c r="BN6" s="369">
        <v>370.21600000000001</v>
      </c>
      <c r="BO6" s="369">
        <v>274.63799999999998</v>
      </c>
      <c r="BP6" s="369">
        <v>172.059</v>
      </c>
      <c r="BQ6" s="369">
        <f t="shared" si="21"/>
        <v>816.91300000000001</v>
      </c>
      <c r="BR6" s="369">
        <f t="shared" si="22"/>
        <v>3466.4569999999999</v>
      </c>
      <c r="BS6" s="369">
        <v>203.41900000000001</v>
      </c>
      <c r="BT6" s="369">
        <v>159.303</v>
      </c>
      <c r="BU6" s="369">
        <v>207.81100000000001</v>
      </c>
      <c r="BV6" s="369">
        <f t="shared" si="23"/>
        <v>570.53300000000002</v>
      </c>
      <c r="BW6" s="369">
        <v>209.87699999999998</v>
      </c>
      <c r="BX6" s="369">
        <v>253.17099999999999</v>
      </c>
      <c r="BY6" s="369">
        <v>280.48500000000001</v>
      </c>
      <c r="BZ6" s="369">
        <f t="shared" si="24"/>
        <v>743.53300000000002</v>
      </c>
      <c r="CA6" s="369">
        <v>371.13200000000001</v>
      </c>
      <c r="CB6" s="369">
        <v>333.767</v>
      </c>
      <c r="CC6" s="369">
        <v>414.85399999999998</v>
      </c>
      <c r="CD6" s="369">
        <f t="shared" si="25"/>
        <v>1119.7529999999999</v>
      </c>
      <c r="CE6" s="235">
        <v>457.35599999999999</v>
      </c>
      <c r="CF6" s="235">
        <v>322.89499999999998</v>
      </c>
      <c r="CG6" s="235">
        <v>175.41500000000002</v>
      </c>
      <c r="CH6" s="369">
        <f t="shared" si="26"/>
        <v>955.66599999999994</v>
      </c>
      <c r="CI6" s="369">
        <f t="shared" si="27"/>
        <v>3389.4849999999997</v>
      </c>
      <c r="CJ6" s="235">
        <v>241.40200000000002</v>
      </c>
      <c r="CK6" s="235">
        <v>182.774</v>
      </c>
      <c r="CL6" s="235">
        <v>228.30799999999999</v>
      </c>
      <c r="CM6" s="369">
        <f t="shared" si="28"/>
        <v>652.48400000000004</v>
      </c>
      <c r="CN6" s="235">
        <v>194.226</v>
      </c>
      <c r="CO6" s="235">
        <v>202.904</v>
      </c>
      <c r="CP6" s="235">
        <v>239.69799999999998</v>
      </c>
      <c r="CQ6" s="369">
        <f t="shared" si="1"/>
        <v>636.82799999999997</v>
      </c>
      <c r="CR6" s="235">
        <v>297.86200000000002</v>
      </c>
      <c r="CS6" s="235">
        <v>242.59900000000002</v>
      </c>
      <c r="CT6" s="235">
        <v>303.464</v>
      </c>
      <c r="CU6" s="369">
        <f t="shared" si="2"/>
        <v>843.92499999999995</v>
      </c>
    </row>
    <row r="7" spans="1:101" ht="15" customHeight="1">
      <c r="A7" s="579"/>
      <c r="B7" s="31" t="s">
        <v>46</v>
      </c>
      <c r="C7" s="369">
        <v>161.874</v>
      </c>
      <c r="D7" s="369">
        <v>118.626</v>
      </c>
      <c r="E7" s="369">
        <v>205.92099999999999</v>
      </c>
      <c r="F7" s="369">
        <f t="shared" si="3"/>
        <v>486.42099999999999</v>
      </c>
      <c r="G7" s="369">
        <v>241.11099999999999</v>
      </c>
      <c r="H7" s="369">
        <v>234.31100000000001</v>
      </c>
      <c r="I7" s="369">
        <v>312.98700000000002</v>
      </c>
      <c r="J7" s="369">
        <f t="shared" si="4"/>
        <v>788.40900000000011</v>
      </c>
      <c r="K7" s="369">
        <v>366.46899999999999</v>
      </c>
      <c r="L7" s="369">
        <v>382.61900000000003</v>
      </c>
      <c r="M7" s="369">
        <v>487.27100000000002</v>
      </c>
      <c r="N7" s="369">
        <f t="shared" si="5"/>
        <v>1236.3589999999999</v>
      </c>
      <c r="O7" s="369">
        <v>451.36700000000002</v>
      </c>
      <c r="P7" s="369">
        <v>261.71499999999997</v>
      </c>
      <c r="Q7" s="369">
        <v>168.453</v>
      </c>
      <c r="R7" s="369">
        <f t="shared" si="6"/>
        <v>881.53499999999997</v>
      </c>
      <c r="S7" s="369">
        <f t="shared" si="7"/>
        <v>3392.7239999999997</v>
      </c>
      <c r="T7" s="369">
        <v>197.506</v>
      </c>
      <c r="U7" s="369">
        <v>155.73699999999999</v>
      </c>
      <c r="V7" s="369">
        <v>182.46100000000001</v>
      </c>
      <c r="W7" s="369">
        <f t="shared" si="8"/>
        <v>535.70399999999995</v>
      </c>
      <c r="X7" s="369">
        <v>208.16499999999999</v>
      </c>
      <c r="Y7" s="369">
        <v>213.87700000000001</v>
      </c>
      <c r="Z7" s="369">
        <v>290.81900000000002</v>
      </c>
      <c r="AA7" s="369">
        <f t="shared" si="9"/>
        <v>712.8610000000001</v>
      </c>
      <c r="AB7" s="369">
        <v>295.97000000000003</v>
      </c>
      <c r="AC7" s="369">
        <v>392.83600000000001</v>
      </c>
      <c r="AD7" s="369">
        <v>333.387</v>
      </c>
      <c r="AE7" s="369">
        <f t="shared" si="10"/>
        <v>1022.193</v>
      </c>
      <c r="AF7" s="369">
        <v>366.04399999999998</v>
      </c>
      <c r="AG7" s="369">
        <v>296.53100000000001</v>
      </c>
      <c r="AH7" s="369">
        <v>200.31100000000001</v>
      </c>
      <c r="AI7" s="369">
        <f t="shared" si="11"/>
        <v>862.88600000000008</v>
      </c>
      <c r="AJ7" s="369">
        <f t="shared" si="12"/>
        <v>3133.6440000000002</v>
      </c>
      <c r="AK7" s="369">
        <v>200.702</v>
      </c>
      <c r="AL7" s="369">
        <v>167.58600000000001</v>
      </c>
      <c r="AM7" s="369">
        <v>224.84200000000001</v>
      </c>
      <c r="AN7" s="369">
        <f t="shared" si="13"/>
        <v>593.13</v>
      </c>
      <c r="AO7" s="369">
        <v>186.71100000000001</v>
      </c>
      <c r="AP7" s="369">
        <v>307.95499999999998</v>
      </c>
      <c r="AQ7" s="369">
        <v>261.47699999999998</v>
      </c>
      <c r="AR7" s="369">
        <f t="shared" si="14"/>
        <v>756.14300000000003</v>
      </c>
      <c r="AS7" s="369">
        <v>296.53100000000001</v>
      </c>
      <c r="AT7" s="369">
        <v>304.47000000000003</v>
      </c>
      <c r="AU7" s="369">
        <v>300.815</v>
      </c>
      <c r="AV7" s="369">
        <f t="shared" si="15"/>
        <v>901.81600000000003</v>
      </c>
      <c r="AW7" s="369">
        <v>365.31299999999999</v>
      </c>
      <c r="AX7" s="369">
        <v>277.93299999999999</v>
      </c>
      <c r="AY7" s="369">
        <v>159.17099999999999</v>
      </c>
      <c r="AZ7" s="369">
        <f t="shared" si="16"/>
        <v>802.41699999999992</v>
      </c>
      <c r="BA7" s="369">
        <f t="shared" si="17"/>
        <v>3053.5060000000003</v>
      </c>
      <c r="BB7" s="369">
        <v>200.345</v>
      </c>
      <c r="BC7" s="369">
        <v>168.453</v>
      </c>
      <c r="BD7" s="369">
        <v>262.12299999999999</v>
      </c>
      <c r="BE7" s="369">
        <f t="shared" si="18"/>
        <v>630.92100000000005</v>
      </c>
      <c r="BF7" s="369">
        <v>281.04399999999998</v>
      </c>
      <c r="BG7" s="369">
        <v>316.99900000000002</v>
      </c>
      <c r="BH7" s="369">
        <v>299.23399999999998</v>
      </c>
      <c r="BI7" s="369">
        <f t="shared" si="19"/>
        <v>897.27700000000004</v>
      </c>
      <c r="BJ7" s="369">
        <v>318.22300000000001</v>
      </c>
      <c r="BK7" s="369">
        <v>295.81700000000001</v>
      </c>
      <c r="BL7" s="369">
        <v>235.43299999999999</v>
      </c>
      <c r="BM7" s="369">
        <f t="shared" si="20"/>
        <v>849.47299999999996</v>
      </c>
      <c r="BN7" s="369">
        <v>292.34899999999999</v>
      </c>
      <c r="BO7" s="369">
        <v>238.017</v>
      </c>
      <c r="BP7" s="369">
        <v>120.887</v>
      </c>
      <c r="BQ7" s="369">
        <f t="shared" si="21"/>
        <v>651.25299999999993</v>
      </c>
      <c r="BR7" s="369">
        <f t="shared" si="22"/>
        <v>3028.924</v>
      </c>
      <c r="BS7" s="369">
        <v>150.875</v>
      </c>
      <c r="BT7" s="369">
        <v>105.383</v>
      </c>
      <c r="BU7" s="369">
        <v>124.98399999999999</v>
      </c>
      <c r="BV7" s="369">
        <f t="shared" si="23"/>
        <v>381.24199999999996</v>
      </c>
      <c r="BW7" s="369">
        <v>129.54</v>
      </c>
      <c r="BX7" s="369">
        <v>169.20099999999999</v>
      </c>
      <c r="BY7" s="369">
        <v>193.18799999999999</v>
      </c>
      <c r="BZ7" s="369">
        <f t="shared" si="24"/>
        <v>491.92899999999997</v>
      </c>
      <c r="CA7" s="369">
        <v>278.05200000000002</v>
      </c>
      <c r="CB7" s="369">
        <v>232.61099999999999</v>
      </c>
      <c r="CC7" s="369">
        <v>276.65800000000002</v>
      </c>
      <c r="CD7" s="369">
        <f t="shared" si="25"/>
        <v>787.32100000000003</v>
      </c>
      <c r="CE7" s="235">
        <v>315.28199999999998</v>
      </c>
      <c r="CF7" s="235">
        <v>211.88800000000001</v>
      </c>
      <c r="CG7" s="235">
        <v>105.672</v>
      </c>
      <c r="CH7" s="369">
        <f t="shared" si="26"/>
        <v>632.84199999999998</v>
      </c>
      <c r="CI7" s="369">
        <f t="shared" si="27"/>
        <v>2293.3339999999998</v>
      </c>
      <c r="CJ7" s="235">
        <v>163.166</v>
      </c>
      <c r="CK7" s="235">
        <v>99.042000000000002</v>
      </c>
      <c r="CL7" s="235">
        <v>122.33200000000001</v>
      </c>
      <c r="CM7" s="369">
        <f t="shared" si="28"/>
        <v>384.53999999999996</v>
      </c>
      <c r="CN7" s="235">
        <v>105.587</v>
      </c>
      <c r="CO7" s="235">
        <v>104.295</v>
      </c>
      <c r="CP7" s="235">
        <v>135.779</v>
      </c>
      <c r="CQ7" s="369">
        <f t="shared" si="1"/>
        <v>345.661</v>
      </c>
      <c r="CR7" s="235">
        <v>170.54400000000001</v>
      </c>
      <c r="CS7" s="235">
        <v>135.15</v>
      </c>
      <c r="CT7" s="235">
        <v>141.661</v>
      </c>
      <c r="CU7" s="369">
        <f t="shared" si="2"/>
        <v>447.35500000000002</v>
      </c>
    </row>
    <row r="8" spans="1:101" ht="15" customHeight="1">
      <c r="A8" s="576" t="s">
        <v>304</v>
      </c>
      <c r="B8" s="154" t="s">
        <v>42</v>
      </c>
      <c r="C8" s="367">
        <v>826.67699999999991</v>
      </c>
      <c r="D8" s="367">
        <v>525.1099999999999</v>
      </c>
      <c r="E8" s="367">
        <v>764.11200000000008</v>
      </c>
      <c r="F8" s="367">
        <f t="shared" si="3"/>
        <v>2115.8989999999999</v>
      </c>
      <c r="G8" s="367">
        <v>795.0200000000001</v>
      </c>
      <c r="H8" s="367">
        <v>1002.6410000000001</v>
      </c>
      <c r="I8" s="367">
        <v>1734.2549999999999</v>
      </c>
      <c r="J8" s="367">
        <f t="shared" si="4"/>
        <v>3531.9160000000002</v>
      </c>
      <c r="K8" s="367">
        <v>1829.9250000000002</v>
      </c>
      <c r="L8" s="367">
        <v>1893.5279999999998</v>
      </c>
      <c r="M8" s="367">
        <v>2196.136</v>
      </c>
      <c r="N8" s="367">
        <f t="shared" si="5"/>
        <v>5919.5889999999999</v>
      </c>
      <c r="O8" s="367">
        <v>1766.395</v>
      </c>
      <c r="P8" s="367">
        <v>954.70299999999997</v>
      </c>
      <c r="Q8" s="367">
        <v>747.76199999999994</v>
      </c>
      <c r="R8" s="367">
        <f t="shared" si="6"/>
        <v>3468.8599999999997</v>
      </c>
      <c r="S8" s="367">
        <f t="shared" si="7"/>
        <v>15036.264000000001</v>
      </c>
      <c r="T8" s="367">
        <v>859.26599999999996</v>
      </c>
      <c r="U8" s="367">
        <v>716.26599999999996</v>
      </c>
      <c r="V8" s="367">
        <v>907.654</v>
      </c>
      <c r="W8" s="367">
        <f t="shared" si="8"/>
        <v>2483.1859999999997</v>
      </c>
      <c r="X8" s="367">
        <v>1082.1790000000001</v>
      </c>
      <c r="Y8" s="367">
        <v>1162.1099999999999</v>
      </c>
      <c r="Z8" s="367">
        <v>1989.02</v>
      </c>
      <c r="AA8" s="367">
        <f t="shared" si="9"/>
        <v>4233.3089999999993</v>
      </c>
      <c r="AB8" s="367">
        <v>2036.7360000000001</v>
      </c>
      <c r="AC8" s="367">
        <v>2530.0240000000003</v>
      </c>
      <c r="AD8" s="367">
        <v>2291.9340000000002</v>
      </c>
      <c r="AE8" s="367">
        <f t="shared" si="10"/>
        <v>6858.6940000000004</v>
      </c>
      <c r="AF8" s="367">
        <v>1877.7909999999999</v>
      </c>
      <c r="AG8" s="367">
        <v>1241.2149999999999</v>
      </c>
      <c r="AH8" s="367">
        <v>636.48</v>
      </c>
      <c r="AI8" s="367">
        <f t="shared" si="11"/>
        <v>3755.4859999999999</v>
      </c>
      <c r="AJ8" s="367">
        <f t="shared" si="12"/>
        <v>17330.674999999999</v>
      </c>
      <c r="AK8" s="367">
        <v>779.79599999999994</v>
      </c>
      <c r="AL8" s="367">
        <v>668.40200000000004</v>
      </c>
      <c r="AM8" s="367">
        <v>970.90200000000004</v>
      </c>
      <c r="AN8" s="367">
        <f t="shared" si="13"/>
        <v>2419.1</v>
      </c>
      <c r="AO8" s="367">
        <v>939.02100000000007</v>
      </c>
      <c r="AP8" s="367">
        <v>1686.2850000000001</v>
      </c>
      <c r="AQ8" s="367">
        <v>1765.575</v>
      </c>
      <c r="AR8" s="367">
        <f t="shared" si="14"/>
        <v>4390.8810000000003</v>
      </c>
      <c r="AS8" s="367">
        <v>1972.9690000000001</v>
      </c>
      <c r="AT8" s="367">
        <v>2561.8319999999999</v>
      </c>
      <c r="AU8" s="367">
        <v>2591.4510000000005</v>
      </c>
      <c r="AV8" s="367">
        <f t="shared" si="15"/>
        <v>7126.2520000000004</v>
      </c>
      <c r="AW8" s="367">
        <v>2386.8000000000002</v>
      </c>
      <c r="AX8" s="367">
        <v>1654.848</v>
      </c>
      <c r="AY8" s="367">
        <v>906.98400000000004</v>
      </c>
      <c r="AZ8" s="367">
        <f t="shared" si="16"/>
        <v>4948.6320000000005</v>
      </c>
      <c r="BA8" s="367">
        <f t="shared" si="17"/>
        <v>18884.865000000002</v>
      </c>
      <c r="BB8" s="367">
        <v>1145.664</v>
      </c>
      <c r="BC8" s="367">
        <v>986.84999999999991</v>
      </c>
      <c r="BD8" s="367">
        <v>922.28399999999999</v>
      </c>
      <c r="BE8" s="367">
        <f t="shared" si="18"/>
        <v>3054.7980000000002</v>
      </c>
      <c r="BF8" s="367">
        <v>1066.155</v>
      </c>
      <c r="BG8" s="367">
        <v>1193.3049999999998</v>
      </c>
      <c r="BH8" s="367">
        <v>1193.3999999999999</v>
      </c>
      <c r="BI8" s="367">
        <f t="shared" si="19"/>
        <v>3452.8599999999997</v>
      </c>
      <c r="BJ8" s="367">
        <v>1400.086</v>
      </c>
      <c r="BK8" s="367">
        <v>1416.1680000000001</v>
      </c>
      <c r="BL8" s="367">
        <v>1273.356</v>
      </c>
      <c r="BM8" s="367">
        <f t="shared" si="20"/>
        <v>4089.6099999999997</v>
      </c>
      <c r="BN8" s="367">
        <v>1400.778</v>
      </c>
      <c r="BO8" s="367">
        <v>970.60899999999992</v>
      </c>
      <c r="BP8" s="367">
        <v>604.65599999999995</v>
      </c>
      <c r="BQ8" s="367">
        <f t="shared" si="21"/>
        <v>2976.0429999999997</v>
      </c>
      <c r="BR8" s="367">
        <f t="shared" si="22"/>
        <v>13573.311</v>
      </c>
      <c r="BS8" s="367">
        <v>731.5200000000001</v>
      </c>
      <c r="BT8" s="367">
        <v>572.95800000000008</v>
      </c>
      <c r="BU8" s="367">
        <v>812.09799999999996</v>
      </c>
      <c r="BV8" s="367">
        <f t="shared" si="23"/>
        <v>2116.576</v>
      </c>
      <c r="BW8" s="367">
        <v>986.63400000000001</v>
      </c>
      <c r="BX8" s="367">
        <v>1350.703</v>
      </c>
      <c r="BY8" s="367">
        <v>1766.232</v>
      </c>
      <c r="BZ8" s="367">
        <f t="shared" si="24"/>
        <v>4103.5689999999995</v>
      </c>
      <c r="CA8" s="367">
        <v>2483.19</v>
      </c>
      <c r="CB8" s="367">
        <v>2323.152</v>
      </c>
      <c r="CC8" s="367">
        <v>2641.6530000000002</v>
      </c>
      <c r="CD8" s="367">
        <f t="shared" si="25"/>
        <v>7447.9950000000008</v>
      </c>
      <c r="CE8" s="367">
        <v>2403.6929999999998</v>
      </c>
      <c r="CF8" s="367">
        <v>1512.009</v>
      </c>
      <c r="CG8" s="367">
        <v>747.86400000000003</v>
      </c>
      <c r="CH8" s="367">
        <f t="shared" si="26"/>
        <v>4663.5659999999998</v>
      </c>
      <c r="CI8" s="367">
        <f t="shared" si="27"/>
        <v>18331.706000000002</v>
      </c>
      <c r="CJ8" s="367">
        <v>1066.1079999999999</v>
      </c>
      <c r="CK8" s="367">
        <v>779.86800000000005</v>
      </c>
      <c r="CL8" s="367">
        <v>1114.0650000000001</v>
      </c>
      <c r="CM8" s="367">
        <f t="shared" si="28"/>
        <v>2960.0410000000002</v>
      </c>
      <c r="CN8" s="367">
        <v>1050.039</v>
      </c>
      <c r="CO8" s="367">
        <v>1225.2240000000002</v>
      </c>
      <c r="CP8" s="367">
        <v>1877.616</v>
      </c>
      <c r="CQ8" s="367">
        <f t="shared" si="1"/>
        <v>4152.8789999999999</v>
      </c>
      <c r="CR8" s="367">
        <v>2339.0639999999999</v>
      </c>
      <c r="CS8" s="367">
        <v>1988.9999999999998</v>
      </c>
      <c r="CT8" s="367">
        <v>2498.1840000000002</v>
      </c>
      <c r="CU8" s="367">
        <f t="shared" si="2"/>
        <v>6826.2479999999996</v>
      </c>
    </row>
    <row r="9" spans="1:101" ht="15" customHeight="1">
      <c r="A9" s="577"/>
      <c r="B9" s="119" t="s">
        <v>44</v>
      </c>
      <c r="C9" s="235">
        <v>554.65899999999999</v>
      </c>
      <c r="D9" s="235">
        <v>343.87599999999998</v>
      </c>
      <c r="E9" s="235">
        <v>436.11799999999999</v>
      </c>
      <c r="F9" s="235">
        <f t="shared" si="3"/>
        <v>1334.653</v>
      </c>
      <c r="G9" s="235">
        <v>412.40300000000002</v>
      </c>
      <c r="H9" s="235">
        <v>612.28899999999999</v>
      </c>
      <c r="I9" s="235">
        <v>1145.4259999999999</v>
      </c>
      <c r="J9" s="235">
        <f t="shared" si="4"/>
        <v>2170.1179999999999</v>
      </c>
      <c r="K9" s="235">
        <v>1163.4290000000001</v>
      </c>
      <c r="L9" s="235">
        <v>1192.9069999999999</v>
      </c>
      <c r="M9" s="235">
        <v>1306.4159999999999</v>
      </c>
      <c r="N9" s="235">
        <f t="shared" si="5"/>
        <v>3662.7520000000004</v>
      </c>
      <c r="O9" s="235">
        <v>961.38400000000001</v>
      </c>
      <c r="P9" s="235">
        <v>521.9</v>
      </c>
      <c r="Q9" s="235">
        <v>480.30099999999999</v>
      </c>
      <c r="R9" s="235">
        <f t="shared" si="6"/>
        <v>1963.585</v>
      </c>
      <c r="S9" s="235">
        <f t="shared" si="7"/>
        <v>9131.1080000000002</v>
      </c>
      <c r="T9" s="235">
        <v>559.41899999999998</v>
      </c>
      <c r="U9" s="235">
        <v>479.80799999999999</v>
      </c>
      <c r="V9" s="235">
        <v>597.46500000000003</v>
      </c>
      <c r="W9" s="235">
        <f t="shared" si="8"/>
        <v>1636.692</v>
      </c>
      <c r="X9" s="235">
        <v>742.33900000000006</v>
      </c>
      <c r="Y9" s="235">
        <v>809.47199999999998</v>
      </c>
      <c r="Z9" s="235">
        <v>1474.1210000000001</v>
      </c>
      <c r="AA9" s="235">
        <f t="shared" si="9"/>
        <v>3025.9320000000002</v>
      </c>
      <c r="AB9" s="235">
        <v>1492.43</v>
      </c>
      <c r="AC9" s="235">
        <v>1826.5650000000001</v>
      </c>
      <c r="AD9" s="235">
        <v>1656.242</v>
      </c>
      <c r="AE9" s="235">
        <f t="shared" si="10"/>
        <v>4975.2370000000001</v>
      </c>
      <c r="AF9" s="235">
        <v>1208.819</v>
      </c>
      <c r="AG9" s="235">
        <v>724.88</v>
      </c>
      <c r="AH9" s="235">
        <v>328.95</v>
      </c>
      <c r="AI9" s="235">
        <f t="shared" si="11"/>
        <v>2262.6489999999999</v>
      </c>
      <c r="AJ9" s="235">
        <f t="shared" si="12"/>
        <v>11900.510000000002</v>
      </c>
      <c r="AK9" s="235">
        <v>465.23899999999998</v>
      </c>
      <c r="AL9" s="235">
        <v>408.49299999999999</v>
      </c>
      <c r="AM9" s="235">
        <v>634.72900000000004</v>
      </c>
      <c r="AN9" s="235">
        <f t="shared" si="13"/>
        <v>1508.461</v>
      </c>
      <c r="AO9" s="235">
        <v>643.45000000000005</v>
      </c>
      <c r="AP9" s="235">
        <v>1164.9760000000001</v>
      </c>
      <c r="AQ9" s="235">
        <v>1333.548</v>
      </c>
      <c r="AR9" s="235">
        <f t="shared" si="14"/>
        <v>3141.9740000000002</v>
      </c>
      <c r="AS9" s="235">
        <v>1431.1790000000001</v>
      </c>
      <c r="AT9" s="235">
        <v>1926.117</v>
      </c>
      <c r="AU9" s="235">
        <v>1924.5360000000001</v>
      </c>
      <c r="AV9" s="235">
        <f t="shared" si="15"/>
        <v>5281.8320000000003</v>
      </c>
      <c r="AW9" s="235">
        <v>1622.0719999999999</v>
      </c>
      <c r="AX9" s="235">
        <v>1133.203</v>
      </c>
      <c r="AY9" s="235">
        <v>618.03499999999997</v>
      </c>
      <c r="AZ9" s="235">
        <f t="shared" si="16"/>
        <v>3373.3099999999995</v>
      </c>
      <c r="BA9" s="235">
        <f t="shared" si="17"/>
        <v>13305.576999999999</v>
      </c>
      <c r="BB9" s="235">
        <v>830.56899999999996</v>
      </c>
      <c r="BC9" s="235">
        <v>705.89099999999996</v>
      </c>
      <c r="BD9" s="235">
        <v>531.40300000000002</v>
      </c>
      <c r="BE9" s="235">
        <f t="shared" si="18"/>
        <v>2067.8630000000003</v>
      </c>
      <c r="BF9" s="235">
        <v>615.04300000000001</v>
      </c>
      <c r="BG9" s="235">
        <v>700.85699999999997</v>
      </c>
      <c r="BH9" s="235">
        <v>706.43499999999995</v>
      </c>
      <c r="BI9" s="235">
        <f t="shared" si="19"/>
        <v>2022.335</v>
      </c>
      <c r="BJ9" s="235">
        <v>861.25400000000002</v>
      </c>
      <c r="BK9" s="235">
        <v>902.53</v>
      </c>
      <c r="BL9" s="235">
        <v>836.96100000000001</v>
      </c>
      <c r="BM9" s="235">
        <f t="shared" si="20"/>
        <v>2600.7449999999999</v>
      </c>
      <c r="BN9" s="235">
        <v>878.40700000000004</v>
      </c>
      <c r="BO9" s="235">
        <v>587.07799999999997</v>
      </c>
      <c r="BP9" s="235">
        <v>410.92399999999998</v>
      </c>
      <c r="BQ9" s="235">
        <f t="shared" si="21"/>
        <v>1876.4090000000001</v>
      </c>
      <c r="BR9" s="235">
        <f t="shared" si="22"/>
        <v>8567.3520000000008</v>
      </c>
      <c r="BS9" s="235">
        <v>505.92</v>
      </c>
      <c r="BT9" s="235">
        <v>420.47800000000001</v>
      </c>
      <c r="BU9" s="235">
        <v>609.75599999999997</v>
      </c>
      <c r="BV9" s="235">
        <f t="shared" si="23"/>
        <v>1536.154</v>
      </c>
      <c r="BW9" s="235">
        <v>789.82</v>
      </c>
      <c r="BX9" s="235">
        <v>1083.546</v>
      </c>
      <c r="BY9" s="235">
        <v>1428.289</v>
      </c>
      <c r="BZ9" s="235">
        <f t="shared" si="24"/>
        <v>3301.6549999999997</v>
      </c>
      <c r="CA9" s="235">
        <v>1969.62</v>
      </c>
      <c r="CB9" s="235">
        <v>1875.7460000000001</v>
      </c>
      <c r="CC9" s="235">
        <v>2070.8389999999999</v>
      </c>
      <c r="CD9" s="235">
        <f t="shared" si="25"/>
        <v>5916.2049999999999</v>
      </c>
      <c r="CE9" s="235">
        <v>1767.626</v>
      </c>
      <c r="CF9" s="235">
        <v>1095.412</v>
      </c>
      <c r="CG9" s="235">
        <v>567.93600000000004</v>
      </c>
      <c r="CH9" s="235">
        <f t="shared" si="26"/>
        <v>3430.9740000000002</v>
      </c>
      <c r="CI9" s="235">
        <f t="shared" si="27"/>
        <v>14184.987999999999</v>
      </c>
      <c r="CJ9" s="235">
        <v>805.71500000000003</v>
      </c>
      <c r="CK9" s="235">
        <v>621.72400000000005</v>
      </c>
      <c r="CL9" s="235">
        <v>900.79600000000005</v>
      </c>
      <c r="CM9" s="235">
        <f t="shared" si="28"/>
        <v>2328.2350000000001</v>
      </c>
      <c r="CN9" s="235">
        <v>889.49099999999999</v>
      </c>
      <c r="CO9" s="235">
        <v>1039.6010000000001</v>
      </c>
      <c r="CP9" s="235">
        <v>1628.277</v>
      </c>
      <c r="CQ9" s="235">
        <f t="shared" si="1"/>
        <v>3557.3690000000001</v>
      </c>
      <c r="CR9" s="235">
        <v>1997.636</v>
      </c>
      <c r="CS9" s="235">
        <v>1715.1469999999999</v>
      </c>
      <c r="CT9" s="235">
        <v>2175.252</v>
      </c>
      <c r="CU9" s="235">
        <f t="shared" si="2"/>
        <v>5888.0349999999999</v>
      </c>
    </row>
    <row r="10" spans="1:101" ht="15" customHeight="1">
      <c r="A10" s="577"/>
      <c r="B10" s="119" t="s">
        <v>45</v>
      </c>
      <c r="C10" s="235">
        <v>164.578</v>
      </c>
      <c r="D10" s="235">
        <v>121.73399999999999</v>
      </c>
      <c r="E10" s="235">
        <v>192.13</v>
      </c>
      <c r="F10" s="235">
        <f t="shared" si="3"/>
        <v>478.44200000000001</v>
      </c>
      <c r="G10" s="235">
        <v>228.10400000000001</v>
      </c>
      <c r="H10" s="235">
        <v>234.92099999999999</v>
      </c>
      <c r="I10" s="235">
        <v>352.54599999999999</v>
      </c>
      <c r="J10" s="235">
        <f t="shared" si="4"/>
        <v>815.57099999999991</v>
      </c>
      <c r="K10" s="235">
        <v>366.39499999999998</v>
      </c>
      <c r="L10" s="235">
        <v>369.13799999999998</v>
      </c>
      <c r="M10" s="235">
        <v>465.553</v>
      </c>
      <c r="N10" s="235">
        <f t="shared" si="5"/>
        <v>1201.0859999999998</v>
      </c>
      <c r="O10" s="235">
        <v>421.1</v>
      </c>
      <c r="P10" s="235">
        <v>235.28</v>
      </c>
      <c r="Q10" s="235">
        <v>156.85900000000001</v>
      </c>
      <c r="R10" s="235">
        <f t="shared" si="6"/>
        <v>813.23900000000003</v>
      </c>
      <c r="S10" s="235">
        <f t="shared" si="7"/>
        <v>3308.3379999999997</v>
      </c>
      <c r="T10" s="235">
        <v>173.04400000000001</v>
      </c>
      <c r="U10" s="235">
        <v>148.721</v>
      </c>
      <c r="V10" s="235">
        <v>200.624</v>
      </c>
      <c r="W10" s="235">
        <f t="shared" si="8"/>
        <v>522.38900000000001</v>
      </c>
      <c r="X10" s="235">
        <v>213.81899999999999</v>
      </c>
      <c r="Y10" s="235">
        <v>226.39599999999999</v>
      </c>
      <c r="Z10" s="235">
        <v>318.73599999999999</v>
      </c>
      <c r="AA10" s="235">
        <f t="shared" si="9"/>
        <v>758.95100000000002</v>
      </c>
      <c r="AB10" s="235">
        <v>321.23200000000003</v>
      </c>
      <c r="AC10" s="235">
        <v>387.87099999999998</v>
      </c>
      <c r="AD10" s="235">
        <v>375.745</v>
      </c>
      <c r="AE10" s="235">
        <f t="shared" si="10"/>
        <v>1084.848</v>
      </c>
      <c r="AF10" s="235">
        <v>376.98</v>
      </c>
      <c r="AG10" s="235">
        <v>293.78800000000001</v>
      </c>
      <c r="AH10" s="235">
        <v>169.55799999999999</v>
      </c>
      <c r="AI10" s="235">
        <f t="shared" si="11"/>
        <v>840.32600000000002</v>
      </c>
      <c r="AJ10" s="235">
        <f t="shared" si="12"/>
        <v>3206.5140000000001</v>
      </c>
      <c r="AK10" s="235">
        <v>185.119</v>
      </c>
      <c r="AL10" s="235">
        <v>162.31200000000001</v>
      </c>
      <c r="AM10" s="235">
        <v>201.09100000000001</v>
      </c>
      <c r="AN10" s="235">
        <f t="shared" si="13"/>
        <v>548.52200000000005</v>
      </c>
      <c r="AO10" s="235">
        <v>187.196</v>
      </c>
      <c r="AP10" s="235">
        <v>315.64299999999997</v>
      </c>
      <c r="AQ10" s="235">
        <v>268.47000000000003</v>
      </c>
      <c r="AR10" s="235">
        <f t="shared" si="14"/>
        <v>771.30899999999997</v>
      </c>
      <c r="AS10" s="235">
        <v>325.22699999999998</v>
      </c>
      <c r="AT10" s="235">
        <v>401.42099999999999</v>
      </c>
      <c r="AU10" s="235">
        <v>442.26</v>
      </c>
      <c r="AV10" s="235">
        <f t="shared" si="15"/>
        <v>1168.9079999999999</v>
      </c>
      <c r="AW10" s="235">
        <v>481.04899999999998</v>
      </c>
      <c r="AX10" s="235">
        <v>322.08199999999999</v>
      </c>
      <c r="AY10" s="235">
        <v>185.43600000000001</v>
      </c>
      <c r="AZ10" s="235">
        <f t="shared" si="16"/>
        <v>988.56700000000001</v>
      </c>
      <c r="BA10" s="235">
        <f t="shared" si="17"/>
        <v>3477.3059999999996</v>
      </c>
      <c r="BB10" s="235">
        <v>197.506</v>
      </c>
      <c r="BC10" s="235">
        <v>178.41499999999999</v>
      </c>
      <c r="BD10" s="235">
        <v>209.74600000000001</v>
      </c>
      <c r="BE10" s="235">
        <f t="shared" si="18"/>
        <v>585.66700000000003</v>
      </c>
      <c r="BF10" s="235">
        <v>245.14</v>
      </c>
      <c r="BG10" s="235">
        <v>267.96300000000002</v>
      </c>
      <c r="BH10" s="235">
        <v>286.19499999999999</v>
      </c>
      <c r="BI10" s="235">
        <f t="shared" si="19"/>
        <v>799.298</v>
      </c>
      <c r="BJ10" s="235">
        <v>313.20800000000003</v>
      </c>
      <c r="BK10" s="235">
        <v>299.35300000000001</v>
      </c>
      <c r="BL10" s="235">
        <v>277.75099999999998</v>
      </c>
      <c r="BM10" s="235">
        <f t="shared" si="20"/>
        <v>890.31200000000001</v>
      </c>
      <c r="BN10" s="235">
        <v>321.95800000000003</v>
      </c>
      <c r="BO10" s="235">
        <v>227.65799999999999</v>
      </c>
      <c r="BP10" s="235">
        <v>138.958</v>
      </c>
      <c r="BQ10" s="235">
        <f t="shared" si="21"/>
        <v>688.57399999999996</v>
      </c>
      <c r="BR10" s="235">
        <f t="shared" si="22"/>
        <v>2963.8510000000001</v>
      </c>
      <c r="BS10" s="235">
        <v>159.89500000000001</v>
      </c>
      <c r="BT10" s="235">
        <v>126.453</v>
      </c>
      <c r="BU10" s="235">
        <v>152.05600000000001</v>
      </c>
      <c r="BV10" s="235">
        <f t="shared" si="23"/>
        <v>438.404</v>
      </c>
      <c r="BW10" s="235">
        <v>146.66399999999999</v>
      </c>
      <c r="BX10" s="235">
        <v>194.41399999999999</v>
      </c>
      <c r="BY10" s="235">
        <v>232.06700000000001</v>
      </c>
      <c r="BZ10" s="235">
        <f t="shared" si="24"/>
        <v>573.14499999999998</v>
      </c>
      <c r="CA10" s="235">
        <v>321.096</v>
      </c>
      <c r="CB10" s="235">
        <v>290.411</v>
      </c>
      <c r="CC10" s="235">
        <v>369.22800000000001</v>
      </c>
      <c r="CD10" s="235">
        <f t="shared" si="25"/>
        <v>980.73500000000013</v>
      </c>
      <c r="CE10" s="369">
        <v>410.05200000000002</v>
      </c>
      <c r="CF10" s="235">
        <v>280.01900000000001</v>
      </c>
      <c r="CG10" s="235">
        <v>139.63800000000001</v>
      </c>
      <c r="CH10" s="235">
        <f t="shared" si="26"/>
        <v>829.70900000000006</v>
      </c>
      <c r="CI10" s="235">
        <f t="shared" si="27"/>
        <v>2821.9929999999999</v>
      </c>
      <c r="CJ10" s="235">
        <v>191.86600000000001</v>
      </c>
      <c r="CK10" s="235">
        <v>137.846</v>
      </c>
      <c r="CL10" s="235">
        <v>177.62</v>
      </c>
      <c r="CM10" s="235">
        <f t="shared" si="28"/>
        <v>507.33199999999999</v>
      </c>
      <c r="CN10" s="235">
        <v>142.80000000000001</v>
      </c>
      <c r="CO10" s="235">
        <v>152.864</v>
      </c>
      <c r="CP10" s="235">
        <v>183.73599999999999</v>
      </c>
      <c r="CQ10" s="235">
        <f t="shared" si="1"/>
        <v>479.4</v>
      </c>
      <c r="CR10" s="235">
        <v>242.69200000000001</v>
      </c>
      <c r="CS10" s="235">
        <v>197.45500000000001</v>
      </c>
      <c r="CT10" s="235">
        <v>251.804</v>
      </c>
      <c r="CU10" s="235">
        <f t="shared" si="2"/>
        <v>691.95100000000002</v>
      </c>
    </row>
    <row r="11" spans="1:101" ht="15" customHeight="1">
      <c r="A11" s="578"/>
      <c r="B11" s="156" t="s">
        <v>46</v>
      </c>
      <c r="C11" s="368">
        <v>107.44</v>
      </c>
      <c r="D11" s="368">
        <v>59.5</v>
      </c>
      <c r="E11" s="368">
        <v>135.864</v>
      </c>
      <c r="F11" s="368">
        <f t="shared" si="3"/>
        <v>302.80399999999997</v>
      </c>
      <c r="G11" s="368">
        <v>154.51300000000001</v>
      </c>
      <c r="H11" s="368">
        <v>155.43100000000001</v>
      </c>
      <c r="I11" s="368">
        <v>236.28299999999999</v>
      </c>
      <c r="J11" s="368">
        <f t="shared" si="4"/>
        <v>546.22699999999998</v>
      </c>
      <c r="K11" s="368">
        <v>300.101</v>
      </c>
      <c r="L11" s="368">
        <v>331.483</v>
      </c>
      <c r="M11" s="368">
        <v>424.16699999999997</v>
      </c>
      <c r="N11" s="368">
        <f t="shared" si="5"/>
        <v>1055.751</v>
      </c>
      <c r="O11" s="368">
        <v>383.911</v>
      </c>
      <c r="P11" s="368">
        <v>197.523</v>
      </c>
      <c r="Q11" s="368">
        <v>110.602</v>
      </c>
      <c r="R11" s="368">
        <f t="shared" si="6"/>
        <v>692.03599999999994</v>
      </c>
      <c r="S11" s="368">
        <f t="shared" si="7"/>
        <v>2596.8179999999998</v>
      </c>
      <c r="T11" s="368">
        <v>126.803</v>
      </c>
      <c r="U11" s="368">
        <v>87.736999999999995</v>
      </c>
      <c r="V11" s="368">
        <v>109.565</v>
      </c>
      <c r="W11" s="368">
        <f t="shared" si="8"/>
        <v>324.10500000000002</v>
      </c>
      <c r="X11" s="368">
        <v>126.021</v>
      </c>
      <c r="Y11" s="368">
        <v>126.242</v>
      </c>
      <c r="Z11" s="368">
        <v>196.16300000000001</v>
      </c>
      <c r="AA11" s="368">
        <f t="shared" si="9"/>
        <v>448.42600000000004</v>
      </c>
      <c r="AB11" s="368">
        <v>223.07400000000001</v>
      </c>
      <c r="AC11" s="368">
        <v>315.58800000000002</v>
      </c>
      <c r="AD11" s="368">
        <v>259.947</v>
      </c>
      <c r="AE11" s="368">
        <f t="shared" si="10"/>
        <v>798.60900000000004</v>
      </c>
      <c r="AF11" s="368">
        <v>291.99200000000002</v>
      </c>
      <c r="AG11" s="368">
        <v>222.547</v>
      </c>
      <c r="AH11" s="368">
        <v>137.97200000000001</v>
      </c>
      <c r="AI11" s="368">
        <f t="shared" si="11"/>
        <v>652.51099999999997</v>
      </c>
      <c r="AJ11" s="368">
        <f t="shared" si="12"/>
        <v>2223.6509999999998</v>
      </c>
      <c r="AK11" s="368">
        <v>129.43799999999999</v>
      </c>
      <c r="AL11" s="368">
        <v>97.596999999999994</v>
      </c>
      <c r="AM11" s="368">
        <v>135.08199999999999</v>
      </c>
      <c r="AN11" s="368">
        <f t="shared" si="13"/>
        <v>362.11699999999996</v>
      </c>
      <c r="AO11" s="368">
        <v>108.375</v>
      </c>
      <c r="AP11" s="368">
        <v>205.666</v>
      </c>
      <c r="AQ11" s="368">
        <v>163.55699999999999</v>
      </c>
      <c r="AR11" s="368">
        <f t="shared" si="14"/>
        <v>477.59799999999996</v>
      </c>
      <c r="AS11" s="368">
        <v>216.56299999999999</v>
      </c>
      <c r="AT11" s="368">
        <v>234.29400000000001</v>
      </c>
      <c r="AU11" s="368">
        <v>224.655</v>
      </c>
      <c r="AV11" s="368">
        <f t="shared" si="15"/>
        <v>675.51199999999994</v>
      </c>
      <c r="AW11" s="368">
        <v>283.67899999999997</v>
      </c>
      <c r="AX11" s="368">
        <v>199.56299999999999</v>
      </c>
      <c r="AY11" s="368">
        <v>103.51300000000001</v>
      </c>
      <c r="AZ11" s="368">
        <f t="shared" si="16"/>
        <v>586.755</v>
      </c>
      <c r="BA11" s="368">
        <f t="shared" si="17"/>
        <v>2101.982</v>
      </c>
      <c r="BB11" s="368">
        <v>117.589</v>
      </c>
      <c r="BC11" s="368">
        <v>102.544</v>
      </c>
      <c r="BD11" s="368">
        <v>181.13499999999999</v>
      </c>
      <c r="BE11" s="368">
        <f t="shared" si="18"/>
        <v>401.26799999999997</v>
      </c>
      <c r="BF11" s="368">
        <v>205.97200000000001</v>
      </c>
      <c r="BG11" s="368">
        <v>224.48500000000001</v>
      </c>
      <c r="BH11" s="368">
        <v>200.77</v>
      </c>
      <c r="BI11" s="368">
        <f t="shared" si="19"/>
        <v>631.22699999999998</v>
      </c>
      <c r="BJ11" s="368">
        <v>225.624</v>
      </c>
      <c r="BK11" s="368">
        <v>214.285</v>
      </c>
      <c r="BL11" s="368">
        <v>158.64400000000001</v>
      </c>
      <c r="BM11" s="368">
        <f t="shared" si="20"/>
        <v>598.553</v>
      </c>
      <c r="BN11" s="368">
        <v>200.41300000000001</v>
      </c>
      <c r="BO11" s="368">
        <v>155.87299999999999</v>
      </c>
      <c r="BP11" s="368">
        <v>54.774000000000001</v>
      </c>
      <c r="BQ11" s="368">
        <f t="shared" si="21"/>
        <v>411.06</v>
      </c>
      <c r="BR11" s="368">
        <f t="shared" si="22"/>
        <v>2042.1080000000002</v>
      </c>
      <c r="BS11" s="368">
        <v>65.704999999999998</v>
      </c>
      <c r="BT11" s="368">
        <v>26.027000000000001</v>
      </c>
      <c r="BU11" s="368">
        <v>50.286000000000001</v>
      </c>
      <c r="BV11" s="368">
        <f t="shared" si="23"/>
        <v>142.018</v>
      </c>
      <c r="BW11" s="368">
        <v>50.15</v>
      </c>
      <c r="BX11" s="368">
        <v>72.742999999999995</v>
      </c>
      <c r="BY11" s="368">
        <v>105.876</v>
      </c>
      <c r="BZ11" s="368">
        <f t="shared" si="24"/>
        <v>228.76900000000001</v>
      </c>
      <c r="CA11" s="368">
        <v>192.47399999999999</v>
      </c>
      <c r="CB11" s="368">
        <v>156.995</v>
      </c>
      <c r="CC11" s="368">
        <v>201.58600000000001</v>
      </c>
      <c r="CD11" s="368">
        <f t="shared" si="25"/>
        <v>551.05500000000006</v>
      </c>
      <c r="CE11" s="368">
        <v>226.01499999999999</v>
      </c>
      <c r="CF11" s="368">
        <v>136.578</v>
      </c>
      <c r="CG11" s="368">
        <v>40.29</v>
      </c>
      <c r="CH11" s="368">
        <f t="shared" si="26"/>
        <v>402.88299999999998</v>
      </c>
      <c r="CI11" s="368">
        <f t="shared" si="27"/>
        <v>1324.7250000000001</v>
      </c>
      <c r="CJ11" s="368">
        <v>68.527000000000001</v>
      </c>
      <c r="CK11" s="368">
        <v>20.297999999999998</v>
      </c>
      <c r="CL11" s="368">
        <v>35.649000000000001</v>
      </c>
      <c r="CM11" s="368">
        <f t="shared" si="28"/>
        <v>124.474</v>
      </c>
      <c r="CN11" s="368">
        <v>17.748000000000001</v>
      </c>
      <c r="CO11" s="368">
        <v>32.759</v>
      </c>
      <c r="CP11" s="368">
        <v>65.602999999999994</v>
      </c>
      <c r="CQ11" s="368">
        <f t="shared" si="1"/>
        <v>116.11</v>
      </c>
      <c r="CR11" s="368">
        <v>98.736000000000004</v>
      </c>
      <c r="CS11" s="368">
        <v>76.397999999999996</v>
      </c>
      <c r="CT11" s="368">
        <v>71.128</v>
      </c>
      <c r="CU11" s="368">
        <f t="shared" si="2"/>
        <v>246.262</v>
      </c>
    </row>
    <row r="12" spans="1:101" ht="15" customHeight="1">
      <c r="A12" s="579" t="s">
        <v>47</v>
      </c>
      <c r="B12" s="31" t="s">
        <v>42</v>
      </c>
      <c r="C12" s="235">
        <v>179.685</v>
      </c>
      <c r="D12" s="235">
        <v>182.745</v>
      </c>
      <c r="E12" s="235">
        <v>220.88600000000002</v>
      </c>
      <c r="F12" s="235">
        <f t="shared" si="3"/>
        <v>583.31600000000003</v>
      </c>
      <c r="G12" s="235">
        <v>252.94200000000001</v>
      </c>
      <c r="H12" s="235">
        <v>233.352</v>
      </c>
      <c r="I12" s="235">
        <v>257.47999999999996</v>
      </c>
      <c r="J12" s="235">
        <f t="shared" si="4"/>
        <v>743.77399999999989</v>
      </c>
      <c r="K12" s="235">
        <v>254.40099999999998</v>
      </c>
      <c r="L12" s="235">
        <v>196.10999999999999</v>
      </c>
      <c r="M12" s="235">
        <v>210.983</v>
      </c>
      <c r="N12" s="235">
        <f t="shared" si="5"/>
        <v>661.49399999999991</v>
      </c>
      <c r="O12" s="235">
        <v>230.50799999999998</v>
      </c>
      <c r="P12" s="235">
        <v>203.83800000000002</v>
      </c>
      <c r="Q12" s="235">
        <v>234.28700000000001</v>
      </c>
      <c r="R12" s="235">
        <f t="shared" si="6"/>
        <v>668.63300000000004</v>
      </c>
      <c r="S12" s="235">
        <f t="shared" si="7"/>
        <v>2657.2169999999996</v>
      </c>
      <c r="T12" s="235">
        <v>218.61699999999999</v>
      </c>
      <c r="U12" s="235">
        <v>228.19400000000002</v>
      </c>
      <c r="V12" s="235">
        <v>239.61200000000002</v>
      </c>
      <c r="W12" s="235">
        <f t="shared" si="8"/>
        <v>686.423</v>
      </c>
      <c r="X12" s="235">
        <v>266.26400000000001</v>
      </c>
      <c r="Y12" s="235">
        <v>273.88300000000004</v>
      </c>
      <c r="Z12" s="235">
        <v>286.791</v>
      </c>
      <c r="AA12" s="235">
        <f t="shared" si="9"/>
        <v>826.9380000000001</v>
      </c>
      <c r="AB12" s="235">
        <v>248.10399999999998</v>
      </c>
      <c r="AC12" s="235">
        <v>257.44099999999997</v>
      </c>
      <c r="AD12" s="235">
        <v>238.06399999999999</v>
      </c>
      <c r="AE12" s="235">
        <f t="shared" si="10"/>
        <v>743.60899999999992</v>
      </c>
      <c r="AF12" s="235">
        <v>246.697</v>
      </c>
      <c r="AG12" s="235">
        <v>241.74599999999998</v>
      </c>
      <c r="AH12" s="235">
        <v>214.50199999999998</v>
      </c>
      <c r="AI12" s="235">
        <f t="shared" si="11"/>
        <v>702.94499999999994</v>
      </c>
      <c r="AJ12" s="235">
        <f t="shared" si="12"/>
        <v>2959.915</v>
      </c>
      <c r="AK12" s="235">
        <v>234.23399999999998</v>
      </c>
      <c r="AL12" s="235">
        <v>232.88399999999999</v>
      </c>
      <c r="AM12" s="235">
        <v>293.38600000000002</v>
      </c>
      <c r="AN12" s="235">
        <f t="shared" si="13"/>
        <v>760.50399999999991</v>
      </c>
      <c r="AO12" s="235">
        <v>272.077</v>
      </c>
      <c r="AP12" s="235">
        <v>316.07400000000001</v>
      </c>
      <c r="AQ12" s="235">
        <v>308.86099999999999</v>
      </c>
      <c r="AR12" s="235">
        <f t="shared" si="14"/>
        <v>897.01200000000006</v>
      </c>
      <c r="AS12" s="235">
        <v>268.74299999999999</v>
      </c>
      <c r="AT12" s="235">
        <v>256.81599999999997</v>
      </c>
      <c r="AU12" s="235">
        <v>255.05500000000001</v>
      </c>
      <c r="AV12" s="235">
        <f t="shared" si="15"/>
        <v>780.61400000000003</v>
      </c>
      <c r="AW12" s="235">
        <v>280.22399999999999</v>
      </c>
      <c r="AX12" s="235">
        <v>272.38900000000001</v>
      </c>
      <c r="AY12" s="235">
        <v>206.815</v>
      </c>
      <c r="AZ12" s="235">
        <f t="shared" si="16"/>
        <v>759.42800000000011</v>
      </c>
      <c r="BA12" s="235">
        <f t="shared" si="17"/>
        <v>3197.558</v>
      </c>
      <c r="BB12" s="235">
        <v>254.77099999999999</v>
      </c>
      <c r="BC12" s="235">
        <v>212.27300000000002</v>
      </c>
      <c r="BD12" s="235">
        <v>266.09100000000001</v>
      </c>
      <c r="BE12" s="235">
        <f t="shared" si="18"/>
        <v>733.13499999999999</v>
      </c>
      <c r="BF12" s="235">
        <v>256.29700000000003</v>
      </c>
      <c r="BG12" s="235">
        <v>290.05900000000003</v>
      </c>
      <c r="BH12" s="235">
        <v>295.017</v>
      </c>
      <c r="BI12" s="235">
        <f t="shared" si="19"/>
        <v>841.37300000000005</v>
      </c>
      <c r="BJ12" s="235">
        <v>289.15999999999997</v>
      </c>
      <c r="BK12" s="235">
        <v>277.25200000000001</v>
      </c>
      <c r="BL12" s="235">
        <v>247.25200000000001</v>
      </c>
      <c r="BM12" s="235">
        <f t="shared" si="20"/>
        <v>813.66399999999999</v>
      </c>
      <c r="BN12" s="235">
        <v>299.63700000000006</v>
      </c>
      <c r="BO12" s="235">
        <v>274.06600000000003</v>
      </c>
      <c r="BP12" s="235">
        <v>224.26600000000002</v>
      </c>
      <c r="BQ12" s="235">
        <f t="shared" si="21"/>
        <v>797.96900000000005</v>
      </c>
      <c r="BR12" s="235">
        <f t="shared" si="22"/>
        <v>3186.1410000000005</v>
      </c>
      <c r="BS12" s="235">
        <v>268.51900000000001</v>
      </c>
      <c r="BT12" s="235">
        <v>243.548</v>
      </c>
      <c r="BU12" s="235">
        <v>267.11599999999999</v>
      </c>
      <c r="BV12" s="235">
        <f t="shared" si="23"/>
        <v>779.18299999999999</v>
      </c>
      <c r="BW12" s="235">
        <v>294.66800000000001</v>
      </c>
      <c r="BX12" s="235">
        <v>322.18899999999996</v>
      </c>
      <c r="BY12" s="235">
        <v>294.54399999999998</v>
      </c>
      <c r="BZ12" s="235">
        <f t="shared" si="24"/>
        <v>911.40099999999995</v>
      </c>
      <c r="CA12" s="235">
        <v>303.45500000000004</v>
      </c>
      <c r="CB12" s="235">
        <v>274.709</v>
      </c>
      <c r="CC12" s="235">
        <v>258.34699999999998</v>
      </c>
      <c r="CD12" s="235">
        <f t="shared" si="25"/>
        <v>836.51099999999997</v>
      </c>
      <c r="CE12" s="235">
        <v>295.589</v>
      </c>
      <c r="CF12" s="235">
        <v>258.113</v>
      </c>
      <c r="CG12" s="235">
        <v>237.05700000000002</v>
      </c>
      <c r="CH12" s="235">
        <f t="shared" si="26"/>
        <v>790.75900000000001</v>
      </c>
      <c r="CI12" s="235">
        <f t="shared" si="27"/>
        <v>3317.8539999999998</v>
      </c>
      <c r="CJ12" s="235">
        <v>291.10599999999999</v>
      </c>
      <c r="CK12" s="235">
        <v>258.142</v>
      </c>
      <c r="CL12" s="235">
        <v>287.54899999999998</v>
      </c>
      <c r="CM12" s="235">
        <f t="shared" si="28"/>
        <v>836.79700000000003</v>
      </c>
      <c r="CN12" s="235">
        <v>299.55799999999999</v>
      </c>
      <c r="CO12" s="235">
        <v>264.68200000000002</v>
      </c>
      <c r="CP12" s="235">
        <v>280.685</v>
      </c>
      <c r="CQ12" s="235">
        <f t="shared" si="1"/>
        <v>844.92499999999995</v>
      </c>
      <c r="CR12" s="235">
        <v>276.59499999999997</v>
      </c>
      <c r="CS12" s="235">
        <v>232.84100000000001</v>
      </c>
      <c r="CT12" s="235">
        <v>261.49099999999999</v>
      </c>
      <c r="CU12" s="235">
        <f t="shared" si="2"/>
        <v>770.92699999999991</v>
      </c>
    </row>
    <row r="13" spans="1:101" ht="15" customHeight="1">
      <c r="A13" s="579"/>
      <c r="B13" s="31" t="s">
        <v>44</v>
      </c>
      <c r="C13" s="235">
        <v>105.21299999999999</v>
      </c>
      <c r="D13" s="235">
        <v>109.34399999999999</v>
      </c>
      <c r="E13" s="235">
        <v>131.733</v>
      </c>
      <c r="F13" s="235">
        <f t="shared" si="3"/>
        <v>346.28999999999996</v>
      </c>
      <c r="G13" s="235">
        <v>143.71799999999999</v>
      </c>
      <c r="H13" s="235">
        <v>136.54400000000001</v>
      </c>
      <c r="I13" s="235">
        <v>149.6</v>
      </c>
      <c r="J13" s="235">
        <f t="shared" si="4"/>
        <v>429.86199999999997</v>
      </c>
      <c r="K13" s="235">
        <v>159.035</v>
      </c>
      <c r="L13" s="235">
        <v>120.224</v>
      </c>
      <c r="M13" s="235">
        <v>121.941</v>
      </c>
      <c r="N13" s="235">
        <f t="shared" si="5"/>
        <v>401.20000000000005</v>
      </c>
      <c r="O13" s="235">
        <v>133.28</v>
      </c>
      <c r="P13" s="235">
        <v>115.328</v>
      </c>
      <c r="Q13" s="235">
        <v>151.06200000000001</v>
      </c>
      <c r="R13" s="235">
        <f t="shared" si="6"/>
        <v>399.67</v>
      </c>
      <c r="S13" s="235">
        <f t="shared" si="7"/>
        <v>1577.0219999999999</v>
      </c>
      <c r="T13" s="235">
        <v>123.488</v>
      </c>
      <c r="U13" s="235">
        <v>136.68</v>
      </c>
      <c r="V13" s="235">
        <v>146.88</v>
      </c>
      <c r="W13" s="235">
        <f t="shared" si="8"/>
        <v>407.048</v>
      </c>
      <c r="X13" s="235">
        <v>155.822</v>
      </c>
      <c r="Y13" s="235">
        <v>160.61600000000001</v>
      </c>
      <c r="Z13" s="235">
        <v>155.703</v>
      </c>
      <c r="AA13" s="235">
        <f t="shared" si="9"/>
        <v>472.14099999999996</v>
      </c>
      <c r="AB13" s="235">
        <v>143.27600000000001</v>
      </c>
      <c r="AC13" s="235">
        <v>151.249</v>
      </c>
      <c r="AD13" s="235">
        <v>134.708</v>
      </c>
      <c r="AE13" s="235">
        <f t="shared" si="10"/>
        <v>429.23299999999995</v>
      </c>
      <c r="AF13" s="235">
        <v>143.089</v>
      </c>
      <c r="AG13" s="235">
        <v>140.114</v>
      </c>
      <c r="AH13" s="235">
        <v>130.50899999999999</v>
      </c>
      <c r="AI13" s="235">
        <f t="shared" si="11"/>
        <v>413.71199999999999</v>
      </c>
      <c r="AJ13" s="235">
        <f t="shared" si="12"/>
        <v>1722.1339999999998</v>
      </c>
      <c r="AK13" s="235">
        <v>134.36799999999999</v>
      </c>
      <c r="AL13" s="235">
        <v>136.255</v>
      </c>
      <c r="AM13" s="235">
        <v>165.376</v>
      </c>
      <c r="AN13" s="235">
        <f t="shared" si="13"/>
        <v>435.99900000000002</v>
      </c>
      <c r="AO13" s="235">
        <v>158.38900000000001</v>
      </c>
      <c r="AP13" s="235">
        <v>171.37700000000001</v>
      </c>
      <c r="AQ13" s="235">
        <v>169.84700000000001</v>
      </c>
      <c r="AR13" s="235">
        <f t="shared" si="14"/>
        <v>499.61300000000006</v>
      </c>
      <c r="AS13" s="235">
        <v>151.31700000000001</v>
      </c>
      <c r="AT13" s="235">
        <v>153.952</v>
      </c>
      <c r="AU13" s="235">
        <v>141.185</v>
      </c>
      <c r="AV13" s="235">
        <f t="shared" si="15"/>
        <v>446.45400000000001</v>
      </c>
      <c r="AW13" s="235">
        <v>158.88200000000001</v>
      </c>
      <c r="AX13" s="235">
        <v>156.72300000000001</v>
      </c>
      <c r="AY13" s="235">
        <v>125.851</v>
      </c>
      <c r="AZ13" s="235">
        <f t="shared" si="16"/>
        <v>441.45600000000002</v>
      </c>
      <c r="BA13" s="235">
        <f t="shared" si="17"/>
        <v>1823.5220000000002</v>
      </c>
      <c r="BB13" s="235">
        <v>133.297</v>
      </c>
      <c r="BC13" s="235">
        <v>114.342</v>
      </c>
      <c r="BD13" s="235">
        <v>143.667</v>
      </c>
      <c r="BE13" s="235">
        <f t="shared" si="18"/>
        <v>391.30600000000004</v>
      </c>
      <c r="BF13" s="235">
        <v>141.04900000000001</v>
      </c>
      <c r="BG13" s="235">
        <v>152.47300000000001</v>
      </c>
      <c r="BH13" s="235">
        <v>151.28299999999999</v>
      </c>
      <c r="BI13" s="235">
        <f t="shared" si="19"/>
        <v>444.80500000000006</v>
      </c>
      <c r="BJ13" s="235">
        <v>150.67099999999999</v>
      </c>
      <c r="BK13" s="235">
        <v>151.946</v>
      </c>
      <c r="BL13" s="235">
        <v>128.554</v>
      </c>
      <c r="BM13" s="235">
        <f t="shared" si="20"/>
        <v>431.17099999999994</v>
      </c>
      <c r="BN13" s="235">
        <v>159.44300000000001</v>
      </c>
      <c r="BO13" s="235">
        <v>144.94200000000001</v>
      </c>
      <c r="BP13" s="235">
        <v>125.05200000000001</v>
      </c>
      <c r="BQ13" s="235">
        <f t="shared" si="21"/>
        <v>429.43700000000001</v>
      </c>
      <c r="BR13" s="235">
        <f t="shared" si="22"/>
        <v>1696.7190000000001</v>
      </c>
      <c r="BS13" s="235">
        <v>139.82499999999999</v>
      </c>
      <c r="BT13" s="235">
        <v>131.34200000000001</v>
      </c>
      <c r="BU13" s="235">
        <v>136.66300000000001</v>
      </c>
      <c r="BV13" s="235">
        <f t="shared" si="23"/>
        <v>407.83000000000004</v>
      </c>
      <c r="BW13" s="235">
        <v>152.065</v>
      </c>
      <c r="BX13" s="235">
        <v>166.97399999999999</v>
      </c>
      <c r="BY13" s="235">
        <v>158.81399999999999</v>
      </c>
      <c r="BZ13" s="235">
        <f t="shared" si="24"/>
        <v>477.85299999999995</v>
      </c>
      <c r="CA13" s="235">
        <v>167.84100000000001</v>
      </c>
      <c r="CB13" s="235">
        <v>155.73699999999999</v>
      </c>
      <c r="CC13" s="235">
        <v>137.649</v>
      </c>
      <c r="CD13" s="235">
        <f t="shared" si="25"/>
        <v>461.22699999999998</v>
      </c>
      <c r="CE13" s="235">
        <v>159.018</v>
      </c>
      <c r="CF13" s="235">
        <v>139.92699999999999</v>
      </c>
      <c r="CG13" s="235">
        <v>135.898</v>
      </c>
      <c r="CH13" s="235">
        <f t="shared" si="26"/>
        <v>434.84299999999996</v>
      </c>
      <c r="CI13" s="235">
        <f t="shared" si="27"/>
        <v>1781.7529999999997</v>
      </c>
      <c r="CJ13" s="235">
        <v>146.93100000000001</v>
      </c>
      <c r="CK13" s="235">
        <v>134.47</v>
      </c>
      <c r="CL13" s="235">
        <v>150.178</v>
      </c>
      <c r="CM13" s="235">
        <f t="shared" si="28"/>
        <v>431.57900000000001</v>
      </c>
      <c r="CN13" s="235">
        <v>160.29300000000001</v>
      </c>
      <c r="CO13" s="235">
        <v>143.10599999999999</v>
      </c>
      <c r="CP13" s="235">
        <v>154.547</v>
      </c>
      <c r="CQ13" s="235">
        <f t="shared" si="1"/>
        <v>457.94600000000003</v>
      </c>
      <c r="CR13" s="235">
        <v>149.61699999999999</v>
      </c>
      <c r="CS13" s="235">
        <v>128.94499999999999</v>
      </c>
      <c r="CT13" s="235">
        <v>139.298</v>
      </c>
      <c r="CU13" s="235">
        <f t="shared" si="2"/>
        <v>417.86</v>
      </c>
    </row>
    <row r="14" spans="1:101" ht="15" customHeight="1">
      <c r="A14" s="579"/>
      <c r="B14" s="31" t="s">
        <v>45</v>
      </c>
      <c r="C14" s="235">
        <v>20.038</v>
      </c>
      <c r="D14" s="235">
        <v>14.275</v>
      </c>
      <c r="E14" s="235">
        <v>19.096</v>
      </c>
      <c r="F14" s="235">
        <f t="shared" si="3"/>
        <v>53.409000000000006</v>
      </c>
      <c r="G14" s="235">
        <v>22.626000000000001</v>
      </c>
      <c r="H14" s="235">
        <v>17.928000000000001</v>
      </c>
      <c r="I14" s="235">
        <v>31.175999999999998</v>
      </c>
      <c r="J14" s="235">
        <f t="shared" si="4"/>
        <v>71.73</v>
      </c>
      <c r="K14" s="235">
        <v>28.998000000000001</v>
      </c>
      <c r="L14" s="235">
        <v>24.75</v>
      </c>
      <c r="M14" s="235">
        <v>25.937999999999999</v>
      </c>
      <c r="N14" s="235">
        <f t="shared" si="5"/>
        <v>79.686000000000007</v>
      </c>
      <c r="O14" s="235">
        <v>29.771999999999998</v>
      </c>
      <c r="P14" s="235">
        <v>24.318000000000001</v>
      </c>
      <c r="Q14" s="235">
        <v>25.373999999999999</v>
      </c>
      <c r="R14" s="235">
        <f t="shared" si="6"/>
        <v>79.463999999999999</v>
      </c>
      <c r="S14" s="235">
        <f t="shared" si="7"/>
        <v>284.28899999999999</v>
      </c>
      <c r="T14" s="235">
        <v>24.425999999999998</v>
      </c>
      <c r="U14" s="235">
        <v>23.513999999999999</v>
      </c>
      <c r="V14" s="235">
        <v>19.835999999999999</v>
      </c>
      <c r="W14" s="235">
        <f t="shared" si="8"/>
        <v>67.775999999999996</v>
      </c>
      <c r="X14" s="235">
        <v>28.297999999999998</v>
      </c>
      <c r="Y14" s="235">
        <v>25.632000000000001</v>
      </c>
      <c r="Z14" s="235">
        <v>36.432000000000002</v>
      </c>
      <c r="AA14" s="235">
        <f t="shared" si="9"/>
        <v>90.361999999999995</v>
      </c>
      <c r="AB14" s="235">
        <v>31.931999999999999</v>
      </c>
      <c r="AC14" s="235">
        <v>28.943999999999999</v>
      </c>
      <c r="AD14" s="235">
        <v>29.916</v>
      </c>
      <c r="AE14" s="235">
        <f t="shared" si="10"/>
        <v>90.792000000000002</v>
      </c>
      <c r="AF14" s="235">
        <v>29.556000000000001</v>
      </c>
      <c r="AG14" s="235">
        <v>27.648</v>
      </c>
      <c r="AH14" s="235">
        <v>21.654</v>
      </c>
      <c r="AI14" s="235">
        <f t="shared" si="11"/>
        <v>78.858000000000004</v>
      </c>
      <c r="AJ14" s="235">
        <f t="shared" si="12"/>
        <v>327.78800000000001</v>
      </c>
      <c r="AK14" s="235">
        <v>28.602</v>
      </c>
      <c r="AL14" s="235">
        <v>26.64</v>
      </c>
      <c r="AM14" s="235">
        <v>38.25</v>
      </c>
      <c r="AN14" s="235">
        <f t="shared" si="13"/>
        <v>93.492000000000004</v>
      </c>
      <c r="AO14" s="235">
        <v>35.351999999999997</v>
      </c>
      <c r="AP14" s="235">
        <v>42.408000000000001</v>
      </c>
      <c r="AQ14" s="235">
        <v>41.094000000000001</v>
      </c>
      <c r="AR14" s="235">
        <f t="shared" si="14"/>
        <v>118.85399999999998</v>
      </c>
      <c r="AS14" s="235">
        <v>37.457999999999998</v>
      </c>
      <c r="AT14" s="235">
        <v>32.688000000000002</v>
      </c>
      <c r="AU14" s="235">
        <v>37.71</v>
      </c>
      <c r="AV14" s="235">
        <f t="shared" si="15"/>
        <v>107.85599999999999</v>
      </c>
      <c r="AW14" s="235">
        <v>39.707999999999998</v>
      </c>
      <c r="AX14" s="235">
        <v>37.295999999999999</v>
      </c>
      <c r="AY14" s="235">
        <v>25.306000000000001</v>
      </c>
      <c r="AZ14" s="235">
        <f t="shared" si="16"/>
        <v>102.30999999999999</v>
      </c>
      <c r="BA14" s="235">
        <f t="shared" si="17"/>
        <v>422.512</v>
      </c>
      <c r="BB14" s="235">
        <v>38.718000000000004</v>
      </c>
      <c r="BC14" s="235">
        <v>32.021999999999998</v>
      </c>
      <c r="BD14" s="235">
        <v>41.436</v>
      </c>
      <c r="BE14" s="235">
        <f t="shared" si="18"/>
        <v>112.17600000000002</v>
      </c>
      <c r="BF14" s="235">
        <v>40.176000000000002</v>
      </c>
      <c r="BG14" s="235">
        <v>45.072000000000003</v>
      </c>
      <c r="BH14" s="235">
        <v>45.27</v>
      </c>
      <c r="BI14" s="235">
        <f t="shared" si="19"/>
        <v>130.518</v>
      </c>
      <c r="BJ14" s="235">
        <v>45.89</v>
      </c>
      <c r="BK14" s="235">
        <v>43.774000000000001</v>
      </c>
      <c r="BL14" s="235">
        <v>41.908999999999999</v>
      </c>
      <c r="BM14" s="235">
        <f t="shared" si="20"/>
        <v>131.57300000000001</v>
      </c>
      <c r="BN14" s="235">
        <v>48.258000000000003</v>
      </c>
      <c r="BO14" s="235">
        <v>46.98</v>
      </c>
      <c r="BP14" s="235">
        <v>33.100999999999999</v>
      </c>
      <c r="BQ14" s="235">
        <f t="shared" si="21"/>
        <v>128.339</v>
      </c>
      <c r="BR14" s="235">
        <f t="shared" si="22"/>
        <v>502.60600000000011</v>
      </c>
      <c r="BS14" s="235">
        <v>43.524000000000001</v>
      </c>
      <c r="BT14" s="235">
        <v>32.85</v>
      </c>
      <c r="BU14" s="235">
        <v>55.755000000000003</v>
      </c>
      <c r="BV14" s="235">
        <f t="shared" si="23"/>
        <v>132.12899999999999</v>
      </c>
      <c r="BW14" s="235">
        <v>63.213000000000001</v>
      </c>
      <c r="BX14" s="235">
        <v>58.756999999999998</v>
      </c>
      <c r="BY14" s="235">
        <v>48.417999999999999</v>
      </c>
      <c r="BZ14" s="235">
        <f t="shared" si="24"/>
        <v>170.38800000000001</v>
      </c>
      <c r="CA14" s="235">
        <v>50.036000000000001</v>
      </c>
      <c r="CB14" s="235">
        <v>43.356000000000002</v>
      </c>
      <c r="CC14" s="235">
        <v>45.625999999999998</v>
      </c>
      <c r="CD14" s="235">
        <f t="shared" si="25"/>
        <v>139.018</v>
      </c>
      <c r="CE14" s="235">
        <v>47.304000000000002</v>
      </c>
      <c r="CF14" s="235">
        <v>42.875999999999998</v>
      </c>
      <c r="CG14" s="235">
        <v>35.777000000000001</v>
      </c>
      <c r="CH14" s="235">
        <f t="shared" si="26"/>
        <v>125.95700000000001</v>
      </c>
      <c r="CI14" s="235">
        <f t="shared" si="27"/>
        <v>567.49200000000008</v>
      </c>
      <c r="CJ14" s="235">
        <v>49.536000000000001</v>
      </c>
      <c r="CK14" s="235">
        <v>44.927999999999997</v>
      </c>
      <c r="CL14" s="235">
        <v>50.688000000000002</v>
      </c>
      <c r="CM14" s="235">
        <f t="shared" si="28"/>
        <v>145.15199999999999</v>
      </c>
      <c r="CN14" s="235">
        <v>51.426000000000002</v>
      </c>
      <c r="CO14" s="235">
        <v>50.04</v>
      </c>
      <c r="CP14" s="235">
        <v>55.962000000000003</v>
      </c>
      <c r="CQ14" s="235">
        <f t="shared" si="1"/>
        <v>157.428</v>
      </c>
      <c r="CR14" s="235">
        <v>55.17</v>
      </c>
      <c r="CS14" s="235">
        <v>45.143999999999998</v>
      </c>
      <c r="CT14" s="235">
        <v>51.66</v>
      </c>
      <c r="CU14" s="235">
        <f t="shared" si="2"/>
        <v>151.97399999999999</v>
      </c>
    </row>
    <row r="15" spans="1:101" ht="15" customHeight="1" thickBot="1">
      <c r="A15" s="580"/>
      <c r="B15" s="29" t="s">
        <v>46</v>
      </c>
      <c r="C15" s="236">
        <v>54.433999999999997</v>
      </c>
      <c r="D15" s="236">
        <v>59.125999999999998</v>
      </c>
      <c r="E15" s="236">
        <v>70.057000000000002</v>
      </c>
      <c r="F15" s="236">
        <f t="shared" si="3"/>
        <v>183.61700000000002</v>
      </c>
      <c r="G15" s="236">
        <v>86.597999999999999</v>
      </c>
      <c r="H15" s="236">
        <v>78.88</v>
      </c>
      <c r="I15" s="236">
        <v>76.703999999999994</v>
      </c>
      <c r="J15" s="236">
        <f t="shared" si="4"/>
        <v>242.18200000000002</v>
      </c>
      <c r="K15" s="236">
        <v>66.367999999999995</v>
      </c>
      <c r="L15" s="236">
        <v>51.136000000000003</v>
      </c>
      <c r="M15" s="236">
        <v>63.103999999999999</v>
      </c>
      <c r="N15" s="236">
        <f t="shared" si="5"/>
        <v>180.608</v>
      </c>
      <c r="O15" s="236">
        <v>67.456000000000003</v>
      </c>
      <c r="P15" s="236">
        <v>64.191999999999993</v>
      </c>
      <c r="Q15" s="236">
        <v>57.850999999999999</v>
      </c>
      <c r="R15" s="236">
        <f t="shared" si="6"/>
        <v>189.499</v>
      </c>
      <c r="S15" s="236">
        <f t="shared" si="7"/>
        <v>795.90599999999995</v>
      </c>
      <c r="T15" s="236">
        <v>70.703000000000003</v>
      </c>
      <c r="U15" s="236">
        <v>68</v>
      </c>
      <c r="V15" s="236">
        <v>72.896000000000001</v>
      </c>
      <c r="W15" s="236">
        <f t="shared" si="8"/>
        <v>211.59899999999999</v>
      </c>
      <c r="X15" s="236">
        <v>82.144000000000005</v>
      </c>
      <c r="Y15" s="236">
        <v>87.635000000000005</v>
      </c>
      <c r="Z15" s="236">
        <v>94.656000000000006</v>
      </c>
      <c r="AA15" s="236">
        <f t="shared" si="9"/>
        <v>264.435</v>
      </c>
      <c r="AB15" s="236">
        <v>72.896000000000001</v>
      </c>
      <c r="AC15" s="236">
        <v>77.248000000000005</v>
      </c>
      <c r="AD15" s="236">
        <v>73.44</v>
      </c>
      <c r="AE15" s="236">
        <f t="shared" si="10"/>
        <v>223.584</v>
      </c>
      <c r="AF15" s="236">
        <v>74.052000000000007</v>
      </c>
      <c r="AG15" s="236">
        <v>73.983999999999995</v>
      </c>
      <c r="AH15" s="236">
        <v>62.338999999999999</v>
      </c>
      <c r="AI15" s="236">
        <f t="shared" si="11"/>
        <v>210.375</v>
      </c>
      <c r="AJ15" s="236">
        <f t="shared" si="12"/>
        <v>909.99299999999994</v>
      </c>
      <c r="AK15" s="236">
        <v>71.263999999999996</v>
      </c>
      <c r="AL15" s="236">
        <v>69.989000000000004</v>
      </c>
      <c r="AM15" s="236">
        <v>89.76</v>
      </c>
      <c r="AN15" s="236">
        <f t="shared" si="13"/>
        <v>231.01299999999998</v>
      </c>
      <c r="AO15" s="236">
        <v>78.335999999999999</v>
      </c>
      <c r="AP15" s="236">
        <v>102.289</v>
      </c>
      <c r="AQ15" s="236">
        <v>97.92</v>
      </c>
      <c r="AR15" s="236">
        <f t="shared" si="14"/>
        <v>278.54500000000002</v>
      </c>
      <c r="AS15" s="236">
        <v>79.968000000000004</v>
      </c>
      <c r="AT15" s="236">
        <v>70.176000000000002</v>
      </c>
      <c r="AU15" s="236">
        <v>76.16</v>
      </c>
      <c r="AV15" s="236">
        <f t="shared" si="15"/>
        <v>226.304</v>
      </c>
      <c r="AW15" s="236">
        <v>81.634</v>
      </c>
      <c r="AX15" s="236">
        <v>78.37</v>
      </c>
      <c r="AY15" s="236">
        <v>55.658000000000001</v>
      </c>
      <c r="AZ15" s="236">
        <f t="shared" si="16"/>
        <v>215.66200000000003</v>
      </c>
      <c r="BA15" s="236">
        <f t="shared" si="17"/>
        <v>951.52399999999989</v>
      </c>
      <c r="BB15" s="236">
        <v>82.756</v>
      </c>
      <c r="BC15" s="236">
        <v>65.909000000000006</v>
      </c>
      <c r="BD15" s="236">
        <v>80.988</v>
      </c>
      <c r="BE15" s="236">
        <f t="shared" si="18"/>
        <v>229.65300000000002</v>
      </c>
      <c r="BF15" s="236">
        <v>75.072000000000003</v>
      </c>
      <c r="BG15" s="236">
        <v>92.513999999999996</v>
      </c>
      <c r="BH15" s="236">
        <v>98.463999999999999</v>
      </c>
      <c r="BI15" s="236">
        <f t="shared" si="19"/>
        <v>266.05</v>
      </c>
      <c r="BJ15" s="236">
        <v>92.599000000000004</v>
      </c>
      <c r="BK15" s="236">
        <v>81.531999999999996</v>
      </c>
      <c r="BL15" s="236">
        <v>76.789000000000001</v>
      </c>
      <c r="BM15" s="236">
        <f t="shared" si="20"/>
        <v>250.92000000000002</v>
      </c>
      <c r="BN15" s="236">
        <v>91.936000000000007</v>
      </c>
      <c r="BO15" s="236">
        <v>82.144000000000005</v>
      </c>
      <c r="BP15" s="236">
        <v>66.113</v>
      </c>
      <c r="BQ15" s="236">
        <f t="shared" si="21"/>
        <v>240.19300000000001</v>
      </c>
      <c r="BR15" s="236">
        <f t="shared" si="22"/>
        <v>986.81600000000003</v>
      </c>
      <c r="BS15" s="236">
        <v>85.17</v>
      </c>
      <c r="BT15" s="236">
        <v>79.355999999999995</v>
      </c>
      <c r="BU15" s="236">
        <v>74.697999999999993</v>
      </c>
      <c r="BV15" s="236">
        <f t="shared" si="23"/>
        <v>239.22399999999999</v>
      </c>
      <c r="BW15" s="236">
        <v>79.39</v>
      </c>
      <c r="BX15" s="236">
        <v>96.457999999999998</v>
      </c>
      <c r="BY15" s="236">
        <v>87.311999999999998</v>
      </c>
      <c r="BZ15" s="236">
        <f t="shared" si="24"/>
        <v>263.16000000000003</v>
      </c>
      <c r="CA15" s="236">
        <v>85.578000000000003</v>
      </c>
      <c r="CB15" s="236">
        <v>75.616</v>
      </c>
      <c r="CC15" s="236">
        <v>75.072000000000003</v>
      </c>
      <c r="CD15" s="236">
        <f t="shared" si="25"/>
        <v>236.26600000000002</v>
      </c>
      <c r="CE15" s="236">
        <v>89.266999999999996</v>
      </c>
      <c r="CF15" s="236">
        <v>75.31</v>
      </c>
      <c r="CG15" s="236">
        <v>65.382000000000005</v>
      </c>
      <c r="CH15" s="236">
        <f t="shared" si="26"/>
        <v>229.959</v>
      </c>
      <c r="CI15" s="236">
        <f t="shared" si="27"/>
        <v>968.60899999999992</v>
      </c>
      <c r="CJ15" s="236">
        <v>94.638999999999996</v>
      </c>
      <c r="CK15" s="236">
        <v>78.744</v>
      </c>
      <c r="CL15" s="236">
        <v>86.683000000000007</v>
      </c>
      <c r="CM15" s="236">
        <f t="shared" si="28"/>
        <v>260.06599999999997</v>
      </c>
      <c r="CN15" s="236">
        <v>87.838999999999999</v>
      </c>
      <c r="CO15" s="236">
        <v>71.536000000000001</v>
      </c>
      <c r="CP15" s="236">
        <v>70.176000000000002</v>
      </c>
      <c r="CQ15" s="236">
        <f t="shared" si="1"/>
        <v>229.55099999999999</v>
      </c>
      <c r="CR15" s="236">
        <v>71.808000000000007</v>
      </c>
      <c r="CS15" s="236">
        <v>58.752000000000002</v>
      </c>
      <c r="CT15" s="236">
        <v>70.533000000000001</v>
      </c>
      <c r="CU15" s="236">
        <f t="shared" si="2"/>
        <v>201.09300000000002</v>
      </c>
    </row>
    <row r="16" spans="1:101" ht="15.75" thickTop="1">
      <c r="A16" s="88" t="s">
        <v>319</v>
      </c>
    </row>
  </sheetData>
  <mergeCells count="5">
    <mergeCell ref="A8:A11"/>
    <mergeCell ref="A12:A15"/>
    <mergeCell ref="A1:CI1"/>
    <mergeCell ref="A4:A7"/>
    <mergeCell ref="C2:CU2"/>
  </mergeCells>
  <hyperlinks>
    <hyperlink ref="CW1" location="ÍNDICE!A1" display="ÍNDICE"/>
  </hyperlinks>
  <pageMargins left="0.70866141732283472" right="0.70866141732283472" top="0.74803149606299213" bottom="0.74803149606299213" header="0.31496062992125984" footer="0.31496062992125984"/>
  <pageSetup paperSize="9" scale="130" orientation="landscape" r:id="rId1"/>
  <ignoredErrors>
    <ignoredError sqref="F4 J4 W4 AA4 AE4 AR4 AV4 BI4 BE4 BM4" formula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9"/>
  <dimension ref="A1:ET27"/>
  <sheetViews>
    <sheetView showGridLines="0" zoomScaleNormal="100" workbookViewId="0">
      <selection sqref="A1:CI1"/>
    </sheetView>
  </sheetViews>
  <sheetFormatPr defaultRowHeight="15" outlineLevelCol="2"/>
  <cols>
    <col min="1" max="1" width="32.28515625" customWidth="1"/>
    <col min="2" max="2" width="7.7109375" customWidth="1"/>
    <col min="3" max="3" width="5.28515625" hidden="1" customWidth="1" outlineLevel="2"/>
    <col min="4" max="4" width="5.5703125" hidden="1" customWidth="1" outlineLevel="2"/>
    <col min="5" max="5" width="5.85546875" hidden="1" customWidth="1" outlineLevel="2"/>
    <col min="6" max="6" width="6.140625" style="286" hidden="1" customWidth="1" outlineLevel="1" collapsed="1"/>
    <col min="7" max="7" width="5.5703125" hidden="1" customWidth="1" outlineLevel="2"/>
    <col min="8" max="8" width="5.7109375" hidden="1" customWidth="1" outlineLevel="2"/>
    <col min="9" max="9" width="5.28515625" hidden="1" customWidth="1" outlineLevel="2"/>
    <col min="10" max="10" width="5.85546875" style="286" hidden="1" customWidth="1" outlineLevel="1" collapsed="1"/>
    <col min="11" max="11" width="4.85546875" hidden="1" customWidth="1" outlineLevel="2"/>
    <col min="12" max="12" width="5.85546875" hidden="1" customWidth="1" outlineLevel="2"/>
    <col min="13" max="13" width="5.42578125" hidden="1" customWidth="1" outlineLevel="2"/>
    <col min="14" max="14" width="5.5703125" style="286" hidden="1" customWidth="1" outlineLevel="1" collapsed="1"/>
    <col min="15" max="15" width="5.42578125" hidden="1" customWidth="1" outlineLevel="2"/>
    <col min="16" max="17" width="5.85546875" hidden="1" customWidth="1" outlineLevel="2"/>
    <col min="18" max="18" width="5.42578125" style="286" hidden="1" customWidth="1" outlineLevel="1" collapsed="1"/>
    <col min="19" max="19" width="5.7109375" bestFit="1" customWidth="1" collapsed="1"/>
    <col min="20" max="20" width="5.28515625" hidden="1" customWidth="1" outlineLevel="2"/>
    <col min="21" max="21" width="5.5703125" hidden="1" customWidth="1" outlineLevel="2"/>
    <col min="22" max="22" width="5.85546875" hidden="1" customWidth="1" outlineLevel="2"/>
    <col min="23" max="23" width="5.85546875" style="286" hidden="1" customWidth="1" outlineLevel="1" collapsed="1"/>
    <col min="24" max="24" width="5.5703125" hidden="1" customWidth="1" outlineLevel="2"/>
    <col min="25" max="25" width="5.7109375" hidden="1" customWidth="1" outlineLevel="2"/>
    <col min="26" max="26" width="5.85546875" hidden="1" customWidth="1" outlineLevel="2"/>
    <col min="27" max="27" width="5.85546875" style="286" hidden="1" customWidth="1" outlineLevel="1" collapsed="1"/>
    <col min="28" max="28" width="4.85546875" hidden="1" customWidth="1" outlineLevel="2"/>
    <col min="29" max="29" width="5.85546875" hidden="1" customWidth="1" outlineLevel="2"/>
    <col min="30" max="30" width="5.42578125" hidden="1" customWidth="1" outlineLevel="2"/>
    <col min="31" max="31" width="5.85546875" style="286" hidden="1" customWidth="1" outlineLevel="1" collapsed="1"/>
    <col min="32" max="32" width="5.42578125" hidden="1" customWidth="1" outlineLevel="2"/>
    <col min="33" max="34" width="5.85546875" hidden="1" customWidth="1" outlineLevel="2"/>
    <col min="35" max="35" width="5.42578125" style="286" hidden="1" customWidth="1" outlineLevel="1" collapsed="1"/>
    <col min="36" max="36" width="5.7109375" bestFit="1" customWidth="1" collapsed="1"/>
    <col min="37" max="37" width="5.28515625" hidden="1" customWidth="1" outlineLevel="2"/>
    <col min="38" max="38" width="5.5703125" hidden="1" customWidth="1" outlineLevel="2"/>
    <col min="39" max="39" width="5.85546875" hidden="1" customWidth="1" outlineLevel="2"/>
    <col min="40" max="40" width="5.5703125" style="286" hidden="1" customWidth="1" outlineLevel="1" collapsed="1"/>
    <col min="41" max="41" width="5.5703125" hidden="1" customWidth="1" outlineLevel="2"/>
    <col min="42" max="42" width="5.7109375" hidden="1" customWidth="1" outlineLevel="2"/>
    <col min="43" max="43" width="5.28515625" hidden="1" customWidth="1" outlineLevel="2"/>
    <col min="44" max="44" width="6.140625" style="286" hidden="1" customWidth="1" outlineLevel="1" collapsed="1"/>
    <col min="45" max="45" width="4.85546875" hidden="1" customWidth="1" outlineLevel="2"/>
    <col min="46" max="46" width="5.85546875" hidden="1" customWidth="1" outlineLevel="2"/>
    <col min="47" max="47" width="5.42578125" hidden="1" customWidth="1" outlineLevel="2"/>
    <col min="48" max="48" width="5.42578125" style="286" hidden="1" customWidth="1" outlineLevel="1" collapsed="1"/>
    <col min="49" max="49" width="5.42578125" hidden="1" customWidth="1" outlineLevel="2"/>
    <col min="50" max="51" width="5.85546875" hidden="1" customWidth="1" outlineLevel="2"/>
    <col min="52" max="52" width="6.5703125" style="286" hidden="1" customWidth="1" outlineLevel="1" collapsed="1"/>
    <col min="53" max="53" width="5.7109375" bestFit="1" customWidth="1" collapsed="1"/>
    <col min="54" max="54" width="5.28515625" hidden="1" customWidth="1" outlineLevel="2"/>
    <col min="55" max="55" width="5.5703125" hidden="1" customWidth="1" outlineLevel="2"/>
    <col min="56" max="56" width="5.85546875" hidden="1" customWidth="1" outlineLevel="2"/>
    <col min="57" max="57" width="5.42578125" style="286" hidden="1" customWidth="1" outlineLevel="1" collapsed="1"/>
    <col min="58" max="58" width="5.5703125" hidden="1" customWidth="1" outlineLevel="2"/>
    <col min="59" max="59" width="5.7109375" hidden="1" customWidth="1" outlineLevel="2"/>
    <col min="60" max="60" width="5.28515625" hidden="1" customWidth="1" outlineLevel="2"/>
    <col min="61" max="61" width="5.7109375" style="286" hidden="1" customWidth="1" outlineLevel="1" collapsed="1"/>
    <col min="62" max="62" width="4.85546875" hidden="1" customWidth="1" outlineLevel="2"/>
    <col min="63" max="63" width="5.85546875" hidden="1" customWidth="1" outlineLevel="2"/>
    <col min="64" max="64" width="5.42578125" hidden="1" customWidth="1" outlineLevel="2"/>
    <col min="65" max="65" width="6" style="286" hidden="1" customWidth="1" outlineLevel="1" collapsed="1"/>
    <col min="66" max="66" width="5" hidden="1" customWidth="1" outlineLevel="2"/>
    <col min="67" max="68" width="5.85546875" hidden="1" customWidth="1" outlineLevel="2"/>
    <col min="69" max="69" width="6.28515625" style="286" hidden="1" customWidth="1" outlineLevel="1" collapsed="1"/>
    <col min="70" max="70" width="5.7109375" bestFit="1" customWidth="1" collapsed="1"/>
    <col min="71" max="71" width="5.28515625" hidden="1" customWidth="1" outlineLevel="2"/>
    <col min="72" max="72" width="5.5703125" hidden="1" customWidth="1" outlineLevel="2"/>
    <col min="73" max="73" width="5.85546875" hidden="1" customWidth="1" outlineLevel="2"/>
    <col min="74" max="74" width="6.140625" style="286" hidden="1" customWidth="1" outlineLevel="1" collapsed="1"/>
    <col min="75" max="75" width="5.5703125" hidden="1" customWidth="1" outlineLevel="2"/>
    <col min="76" max="76" width="5.7109375" hidden="1" customWidth="1" outlineLevel="2"/>
    <col min="77" max="77" width="5.28515625" hidden="1" customWidth="1" outlineLevel="2"/>
    <col min="78" max="78" width="5.85546875" style="286" hidden="1" customWidth="1" outlineLevel="1" collapsed="1"/>
    <col min="79" max="79" width="4.85546875" hidden="1" customWidth="1" outlineLevel="2"/>
    <col min="80" max="80" width="5.85546875" hidden="1" customWidth="1" outlineLevel="2"/>
    <col min="81" max="81" width="5.42578125" hidden="1" customWidth="1" outlineLevel="2"/>
    <col min="82" max="82" width="5.85546875" style="286" hidden="1" customWidth="1" outlineLevel="1" collapsed="1"/>
    <col min="83" max="83" width="6.140625" hidden="1" customWidth="1" outlineLevel="2"/>
    <col min="84" max="85" width="5.85546875" hidden="1" customWidth="1" outlineLevel="2"/>
    <col min="86" max="86" width="6.140625" style="286" hidden="1" customWidth="1" outlineLevel="1" collapsed="1"/>
    <col min="87" max="87" width="5.7109375" bestFit="1" customWidth="1" collapsed="1"/>
    <col min="88" max="88" width="5.28515625" style="13" hidden="1" customWidth="1" outlineLevel="1"/>
    <col min="89" max="89" width="5.5703125" style="13" hidden="1" customWidth="1" outlineLevel="1"/>
    <col min="90" max="90" width="5.85546875" style="13" hidden="1" customWidth="1" outlineLevel="1"/>
    <col min="91" max="91" width="6.140625" style="13" bestFit="1" customWidth="1" collapsed="1"/>
    <col min="92" max="94" width="6.140625" style="13" hidden="1" customWidth="1" outlineLevel="1"/>
    <col min="95" max="95" width="6.140625" style="13" customWidth="1" collapsed="1"/>
    <col min="96" max="98" width="6.140625" style="13" hidden="1" customWidth="1" outlineLevel="1"/>
    <col min="99" max="99" width="6.140625" style="13" customWidth="1" collapsed="1"/>
    <col min="100" max="100" width="6.7109375" customWidth="1"/>
  </cols>
  <sheetData>
    <row r="1" spans="1:150" ht="20.100000000000001" customHeight="1" thickBot="1">
      <c r="A1" s="557" t="s">
        <v>238</v>
      </c>
      <c r="B1" s="558"/>
      <c r="C1" s="558"/>
      <c r="D1" s="558"/>
      <c r="E1" s="558"/>
      <c r="F1" s="558"/>
      <c r="G1" s="558"/>
      <c r="H1" s="558"/>
      <c r="I1" s="558"/>
      <c r="J1" s="558"/>
      <c r="K1" s="558"/>
      <c r="L1" s="558"/>
      <c r="M1" s="558"/>
      <c r="N1" s="558"/>
      <c r="O1" s="558"/>
      <c r="P1" s="558"/>
      <c r="Q1" s="558"/>
      <c r="R1" s="558"/>
      <c r="S1" s="558"/>
      <c r="T1" s="558"/>
      <c r="U1" s="558"/>
      <c r="V1" s="558"/>
      <c r="W1" s="558"/>
      <c r="X1" s="558"/>
      <c r="Y1" s="558"/>
      <c r="Z1" s="558"/>
      <c r="AA1" s="558"/>
      <c r="AB1" s="558"/>
      <c r="AC1" s="558"/>
      <c r="AD1" s="558"/>
      <c r="AE1" s="558"/>
      <c r="AF1" s="558"/>
      <c r="AG1" s="558"/>
      <c r="AH1" s="558"/>
      <c r="AI1" s="558"/>
      <c r="AJ1" s="558"/>
      <c r="AK1" s="558"/>
      <c r="AL1" s="558"/>
      <c r="AM1" s="558"/>
      <c r="AN1" s="558"/>
      <c r="AO1" s="558"/>
      <c r="AP1" s="558"/>
      <c r="AQ1" s="558"/>
      <c r="AR1" s="558"/>
      <c r="AS1" s="558"/>
      <c r="AT1" s="558"/>
      <c r="AU1" s="558"/>
      <c r="AV1" s="558"/>
      <c r="AW1" s="558"/>
      <c r="AX1" s="558"/>
      <c r="AY1" s="558"/>
      <c r="AZ1" s="558"/>
      <c r="BA1" s="558"/>
      <c r="BB1" s="558"/>
      <c r="BC1" s="558"/>
      <c r="BD1" s="558"/>
      <c r="BE1" s="558"/>
      <c r="BF1" s="558"/>
      <c r="BG1" s="558"/>
      <c r="BH1" s="558"/>
      <c r="BI1" s="558"/>
      <c r="BJ1" s="558"/>
      <c r="BK1" s="558"/>
      <c r="BL1" s="558"/>
      <c r="BM1" s="558"/>
      <c r="BN1" s="558"/>
      <c r="BO1" s="558"/>
      <c r="BP1" s="558"/>
      <c r="BQ1" s="558"/>
      <c r="BR1" s="558"/>
      <c r="BS1" s="558"/>
      <c r="BT1" s="558"/>
      <c r="BU1" s="558"/>
      <c r="BV1" s="558"/>
      <c r="BW1" s="558"/>
      <c r="BX1" s="558"/>
      <c r="BY1" s="558"/>
      <c r="BZ1" s="558"/>
      <c r="CA1" s="558"/>
      <c r="CB1" s="558"/>
      <c r="CC1" s="558"/>
      <c r="CD1" s="558"/>
      <c r="CE1" s="558"/>
      <c r="CF1" s="558"/>
      <c r="CG1" s="558"/>
      <c r="CH1" s="558"/>
      <c r="CI1" s="558"/>
      <c r="CJ1" s="193"/>
      <c r="CK1" s="193"/>
      <c r="CL1" s="193"/>
      <c r="CM1" s="355"/>
      <c r="CN1" s="489"/>
      <c r="CO1" s="489"/>
      <c r="CP1" s="489"/>
      <c r="CQ1" s="489"/>
      <c r="CR1" s="525"/>
      <c r="CS1" s="525"/>
      <c r="CT1" s="525"/>
      <c r="CU1" s="525"/>
      <c r="CV1" s="187"/>
      <c r="CW1" s="188" t="s">
        <v>314</v>
      </c>
      <c r="CX1" s="187"/>
      <c r="CY1" s="187"/>
      <c r="CZ1" s="187"/>
      <c r="DA1" s="187"/>
      <c r="DB1" s="187"/>
      <c r="DC1" s="187"/>
      <c r="DD1" s="187"/>
      <c r="DE1" s="187"/>
      <c r="DF1" s="187"/>
      <c r="DG1" s="187"/>
      <c r="DH1" s="187"/>
      <c r="DI1" s="187"/>
      <c r="DJ1" s="187"/>
      <c r="DK1" s="187"/>
      <c r="DL1" s="187"/>
      <c r="DM1" s="187"/>
      <c r="DN1" s="187"/>
      <c r="DO1" s="187"/>
      <c r="DP1" s="187"/>
      <c r="DQ1" s="187"/>
      <c r="DR1" s="187"/>
      <c r="DS1" s="187"/>
      <c r="DT1" s="187"/>
      <c r="DU1" s="187"/>
      <c r="DV1" s="187"/>
      <c r="DW1" s="187"/>
      <c r="DX1" s="187"/>
      <c r="DY1" s="187"/>
      <c r="DZ1" s="187"/>
      <c r="EA1" s="187"/>
      <c r="EB1" s="187"/>
      <c r="EC1" s="187"/>
      <c r="ED1" s="187"/>
      <c r="EE1" s="187"/>
      <c r="EF1" s="187"/>
      <c r="EG1" s="187"/>
      <c r="EH1" s="187"/>
      <c r="EI1" s="187"/>
      <c r="EJ1" s="187"/>
      <c r="EK1" s="187"/>
      <c r="EL1" s="187"/>
      <c r="EM1" s="187"/>
      <c r="EN1" s="187"/>
      <c r="EO1" s="187"/>
      <c r="EP1" s="187"/>
      <c r="EQ1" s="187"/>
      <c r="ER1" s="187"/>
      <c r="ES1" s="187"/>
      <c r="ET1" s="187"/>
    </row>
    <row r="2" spans="1:150" ht="15" customHeight="1" thickTop="1">
      <c r="A2" s="118"/>
      <c r="B2" s="563" t="s">
        <v>233</v>
      </c>
      <c r="C2" s="565" t="s">
        <v>90</v>
      </c>
      <c r="D2" s="565"/>
      <c r="E2" s="565"/>
      <c r="F2" s="565"/>
      <c r="G2" s="565"/>
      <c r="H2" s="565"/>
      <c r="I2" s="565"/>
      <c r="J2" s="565"/>
      <c r="K2" s="565"/>
      <c r="L2" s="565"/>
      <c r="M2" s="565"/>
      <c r="N2" s="565"/>
      <c r="O2" s="565"/>
      <c r="P2" s="565"/>
      <c r="Q2" s="565"/>
      <c r="R2" s="565"/>
      <c r="S2" s="565"/>
      <c r="T2" s="565"/>
      <c r="U2" s="565"/>
      <c r="V2" s="565"/>
      <c r="W2" s="565"/>
      <c r="X2" s="565"/>
      <c r="Y2" s="565"/>
      <c r="Z2" s="565"/>
      <c r="AA2" s="565"/>
      <c r="AB2" s="565"/>
      <c r="AC2" s="565"/>
      <c r="AD2" s="565"/>
      <c r="AE2" s="565"/>
      <c r="AF2" s="565"/>
      <c r="AG2" s="565"/>
      <c r="AH2" s="565"/>
      <c r="AI2" s="565"/>
      <c r="AJ2" s="565"/>
      <c r="AK2" s="565"/>
      <c r="AL2" s="565"/>
      <c r="AM2" s="565"/>
      <c r="AN2" s="565"/>
      <c r="AO2" s="565"/>
      <c r="AP2" s="565"/>
      <c r="AQ2" s="565"/>
      <c r="AR2" s="565"/>
      <c r="AS2" s="565"/>
      <c r="AT2" s="565"/>
      <c r="AU2" s="565"/>
      <c r="AV2" s="565"/>
      <c r="AW2" s="565"/>
      <c r="AX2" s="565"/>
      <c r="AY2" s="565"/>
      <c r="AZ2" s="565"/>
      <c r="BA2" s="565"/>
      <c r="BB2" s="565"/>
      <c r="BC2" s="565"/>
      <c r="BD2" s="565"/>
      <c r="BE2" s="565"/>
      <c r="BF2" s="565"/>
      <c r="BG2" s="565"/>
      <c r="BH2" s="565"/>
      <c r="BI2" s="565"/>
      <c r="BJ2" s="565"/>
      <c r="BK2" s="565"/>
      <c r="BL2" s="565"/>
      <c r="BM2" s="565"/>
      <c r="BN2" s="565"/>
      <c r="BO2" s="565"/>
      <c r="BP2" s="565"/>
      <c r="BQ2" s="565"/>
      <c r="BR2" s="565"/>
      <c r="BS2" s="565"/>
      <c r="BT2" s="565"/>
      <c r="BU2" s="565"/>
      <c r="BV2" s="565"/>
      <c r="BW2" s="565"/>
      <c r="BX2" s="565"/>
      <c r="BY2" s="565"/>
      <c r="BZ2" s="565"/>
      <c r="CA2" s="565"/>
      <c r="CB2" s="565"/>
      <c r="CC2" s="565"/>
      <c r="CD2" s="565"/>
      <c r="CE2" s="565"/>
      <c r="CF2" s="565"/>
      <c r="CG2" s="565"/>
      <c r="CH2" s="565"/>
      <c r="CI2" s="565"/>
      <c r="CJ2" s="565"/>
      <c r="CK2" s="565"/>
      <c r="CL2" s="565"/>
      <c r="CM2" s="565"/>
      <c r="CN2" s="565"/>
      <c r="CO2" s="565"/>
      <c r="CP2" s="565"/>
      <c r="CQ2" s="565"/>
      <c r="CR2" s="565"/>
      <c r="CS2" s="565"/>
      <c r="CT2" s="565"/>
      <c r="CU2" s="565"/>
    </row>
    <row r="3" spans="1:150" ht="24" customHeight="1">
      <c r="A3" s="67"/>
      <c r="B3" s="564"/>
      <c r="C3" s="287">
        <v>42005</v>
      </c>
      <c r="D3" s="287">
        <v>42036</v>
      </c>
      <c r="E3" s="287">
        <v>42064</v>
      </c>
      <c r="F3" s="354" t="s">
        <v>328</v>
      </c>
      <c r="G3" s="287">
        <v>42095</v>
      </c>
      <c r="H3" s="287">
        <v>42125</v>
      </c>
      <c r="I3" s="287">
        <v>42156</v>
      </c>
      <c r="J3" s="354" t="s">
        <v>329</v>
      </c>
      <c r="K3" s="287">
        <v>42186</v>
      </c>
      <c r="L3" s="287">
        <v>42217</v>
      </c>
      <c r="M3" s="287">
        <v>42248</v>
      </c>
      <c r="N3" s="354" t="s">
        <v>330</v>
      </c>
      <c r="O3" s="287">
        <v>42278</v>
      </c>
      <c r="P3" s="287">
        <v>42309</v>
      </c>
      <c r="Q3" s="287">
        <v>42339</v>
      </c>
      <c r="R3" s="354" t="s">
        <v>331</v>
      </c>
      <c r="S3" s="263">
        <v>2015</v>
      </c>
      <c r="T3" s="287">
        <v>42370</v>
      </c>
      <c r="U3" s="287">
        <v>42401</v>
      </c>
      <c r="V3" s="287">
        <v>42430</v>
      </c>
      <c r="W3" s="354" t="s">
        <v>327</v>
      </c>
      <c r="X3" s="287">
        <v>42461</v>
      </c>
      <c r="Y3" s="287">
        <v>42491</v>
      </c>
      <c r="Z3" s="287">
        <v>42522</v>
      </c>
      <c r="AA3" s="354" t="s">
        <v>326</v>
      </c>
      <c r="AB3" s="287">
        <v>42552</v>
      </c>
      <c r="AC3" s="287">
        <v>42583</v>
      </c>
      <c r="AD3" s="287">
        <v>42614</v>
      </c>
      <c r="AE3" s="354" t="s">
        <v>325</v>
      </c>
      <c r="AF3" s="287">
        <v>42644</v>
      </c>
      <c r="AG3" s="287">
        <v>42675</v>
      </c>
      <c r="AH3" s="287">
        <v>42705</v>
      </c>
      <c r="AI3" s="354" t="s">
        <v>324</v>
      </c>
      <c r="AJ3" s="263">
        <v>2016</v>
      </c>
      <c r="AK3" s="287">
        <v>42736</v>
      </c>
      <c r="AL3" s="287">
        <v>42767</v>
      </c>
      <c r="AM3" s="287">
        <v>42795</v>
      </c>
      <c r="AN3" s="354" t="s">
        <v>320</v>
      </c>
      <c r="AO3" s="287">
        <v>42826</v>
      </c>
      <c r="AP3" s="287">
        <v>42856</v>
      </c>
      <c r="AQ3" s="287">
        <v>42887</v>
      </c>
      <c r="AR3" s="354" t="s">
        <v>321</v>
      </c>
      <c r="AS3" s="287">
        <v>42917</v>
      </c>
      <c r="AT3" s="287">
        <v>42948</v>
      </c>
      <c r="AU3" s="287">
        <v>42979</v>
      </c>
      <c r="AV3" s="354" t="s">
        <v>322</v>
      </c>
      <c r="AW3" s="287">
        <v>43009</v>
      </c>
      <c r="AX3" s="287">
        <v>43040</v>
      </c>
      <c r="AY3" s="287">
        <v>43070</v>
      </c>
      <c r="AZ3" s="354" t="s">
        <v>323</v>
      </c>
      <c r="BA3" s="263">
        <v>2017</v>
      </c>
      <c r="BB3" s="287">
        <v>43101</v>
      </c>
      <c r="BC3" s="287">
        <v>43132</v>
      </c>
      <c r="BD3" s="287">
        <v>43160</v>
      </c>
      <c r="BE3" s="66" t="s">
        <v>299</v>
      </c>
      <c r="BF3" s="287">
        <v>43191</v>
      </c>
      <c r="BG3" s="287">
        <v>43221</v>
      </c>
      <c r="BH3" s="287">
        <v>43252</v>
      </c>
      <c r="BI3" s="356" t="s">
        <v>300</v>
      </c>
      <c r="BJ3" s="287">
        <v>43282</v>
      </c>
      <c r="BK3" s="287">
        <v>43313</v>
      </c>
      <c r="BL3" s="287">
        <v>43344</v>
      </c>
      <c r="BM3" s="66" t="s">
        <v>92</v>
      </c>
      <c r="BN3" s="287">
        <v>43374</v>
      </c>
      <c r="BO3" s="287">
        <v>43405</v>
      </c>
      <c r="BP3" s="287">
        <v>43435</v>
      </c>
      <c r="BQ3" s="356" t="s">
        <v>10</v>
      </c>
      <c r="BR3" s="263">
        <v>2018</v>
      </c>
      <c r="BS3" s="287">
        <v>43466</v>
      </c>
      <c r="BT3" s="287">
        <v>43497</v>
      </c>
      <c r="BU3" s="287">
        <v>43525</v>
      </c>
      <c r="BV3" s="356" t="s">
        <v>17</v>
      </c>
      <c r="BW3" s="287">
        <v>43556</v>
      </c>
      <c r="BX3" s="287">
        <v>43586</v>
      </c>
      <c r="BY3" s="287">
        <v>43617</v>
      </c>
      <c r="BZ3" s="66" t="s">
        <v>18</v>
      </c>
      <c r="CA3" s="287">
        <v>43647</v>
      </c>
      <c r="CB3" s="287">
        <v>43678</v>
      </c>
      <c r="CC3" s="287">
        <v>43709</v>
      </c>
      <c r="CD3" s="356" t="s">
        <v>19</v>
      </c>
      <c r="CE3" s="287">
        <v>43739</v>
      </c>
      <c r="CF3" s="287">
        <v>43770</v>
      </c>
      <c r="CG3" s="287">
        <v>43800</v>
      </c>
      <c r="CH3" s="356" t="s">
        <v>11</v>
      </c>
      <c r="CI3" s="68">
        <v>2019</v>
      </c>
      <c r="CJ3" s="287">
        <v>43831</v>
      </c>
      <c r="CK3" s="287">
        <v>43862</v>
      </c>
      <c r="CL3" s="287">
        <v>43891</v>
      </c>
      <c r="CM3" s="356" t="s">
        <v>334</v>
      </c>
      <c r="CN3" s="287">
        <v>43922</v>
      </c>
      <c r="CO3" s="287">
        <v>43952</v>
      </c>
      <c r="CP3" s="287">
        <v>43983</v>
      </c>
      <c r="CQ3" s="488" t="s">
        <v>374</v>
      </c>
      <c r="CR3" s="287">
        <v>44013</v>
      </c>
      <c r="CS3" s="287">
        <v>44044</v>
      </c>
      <c r="CT3" s="287">
        <v>44075</v>
      </c>
      <c r="CU3" s="524" t="s">
        <v>390</v>
      </c>
    </row>
    <row r="4" spans="1:150" ht="15" customHeight="1">
      <c r="A4" s="54" t="s">
        <v>48</v>
      </c>
      <c r="B4" s="28"/>
      <c r="C4" s="175"/>
      <c r="D4" s="175"/>
      <c r="E4" s="175"/>
      <c r="F4" s="357"/>
      <c r="G4" s="175"/>
      <c r="H4" s="175"/>
      <c r="I4" s="175"/>
      <c r="J4" s="357"/>
      <c r="K4" s="175"/>
      <c r="L4" s="175"/>
      <c r="M4" s="175"/>
      <c r="N4" s="357"/>
      <c r="O4" s="175"/>
      <c r="P4" s="175"/>
      <c r="Q4" s="175"/>
      <c r="R4" s="357"/>
      <c r="S4" s="175"/>
      <c r="T4" s="175"/>
      <c r="U4" s="175"/>
      <c r="V4" s="175"/>
      <c r="W4" s="357"/>
      <c r="X4" s="175"/>
      <c r="Y4" s="175"/>
      <c r="Z4" s="175"/>
      <c r="AA4" s="357"/>
      <c r="AB4" s="175"/>
      <c r="AC4" s="175"/>
      <c r="AD4" s="175"/>
      <c r="AE4" s="357"/>
      <c r="AF4" s="175"/>
      <c r="AG4" s="175"/>
      <c r="AH4" s="175"/>
      <c r="AI4" s="357"/>
      <c r="AJ4" s="175"/>
      <c r="AK4" s="175"/>
      <c r="AL4" s="175"/>
      <c r="AM4" s="175"/>
      <c r="AN4" s="357"/>
      <c r="AO4" s="175"/>
      <c r="AP4" s="175"/>
      <c r="AQ4" s="175"/>
      <c r="AR4" s="357"/>
      <c r="AS4" s="175"/>
      <c r="AT4" s="175"/>
      <c r="AU4" s="175"/>
      <c r="AV4" s="357"/>
      <c r="AW4" s="175"/>
      <c r="AX4" s="175"/>
      <c r="AY4" s="175"/>
      <c r="AZ4" s="357"/>
      <c r="BA4" s="175"/>
      <c r="BB4" s="175"/>
      <c r="BC4" s="175"/>
      <c r="BD4" s="175"/>
      <c r="BE4" s="357"/>
      <c r="BF4" s="175"/>
      <c r="BG4" s="175"/>
      <c r="BH4" s="175"/>
      <c r="BI4" s="357"/>
      <c r="BJ4" s="175"/>
      <c r="BK4" s="175"/>
      <c r="BL4" s="175"/>
      <c r="BM4" s="357"/>
      <c r="BN4" s="175"/>
      <c r="BO4" s="175"/>
      <c r="BP4" s="175"/>
      <c r="BQ4" s="357"/>
      <c r="BR4" s="175"/>
      <c r="BS4" s="175"/>
      <c r="BT4" s="119"/>
      <c r="BU4" s="119"/>
      <c r="BV4" s="357"/>
      <c r="BW4" s="119"/>
      <c r="BX4" s="119"/>
      <c r="BY4" s="119"/>
      <c r="BZ4" s="357"/>
      <c r="CA4" s="119"/>
      <c r="CB4" s="119"/>
      <c r="CC4" s="119"/>
      <c r="CD4" s="357"/>
      <c r="CE4" s="55"/>
      <c r="CF4" s="55"/>
      <c r="CG4" s="55"/>
      <c r="CH4" s="55"/>
      <c r="CI4" s="55"/>
      <c r="CJ4" s="55"/>
      <c r="CK4" s="55"/>
      <c r="CL4" s="366"/>
      <c r="CM4" s="366"/>
      <c r="CN4" s="55"/>
      <c r="CO4" s="55"/>
      <c r="CP4" s="366"/>
      <c r="CQ4" s="366"/>
      <c r="CR4" s="55"/>
      <c r="CS4" s="55"/>
      <c r="CT4" s="366"/>
      <c r="CU4" s="366"/>
    </row>
    <row r="5" spans="1:150" s="271" customFormat="1" ht="15" customHeight="1">
      <c r="A5" s="269" t="s">
        <v>49</v>
      </c>
      <c r="B5" s="270" t="s">
        <v>234</v>
      </c>
      <c r="C5" s="358">
        <v>1983.4689999999998</v>
      </c>
      <c r="D5" s="358">
        <v>1691.279</v>
      </c>
      <c r="E5" s="358">
        <v>1837.752</v>
      </c>
      <c r="F5" s="264">
        <f t="shared" ref="F5:F21" si="0">+SUM(C5:E5)</f>
        <v>5512.5</v>
      </c>
      <c r="G5" s="358">
        <v>2426.3720000000003</v>
      </c>
      <c r="H5" s="358">
        <v>2019.742</v>
      </c>
      <c r="I5" s="358">
        <v>1696.1510000000001</v>
      </c>
      <c r="J5" s="264">
        <f t="shared" ref="J5:J21" si="1">+SUM(G5:I5)</f>
        <v>6142.2650000000003</v>
      </c>
      <c r="K5" s="358">
        <v>1724.0349999999999</v>
      </c>
      <c r="L5" s="358">
        <v>1673.2350000000001</v>
      </c>
      <c r="M5" s="358">
        <v>2203.5770000000002</v>
      </c>
      <c r="N5" s="264">
        <f t="shared" ref="N5:N21" si="2">+SUM(K5:M5)</f>
        <v>5600.8469999999998</v>
      </c>
      <c r="O5" s="358">
        <v>2355.8209999999999</v>
      </c>
      <c r="P5" s="358">
        <v>1948.5070000000001</v>
      </c>
      <c r="Q5" s="358">
        <v>2202.0319999999997</v>
      </c>
      <c r="R5" s="264">
        <f t="shared" ref="R5:R21" si="3">+SUM(O5:Q5)</f>
        <v>6506.3599999999988</v>
      </c>
      <c r="S5" s="358">
        <f>+F5+J5+N5+R5</f>
        <v>23761.972000000002</v>
      </c>
      <c r="T5" s="358">
        <v>2231.8989999999999</v>
      </c>
      <c r="U5" s="358">
        <v>2028.0510000000002</v>
      </c>
      <c r="V5" s="358">
        <v>2060.8490000000002</v>
      </c>
      <c r="W5" s="264">
        <f t="shared" ref="W5:W21" si="4">+SUM(T5:V5)</f>
        <v>6320.799</v>
      </c>
      <c r="X5" s="358">
        <v>2029.9820000000002</v>
      </c>
      <c r="Y5" s="358">
        <v>2041.655</v>
      </c>
      <c r="Z5" s="358">
        <v>1607.1869999999999</v>
      </c>
      <c r="AA5" s="264">
        <f t="shared" ref="AA5:AA21" si="5">+SUM(X5:Z5)</f>
        <v>5678.8240000000005</v>
      </c>
      <c r="AB5" s="358">
        <v>1837.4679999999998</v>
      </c>
      <c r="AC5" s="358">
        <v>1511.492</v>
      </c>
      <c r="AD5" s="358">
        <v>1693.049</v>
      </c>
      <c r="AE5" s="264">
        <f t="shared" ref="AE5:AE21" si="6">+SUM(AB5:AD5)</f>
        <v>5042.009</v>
      </c>
      <c r="AF5" s="358">
        <v>1906.731</v>
      </c>
      <c r="AG5" s="358">
        <v>1390.4209999999998</v>
      </c>
      <c r="AH5" s="358">
        <v>1733.895</v>
      </c>
      <c r="AI5" s="264">
        <f t="shared" ref="AI5:AI21" si="7">+SUM(AF5:AH5)</f>
        <v>5031.0470000000005</v>
      </c>
      <c r="AJ5" s="358">
        <f>+W5+AA5+AE5+AI5</f>
        <v>22072.678999999996</v>
      </c>
      <c r="AK5" s="358">
        <v>2225.9250000000002</v>
      </c>
      <c r="AL5" s="358">
        <v>2008.1089999999999</v>
      </c>
      <c r="AM5" s="358">
        <v>2138.8850000000002</v>
      </c>
      <c r="AN5" s="264">
        <f t="shared" ref="AN5:AN21" si="8">+SUM(AK5:AM5)</f>
        <v>6372.9189999999999</v>
      </c>
      <c r="AO5" s="358">
        <v>1799.721</v>
      </c>
      <c r="AP5" s="358">
        <v>1664.8610000000001</v>
      </c>
      <c r="AQ5" s="358">
        <v>2007.3820000000001</v>
      </c>
      <c r="AR5" s="264">
        <f t="shared" ref="AR5:AR21" si="9">+SUM(AO5:AQ5)</f>
        <v>5471.9639999999999</v>
      </c>
      <c r="AS5" s="358">
        <v>2211.1010000000001</v>
      </c>
      <c r="AT5" s="358">
        <v>2197.9270000000001</v>
      </c>
      <c r="AU5" s="358">
        <v>2059.66</v>
      </c>
      <c r="AV5" s="264">
        <f t="shared" ref="AV5:AV21" si="10">+SUM(AS5:AU5)</f>
        <v>6468.6880000000001</v>
      </c>
      <c r="AW5" s="358">
        <v>2052.4180000000001</v>
      </c>
      <c r="AX5" s="358">
        <v>1931.279</v>
      </c>
      <c r="AY5" s="358">
        <v>1843.652</v>
      </c>
      <c r="AZ5" s="264">
        <f t="shared" ref="AZ5:AZ21" si="11">+SUM(AW5:AY5)</f>
        <v>5827.3490000000002</v>
      </c>
      <c r="BA5" s="358">
        <f>+AN5+AR5+AV5+AZ5</f>
        <v>24140.92</v>
      </c>
      <c r="BB5" s="358">
        <v>1699.8</v>
      </c>
      <c r="BC5" s="358">
        <v>1238.49</v>
      </c>
      <c r="BD5" s="358">
        <v>1051.5530000000001</v>
      </c>
      <c r="BE5" s="264">
        <f t="shared" ref="BE5:BE21" si="12">+SUM(BB5:BD5)</f>
        <v>3989.8429999999998</v>
      </c>
      <c r="BF5" s="358">
        <v>1234.7550000000001</v>
      </c>
      <c r="BG5" s="358">
        <v>1452.0139999999999</v>
      </c>
      <c r="BH5" s="358">
        <v>1292.259</v>
      </c>
      <c r="BI5" s="264">
        <f t="shared" ref="BI5:BI21" si="13">+SUM(BF5:BH5)</f>
        <v>3979.0280000000002</v>
      </c>
      <c r="BJ5" s="358">
        <v>1436.665</v>
      </c>
      <c r="BK5" s="358">
        <v>2037.3869999999999</v>
      </c>
      <c r="BL5" s="358">
        <v>1846.663</v>
      </c>
      <c r="BM5" s="264">
        <f t="shared" ref="BM5:BM21" si="14">+SUM(BJ5:BL5)</f>
        <v>5320.7150000000001</v>
      </c>
      <c r="BN5" s="358">
        <v>1797.2619999999999</v>
      </c>
      <c r="BO5" s="358">
        <v>1680.4690000000001</v>
      </c>
      <c r="BP5" s="358">
        <v>1489.9359999999999</v>
      </c>
      <c r="BQ5" s="264">
        <f t="shared" ref="BQ5:BQ21" si="15">+SUM(BN5:BP5)</f>
        <v>4967.6669999999995</v>
      </c>
      <c r="BR5" s="358">
        <f>+BE5+BI5+BM5+BQ5</f>
        <v>18257.252999999997</v>
      </c>
      <c r="BS5" s="358">
        <v>1221.261</v>
      </c>
      <c r="BT5" s="358">
        <v>1274.9590000000001</v>
      </c>
      <c r="BU5" s="358">
        <v>1863.258</v>
      </c>
      <c r="BV5" s="264">
        <f t="shared" ref="BV5:BV21" si="16">+SUM(BS5:BU5)</f>
        <v>4359.4780000000001</v>
      </c>
      <c r="BW5" s="358">
        <v>1863.4680000000001</v>
      </c>
      <c r="BX5" s="358">
        <v>1876.06</v>
      </c>
      <c r="BY5" s="358">
        <v>1775.925</v>
      </c>
      <c r="BZ5" s="264">
        <f t="shared" ref="BZ5:BZ21" si="17">+SUM(BW5:BY5)</f>
        <v>5515.4530000000004</v>
      </c>
      <c r="CA5" s="358">
        <v>1776.01</v>
      </c>
      <c r="CB5" s="358">
        <v>1694.3679999999999</v>
      </c>
      <c r="CC5" s="358">
        <v>1626.298</v>
      </c>
      <c r="CD5" s="264">
        <f t="shared" ref="CD5:CD21" si="18">+SUM(CA5:CC5)</f>
        <v>5096.6759999999995</v>
      </c>
      <c r="CE5" s="359">
        <v>1224.2</v>
      </c>
      <c r="CF5" s="359">
        <v>1415.2</v>
      </c>
      <c r="CG5" s="264">
        <v>1412.4</v>
      </c>
      <c r="CH5" s="264">
        <f t="shared" ref="CH5:CH21" si="19">+SUM(CE5:CG5)</f>
        <v>4051.8</v>
      </c>
      <c r="CI5" s="358">
        <f>+BV5+BZ5+CD5+CH5</f>
        <v>19023.406999999999</v>
      </c>
      <c r="CJ5" s="264">
        <v>1389.5409999999999</v>
      </c>
      <c r="CK5" s="264">
        <v>1298.2840000000001</v>
      </c>
      <c r="CL5" s="264">
        <v>1707.1030000000001</v>
      </c>
      <c r="CM5" s="264">
        <f t="shared" ref="CM5:CM21" si="20">+SUM(CJ5:CL5)</f>
        <v>4394.9279999999999</v>
      </c>
      <c r="CN5" s="264">
        <v>1647.607</v>
      </c>
      <c r="CO5" s="264">
        <v>1842.35</v>
      </c>
      <c r="CP5" s="264">
        <v>1690.5640000000001</v>
      </c>
      <c r="CQ5" s="264">
        <f>+CN5+CO5+CP5</f>
        <v>5180.5209999999997</v>
      </c>
      <c r="CR5" s="264">
        <v>1608.345</v>
      </c>
      <c r="CS5" s="264">
        <v>1447.1659999999999</v>
      </c>
      <c r="CT5" s="264">
        <v>1403.1769999999999</v>
      </c>
      <c r="CU5" s="264">
        <v>4458.6880000000001</v>
      </c>
    </row>
    <row r="6" spans="1:150" s="271" customFormat="1" ht="15" customHeight="1">
      <c r="A6" s="269" t="s">
        <v>50</v>
      </c>
      <c r="B6" s="272" t="s">
        <v>51</v>
      </c>
      <c r="C6" s="264">
        <v>265.70299999999997</v>
      </c>
      <c r="D6" s="264">
        <v>342.39100000000002</v>
      </c>
      <c r="E6" s="264">
        <v>314.10000000000002</v>
      </c>
      <c r="F6" s="363">
        <f t="shared" si="0"/>
        <v>922.19400000000007</v>
      </c>
      <c r="G6" s="264">
        <v>389.88099999999997</v>
      </c>
      <c r="H6" s="264">
        <v>299.72500000000002</v>
      </c>
      <c r="I6" s="264">
        <v>314.90199999999999</v>
      </c>
      <c r="J6" s="363">
        <f t="shared" si="1"/>
        <v>1004.508</v>
      </c>
      <c r="K6" s="264">
        <v>368.71799999999996</v>
      </c>
      <c r="L6" s="264">
        <v>369.55699999999996</v>
      </c>
      <c r="M6" s="264">
        <v>324.61799999999999</v>
      </c>
      <c r="N6" s="363">
        <f t="shared" si="2"/>
        <v>1062.8929999999998</v>
      </c>
      <c r="O6" s="264">
        <v>359.01900000000001</v>
      </c>
      <c r="P6" s="264">
        <v>267.5</v>
      </c>
      <c r="Q6" s="264">
        <v>375.09</v>
      </c>
      <c r="R6" s="363">
        <f t="shared" si="3"/>
        <v>1001.6089999999999</v>
      </c>
      <c r="S6" s="264">
        <f t="shared" ref="S6:S21" si="21">+F6+J6+N6+R6</f>
        <v>3991.2040000000002</v>
      </c>
      <c r="T6" s="264">
        <v>295.89600000000002</v>
      </c>
      <c r="U6" s="264">
        <v>228.75399999999999</v>
      </c>
      <c r="V6" s="264">
        <v>349.7</v>
      </c>
      <c r="W6" s="363">
        <f t="shared" si="4"/>
        <v>874.34999999999991</v>
      </c>
      <c r="X6" s="264">
        <v>316.33319999999998</v>
      </c>
      <c r="Y6" s="264">
        <v>367.45400000000001</v>
      </c>
      <c r="Z6" s="264">
        <v>347.62</v>
      </c>
      <c r="AA6" s="363">
        <f t="shared" si="5"/>
        <v>1031.4072000000001</v>
      </c>
      <c r="AB6" s="264">
        <v>272.923</v>
      </c>
      <c r="AC6" s="264">
        <v>252.15900000000002</v>
      </c>
      <c r="AD6" s="264">
        <v>288.52300000000002</v>
      </c>
      <c r="AE6" s="363">
        <f t="shared" si="6"/>
        <v>813.60500000000002</v>
      </c>
      <c r="AF6" s="264">
        <v>234.52199999999999</v>
      </c>
      <c r="AG6" s="264">
        <v>295.74700000000001</v>
      </c>
      <c r="AH6" s="264">
        <v>295.46600000000001</v>
      </c>
      <c r="AI6" s="363">
        <f t="shared" si="7"/>
        <v>825.73500000000001</v>
      </c>
      <c r="AJ6" s="264">
        <f t="shared" ref="AJ6:AJ21" si="22">+W6+AA6+AE6+AI6</f>
        <v>3545.0972000000002</v>
      </c>
      <c r="AK6" s="264">
        <v>238.738</v>
      </c>
      <c r="AL6" s="264">
        <v>276.637</v>
      </c>
      <c r="AM6" s="264">
        <v>258.00200000000001</v>
      </c>
      <c r="AN6" s="363">
        <f t="shared" si="8"/>
        <v>773.37699999999995</v>
      </c>
      <c r="AO6" s="264">
        <v>272.72300000000001</v>
      </c>
      <c r="AP6" s="264">
        <v>284.52100000000002</v>
      </c>
      <c r="AQ6" s="264">
        <v>304.39800000000002</v>
      </c>
      <c r="AR6" s="363">
        <f t="shared" si="9"/>
        <v>861.64200000000005</v>
      </c>
      <c r="AS6" s="264">
        <v>284.65499999999997</v>
      </c>
      <c r="AT6" s="264">
        <v>263.988</v>
      </c>
      <c r="AU6" s="264">
        <v>265.88099999999997</v>
      </c>
      <c r="AV6" s="363">
        <f t="shared" si="10"/>
        <v>814.524</v>
      </c>
      <c r="AW6" s="264">
        <v>334.57600000000002</v>
      </c>
      <c r="AX6" s="264">
        <v>265.928</v>
      </c>
      <c r="AY6" s="264">
        <v>296.40699999999998</v>
      </c>
      <c r="AZ6" s="363">
        <f t="shared" si="11"/>
        <v>896.91100000000006</v>
      </c>
      <c r="BA6" s="264">
        <f t="shared" ref="BA6:BA21" si="23">+AN6+AR6+AV6+AZ6</f>
        <v>3346.4540000000002</v>
      </c>
      <c r="BB6" s="264">
        <v>261.74</v>
      </c>
      <c r="BC6" s="264">
        <v>241.78100000000001</v>
      </c>
      <c r="BD6" s="264">
        <v>235.887</v>
      </c>
      <c r="BE6" s="363">
        <f t="shared" si="12"/>
        <v>739.40800000000002</v>
      </c>
      <c r="BF6" s="264">
        <v>273.94900000000001</v>
      </c>
      <c r="BG6" s="264">
        <v>283.15600000000001</v>
      </c>
      <c r="BH6" s="264">
        <v>295.392</v>
      </c>
      <c r="BI6" s="363">
        <f t="shared" si="13"/>
        <v>852.49700000000007</v>
      </c>
      <c r="BJ6" s="264">
        <v>274.26100000000002</v>
      </c>
      <c r="BK6" s="264">
        <v>300.58</v>
      </c>
      <c r="BL6" s="264">
        <v>238.745</v>
      </c>
      <c r="BM6" s="363">
        <f t="shared" si="14"/>
        <v>813.58600000000001</v>
      </c>
      <c r="BN6" s="264">
        <v>240.73699999999999</v>
      </c>
      <c r="BO6" s="264">
        <v>243.76</v>
      </c>
      <c r="BP6" s="264">
        <v>230.64</v>
      </c>
      <c r="BQ6" s="363">
        <f t="shared" si="15"/>
        <v>715.13699999999994</v>
      </c>
      <c r="BR6" s="264">
        <f t="shared" ref="BR6:BR21" si="24">+BE6+BI6+BM6+BQ6</f>
        <v>3120.6279999999997</v>
      </c>
      <c r="BS6" s="264">
        <v>292.78899999999999</v>
      </c>
      <c r="BT6" s="264">
        <v>235.57</v>
      </c>
      <c r="BU6" s="264">
        <v>231.45</v>
      </c>
      <c r="BV6" s="363">
        <f t="shared" si="16"/>
        <v>759.80899999999997</v>
      </c>
      <c r="BW6" s="264">
        <v>284.75799999999998</v>
      </c>
      <c r="BX6" s="264">
        <v>258.11599999999999</v>
      </c>
      <c r="BY6" s="264">
        <v>258.55399999999997</v>
      </c>
      <c r="BZ6" s="363">
        <f t="shared" si="17"/>
        <v>801.428</v>
      </c>
      <c r="CA6" s="264">
        <v>284.07900000000001</v>
      </c>
      <c r="CB6" s="264">
        <v>264.334</v>
      </c>
      <c r="CC6" s="264">
        <v>234.39</v>
      </c>
      <c r="CD6" s="363">
        <f t="shared" si="18"/>
        <v>782.803</v>
      </c>
      <c r="CE6" s="264">
        <v>255.5</v>
      </c>
      <c r="CF6" s="264">
        <v>267.2</v>
      </c>
      <c r="CG6" s="264">
        <v>290.7</v>
      </c>
      <c r="CH6" s="363">
        <f t="shared" si="19"/>
        <v>813.40000000000009</v>
      </c>
      <c r="CI6" s="264">
        <f t="shared" ref="CI6:CI21" si="25">+BV6+BZ6+CD6+CH6</f>
        <v>3157.44</v>
      </c>
      <c r="CJ6" s="264">
        <v>341.71499999999997</v>
      </c>
      <c r="CK6" s="264">
        <v>284.59300000000002</v>
      </c>
      <c r="CL6" s="363">
        <v>312.64699999999999</v>
      </c>
      <c r="CM6" s="363">
        <f t="shared" si="20"/>
        <v>938.95499999999993</v>
      </c>
      <c r="CN6" s="264">
        <v>298.01400000000001</v>
      </c>
      <c r="CO6" s="264">
        <v>299.74400000000003</v>
      </c>
      <c r="CP6" s="363">
        <v>294.97500000000002</v>
      </c>
      <c r="CQ6" s="363">
        <f t="shared" ref="CQ6:CQ21" si="26">+CN6+CO6+CP6</f>
        <v>892.73300000000006</v>
      </c>
      <c r="CR6" s="264">
        <v>308.09699999999998</v>
      </c>
      <c r="CS6" s="264">
        <v>246.49600000000001</v>
      </c>
      <c r="CT6" s="363">
        <v>319.30599999999998</v>
      </c>
      <c r="CU6" s="363">
        <v>873.89899999999989</v>
      </c>
    </row>
    <row r="7" spans="1:150" s="271" customFormat="1" ht="15" customHeight="1">
      <c r="A7" s="273" t="s">
        <v>52</v>
      </c>
      <c r="B7" s="274" t="s">
        <v>53</v>
      </c>
      <c r="C7" s="360">
        <v>122.39283</v>
      </c>
      <c r="D7" s="360">
        <v>104.16230999999999</v>
      </c>
      <c r="E7" s="360">
        <v>121.860375</v>
      </c>
      <c r="F7" s="361">
        <f t="shared" si="0"/>
        <v>348.41551500000003</v>
      </c>
      <c r="G7" s="360">
        <v>126.55755000000001</v>
      </c>
      <c r="H7" s="360">
        <v>137.11823999999999</v>
      </c>
      <c r="I7" s="360">
        <v>130.515525</v>
      </c>
      <c r="J7" s="361">
        <f t="shared" si="1"/>
        <v>394.19131500000003</v>
      </c>
      <c r="K7" s="360">
        <v>130.46953500000001</v>
      </c>
      <c r="L7" s="360">
        <v>126.75725999999999</v>
      </c>
      <c r="M7" s="360">
        <v>120.83536500000001</v>
      </c>
      <c r="N7" s="361">
        <f t="shared" si="2"/>
        <v>378.06216000000001</v>
      </c>
      <c r="O7" s="360">
        <v>120.86938499999999</v>
      </c>
      <c r="P7" s="360">
        <v>117.56199000000001</v>
      </c>
      <c r="Q7" s="360">
        <v>125.64089999999999</v>
      </c>
      <c r="R7" s="361">
        <f t="shared" si="3"/>
        <v>364.07227499999999</v>
      </c>
      <c r="S7" s="360">
        <f t="shared" si="21"/>
        <v>1484.7412650000001</v>
      </c>
      <c r="T7" s="360">
        <v>120.726795</v>
      </c>
      <c r="U7" s="360">
        <v>113.89686</v>
      </c>
      <c r="V7" s="360">
        <v>115.22532</v>
      </c>
      <c r="W7" s="361">
        <f t="shared" si="4"/>
        <v>349.848975</v>
      </c>
      <c r="X7" s="360">
        <v>116.657625</v>
      </c>
      <c r="Y7" s="360">
        <v>122.831205</v>
      </c>
      <c r="Z7" s="360">
        <v>126.928935</v>
      </c>
      <c r="AA7" s="361">
        <f t="shared" si="5"/>
        <v>366.41776500000003</v>
      </c>
      <c r="AB7" s="360">
        <v>133.18997999999999</v>
      </c>
      <c r="AC7" s="360">
        <v>128.21812499999999</v>
      </c>
      <c r="AD7" s="360">
        <v>116.189745</v>
      </c>
      <c r="AE7" s="361">
        <f t="shared" si="6"/>
        <v>377.59784999999999</v>
      </c>
      <c r="AF7" s="360">
        <v>122.075625</v>
      </c>
      <c r="AG7" s="360">
        <v>115.743495</v>
      </c>
      <c r="AH7" s="360">
        <v>113.18810999999999</v>
      </c>
      <c r="AI7" s="361">
        <f t="shared" si="7"/>
        <v>351.00722999999999</v>
      </c>
      <c r="AJ7" s="360">
        <f t="shared" si="22"/>
        <v>1444.8718200000001</v>
      </c>
      <c r="AK7" s="360">
        <v>111.87340500000001</v>
      </c>
      <c r="AL7" s="360">
        <v>107.24406</v>
      </c>
      <c r="AM7" s="360">
        <v>130.480245</v>
      </c>
      <c r="AN7" s="361">
        <f t="shared" si="8"/>
        <v>349.59771000000001</v>
      </c>
      <c r="AO7" s="360">
        <v>126.748335</v>
      </c>
      <c r="AP7" s="360">
        <v>135.11042999999998</v>
      </c>
      <c r="AQ7" s="360">
        <v>128.75142</v>
      </c>
      <c r="AR7" s="361">
        <f t="shared" si="9"/>
        <v>390.61018499999994</v>
      </c>
      <c r="AS7" s="360">
        <v>134.86525499999999</v>
      </c>
      <c r="AT7" s="360">
        <v>136.24485000000001</v>
      </c>
      <c r="AU7" s="360">
        <v>129.44463000000002</v>
      </c>
      <c r="AV7" s="361">
        <f t="shared" si="10"/>
        <v>400.55473499999999</v>
      </c>
      <c r="AW7" s="360">
        <v>130.67250000000001</v>
      </c>
      <c r="AX7" s="360">
        <v>136.617075</v>
      </c>
      <c r="AY7" s="360">
        <v>142.49497500000001</v>
      </c>
      <c r="AZ7" s="361">
        <f t="shared" si="11"/>
        <v>409.78455000000002</v>
      </c>
      <c r="BA7" s="360">
        <f t="shared" si="23"/>
        <v>1550.54718</v>
      </c>
      <c r="BB7" s="360">
        <v>147.86992499999999</v>
      </c>
      <c r="BC7" s="360">
        <v>135.33135000000001</v>
      </c>
      <c r="BD7" s="360">
        <v>149.02282500000001</v>
      </c>
      <c r="BE7" s="361">
        <f t="shared" si="12"/>
        <v>432.22410000000002</v>
      </c>
      <c r="BF7" s="360">
        <v>146.61727500000001</v>
      </c>
      <c r="BG7" s="360">
        <v>179.18879999999999</v>
      </c>
      <c r="BH7" s="360">
        <v>178.92262500000001</v>
      </c>
      <c r="BI7" s="361">
        <f t="shared" si="13"/>
        <v>504.7287</v>
      </c>
      <c r="BJ7" s="360">
        <v>186.4485</v>
      </c>
      <c r="BK7" s="360">
        <v>183.55470000000003</v>
      </c>
      <c r="BL7" s="360">
        <v>161.03325000000001</v>
      </c>
      <c r="BM7" s="361">
        <f t="shared" si="14"/>
        <v>531.03645000000006</v>
      </c>
      <c r="BN7" s="360">
        <v>161.730975</v>
      </c>
      <c r="BO7" s="360">
        <v>153.27532500000001</v>
      </c>
      <c r="BP7" s="360">
        <v>155.32650000000001</v>
      </c>
      <c r="BQ7" s="361">
        <f t="shared" si="15"/>
        <v>470.33280000000002</v>
      </c>
      <c r="BR7" s="360">
        <f t="shared" si="24"/>
        <v>1938.3220500000002</v>
      </c>
      <c r="BS7" s="360">
        <v>149.68799999999999</v>
      </c>
      <c r="BT7" s="360">
        <v>131.97922500000001</v>
      </c>
      <c r="BU7" s="360">
        <v>145.01865000000001</v>
      </c>
      <c r="BV7" s="361">
        <f t="shared" si="16"/>
        <v>426.68587500000001</v>
      </c>
      <c r="BW7" s="360">
        <v>150.85717499999998</v>
      </c>
      <c r="BX7" s="360">
        <v>161.17395000000002</v>
      </c>
      <c r="BY7" s="360">
        <v>158.7054</v>
      </c>
      <c r="BZ7" s="361">
        <f t="shared" si="17"/>
        <v>470.73652499999997</v>
      </c>
      <c r="CA7" s="360">
        <v>173.64165</v>
      </c>
      <c r="CB7" s="360">
        <v>179.09062499999999</v>
      </c>
      <c r="CC7" s="360">
        <v>165.29835</v>
      </c>
      <c r="CD7" s="361">
        <f t="shared" si="18"/>
        <v>518.03062499999999</v>
      </c>
      <c r="CE7" s="361">
        <v>169.8</v>
      </c>
      <c r="CF7" s="361">
        <v>156.69999999999999</v>
      </c>
      <c r="CG7" s="361">
        <v>152.1</v>
      </c>
      <c r="CH7" s="361">
        <f t="shared" si="19"/>
        <v>478.6</v>
      </c>
      <c r="CI7" s="360">
        <f t="shared" si="25"/>
        <v>1894.0530249999997</v>
      </c>
      <c r="CJ7" s="361">
        <v>148.24424999999999</v>
      </c>
      <c r="CK7" s="361">
        <v>137.52847500000001</v>
      </c>
      <c r="CL7" s="361">
        <v>123.34455</v>
      </c>
      <c r="CM7" s="361">
        <f t="shared" si="20"/>
        <v>409.11727500000006</v>
      </c>
      <c r="CN7" s="361">
        <v>105.12915</v>
      </c>
      <c r="CO7" s="361">
        <v>104.126925</v>
      </c>
      <c r="CP7" s="361">
        <v>115.2984</v>
      </c>
      <c r="CQ7" s="361">
        <f t="shared" si="26"/>
        <v>324.55447500000002</v>
      </c>
      <c r="CR7" s="361">
        <v>122.005275</v>
      </c>
      <c r="CS7" s="361">
        <v>125.49022500000001</v>
      </c>
      <c r="CT7" s="361">
        <v>124.29164999999999</v>
      </c>
      <c r="CU7" s="361">
        <v>371.78715</v>
      </c>
    </row>
    <row r="8" spans="1:150" s="271" customFormat="1" ht="15" customHeight="1">
      <c r="A8" s="275" t="s">
        <v>241</v>
      </c>
      <c r="B8" s="276" t="s">
        <v>51</v>
      </c>
      <c r="C8" s="362">
        <v>52.317</v>
      </c>
      <c r="D8" s="362">
        <v>51.504000000000005</v>
      </c>
      <c r="E8" s="362">
        <v>63.296999999999997</v>
      </c>
      <c r="F8" s="362">
        <f t="shared" si="0"/>
        <v>167.11799999999999</v>
      </c>
      <c r="G8" s="362">
        <v>54.822000000000003</v>
      </c>
      <c r="H8" s="362">
        <v>50.134999999999998</v>
      </c>
      <c r="I8" s="362">
        <v>76.406000000000006</v>
      </c>
      <c r="J8" s="362">
        <f t="shared" si="1"/>
        <v>181.363</v>
      </c>
      <c r="K8" s="362">
        <v>98.27300000000001</v>
      </c>
      <c r="L8" s="362">
        <v>106.46299999999999</v>
      </c>
      <c r="M8" s="362">
        <v>88.530999999999992</v>
      </c>
      <c r="N8" s="362">
        <f t="shared" si="2"/>
        <v>293.267</v>
      </c>
      <c r="O8" s="362">
        <v>68.518000000000001</v>
      </c>
      <c r="P8" s="362">
        <v>46.640999999999998</v>
      </c>
      <c r="Q8" s="362">
        <v>118.255</v>
      </c>
      <c r="R8" s="362">
        <f t="shared" si="3"/>
        <v>233.41399999999999</v>
      </c>
      <c r="S8" s="362">
        <f t="shared" si="21"/>
        <v>875.16200000000003</v>
      </c>
      <c r="T8" s="362">
        <v>61.155000000000001</v>
      </c>
      <c r="U8" s="362">
        <v>49.811</v>
      </c>
      <c r="V8" s="362">
        <v>73.231999999999985</v>
      </c>
      <c r="W8" s="362">
        <f t="shared" si="4"/>
        <v>184.19799999999998</v>
      </c>
      <c r="X8" s="362">
        <v>54.218000000000004</v>
      </c>
      <c r="Y8" s="362">
        <v>71.585999999999999</v>
      </c>
      <c r="Z8" s="362">
        <v>81.660000000000011</v>
      </c>
      <c r="AA8" s="362">
        <f t="shared" si="5"/>
        <v>207.464</v>
      </c>
      <c r="AB8" s="362">
        <v>86.254999999999995</v>
      </c>
      <c r="AC8" s="362">
        <v>126.16</v>
      </c>
      <c r="AD8" s="362">
        <v>103.11499999999999</v>
      </c>
      <c r="AE8" s="362">
        <f t="shared" si="6"/>
        <v>315.52999999999997</v>
      </c>
      <c r="AF8" s="362">
        <v>72.662000000000006</v>
      </c>
      <c r="AG8" s="362">
        <v>55.249000000000002</v>
      </c>
      <c r="AH8" s="362">
        <v>100.265</v>
      </c>
      <c r="AI8" s="362">
        <f t="shared" si="7"/>
        <v>228.17599999999999</v>
      </c>
      <c r="AJ8" s="362">
        <f t="shared" si="22"/>
        <v>935.36799999999994</v>
      </c>
      <c r="AK8" s="362">
        <v>63.094999999999999</v>
      </c>
      <c r="AL8" s="362">
        <v>50.765000000000001</v>
      </c>
      <c r="AM8" s="362">
        <v>51.080000000000005</v>
      </c>
      <c r="AN8" s="362">
        <f t="shared" si="8"/>
        <v>164.94</v>
      </c>
      <c r="AO8" s="362">
        <v>63.961999999999996</v>
      </c>
      <c r="AP8" s="362">
        <v>66.785000000000011</v>
      </c>
      <c r="AQ8" s="362">
        <v>87.802999999999997</v>
      </c>
      <c r="AR8" s="362">
        <f t="shared" si="9"/>
        <v>218.55</v>
      </c>
      <c r="AS8" s="362">
        <v>76.459000000000003</v>
      </c>
      <c r="AT8" s="362">
        <v>140.08500000000001</v>
      </c>
      <c r="AU8" s="362">
        <v>72.847000000000008</v>
      </c>
      <c r="AV8" s="362">
        <f t="shared" si="10"/>
        <v>289.39100000000002</v>
      </c>
      <c r="AW8" s="362">
        <v>76.206000000000003</v>
      </c>
      <c r="AX8" s="362">
        <v>54.271999999999998</v>
      </c>
      <c r="AY8" s="362">
        <v>113.711</v>
      </c>
      <c r="AZ8" s="362">
        <f t="shared" si="11"/>
        <v>244.18900000000002</v>
      </c>
      <c r="BA8" s="362">
        <f t="shared" si="23"/>
        <v>917.07000000000016</v>
      </c>
      <c r="BB8" s="362">
        <v>63.802</v>
      </c>
      <c r="BC8" s="362">
        <v>49.543999999999997</v>
      </c>
      <c r="BD8" s="362">
        <v>66.5</v>
      </c>
      <c r="BE8" s="362">
        <f t="shared" si="12"/>
        <v>179.846</v>
      </c>
      <c r="BF8" s="362">
        <v>68.893000000000001</v>
      </c>
      <c r="BG8" s="362">
        <v>61.887000000000008</v>
      </c>
      <c r="BH8" s="362">
        <v>72.918999999999997</v>
      </c>
      <c r="BI8" s="362">
        <f t="shared" si="13"/>
        <v>203.69900000000001</v>
      </c>
      <c r="BJ8" s="362">
        <v>106.49199999999999</v>
      </c>
      <c r="BK8" s="362">
        <v>124.04</v>
      </c>
      <c r="BL8" s="362">
        <v>77.509</v>
      </c>
      <c r="BM8" s="362">
        <f t="shared" si="14"/>
        <v>308.041</v>
      </c>
      <c r="BN8" s="362">
        <v>87.129000000000005</v>
      </c>
      <c r="BO8" s="362">
        <v>61.091000000000001</v>
      </c>
      <c r="BP8" s="362">
        <v>115.17</v>
      </c>
      <c r="BQ8" s="362">
        <f t="shared" si="15"/>
        <v>263.39</v>
      </c>
      <c r="BR8" s="362">
        <f t="shared" si="24"/>
        <v>954.976</v>
      </c>
      <c r="BS8" s="362">
        <v>65.925000000000011</v>
      </c>
      <c r="BT8" s="362">
        <v>56.294000000000004</v>
      </c>
      <c r="BU8" s="362">
        <v>57.350999999999999</v>
      </c>
      <c r="BV8" s="362">
        <f t="shared" si="16"/>
        <v>179.57000000000002</v>
      </c>
      <c r="BW8" s="362">
        <v>84.35899999999998</v>
      </c>
      <c r="BX8" s="362">
        <v>61.839999999999996</v>
      </c>
      <c r="BY8" s="362">
        <v>78.88900000000001</v>
      </c>
      <c r="BZ8" s="362">
        <f t="shared" si="17"/>
        <v>225.08799999999999</v>
      </c>
      <c r="CA8" s="362">
        <v>111.164</v>
      </c>
      <c r="CB8" s="362">
        <v>126.599</v>
      </c>
      <c r="CC8" s="362">
        <v>80.108000000000004</v>
      </c>
      <c r="CD8" s="362">
        <f t="shared" si="18"/>
        <v>317.87099999999998</v>
      </c>
      <c r="CE8" s="362">
        <v>86.6</v>
      </c>
      <c r="CF8" s="362">
        <v>60.9</v>
      </c>
      <c r="CG8" s="362">
        <v>128.4</v>
      </c>
      <c r="CH8" s="362">
        <f t="shared" si="19"/>
        <v>275.89999999999998</v>
      </c>
      <c r="CI8" s="362">
        <f t="shared" si="25"/>
        <v>998.42899999999997</v>
      </c>
      <c r="CJ8" s="362">
        <v>57.030999999999999</v>
      </c>
      <c r="CK8" s="362">
        <v>58.707000000000001</v>
      </c>
      <c r="CL8" s="362">
        <v>83.043999999999997</v>
      </c>
      <c r="CM8" s="362">
        <f t="shared" si="20"/>
        <v>198.78199999999998</v>
      </c>
      <c r="CN8" s="362">
        <v>58.147999999999996</v>
      </c>
      <c r="CO8" s="362">
        <v>62.814999999999998</v>
      </c>
      <c r="CP8" s="362">
        <v>79.948999999999998</v>
      </c>
      <c r="CQ8" s="362">
        <f t="shared" si="26"/>
        <v>200.91199999999998</v>
      </c>
      <c r="CR8" s="362">
        <v>75.049000000000007</v>
      </c>
      <c r="CS8" s="362">
        <v>88.186999999999983</v>
      </c>
      <c r="CT8" s="362">
        <v>83.791000000000011</v>
      </c>
      <c r="CU8" s="362">
        <v>247.02699999999999</v>
      </c>
    </row>
    <row r="9" spans="1:150" s="271" customFormat="1" ht="15" customHeight="1">
      <c r="A9" s="277" t="s">
        <v>54</v>
      </c>
      <c r="B9" s="278" t="s">
        <v>51</v>
      </c>
      <c r="C9" s="363">
        <v>52.279000000000003</v>
      </c>
      <c r="D9" s="363">
        <v>50.298000000000002</v>
      </c>
      <c r="E9" s="363">
        <v>62.23</v>
      </c>
      <c r="F9" s="363">
        <f t="shared" si="0"/>
        <v>164.80699999999999</v>
      </c>
      <c r="G9" s="363">
        <v>54.798999999999999</v>
      </c>
      <c r="H9" s="363">
        <v>49.908999999999999</v>
      </c>
      <c r="I9" s="363">
        <v>76.084000000000003</v>
      </c>
      <c r="J9" s="363">
        <f t="shared" si="1"/>
        <v>180.792</v>
      </c>
      <c r="K9" s="363">
        <v>96.736000000000004</v>
      </c>
      <c r="L9" s="363">
        <v>106.202</v>
      </c>
      <c r="M9" s="363">
        <v>88.296999999999997</v>
      </c>
      <c r="N9" s="363">
        <f t="shared" si="2"/>
        <v>291.23500000000001</v>
      </c>
      <c r="O9" s="363">
        <v>68.152000000000001</v>
      </c>
      <c r="P9" s="363">
        <v>45.573999999999998</v>
      </c>
      <c r="Q9" s="363">
        <v>109.021</v>
      </c>
      <c r="R9" s="363">
        <f t="shared" si="3"/>
        <v>222.74700000000001</v>
      </c>
      <c r="S9" s="363">
        <f t="shared" si="21"/>
        <v>859.58100000000013</v>
      </c>
      <c r="T9" s="363">
        <v>59.582000000000001</v>
      </c>
      <c r="U9" s="363">
        <v>46.771999999999998</v>
      </c>
      <c r="V9" s="363">
        <v>68.040999999999997</v>
      </c>
      <c r="W9" s="363">
        <f t="shared" si="4"/>
        <v>174.39499999999998</v>
      </c>
      <c r="X9" s="363">
        <v>50.261000000000003</v>
      </c>
      <c r="Y9" s="363">
        <v>65.715000000000003</v>
      </c>
      <c r="Z9" s="363">
        <v>76.385999999999996</v>
      </c>
      <c r="AA9" s="363">
        <f t="shared" si="5"/>
        <v>192.36199999999999</v>
      </c>
      <c r="AB9" s="363">
        <v>79.876000000000005</v>
      </c>
      <c r="AC9" s="363">
        <v>118.577</v>
      </c>
      <c r="AD9" s="363">
        <v>96.781999999999996</v>
      </c>
      <c r="AE9" s="363">
        <f t="shared" si="6"/>
        <v>295.23500000000001</v>
      </c>
      <c r="AF9" s="363">
        <v>65.953000000000003</v>
      </c>
      <c r="AG9" s="363">
        <v>50.579000000000001</v>
      </c>
      <c r="AH9" s="363">
        <v>87.292000000000002</v>
      </c>
      <c r="AI9" s="363">
        <f t="shared" si="7"/>
        <v>203.82400000000001</v>
      </c>
      <c r="AJ9" s="363">
        <f t="shared" si="22"/>
        <v>865.81600000000003</v>
      </c>
      <c r="AK9" s="363">
        <v>58.024000000000001</v>
      </c>
      <c r="AL9" s="363">
        <v>46.133000000000003</v>
      </c>
      <c r="AM9" s="363">
        <v>46.718000000000004</v>
      </c>
      <c r="AN9" s="363">
        <f t="shared" si="8"/>
        <v>150.875</v>
      </c>
      <c r="AO9" s="363">
        <v>58.835999999999999</v>
      </c>
      <c r="AP9" s="363">
        <v>61.665999999999997</v>
      </c>
      <c r="AQ9" s="363">
        <v>83.248000000000005</v>
      </c>
      <c r="AR9" s="363">
        <f t="shared" si="9"/>
        <v>203.75</v>
      </c>
      <c r="AS9" s="363">
        <v>71.915000000000006</v>
      </c>
      <c r="AT9" s="363">
        <v>134.905</v>
      </c>
      <c r="AU9" s="363">
        <v>68.435000000000002</v>
      </c>
      <c r="AV9" s="363">
        <f t="shared" si="10"/>
        <v>275.255</v>
      </c>
      <c r="AW9" s="363">
        <v>71.02</v>
      </c>
      <c r="AX9" s="363">
        <v>49.883000000000003</v>
      </c>
      <c r="AY9" s="363">
        <v>101.208</v>
      </c>
      <c r="AZ9" s="363">
        <f t="shared" si="11"/>
        <v>222.11099999999999</v>
      </c>
      <c r="BA9" s="363">
        <f t="shared" si="23"/>
        <v>851.99099999999999</v>
      </c>
      <c r="BB9" s="363">
        <v>59.183</v>
      </c>
      <c r="BC9" s="363">
        <v>45.478999999999999</v>
      </c>
      <c r="BD9" s="363">
        <v>59.76</v>
      </c>
      <c r="BE9" s="363">
        <f t="shared" si="12"/>
        <v>164.422</v>
      </c>
      <c r="BF9" s="363">
        <v>62.548000000000002</v>
      </c>
      <c r="BG9" s="363">
        <v>57.478000000000002</v>
      </c>
      <c r="BH9" s="363">
        <v>67.683000000000007</v>
      </c>
      <c r="BI9" s="363">
        <f t="shared" si="13"/>
        <v>187.709</v>
      </c>
      <c r="BJ9" s="363">
        <v>100.184</v>
      </c>
      <c r="BK9" s="363">
        <v>119.801</v>
      </c>
      <c r="BL9" s="363">
        <v>73.322999999999993</v>
      </c>
      <c r="BM9" s="363">
        <f t="shared" si="14"/>
        <v>293.30799999999999</v>
      </c>
      <c r="BN9" s="363">
        <v>81.748000000000005</v>
      </c>
      <c r="BO9" s="363">
        <v>56.707999999999998</v>
      </c>
      <c r="BP9" s="363">
        <v>103.672</v>
      </c>
      <c r="BQ9" s="363">
        <f t="shared" si="15"/>
        <v>242.12800000000001</v>
      </c>
      <c r="BR9" s="363">
        <f t="shared" si="24"/>
        <v>887.56700000000001</v>
      </c>
      <c r="BS9" s="363">
        <v>62.136000000000003</v>
      </c>
      <c r="BT9" s="363">
        <v>51.25</v>
      </c>
      <c r="BU9" s="363">
        <v>53.537999999999997</v>
      </c>
      <c r="BV9" s="363">
        <f t="shared" si="16"/>
        <v>166.92399999999998</v>
      </c>
      <c r="BW9" s="363">
        <v>78.233999999999995</v>
      </c>
      <c r="BX9" s="363">
        <v>58.265000000000001</v>
      </c>
      <c r="BY9" s="363">
        <v>74.524000000000001</v>
      </c>
      <c r="BZ9" s="363">
        <f t="shared" si="17"/>
        <v>211.023</v>
      </c>
      <c r="CA9" s="363">
        <v>103.765</v>
      </c>
      <c r="CB9" s="363">
        <v>120.83499999999999</v>
      </c>
      <c r="CC9" s="363">
        <v>75.164000000000001</v>
      </c>
      <c r="CD9" s="363">
        <f t="shared" si="18"/>
        <v>299.76400000000001</v>
      </c>
      <c r="CE9" s="363">
        <v>81.599999999999994</v>
      </c>
      <c r="CF9" s="363">
        <v>55.8</v>
      </c>
      <c r="CG9" s="363">
        <v>111.6</v>
      </c>
      <c r="CH9" s="363">
        <f t="shared" si="19"/>
        <v>248.99999999999997</v>
      </c>
      <c r="CI9" s="363">
        <f t="shared" si="25"/>
        <v>926.71100000000001</v>
      </c>
      <c r="CJ9" s="363">
        <v>52.835000000000001</v>
      </c>
      <c r="CK9" s="363">
        <v>53.335000000000001</v>
      </c>
      <c r="CL9" s="363">
        <v>77.442999999999998</v>
      </c>
      <c r="CM9" s="363">
        <f t="shared" si="20"/>
        <v>183.613</v>
      </c>
      <c r="CN9" s="363">
        <v>56.991999999999997</v>
      </c>
      <c r="CO9" s="363">
        <v>60.277000000000001</v>
      </c>
      <c r="CP9" s="363">
        <v>75.028000000000006</v>
      </c>
      <c r="CQ9" s="363">
        <f t="shared" si="26"/>
        <v>192.29700000000003</v>
      </c>
      <c r="CR9" s="363">
        <v>70.888000000000005</v>
      </c>
      <c r="CS9" s="363">
        <v>83.707999999999998</v>
      </c>
      <c r="CT9" s="363">
        <v>79.046000000000006</v>
      </c>
      <c r="CU9" s="363">
        <v>233.642</v>
      </c>
    </row>
    <row r="10" spans="1:150" s="271" customFormat="1" ht="13.5" customHeight="1">
      <c r="A10" s="584" t="s">
        <v>240</v>
      </c>
      <c r="B10" s="279" t="s">
        <v>51</v>
      </c>
      <c r="C10" s="448">
        <v>242.73990000000001</v>
      </c>
      <c r="D10" s="448">
        <v>268.81529999999998</v>
      </c>
      <c r="E10" s="448">
        <v>302.45479999999998</v>
      </c>
      <c r="F10" s="448">
        <f t="shared" si="0"/>
        <v>814.01</v>
      </c>
      <c r="G10" s="448">
        <v>380.59140000000002</v>
      </c>
      <c r="H10" s="448">
        <v>1311.5241000000001</v>
      </c>
      <c r="I10" s="448">
        <v>958.06399999999996</v>
      </c>
      <c r="J10" s="448">
        <f t="shared" si="1"/>
        <v>2650.1795000000002</v>
      </c>
      <c r="K10" s="448">
        <v>512.72360000000003</v>
      </c>
      <c r="L10" s="448">
        <v>431.65019999999998</v>
      </c>
      <c r="M10" s="448">
        <v>426.0111</v>
      </c>
      <c r="N10" s="448">
        <f t="shared" si="2"/>
        <v>1370.3849</v>
      </c>
      <c r="O10" s="448">
        <v>314.33890000000002</v>
      </c>
      <c r="P10" s="448">
        <v>311.9631</v>
      </c>
      <c r="Q10" s="448">
        <v>179.96220000000002</v>
      </c>
      <c r="R10" s="448">
        <f t="shared" si="3"/>
        <v>806.26420000000007</v>
      </c>
      <c r="S10" s="298">
        <f t="shared" si="21"/>
        <v>5640.838600000001</v>
      </c>
      <c r="T10" s="298">
        <v>244.18520000000001</v>
      </c>
      <c r="U10" s="298">
        <v>282.31870000000004</v>
      </c>
      <c r="V10" s="298">
        <v>370.76049999999998</v>
      </c>
      <c r="W10" s="298">
        <f t="shared" si="4"/>
        <v>897.26440000000002</v>
      </c>
      <c r="X10" s="298">
        <v>463.71280000000002</v>
      </c>
      <c r="Y10" s="298">
        <v>1429.6118000000001</v>
      </c>
      <c r="Z10" s="298">
        <v>1078.7208999999998</v>
      </c>
      <c r="AA10" s="298">
        <f t="shared" si="5"/>
        <v>2972.0455000000002</v>
      </c>
      <c r="AB10" s="298">
        <v>379.46679999999998</v>
      </c>
      <c r="AC10" s="298">
        <v>314.1078</v>
      </c>
      <c r="AD10" s="298">
        <v>366.2158</v>
      </c>
      <c r="AE10" s="298">
        <f t="shared" si="6"/>
        <v>1059.7903999999999</v>
      </c>
      <c r="AF10" s="298">
        <v>356.83279999999996</v>
      </c>
      <c r="AG10" s="298">
        <v>282.71890000000002</v>
      </c>
      <c r="AH10" s="298">
        <v>195.94560000000001</v>
      </c>
      <c r="AI10" s="298">
        <f t="shared" si="7"/>
        <v>835.4973</v>
      </c>
      <c r="AJ10" s="298">
        <f t="shared" si="22"/>
        <v>5764.5976000000001</v>
      </c>
      <c r="AK10" s="298">
        <v>286.77440000000001</v>
      </c>
      <c r="AL10" s="298">
        <v>286.27609999999999</v>
      </c>
      <c r="AM10" s="298">
        <v>276.21179999999998</v>
      </c>
      <c r="AN10" s="298">
        <f t="shared" si="8"/>
        <v>849.2623000000001</v>
      </c>
      <c r="AO10" s="298">
        <v>1236.6193000000001</v>
      </c>
      <c r="AP10" s="298">
        <v>1436.2321999999999</v>
      </c>
      <c r="AQ10" s="298">
        <v>1155.5</v>
      </c>
      <c r="AR10" s="298">
        <f t="shared" si="9"/>
        <v>3828.3514999999998</v>
      </c>
      <c r="AS10" s="298">
        <v>646.66999999999996</v>
      </c>
      <c r="AT10" s="298">
        <v>1122.5425</v>
      </c>
      <c r="AU10" s="298">
        <v>486.85840000000002</v>
      </c>
      <c r="AV10" s="298">
        <f t="shared" si="10"/>
        <v>2256.0709000000002</v>
      </c>
      <c r="AW10" s="298">
        <v>662.70839999999998</v>
      </c>
      <c r="AX10" s="298">
        <v>244.3698</v>
      </c>
      <c r="AY10" s="298">
        <v>146.22399999999999</v>
      </c>
      <c r="AZ10" s="298">
        <f t="shared" si="11"/>
        <v>1053.3021999999999</v>
      </c>
      <c r="BA10" s="298">
        <f t="shared" si="23"/>
        <v>7986.9868999999999</v>
      </c>
      <c r="BB10" s="298">
        <v>193.16159999999999</v>
      </c>
      <c r="BC10" s="298">
        <v>202.78289999999998</v>
      </c>
      <c r="BD10" s="298">
        <v>245.62779999999998</v>
      </c>
      <c r="BE10" s="298">
        <f t="shared" si="12"/>
        <v>641.57229999999993</v>
      </c>
      <c r="BF10" s="298">
        <v>547.20819999999992</v>
      </c>
      <c r="BG10" s="298">
        <v>861.83330000000001</v>
      </c>
      <c r="BH10" s="298">
        <v>868.83550000000002</v>
      </c>
      <c r="BI10" s="298">
        <f t="shared" si="13"/>
        <v>2277.877</v>
      </c>
      <c r="BJ10" s="298">
        <v>755.07180000000005</v>
      </c>
      <c r="BK10" s="298">
        <v>845.06119999999999</v>
      </c>
      <c r="BL10" s="298">
        <v>1115.7807</v>
      </c>
      <c r="BM10" s="298">
        <f t="shared" si="14"/>
        <v>2715.9137000000001</v>
      </c>
      <c r="BN10" s="298">
        <v>1099.3746000000001</v>
      </c>
      <c r="BO10" s="298">
        <v>502.8956</v>
      </c>
      <c r="BP10" s="298">
        <v>280.7253</v>
      </c>
      <c r="BQ10" s="298">
        <f t="shared" si="15"/>
        <v>1882.9955000000002</v>
      </c>
      <c r="BR10" s="298">
        <f t="shared" si="24"/>
        <v>7518.3584999999994</v>
      </c>
      <c r="BS10" s="298">
        <v>245.52190000000004</v>
      </c>
      <c r="BT10" s="298">
        <v>192.10690000000005</v>
      </c>
      <c r="BU10" s="298">
        <v>278.61154999999991</v>
      </c>
      <c r="BV10" s="298">
        <f t="shared" si="16"/>
        <v>716.24035000000003</v>
      </c>
      <c r="BW10" s="298">
        <v>617.06739999999991</v>
      </c>
      <c r="BX10" s="298">
        <v>1275.4892</v>
      </c>
      <c r="BY10" s="298">
        <v>1620.2511499999996</v>
      </c>
      <c r="BZ10" s="298">
        <f t="shared" si="17"/>
        <v>3512.8077499999995</v>
      </c>
      <c r="CA10" s="298">
        <v>1585.4092999999998</v>
      </c>
      <c r="CB10" s="298">
        <v>920.8116</v>
      </c>
      <c r="CC10" s="298">
        <v>540.0381000000001</v>
      </c>
      <c r="CD10" s="298">
        <f t="shared" si="18"/>
        <v>3046.259</v>
      </c>
      <c r="CE10" s="476">
        <v>319.22280000000001</v>
      </c>
      <c r="CF10" s="476">
        <v>275.2</v>
      </c>
      <c r="CG10" s="298">
        <v>153.80000000000001</v>
      </c>
      <c r="CH10" s="298">
        <f t="shared" si="19"/>
        <v>748.22280000000001</v>
      </c>
      <c r="CI10" s="298">
        <f t="shared" si="25"/>
        <v>8023.5298999999995</v>
      </c>
      <c r="CJ10" s="298">
        <v>229.70979999999989</v>
      </c>
      <c r="CK10" s="298">
        <v>268.95269999999999</v>
      </c>
      <c r="CL10" s="298">
        <v>261.78089999999992</v>
      </c>
      <c r="CM10" s="298">
        <f t="shared" si="20"/>
        <v>760.44339999999988</v>
      </c>
      <c r="CN10" s="298">
        <v>326.58499999999998</v>
      </c>
      <c r="CO10" s="298">
        <v>708.59530000000029</v>
      </c>
      <c r="CP10" s="298">
        <v>766.38030000000015</v>
      </c>
      <c r="CQ10" s="298">
        <f t="shared" si="26"/>
        <v>1801.5606000000002</v>
      </c>
      <c r="CR10" s="298">
        <v>623.36800000000028</v>
      </c>
      <c r="CS10" s="298">
        <v>469.83436999999998</v>
      </c>
      <c r="CT10" s="298">
        <v>404.45390000000015</v>
      </c>
      <c r="CU10" s="298">
        <v>1497.6562700000004</v>
      </c>
    </row>
    <row r="11" spans="1:150" s="271" customFormat="1" ht="13.5" customHeight="1">
      <c r="A11" s="584"/>
      <c r="B11" s="280" t="s">
        <v>234</v>
      </c>
      <c r="C11" s="452">
        <v>719.40409999999997</v>
      </c>
      <c r="D11" s="364">
        <v>827.29935999999998</v>
      </c>
      <c r="E11" s="364">
        <v>820.39298999999994</v>
      </c>
      <c r="F11" s="450">
        <f t="shared" si="0"/>
        <v>2367.09645</v>
      </c>
      <c r="G11" s="364">
        <v>1133.73459</v>
      </c>
      <c r="H11" s="364">
        <v>3160.2953600000001</v>
      </c>
      <c r="I11" s="364">
        <v>2383.9703100000002</v>
      </c>
      <c r="J11" s="450">
        <f t="shared" si="1"/>
        <v>6678.0002600000007</v>
      </c>
      <c r="K11" s="364">
        <v>1558.097</v>
      </c>
      <c r="L11" s="364">
        <v>1275.07186</v>
      </c>
      <c r="M11" s="364">
        <v>1195.31843</v>
      </c>
      <c r="N11" s="450">
        <f t="shared" si="2"/>
        <v>4028.48729</v>
      </c>
      <c r="O11" s="364">
        <v>965.41843999999992</v>
      </c>
      <c r="P11" s="364">
        <v>950.53359</v>
      </c>
      <c r="Q11" s="364">
        <v>645.30011999999999</v>
      </c>
      <c r="R11" s="450">
        <f t="shared" si="3"/>
        <v>2561.2521499999998</v>
      </c>
      <c r="S11" s="364">
        <f t="shared" si="21"/>
        <v>15634.836150000003</v>
      </c>
      <c r="T11" s="364">
        <v>709.81055000000003</v>
      </c>
      <c r="U11" s="364">
        <v>762.9067</v>
      </c>
      <c r="V11" s="364">
        <v>1044.5938599999999</v>
      </c>
      <c r="W11" s="450">
        <f t="shared" si="4"/>
        <v>2517.3111100000001</v>
      </c>
      <c r="X11" s="364">
        <v>1286.5038200000001</v>
      </c>
      <c r="Y11" s="364">
        <v>3494.4110499999997</v>
      </c>
      <c r="Z11" s="364">
        <v>2518.4883500000001</v>
      </c>
      <c r="AA11" s="450">
        <f t="shared" si="5"/>
        <v>7299.4032200000001</v>
      </c>
      <c r="AB11" s="364">
        <v>1008.8905999999999</v>
      </c>
      <c r="AC11" s="364">
        <v>909.41185999999993</v>
      </c>
      <c r="AD11" s="364">
        <v>1121.3525900000002</v>
      </c>
      <c r="AE11" s="450">
        <f t="shared" si="6"/>
        <v>3039.6550500000003</v>
      </c>
      <c r="AF11" s="364">
        <v>1161.5351499999999</v>
      </c>
      <c r="AG11" s="364">
        <v>794.65261999999996</v>
      </c>
      <c r="AH11" s="364">
        <v>622.09081000000003</v>
      </c>
      <c r="AI11" s="450">
        <f t="shared" si="7"/>
        <v>2578.2785800000001</v>
      </c>
      <c r="AJ11" s="364">
        <f t="shared" si="22"/>
        <v>15434.64796</v>
      </c>
      <c r="AK11" s="364">
        <v>971.86593999999991</v>
      </c>
      <c r="AL11" s="364">
        <v>889.07981000000007</v>
      </c>
      <c r="AM11" s="364">
        <v>830.57659999999998</v>
      </c>
      <c r="AN11" s="450">
        <f t="shared" si="8"/>
        <v>2691.5223499999997</v>
      </c>
      <c r="AO11" s="364">
        <v>3112.52576</v>
      </c>
      <c r="AP11" s="364">
        <v>3527.0140099999999</v>
      </c>
      <c r="AQ11" s="364">
        <v>2941.2035499999997</v>
      </c>
      <c r="AR11" s="450">
        <f t="shared" si="9"/>
        <v>9580.7433199999996</v>
      </c>
      <c r="AS11" s="364">
        <v>1733.21712</v>
      </c>
      <c r="AT11" s="364">
        <v>2874.2257400000003</v>
      </c>
      <c r="AU11" s="364">
        <v>1348.7633899999998</v>
      </c>
      <c r="AV11" s="450">
        <f t="shared" si="10"/>
        <v>5956.2062500000002</v>
      </c>
      <c r="AW11" s="364">
        <v>2015.1891000000001</v>
      </c>
      <c r="AX11" s="364">
        <v>841.68124999999998</v>
      </c>
      <c r="AY11" s="364">
        <v>551.02134000000001</v>
      </c>
      <c r="AZ11" s="450">
        <f t="shared" si="11"/>
        <v>3407.8916900000004</v>
      </c>
      <c r="BA11" s="364">
        <f t="shared" si="23"/>
        <v>21636.36361</v>
      </c>
      <c r="BB11" s="364">
        <v>707.96481999999992</v>
      </c>
      <c r="BC11" s="364">
        <v>694.42486999999994</v>
      </c>
      <c r="BD11" s="364">
        <v>1059.3478700000001</v>
      </c>
      <c r="BE11" s="450">
        <f t="shared" si="12"/>
        <v>2461.73756</v>
      </c>
      <c r="BF11" s="364">
        <v>1737.0609099999999</v>
      </c>
      <c r="BG11" s="364">
        <v>2597.37192</v>
      </c>
      <c r="BH11" s="364">
        <v>2374.6092999999996</v>
      </c>
      <c r="BI11" s="450">
        <f t="shared" si="13"/>
        <v>6709.0421299999998</v>
      </c>
      <c r="BJ11" s="364">
        <v>1933.2554700000001</v>
      </c>
      <c r="BK11" s="364">
        <v>1720.9154099999998</v>
      </c>
      <c r="BL11" s="364">
        <v>1957.1921599999998</v>
      </c>
      <c r="BM11" s="450">
        <f t="shared" si="14"/>
        <v>5611.3630399999993</v>
      </c>
      <c r="BN11" s="364">
        <v>1941.75875</v>
      </c>
      <c r="BO11" s="364">
        <v>1201.15155</v>
      </c>
      <c r="BP11" s="364">
        <v>866.38644999999997</v>
      </c>
      <c r="BQ11" s="450">
        <f t="shared" si="15"/>
        <v>4009.29675</v>
      </c>
      <c r="BR11" s="364">
        <f t="shared" si="24"/>
        <v>18791.439480000001</v>
      </c>
      <c r="BS11" s="364">
        <v>803.09671999999978</v>
      </c>
      <c r="BT11" s="364">
        <v>634.8374389999999</v>
      </c>
      <c r="BU11" s="364">
        <v>911.17984000000024</v>
      </c>
      <c r="BV11" s="450">
        <f t="shared" si="16"/>
        <v>2349.1139990000001</v>
      </c>
      <c r="BW11" s="364">
        <v>1980.1951041999998</v>
      </c>
      <c r="BX11" s="364">
        <v>3528.8297859999998</v>
      </c>
      <c r="BY11" s="364">
        <v>4237.7692680000009</v>
      </c>
      <c r="BZ11" s="450">
        <f t="shared" si="17"/>
        <v>9746.7941582000003</v>
      </c>
      <c r="CA11" s="364">
        <v>4132.1914220999988</v>
      </c>
      <c r="CB11" s="364">
        <v>2329.4336539999995</v>
      </c>
      <c r="CC11" s="364">
        <v>1283.5304129999995</v>
      </c>
      <c r="CD11" s="450">
        <f t="shared" si="18"/>
        <v>7745.1554890999978</v>
      </c>
      <c r="CE11" s="451">
        <v>978.63977399999999</v>
      </c>
      <c r="CF11" s="451">
        <v>844.6</v>
      </c>
      <c r="CG11" s="450">
        <v>468.9</v>
      </c>
      <c r="CH11" s="450">
        <f t="shared" si="19"/>
        <v>2292.1397740000002</v>
      </c>
      <c r="CI11" s="364">
        <f t="shared" si="25"/>
        <v>22133.203420299997</v>
      </c>
      <c r="CJ11" s="450">
        <v>763.49473999999964</v>
      </c>
      <c r="CK11" s="450">
        <v>887.25868999999989</v>
      </c>
      <c r="CL11" s="450">
        <v>841.12240229999986</v>
      </c>
      <c r="CM11" s="450">
        <f t="shared" si="20"/>
        <v>2491.8758322999993</v>
      </c>
      <c r="CN11" s="450">
        <v>962.83723999999995</v>
      </c>
      <c r="CO11" s="450">
        <v>1807.8352789999999</v>
      </c>
      <c r="CP11" s="450">
        <v>2360.7839880000001</v>
      </c>
      <c r="CQ11" s="450">
        <f t="shared" si="26"/>
        <v>5131.4565069999999</v>
      </c>
      <c r="CR11" s="450">
        <v>1763.0785830000007</v>
      </c>
      <c r="CS11" s="450">
        <v>1378.85546</v>
      </c>
      <c r="CT11" s="450">
        <v>1279.2696499999993</v>
      </c>
      <c r="CU11" s="450">
        <v>4421.2036929999995</v>
      </c>
    </row>
    <row r="12" spans="1:150" s="271" customFormat="1" ht="13.5" customHeight="1">
      <c r="A12" s="581" t="s">
        <v>239</v>
      </c>
      <c r="B12" s="279" t="s">
        <v>51</v>
      </c>
      <c r="C12" s="448">
        <v>190.69929999999999</v>
      </c>
      <c r="D12" s="448">
        <v>176.1103</v>
      </c>
      <c r="E12" s="448">
        <v>181.41290000000001</v>
      </c>
      <c r="F12" s="448">
        <f t="shared" si="0"/>
        <v>548.22249999999997</v>
      </c>
      <c r="G12" s="448">
        <v>166.1499</v>
      </c>
      <c r="H12" s="448">
        <v>133.00710000000001</v>
      </c>
      <c r="I12" s="448">
        <v>167.1378</v>
      </c>
      <c r="J12" s="448">
        <f t="shared" si="1"/>
        <v>466.29480000000001</v>
      </c>
      <c r="K12" s="448">
        <v>99.741199999999992</v>
      </c>
      <c r="L12" s="448">
        <v>170.4504</v>
      </c>
      <c r="M12" s="448">
        <v>167.13989999999998</v>
      </c>
      <c r="N12" s="448">
        <f t="shared" si="2"/>
        <v>437.33150000000001</v>
      </c>
      <c r="O12" s="448">
        <v>162.23589999999999</v>
      </c>
      <c r="P12" s="448">
        <v>157.7552</v>
      </c>
      <c r="Q12" s="448">
        <v>129.83349999999999</v>
      </c>
      <c r="R12" s="448">
        <f t="shared" si="3"/>
        <v>449.82459999999992</v>
      </c>
      <c r="S12" s="298">
        <f t="shared" si="21"/>
        <v>1901.6733999999999</v>
      </c>
      <c r="T12" s="298">
        <v>132.70860000000002</v>
      </c>
      <c r="U12" s="298">
        <v>161.40820000000002</v>
      </c>
      <c r="V12" s="298">
        <v>184.57470000000001</v>
      </c>
      <c r="W12" s="298">
        <f t="shared" si="4"/>
        <v>478.69150000000002</v>
      </c>
      <c r="X12" s="298">
        <v>79.570100000000011</v>
      </c>
      <c r="Y12" s="298">
        <v>168.56059999999999</v>
      </c>
      <c r="Z12" s="298">
        <v>215.1242</v>
      </c>
      <c r="AA12" s="298">
        <f t="shared" si="5"/>
        <v>463.25490000000002</v>
      </c>
      <c r="AB12" s="298">
        <v>127.62519999999999</v>
      </c>
      <c r="AC12" s="298">
        <v>145.0762</v>
      </c>
      <c r="AD12" s="298">
        <v>179.97479999999999</v>
      </c>
      <c r="AE12" s="298">
        <f t="shared" si="6"/>
        <v>452.67619999999999</v>
      </c>
      <c r="AF12" s="298">
        <v>195.3837</v>
      </c>
      <c r="AG12" s="298">
        <v>170.75779999999997</v>
      </c>
      <c r="AH12" s="298">
        <v>155.78179999999998</v>
      </c>
      <c r="AI12" s="298">
        <f t="shared" si="7"/>
        <v>521.92329999999993</v>
      </c>
      <c r="AJ12" s="298">
        <f t="shared" si="22"/>
        <v>1916.5459000000001</v>
      </c>
      <c r="AK12" s="298">
        <v>245.7407</v>
      </c>
      <c r="AL12" s="298">
        <v>200.18970000000002</v>
      </c>
      <c r="AM12" s="298">
        <v>170.4066</v>
      </c>
      <c r="AN12" s="298">
        <f t="shared" si="8"/>
        <v>616.33699999999999</v>
      </c>
      <c r="AO12" s="298">
        <v>170.15799999999999</v>
      </c>
      <c r="AP12" s="298">
        <v>205.26560000000001</v>
      </c>
      <c r="AQ12" s="298">
        <v>194.69570000000002</v>
      </c>
      <c r="AR12" s="298">
        <f t="shared" si="9"/>
        <v>570.11929999999995</v>
      </c>
      <c r="AS12" s="298">
        <v>122.7651</v>
      </c>
      <c r="AT12" s="298">
        <v>177.5429</v>
      </c>
      <c r="AU12" s="298">
        <v>177.48320000000001</v>
      </c>
      <c r="AV12" s="298">
        <f t="shared" si="10"/>
        <v>477.7912</v>
      </c>
      <c r="AW12" s="298">
        <v>223.3707</v>
      </c>
      <c r="AX12" s="298">
        <v>164.41820000000001</v>
      </c>
      <c r="AY12" s="298">
        <v>110.5403</v>
      </c>
      <c r="AZ12" s="298">
        <f t="shared" si="11"/>
        <v>498.32920000000001</v>
      </c>
      <c r="BA12" s="298">
        <f t="shared" si="23"/>
        <v>2162.5767000000001</v>
      </c>
      <c r="BB12" s="298">
        <v>145.85419999999999</v>
      </c>
      <c r="BC12" s="298">
        <v>155.9366</v>
      </c>
      <c r="BD12" s="298">
        <v>119.3323</v>
      </c>
      <c r="BE12" s="298">
        <f t="shared" si="12"/>
        <v>421.12310000000002</v>
      </c>
      <c r="BF12" s="298">
        <v>111.0869</v>
      </c>
      <c r="BG12" s="298">
        <v>204.738</v>
      </c>
      <c r="BH12" s="298">
        <v>235.02979999999999</v>
      </c>
      <c r="BI12" s="298">
        <f t="shared" si="13"/>
        <v>550.85469999999998</v>
      </c>
      <c r="BJ12" s="298">
        <v>228.19110000000001</v>
      </c>
      <c r="BK12" s="298">
        <v>232.78779999999998</v>
      </c>
      <c r="BL12" s="298">
        <v>189.3998</v>
      </c>
      <c r="BM12" s="298">
        <f t="shared" si="14"/>
        <v>650.37869999999998</v>
      </c>
      <c r="BN12" s="298">
        <v>213.24850000000001</v>
      </c>
      <c r="BO12" s="298">
        <v>169.47529999999998</v>
      </c>
      <c r="BP12" s="298">
        <v>194.5788</v>
      </c>
      <c r="BQ12" s="298">
        <f t="shared" si="15"/>
        <v>577.30259999999998</v>
      </c>
      <c r="BR12" s="298">
        <f t="shared" si="24"/>
        <v>2199.6590999999999</v>
      </c>
      <c r="BS12" s="298">
        <v>190.38260000000008</v>
      </c>
      <c r="BT12" s="298">
        <v>166.81320000000011</v>
      </c>
      <c r="BU12" s="298">
        <v>211.88479999999976</v>
      </c>
      <c r="BV12" s="298">
        <f t="shared" si="16"/>
        <v>569.0806</v>
      </c>
      <c r="BW12" s="298">
        <v>145.23579999999998</v>
      </c>
      <c r="BX12" s="298">
        <v>167.59860000000003</v>
      </c>
      <c r="BY12" s="298">
        <v>208.39459999999994</v>
      </c>
      <c r="BZ12" s="298">
        <f t="shared" si="17"/>
        <v>521.22899999999993</v>
      </c>
      <c r="CA12" s="298">
        <v>178.43250000000003</v>
      </c>
      <c r="CB12" s="298">
        <v>228.25139999999976</v>
      </c>
      <c r="CC12" s="298">
        <v>185.14679999999996</v>
      </c>
      <c r="CD12" s="298">
        <f t="shared" si="18"/>
        <v>591.83069999999975</v>
      </c>
      <c r="CE12" s="476">
        <v>226.17710000000017</v>
      </c>
      <c r="CF12" s="476">
        <v>205.7</v>
      </c>
      <c r="CG12" s="298">
        <v>132.6</v>
      </c>
      <c r="CH12" s="298">
        <f t="shared" si="19"/>
        <v>564.47710000000018</v>
      </c>
      <c r="CI12" s="298">
        <f t="shared" si="25"/>
        <v>2246.6174000000001</v>
      </c>
      <c r="CJ12" s="298">
        <v>187.79499999999985</v>
      </c>
      <c r="CK12" s="298">
        <v>208.893</v>
      </c>
      <c r="CL12" s="298">
        <v>190.0293999999999</v>
      </c>
      <c r="CM12" s="298">
        <f t="shared" si="20"/>
        <v>586.71739999999977</v>
      </c>
      <c r="CN12" s="298">
        <v>149.90060000000008</v>
      </c>
      <c r="CO12" s="298">
        <v>184.13559999999984</v>
      </c>
      <c r="CP12" s="298">
        <v>201.18640000000002</v>
      </c>
      <c r="CQ12" s="298">
        <f t="shared" si="26"/>
        <v>535.22259999999994</v>
      </c>
      <c r="CR12" s="298">
        <v>173.7945</v>
      </c>
      <c r="CS12" s="298">
        <v>174.11390000000011</v>
      </c>
      <c r="CT12" s="298">
        <v>146.78950000000017</v>
      </c>
      <c r="CU12" s="298">
        <v>494.69790000000035</v>
      </c>
    </row>
    <row r="13" spans="1:150" s="271" customFormat="1" ht="13.5" customHeight="1">
      <c r="A13" s="581"/>
      <c r="B13" s="280" t="s">
        <v>234</v>
      </c>
      <c r="C13" s="364">
        <v>649.49920999999995</v>
      </c>
      <c r="D13" s="364">
        <v>577.03860999999995</v>
      </c>
      <c r="E13" s="364">
        <v>616.79767000000004</v>
      </c>
      <c r="F13" s="450">
        <f t="shared" si="0"/>
        <v>1843.3354899999999</v>
      </c>
      <c r="G13" s="364">
        <v>620.59743999999989</v>
      </c>
      <c r="H13" s="364">
        <v>454.67879999999997</v>
      </c>
      <c r="I13" s="364">
        <v>616.98714000000007</v>
      </c>
      <c r="J13" s="450">
        <f t="shared" si="1"/>
        <v>1692.2633799999999</v>
      </c>
      <c r="K13" s="364">
        <v>417.83157</v>
      </c>
      <c r="L13" s="364">
        <v>605.95140000000004</v>
      </c>
      <c r="M13" s="364">
        <v>620.71544999999992</v>
      </c>
      <c r="N13" s="450">
        <f t="shared" si="2"/>
        <v>1644.4984199999999</v>
      </c>
      <c r="O13" s="364">
        <v>701.28968999999995</v>
      </c>
      <c r="P13" s="364">
        <v>688.78168999999991</v>
      </c>
      <c r="Q13" s="364">
        <v>602.27853000000005</v>
      </c>
      <c r="R13" s="450">
        <f t="shared" si="3"/>
        <v>1992.3499099999999</v>
      </c>
      <c r="S13" s="364">
        <f t="shared" si="21"/>
        <v>7172.4471999999996</v>
      </c>
      <c r="T13" s="364">
        <v>599.21058999999991</v>
      </c>
      <c r="U13" s="364">
        <v>557.89562999999998</v>
      </c>
      <c r="V13" s="364">
        <v>635.76939000000004</v>
      </c>
      <c r="W13" s="450">
        <f t="shared" si="4"/>
        <v>1792.8756100000001</v>
      </c>
      <c r="X13" s="364">
        <v>347.45027000000005</v>
      </c>
      <c r="Y13" s="364">
        <v>658.33612000000005</v>
      </c>
      <c r="Z13" s="364">
        <v>704.14654000000007</v>
      </c>
      <c r="AA13" s="450">
        <f t="shared" si="5"/>
        <v>1709.9329300000002</v>
      </c>
      <c r="AB13" s="364">
        <v>433.54409000000004</v>
      </c>
      <c r="AC13" s="364">
        <v>519.89791000000002</v>
      </c>
      <c r="AD13" s="364">
        <v>622.12807999999995</v>
      </c>
      <c r="AE13" s="450">
        <f t="shared" si="6"/>
        <v>1575.57008</v>
      </c>
      <c r="AF13" s="364">
        <v>657.63211000000001</v>
      </c>
      <c r="AG13" s="364">
        <v>584.31668000000002</v>
      </c>
      <c r="AH13" s="364">
        <v>534.42193999999995</v>
      </c>
      <c r="AI13" s="450">
        <f t="shared" si="7"/>
        <v>1776.3707299999999</v>
      </c>
      <c r="AJ13" s="364">
        <f t="shared" si="22"/>
        <v>6854.7493499999991</v>
      </c>
      <c r="AK13" s="364">
        <v>860.44380000000001</v>
      </c>
      <c r="AL13" s="364">
        <v>639.58276999999998</v>
      </c>
      <c r="AM13" s="364">
        <v>554.9896</v>
      </c>
      <c r="AN13" s="450">
        <f t="shared" si="8"/>
        <v>2055.0161699999999</v>
      </c>
      <c r="AO13" s="364">
        <v>578.47334000000001</v>
      </c>
      <c r="AP13" s="364">
        <v>693.81686999999999</v>
      </c>
      <c r="AQ13" s="364">
        <v>664.79968000000008</v>
      </c>
      <c r="AR13" s="450">
        <f t="shared" si="9"/>
        <v>1937.0898900000002</v>
      </c>
      <c r="AS13" s="364">
        <v>468.46136000000001</v>
      </c>
      <c r="AT13" s="364">
        <v>658.88459</v>
      </c>
      <c r="AU13" s="364">
        <v>650.47983999999997</v>
      </c>
      <c r="AV13" s="450">
        <f t="shared" si="10"/>
        <v>1777.8257899999999</v>
      </c>
      <c r="AW13" s="364">
        <v>786.90780000000007</v>
      </c>
      <c r="AX13" s="364">
        <v>628.56348000000003</v>
      </c>
      <c r="AY13" s="364">
        <v>453.81829999999997</v>
      </c>
      <c r="AZ13" s="450">
        <f t="shared" si="11"/>
        <v>1869.2895800000001</v>
      </c>
      <c r="BA13" s="364">
        <f t="shared" si="23"/>
        <v>7639.2214299999996</v>
      </c>
      <c r="BB13" s="364">
        <v>599.54171999999994</v>
      </c>
      <c r="BC13" s="364">
        <v>560.47591</v>
      </c>
      <c r="BD13" s="364">
        <v>493.22126000000003</v>
      </c>
      <c r="BE13" s="450">
        <f t="shared" si="12"/>
        <v>1653.2388899999999</v>
      </c>
      <c r="BF13" s="364">
        <v>461.23160999999999</v>
      </c>
      <c r="BG13" s="364">
        <v>766.13598000000002</v>
      </c>
      <c r="BH13" s="364">
        <v>837.01595999999995</v>
      </c>
      <c r="BI13" s="450">
        <f t="shared" si="13"/>
        <v>2064.38355</v>
      </c>
      <c r="BJ13" s="364">
        <v>827.64427999999998</v>
      </c>
      <c r="BK13" s="364">
        <v>833.62618999999995</v>
      </c>
      <c r="BL13" s="364">
        <v>673.08582999999999</v>
      </c>
      <c r="BM13" s="450">
        <f t="shared" si="14"/>
        <v>2334.3562999999999</v>
      </c>
      <c r="BN13" s="364">
        <v>753.46974</v>
      </c>
      <c r="BO13" s="364">
        <v>694.04300000000001</v>
      </c>
      <c r="BP13" s="364">
        <v>691.65041000000008</v>
      </c>
      <c r="BQ13" s="450">
        <f t="shared" si="15"/>
        <v>2139.1631500000003</v>
      </c>
      <c r="BR13" s="364">
        <f t="shared" si="24"/>
        <v>8191.1418900000008</v>
      </c>
      <c r="BS13" s="364">
        <v>705.03879000000006</v>
      </c>
      <c r="BT13" s="364">
        <v>562.12121100000002</v>
      </c>
      <c r="BU13" s="364">
        <v>721.44290999999998</v>
      </c>
      <c r="BV13" s="450">
        <f t="shared" si="16"/>
        <v>1988.6029110000002</v>
      </c>
      <c r="BW13" s="364">
        <v>491.71917999999999</v>
      </c>
      <c r="BX13" s="364">
        <v>565.56511799999998</v>
      </c>
      <c r="BY13" s="364">
        <v>703.32173</v>
      </c>
      <c r="BZ13" s="450">
        <f t="shared" si="17"/>
        <v>1760.6060280000002</v>
      </c>
      <c r="CA13" s="364">
        <v>603.06232999999997</v>
      </c>
      <c r="CB13" s="364">
        <v>731.63737000000003</v>
      </c>
      <c r="CC13" s="364">
        <v>587.97626000000002</v>
      </c>
      <c r="CD13" s="450">
        <f t="shared" si="18"/>
        <v>1922.67596</v>
      </c>
      <c r="CE13" s="451">
        <v>715.52449100000001</v>
      </c>
      <c r="CF13" s="451">
        <v>647.20000000000005</v>
      </c>
      <c r="CG13" s="450">
        <v>416.3</v>
      </c>
      <c r="CH13" s="450">
        <f t="shared" si="19"/>
        <v>1779.0244909999999</v>
      </c>
      <c r="CI13" s="364">
        <f t="shared" si="25"/>
        <v>7450.9093900000007</v>
      </c>
      <c r="CJ13" s="450">
        <v>604.77946999999995</v>
      </c>
      <c r="CK13" s="450">
        <v>617.73211000000015</v>
      </c>
      <c r="CL13" s="450">
        <v>568.36790000000008</v>
      </c>
      <c r="CM13" s="450">
        <f t="shared" si="20"/>
        <v>1790.8794800000001</v>
      </c>
      <c r="CN13" s="450">
        <v>448.76952</v>
      </c>
      <c r="CO13" s="450">
        <v>545.99024999999995</v>
      </c>
      <c r="CP13" s="450">
        <v>598.20521999999994</v>
      </c>
      <c r="CQ13" s="450">
        <f t="shared" si="26"/>
        <v>1592.9649899999999</v>
      </c>
      <c r="CR13" s="450">
        <v>516.2577</v>
      </c>
      <c r="CS13" s="450">
        <v>517.95794000000001</v>
      </c>
      <c r="CT13" s="450">
        <v>436.26628999999997</v>
      </c>
      <c r="CU13" s="450">
        <v>1470.4819299999999</v>
      </c>
    </row>
    <row r="14" spans="1:150" s="271" customFormat="1" ht="13.5" customHeight="1">
      <c r="A14" s="581" t="s">
        <v>55</v>
      </c>
      <c r="B14" s="279" t="s">
        <v>51</v>
      </c>
      <c r="C14" s="448">
        <v>4.7347000000000001</v>
      </c>
      <c r="D14" s="448">
        <v>41.139000000000003</v>
      </c>
      <c r="E14" s="448">
        <v>12.5054</v>
      </c>
      <c r="F14" s="448">
        <f t="shared" si="0"/>
        <v>58.379100000000001</v>
      </c>
      <c r="G14" s="448">
        <v>103.4187</v>
      </c>
      <c r="H14" s="448">
        <v>1099.9954</v>
      </c>
      <c r="I14" s="448">
        <v>711.05349999999999</v>
      </c>
      <c r="J14" s="448">
        <f t="shared" si="1"/>
        <v>1914.4675999999999</v>
      </c>
      <c r="K14" s="448">
        <v>335.12459999999999</v>
      </c>
      <c r="L14" s="448">
        <v>188.66120000000001</v>
      </c>
      <c r="M14" s="448">
        <v>186.7628</v>
      </c>
      <c r="N14" s="448">
        <f t="shared" si="2"/>
        <v>710.54859999999996</v>
      </c>
      <c r="O14" s="448">
        <v>44.069800000000001</v>
      </c>
      <c r="P14" s="448">
        <v>32.500700000000002</v>
      </c>
      <c r="Q14" s="448">
        <v>1.1402000000000001</v>
      </c>
      <c r="R14" s="448">
        <f t="shared" si="3"/>
        <v>77.710700000000003</v>
      </c>
      <c r="S14" s="298">
        <f t="shared" si="21"/>
        <v>2761.1060000000002</v>
      </c>
      <c r="T14" s="298">
        <v>5.5748999999999995</v>
      </c>
      <c r="U14" s="298">
        <v>23.7258</v>
      </c>
      <c r="V14" s="298">
        <v>78.872600000000006</v>
      </c>
      <c r="W14" s="298">
        <f t="shared" si="4"/>
        <v>108.17330000000001</v>
      </c>
      <c r="X14" s="298">
        <v>270.2072</v>
      </c>
      <c r="Y14" s="298">
        <v>1153.6784</v>
      </c>
      <c r="Z14" s="298">
        <v>728.96289999999999</v>
      </c>
      <c r="AA14" s="298">
        <f t="shared" si="5"/>
        <v>2152.8485000000001</v>
      </c>
      <c r="AB14" s="298">
        <v>142.96869999999998</v>
      </c>
      <c r="AC14" s="298">
        <v>71.244900000000001</v>
      </c>
      <c r="AD14" s="298">
        <v>122.23780000000001</v>
      </c>
      <c r="AE14" s="298">
        <f t="shared" si="6"/>
        <v>336.45139999999998</v>
      </c>
      <c r="AF14" s="298">
        <v>94.261099999999999</v>
      </c>
      <c r="AG14" s="298">
        <v>23.898299999999999</v>
      </c>
      <c r="AH14" s="298">
        <v>6.9266999999999994</v>
      </c>
      <c r="AI14" s="298">
        <f t="shared" si="7"/>
        <v>125.0861</v>
      </c>
      <c r="AJ14" s="298">
        <f t="shared" si="22"/>
        <v>2722.5592999999999</v>
      </c>
      <c r="AK14" s="298">
        <v>12.6257</v>
      </c>
      <c r="AL14" s="298">
        <v>33.890800000000006</v>
      </c>
      <c r="AM14" s="298">
        <v>25.516299999999998</v>
      </c>
      <c r="AN14" s="298">
        <f t="shared" si="8"/>
        <v>72.032800000000009</v>
      </c>
      <c r="AO14" s="298">
        <v>993.21389999999997</v>
      </c>
      <c r="AP14" s="298">
        <v>1159.0048999999999</v>
      </c>
      <c r="AQ14" s="298">
        <v>892.04949999999997</v>
      </c>
      <c r="AR14" s="298">
        <f t="shared" si="9"/>
        <v>3044.2682999999997</v>
      </c>
      <c r="AS14" s="298">
        <v>451.76220000000001</v>
      </c>
      <c r="AT14" s="298">
        <v>894.49440000000004</v>
      </c>
      <c r="AU14" s="298">
        <v>256.75439999999998</v>
      </c>
      <c r="AV14" s="298">
        <f t="shared" si="10"/>
        <v>1603.0110000000002</v>
      </c>
      <c r="AW14" s="298">
        <v>383.00069999999999</v>
      </c>
      <c r="AX14" s="298">
        <v>48.72</v>
      </c>
      <c r="AY14" s="298">
        <v>1.9962</v>
      </c>
      <c r="AZ14" s="298">
        <f t="shared" si="11"/>
        <v>433.71689999999995</v>
      </c>
      <c r="BA14" s="298">
        <f t="shared" si="23"/>
        <v>5153.0290000000005</v>
      </c>
      <c r="BB14" s="298">
        <v>0.56359999999999999</v>
      </c>
      <c r="BC14" s="298">
        <v>1.9998</v>
      </c>
      <c r="BD14" s="298">
        <v>93.391400000000004</v>
      </c>
      <c r="BE14" s="298">
        <f t="shared" si="12"/>
        <v>95.954800000000006</v>
      </c>
      <c r="BF14" s="298">
        <v>395.48930000000001</v>
      </c>
      <c r="BG14" s="298">
        <v>602.76880000000006</v>
      </c>
      <c r="BH14" s="298">
        <v>549.19369999999992</v>
      </c>
      <c r="BI14" s="298">
        <f t="shared" si="13"/>
        <v>1547.4517999999998</v>
      </c>
      <c r="BJ14" s="298">
        <v>445.41359999999997</v>
      </c>
      <c r="BK14" s="298">
        <v>545.81449999999995</v>
      </c>
      <c r="BL14" s="298">
        <v>868.68849999999998</v>
      </c>
      <c r="BM14" s="298">
        <f t="shared" si="14"/>
        <v>1859.9166</v>
      </c>
      <c r="BN14" s="298">
        <v>840.78509999999994</v>
      </c>
      <c r="BO14" s="298">
        <v>291.23109999999997</v>
      </c>
      <c r="BP14" s="298">
        <v>47.796099999999996</v>
      </c>
      <c r="BQ14" s="298">
        <f t="shared" si="15"/>
        <v>1179.8123000000001</v>
      </c>
      <c r="BR14" s="298">
        <f t="shared" si="24"/>
        <v>4683.1355000000003</v>
      </c>
      <c r="BS14" s="298">
        <v>1.7081999999999999</v>
      </c>
      <c r="BT14" s="298">
        <v>2.1280000000000001</v>
      </c>
      <c r="BU14" s="298">
        <v>6.9510999999999994</v>
      </c>
      <c r="BV14" s="298">
        <f t="shared" si="16"/>
        <v>10.787299999999998</v>
      </c>
      <c r="BW14" s="298">
        <v>427.11989999999992</v>
      </c>
      <c r="BX14" s="298">
        <v>1037.8048999999999</v>
      </c>
      <c r="BY14" s="298">
        <v>1333.8334</v>
      </c>
      <c r="BZ14" s="298">
        <f t="shared" si="17"/>
        <v>2798.7581999999998</v>
      </c>
      <c r="CA14" s="298">
        <v>1320.5401000000002</v>
      </c>
      <c r="CB14" s="298">
        <v>635.67330000000004</v>
      </c>
      <c r="CC14" s="298">
        <v>300.31949999999995</v>
      </c>
      <c r="CD14" s="298">
        <f t="shared" si="18"/>
        <v>2256.5329000000002</v>
      </c>
      <c r="CE14" s="476">
        <v>37.356000000000002</v>
      </c>
      <c r="CF14" s="476">
        <v>23.5</v>
      </c>
      <c r="CG14" s="298">
        <v>4.3</v>
      </c>
      <c r="CH14" s="298">
        <f t="shared" si="19"/>
        <v>65.156000000000006</v>
      </c>
      <c r="CI14" s="298">
        <f t="shared" si="25"/>
        <v>5131.2344000000003</v>
      </c>
      <c r="CJ14" s="298">
        <v>12.142999999999999</v>
      </c>
      <c r="CK14" s="298">
        <v>30.199300000000001</v>
      </c>
      <c r="CL14" s="298">
        <v>50.638399999999997</v>
      </c>
      <c r="CM14" s="298">
        <f t="shared" si="20"/>
        <v>92.980699999999999</v>
      </c>
      <c r="CN14" s="298">
        <v>156.5735</v>
      </c>
      <c r="CO14" s="298">
        <v>471.98640000000006</v>
      </c>
      <c r="CP14" s="298">
        <v>509.20240000000001</v>
      </c>
      <c r="CQ14" s="298">
        <f t="shared" si="26"/>
        <v>1137.7623000000001</v>
      </c>
      <c r="CR14" s="298">
        <v>409.06520000000006</v>
      </c>
      <c r="CS14" s="298">
        <v>246.85799999999998</v>
      </c>
      <c r="CT14" s="298">
        <v>220.23260000000002</v>
      </c>
      <c r="CU14" s="298">
        <v>876.15580000000011</v>
      </c>
    </row>
    <row r="15" spans="1:150" s="271" customFormat="1" ht="13.5" customHeight="1">
      <c r="A15" s="581"/>
      <c r="B15" s="280" t="s">
        <v>234</v>
      </c>
      <c r="C15" s="364">
        <v>11.420260000000001</v>
      </c>
      <c r="D15" s="364">
        <v>196.28082999999998</v>
      </c>
      <c r="E15" s="364">
        <v>69.900170000000003</v>
      </c>
      <c r="F15" s="450">
        <f t="shared" si="0"/>
        <v>277.60126000000002</v>
      </c>
      <c r="G15" s="364">
        <v>322.60904999999997</v>
      </c>
      <c r="H15" s="364">
        <v>2572.2467700000002</v>
      </c>
      <c r="I15" s="364">
        <v>1554.5560600000001</v>
      </c>
      <c r="J15" s="450">
        <f t="shared" si="1"/>
        <v>4449.4118800000006</v>
      </c>
      <c r="K15" s="364">
        <v>949.91091000000006</v>
      </c>
      <c r="L15" s="364">
        <v>534.82174999999995</v>
      </c>
      <c r="M15" s="364">
        <v>437.06892999999997</v>
      </c>
      <c r="N15" s="450">
        <f t="shared" si="2"/>
        <v>1921.80159</v>
      </c>
      <c r="O15" s="364">
        <v>159.87902</v>
      </c>
      <c r="P15" s="364">
        <v>171.21409</v>
      </c>
      <c r="Q15" s="364">
        <v>7.0908800000000003</v>
      </c>
      <c r="R15" s="450">
        <f t="shared" si="3"/>
        <v>338.18399000000005</v>
      </c>
      <c r="S15" s="364">
        <f t="shared" si="21"/>
        <v>6986.9987200000014</v>
      </c>
      <c r="T15" s="364">
        <v>37.794350000000001</v>
      </c>
      <c r="U15" s="364">
        <v>148.53607</v>
      </c>
      <c r="V15" s="364">
        <v>345.30876000000001</v>
      </c>
      <c r="W15" s="450">
        <f t="shared" si="4"/>
        <v>531.63918000000001</v>
      </c>
      <c r="X15" s="364">
        <v>832.30382999999995</v>
      </c>
      <c r="Y15" s="364">
        <v>2713.7829200000001</v>
      </c>
      <c r="Z15" s="364">
        <v>1628.7180800000001</v>
      </c>
      <c r="AA15" s="450">
        <f t="shared" si="5"/>
        <v>5174.80483</v>
      </c>
      <c r="AB15" s="364">
        <v>413.16097000000002</v>
      </c>
      <c r="AC15" s="364">
        <v>251.34421</v>
      </c>
      <c r="AD15" s="364">
        <v>421.81640000000004</v>
      </c>
      <c r="AE15" s="450">
        <f t="shared" si="6"/>
        <v>1086.32158</v>
      </c>
      <c r="AF15" s="364">
        <v>422.63367</v>
      </c>
      <c r="AG15" s="364">
        <v>129.86842999999999</v>
      </c>
      <c r="AH15" s="364">
        <v>52.144160000000007</v>
      </c>
      <c r="AI15" s="450">
        <f t="shared" si="7"/>
        <v>604.64625999999998</v>
      </c>
      <c r="AJ15" s="364">
        <f t="shared" si="22"/>
        <v>7397.4118500000004</v>
      </c>
      <c r="AK15" s="364">
        <v>73.664169999999999</v>
      </c>
      <c r="AL15" s="364">
        <v>195.26481000000001</v>
      </c>
      <c r="AM15" s="364">
        <v>155.84272000000001</v>
      </c>
      <c r="AN15" s="450">
        <f t="shared" si="8"/>
        <v>424.77170000000001</v>
      </c>
      <c r="AO15" s="364">
        <v>2405.5431899999999</v>
      </c>
      <c r="AP15" s="364">
        <v>2684.6109900000001</v>
      </c>
      <c r="AQ15" s="364">
        <v>2109.0735</v>
      </c>
      <c r="AR15" s="450">
        <f t="shared" si="9"/>
        <v>7199.22768</v>
      </c>
      <c r="AS15" s="364">
        <v>1107.4455700000001</v>
      </c>
      <c r="AT15" s="364">
        <v>2078.56549</v>
      </c>
      <c r="AU15" s="364">
        <v>583.59546</v>
      </c>
      <c r="AV15" s="450">
        <f t="shared" si="10"/>
        <v>3769.6065199999998</v>
      </c>
      <c r="AW15" s="364">
        <v>1109.8948800000001</v>
      </c>
      <c r="AX15" s="364">
        <v>133.27023</v>
      </c>
      <c r="AY15" s="364">
        <v>5.9458899999999995</v>
      </c>
      <c r="AZ15" s="450">
        <f t="shared" si="11"/>
        <v>1249.1110000000001</v>
      </c>
      <c r="BA15" s="364">
        <f t="shared" si="23"/>
        <v>12642.716900000001</v>
      </c>
      <c r="BB15" s="364">
        <v>4.6930399999999999</v>
      </c>
      <c r="BC15" s="364">
        <v>22.093589999999999</v>
      </c>
      <c r="BD15" s="364">
        <v>486.70474000000002</v>
      </c>
      <c r="BE15" s="450">
        <f t="shared" si="12"/>
        <v>513.49136999999996</v>
      </c>
      <c r="BF15" s="364">
        <v>1173.15759</v>
      </c>
      <c r="BG15" s="364">
        <v>1656.0123500000002</v>
      </c>
      <c r="BH15" s="364">
        <v>1264.29575</v>
      </c>
      <c r="BI15" s="450">
        <f t="shared" si="13"/>
        <v>4093.46569</v>
      </c>
      <c r="BJ15" s="364">
        <v>850.11428000000001</v>
      </c>
      <c r="BK15" s="364">
        <v>708.23029000000008</v>
      </c>
      <c r="BL15" s="364">
        <v>1167.6025400000001</v>
      </c>
      <c r="BM15" s="450">
        <f t="shared" si="14"/>
        <v>2725.9471100000001</v>
      </c>
      <c r="BN15" s="364">
        <v>1081.41435</v>
      </c>
      <c r="BO15" s="364">
        <v>374.78717</v>
      </c>
      <c r="BP15" s="364">
        <v>59.414430000000003</v>
      </c>
      <c r="BQ15" s="450">
        <f t="shared" si="15"/>
        <v>1515.6159500000001</v>
      </c>
      <c r="BR15" s="364">
        <f t="shared" si="24"/>
        <v>8848.5201199999992</v>
      </c>
      <c r="BS15" s="364">
        <v>3.9234700000000005</v>
      </c>
      <c r="BT15" s="364">
        <v>8.2823100000000007</v>
      </c>
      <c r="BU15" s="364">
        <v>56.26728</v>
      </c>
      <c r="BV15" s="450">
        <f t="shared" si="16"/>
        <v>68.473060000000004</v>
      </c>
      <c r="BW15" s="364">
        <v>1376.4409800000001</v>
      </c>
      <c r="BX15" s="364">
        <v>2782.8531800000001</v>
      </c>
      <c r="BY15" s="364">
        <v>3322.5599699999998</v>
      </c>
      <c r="BZ15" s="450">
        <f t="shared" si="17"/>
        <v>7481.8541299999997</v>
      </c>
      <c r="CA15" s="364">
        <v>3300.40571</v>
      </c>
      <c r="CB15" s="364">
        <v>1442.6631499999999</v>
      </c>
      <c r="CC15" s="364">
        <v>564.72156999999993</v>
      </c>
      <c r="CD15" s="450">
        <f t="shared" si="18"/>
        <v>5307.7904299999991</v>
      </c>
      <c r="CE15" s="451">
        <v>146.26015999999998</v>
      </c>
      <c r="CF15" s="451">
        <v>107.5</v>
      </c>
      <c r="CG15" s="450">
        <v>11.3</v>
      </c>
      <c r="CH15" s="450">
        <f t="shared" si="19"/>
        <v>265.06016</v>
      </c>
      <c r="CI15" s="364">
        <f t="shared" si="25"/>
        <v>13123.177779999998</v>
      </c>
      <c r="CJ15" s="450">
        <v>103.57138999999998</v>
      </c>
      <c r="CK15" s="450">
        <v>215.74907000000005</v>
      </c>
      <c r="CL15" s="450">
        <v>236.63686999999999</v>
      </c>
      <c r="CM15" s="450">
        <f t="shared" si="20"/>
        <v>555.95732999999996</v>
      </c>
      <c r="CN15" s="450">
        <v>464.66892799999994</v>
      </c>
      <c r="CO15" s="450">
        <v>1073.8882900000001</v>
      </c>
      <c r="CP15" s="450">
        <v>1536.3828800000001</v>
      </c>
      <c r="CQ15" s="450">
        <f t="shared" si="26"/>
        <v>3074.940098</v>
      </c>
      <c r="CR15" s="450">
        <v>1069.31638</v>
      </c>
      <c r="CS15" s="450">
        <v>657.29505999999992</v>
      </c>
      <c r="CT15" s="450">
        <v>711.86321999999996</v>
      </c>
      <c r="CU15" s="450">
        <v>2438.4746599999999</v>
      </c>
    </row>
    <row r="16" spans="1:150" s="455" customFormat="1" ht="13.5" customHeight="1">
      <c r="A16" s="582" t="s">
        <v>56</v>
      </c>
      <c r="B16" s="453" t="s">
        <v>51</v>
      </c>
      <c r="C16" s="454">
        <v>15.744999999999999</v>
      </c>
      <c r="D16" s="454">
        <v>14.799899999999999</v>
      </c>
      <c r="E16" s="454">
        <v>32.280199999999994</v>
      </c>
      <c r="F16" s="454">
        <f t="shared" si="0"/>
        <v>62.825099999999992</v>
      </c>
      <c r="G16" s="454">
        <v>24.602599999999999</v>
      </c>
      <c r="H16" s="454">
        <v>17.7378</v>
      </c>
      <c r="I16" s="454">
        <v>16.815200000000001</v>
      </c>
      <c r="J16" s="454">
        <f t="shared" si="1"/>
        <v>59.155600000000007</v>
      </c>
      <c r="K16" s="454">
        <v>16.885000000000002</v>
      </c>
      <c r="L16" s="454">
        <v>23.599599999999999</v>
      </c>
      <c r="M16" s="454">
        <v>26.729500000000002</v>
      </c>
      <c r="N16" s="454">
        <f t="shared" si="2"/>
        <v>67.214100000000002</v>
      </c>
      <c r="O16" s="454">
        <v>44.441800000000001</v>
      </c>
      <c r="P16" s="454">
        <v>63.031800000000004</v>
      </c>
      <c r="Q16" s="454">
        <v>22.070900000000002</v>
      </c>
      <c r="R16" s="454">
        <f t="shared" si="3"/>
        <v>129.5445</v>
      </c>
      <c r="S16" s="477">
        <f t="shared" si="21"/>
        <v>318.73929999999996</v>
      </c>
      <c r="T16" s="477">
        <v>40.177900000000001</v>
      </c>
      <c r="U16" s="477">
        <v>44.7089</v>
      </c>
      <c r="V16" s="477">
        <v>44.561999999999998</v>
      </c>
      <c r="W16" s="477">
        <f t="shared" si="4"/>
        <v>129.44880000000001</v>
      </c>
      <c r="X16" s="477">
        <v>14.8559</v>
      </c>
      <c r="Y16" s="477">
        <v>13.7813</v>
      </c>
      <c r="Z16" s="477">
        <v>20.863900000000001</v>
      </c>
      <c r="AA16" s="477">
        <f t="shared" si="5"/>
        <v>49.501100000000001</v>
      </c>
      <c r="AB16" s="477">
        <v>42.857300000000002</v>
      </c>
      <c r="AC16" s="477">
        <v>32.181400000000004</v>
      </c>
      <c r="AD16" s="477">
        <v>18.822299999999998</v>
      </c>
      <c r="AE16" s="477">
        <f t="shared" si="6"/>
        <v>93.861000000000004</v>
      </c>
      <c r="AF16" s="477">
        <v>19.653500000000001</v>
      </c>
      <c r="AG16" s="477">
        <v>31.316800000000001</v>
      </c>
      <c r="AH16" s="477">
        <v>9.8167999999999989</v>
      </c>
      <c r="AI16" s="477">
        <f t="shared" si="7"/>
        <v>60.787100000000002</v>
      </c>
      <c r="AJ16" s="477">
        <f t="shared" si="22"/>
        <v>333.59800000000001</v>
      </c>
      <c r="AK16" s="477">
        <v>5.0848999999999993</v>
      </c>
      <c r="AL16" s="477">
        <v>9.1715999999999998</v>
      </c>
      <c r="AM16" s="477">
        <v>13.1782</v>
      </c>
      <c r="AN16" s="477">
        <f t="shared" si="8"/>
        <v>27.434699999999999</v>
      </c>
      <c r="AO16" s="477">
        <v>20.693200000000001</v>
      </c>
      <c r="AP16" s="477">
        <v>11.071999999999999</v>
      </c>
      <c r="AQ16" s="477">
        <v>18.603400000000001</v>
      </c>
      <c r="AR16" s="477">
        <f t="shared" si="9"/>
        <v>50.368600000000001</v>
      </c>
      <c r="AS16" s="477">
        <v>23.8764</v>
      </c>
      <c r="AT16" s="477">
        <v>16.067599999999999</v>
      </c>
      <c r="AU16" s="477">
        <v>19.455400000000001</v>
      </c>
      <c r="AV16" s="477">
        <f t="shared" si="10"/>
        <v>59.3994</v>
      </c>
      <c r="AW16" s="477">
        <v>26.936799999999998</v>
      </c>
      <c r="AX16" s="477">
        <v>14.0662</v>
      </c>
      <c r="AY16" s="477">
        <v>16.972999999999999</v>
      </c>
      <c r="AZ16" s="477">
        <f t="shared" si="11"/>
        <v>57.975999999999999</v>
      </c>
      <c r="BA16" s="477">
        <f t="shared" si="23"/>
        <v>195.17869999999999</v>
      </c>
      <c r="BB16" s="477">
        <v>14.3765</v>
      </c>
      <c r="BC16" s="477">
        <v>10.840399999999999</v>
      </c>
      <c r="BD16" s="477">
        <v>7.2341000000000006</v>
      </c>
      <c r="BE16" s="477">
        <f t="shared" si="12"/>
        <v>32.451000000000001</v>
      </c>
      <c r="BF16" s="477">
        <v>6.7190000000000003</v>
      </c>
      <c r="BG16" s="477">
        <v>10.939399999999999</v>
      </c>
      <c r="BH16" s="477">
        <v>32.257100000000001</v>
      </c>
      <c r="BI16" s="477">
        <f t="shared" si="13"/>
        <v>49.915500000000002</v>
      </c>
      <c r="BJ16" s="477">
        <v>32.6051</v>
      </c>
      <c r="BK16" s="477">
        <v>34.8187</v>
      </c>
      <c r="BL16" s="477">
        <v>27.486499999999999</v>
      </c>
      <c r="BM16" s="477">
        <f t="shared" si="14"/>
        <v>94.910300000000007</v>
      </c>
      <c r="BN16" s="477">
        <v>18.579000000000001</v>
      </c>
      <c r="BO16" s="477">
        <v>15.235799999999999</v>
      </c>
      <c r="BP16" s="477">
        <v>11.8847</v>
      </c>
      <c r="BQ16" s="477">
        <f t="shared" si="15"/>
        <v>45.6995</v>
      </c>
      <c r="BR16" s="477">
        <f t="shared" si="24"/>
        <v>222.97630000000001</v>
      </c>
      <c r="BS16" s="477">
        <v>21.917400000000011</v>
      </c>
      <c r="BT16" s="477">
        <v>5.6061999999999967</v>
      </c>
      <c r="BU16" s="477">
        <v>17.051200000000055</v>
      </c>
      <c r="BV16" s="477">
        <f t="shared" si="16"/>
        <v>44.574800000000067</v>
      </c>
      <c r="BW16" s="477">
        <v>14.150200000000007</v>
      </c>
      <c r="BX16" s="477">
        <v>25.695399999999978</v>
      </c>
      <c r="BY16" s="477">
        <v>34.46050000000001</v>
      </c>
      <c r="BZ16" s="477">
        <f t="shared" si="17"/>
        <v>74.306099999999986</v>
      </c>
      <c r="CA16" s="477">
        <v>38.22909999999996</v>
      </c>
      <c r="CB16" s="477">
        <v>22.99760000000008</v>
      </c>
      <c r="CC16" s="477">
        <v>14.209000000000028</v>
      </c>
      <c r="CD16" s="477">
        <f t="shared" si="18"/>
        <v>75.435700000000068</v>
      </c>
      <c r="CE16" s="478">
        <v>11.91420000000004</v>
      </c>
      <c r="CF16" s="478">
        <v>11</v>
      </c>
      <c r="CG16" s="477">
        <v>4.2</v>
      </c>
      <c r="CH16" s="477">
        <f t="shared" si="19"/>
        <v>27.114200000000039</v>
      </c>
      <c r="CI16" s="477">
        <f t="shared" si="25"/>
        <v>221.43080000000015</v>
      </c>
      <c r="CJ16" s="477">
        <v>8.2370000000000019</v>
      </c>
      <c r="CK16" s="477">
        <v>6.2178000000000004</v>
      </c>
      <c r="CL16" s="477">
        <v>5.4201999999999959</v>
      </c>
      <c r="CM16" s="477">
        <f t="shared" si="20"/>
        <v>19.875</v>
      </c>
      <c r="CN16" s="477">
        <v>3.0058000000000011</v>
      </c>
      <c r="CO16" s="477">
        <v>6.783999999999998</v>
      </c>
      <c r="CP16" s="477">
        <v>6.897800000000009</v>
      </c>
      <c r="CQ16" s="477">
        <f t="shared" si="26"/>
        <v>16.68760000000001</v>
      </c>
      <c r="CR16" s="477">
        <v>10.19410000000002</v>
      </c>
      <c r="CS16" s="477">
        <v>8.8523999999999976</v>
      </c>
      <c r="CT16" s="477">
        <v>11.017400000000006</v>
      </c>
      <c r="CU16" s="477">
        <v>30.063900000000022</v>
      </c>
    </row>
    <row r="17" spans="1:99" s="455" customFormat="1" ht="13.5" customHeight="1">
      <c r="A17" s="582"/>
      <c r="B17" s="456" t="s">
        <v>234</v>
      </c>
      <c r="C17" s="457">
        <v>12.29166</v>
      </c>
      <c r="D17" s="457">
        <v>13.541630000000001</v>
      </c>
      <c r="E17" s="457">
        <v>20.924679999999999</v>
      </c>
      <c r="F17" s="458">
        <f t="shared" si="0"/>
        <v>46.75797</v>
      </c>
      <c r="G17" s="457">
        <v>14.579129999999999</v>
      </c>
      <c r="H17" s="457">
        <v>10.18045</v>
      </c>
      <c r="I17" s="457">
        <v>15.75845</v>
      </c>
      <c r="J17" s="458">
        <f t="shared" si="1"/>
        <v>40.518029999999996</v>
      </c>
      <c r="K17" s="457">
        <v>14.318010000000001</v>
      </c>
      <c r="L17" s="457">
        <v>20.764089999999999</v>
      </c>
      <c r="M17" s="457">
        <v>19.040770000000002</v>
      </c>
      <c r="N17" s="458">
        <f t="shared" si="2"/>
        <v>54.122869999999999</v>
      </c>
      <c r="O17" s="457">
        <v>22.861499999999999</v>
      </c>
      <c r="P17" s="457">
        <v>24.866540000000001</v>
      </c>
      <c r="Q17" s="457">
        <v>7.5169499999999996</v>
      </c>
      <c r="R17" s="458">
        <f t="shared" si="3"/>
        <v>55.244990000000001</v>
      </c>
      <c r="S17" s="457">
        <f t="shared" si="21"/>
        <v>196.64385999999999</v>
      </c>
      <c r="T17" s="457">
        <v>13.6755</v>
      </c>
      <c r="U17" s="457">
        <v>16.316219999999998</v>
      </c>
      <c r="V17" s="457">
        <v>15.05626</v>
      </c>
      <c r="W17" s="458">
        <f t="shared" si="4"/>
        <v>45.047979999999995</v>
      </c>
      <c r="X17" s="457">
        <v>5.33643</v>
      </c>
      <c r="Y17" s="457">
        <v>6.5086700000000004</v>
      </c>
      <c r="Z17" s="457">
        <v>8.2419799999999999</v>
      </c>
      <c r="AA17" s="458">
        <f t="shared" si="5"/>
        <v>20.08708</v>
      </c>
      <c r="AB17" s="457">
        <v>18.56269</v>
      </c>
      <c r="AC17" s="457">
        <v>15.086930000000001</v>
      </c>
      <c r="AD17" s="457">
        <v>7.9323300000000003</v>
      </c>
      <c r="AE17" s="458">
        <f t="shared" si="6"/>
        <v>41.581949999999999</v>
      </c>
      <c r="AF17" s="457">
        <v>8.7993100000000002</v>
      </c>
      <c r="AG17" s="457">
        <v>11.909330000000001</v>
      </c>
      <c r="AH17" s="457">
        <v>3.7101700000000002</v>
      </c>
      <c r="AI17" s="458">
        <f t="shared" si="7"/>
        <v>24.418810000000004</v>
      </c>
      <c r="AJ17" s="457">
        <f t="shared" si="22"/>
        <v>131.13582</v>
      </c>
      <c r="AK17" s="457">
        <v>4.0822700000000003</v>
      </c>
      <c r="AL17" s="457">
        <v>8.7569900000000001</v>
      </c>
      <c r="AM17" s="457">
        <v>16.711209999999998</v>
      </c>
      <c r="AN17" s="458">
        <f t="shared" si="8"/>
        <v>29.550469999999997</v>
      </c>
      <c r="AO17" s="457">
        <v>20.5337</v>
      </c>
      <c r="AP17" s="457">
        <v>11.26098</v>
      </c>
      <c r="AQ17" s="457">
        <v>22.961419999999997</v>
      </c>
      <c r="AR17" s="458">
        <f t="shared" si="9"/>
        <v>54.756099999999996</v>
      </c>
      <c r="AS17" s="457">
        <v>24.611009999999997</v>
      </c>
      <c r="AT17" s="457">
        <v>19.410400000000003</v>
      </c>
      <c r="AU17" s="457">
        <v>24.556840000000001</v>
      </c>
      <c r="AV17" s="458">
        <f t="shared" si="10"/>
        <v>68.578249999999997</v>
      </c>
      <c r="AW17" s="457">
        <v>29.503080000000001</v>
      </c>
      <c r="AX17" s="457">
        <v>10.97845</v>
      </c>
      <c r="AY17" s="457">
        <v>25.271729999999998</v>
      </c>
      <c r="AZ17" s="458">
        <f t="shared" si="11"/>
        <v>65.753259999999997</v>
      </c>
      <c r="BA17" s="457">
        <f t="shared" si="23"/>
        <v>218.63808</v>
      </c>
      <c r="BB17" s="457">
        <v>16.47578</v>
      </c>
      <c r="BC17" s="457">
        <v>12.991040000000002</v>
      </c>
      <c r="BD17" s="457">
        <v>9.3621299999999987</v>
      </c>
      <c r="BE17" s="458">
        <f t="shared" si="12"/>
        <v>38.828949999999999</v>
      </c>
      <c r="BF17" s="457">
        <v>11.646700000000001</v>
      </c>
      <c r="BG17" s="457">
        <v>19.89265</v>
      </c>
      <c r="BH17" s="457">
        <v>43.93282</v>
      </c>
      <c r="BI17" s="458">
        <f t="shared" si="13"/>
        <v>75.472170000000006</v>
      </c>
      <c r="BJ17" s="457">
        <v>54.218779999999995</v>
      </c>
      <c r="BK17" s="457">
        <v>53.186399999999999</v>
      </c>
      <c r="BL17" s="457">
        <v>34.985819999999997</v>
      </c>
      <c r="BM17" s="458">
        <f t="shared" si="14"/>
        <v>142.39099999999999</v>
      </c>
      <c r="BN17" s="457">
        <v>28.337580000000003</v>
      </c>
      <c r="BO17" s="457">
        <v>32.102380000000004</v>
      </c>
      <c r="BP17" s="457">
        <v>27.300759999999997</v>
      </c>
      <c r="BQ17" s="458">
        <f t="shared" si="15"/>
        <v>87.74072000000001</v>
      </c>
      <c r="BR17" s="457">
        <f t="shared" si="24"/>
        <v>344.43284</v>
      </c>
      <c r="BS17" s="457">
        <v>27.555259999999997</v>
      </c>
      <c r="BT17" s="457">
        <v>8.9698340000000005</v>
      </c>
      <c r="BU17" s="457">
        <v>28.239429999999999</v>
      </c>
      <c r="BV17" s="458">
        <f t="shared" si="16"/>
        <v>64.764523999999994</v>
      </c>
      <c r="BW17" s="457">
        <v>22.378880000000002</v>
      </c>
      <c r="BX17" s="457">
        <v>29.607832999999999</v>
      </c>
      <c r="BY17" s="457">
        <v>31.303990000000002</v>
      </c>
      <c r="BZ17" s="458">
        <f t="shared" si="17"/>
        <v>83.290703000000008</v>
      </c>
      <c r="CA17" s="457">
        <v>30.085752100000001</v>
      </c>
      <c r="CB17" s="457">
        <v>19.341193999999998</v>
      </c>
      <c r="CC17" s="457">
        <v>13.329243</v>
      </c>
      <c r="CD17" s="458">
        <f t="shared" si="18"/>
        <v>62.756189099999993</v>
      </c>
      <c r="CE17" s="459">
        <v>15.93703</v>
      </c>
      <c r="CF17" s="459">
        <v>14.6</v>
      </c>
      <c r="CG17" s="458">
        <v>7.7</v>
      </c>
      <c r="CH17" s="458">
        <f t="shared" si="19"/>
        <v>38.237030000000004</v>
      </c>
      <c r="CI17" s="457">
        <f t="shared" si="25"/>
        <v>249.04844610000001</v>
      </c>
      <c r="CJ17" s="458">
        <v>11.150319999999999</v>
      </c>
      <c r="CK17" s="458">
        <v>9.9680099999999996</v>
      </c>
      <c r="CL17" s="458">
        <v>7.52982</v>
      </c>
      <c r="CM17" s="458">
        <f t="shared" si="20"/>
        <v>28.648150000000001</v>
      </c>
      <c r="CN17" s="458">
        <v>6.9602500000000003</v>
      </c>
      <c r="CO17" s="458">
        <v>12.158379999999999</v>
      </c>
      <c r="CP17" s="458">
        <v>10.335094</v>
      </c>
      <c r="CQ17" s="458">
        <f t="shared" si="26"/>
        <v>29.453724000000001</v>
      </c>
      <c r="CR17" s="458">
        <v>13.49952</v>
      </c>
      <c r="CS17" s="458">
        <v>14.240860000000001</v>
      </c>
      <c r="CT17" s="458">
        <v>16.787509999999997</v>
      </c>
      <c r="CU17" s="458">
        <v>44.527889999999999</v>
      </c>
    </row>
    <row r="18" spans="1:99" s="271" customFormat="1" ht="13.5" customHeight="1">
      <c r="A18" s="581" t="s">
        <v>57</v>
      </c>
      <c r="B18" s="279" t="s">
        <v>51</v>
      </c>
      <c r="C18" s="448">
        <v>25.256599999999999</v>
      </c>
      <c r="D18" s="448">
        <v>33.887900000000002</v>
      </c>
      <c r="E18" s="448">
        <v>58.551799999999993</v>
      </c>
      <c r="F18" s="448">
        <f t="shared" si="0"/>
        <v>117.69629999999999</v>
      </c>
      <c r="G18" s="448">
        <v>58.053800000000003</v>
      </c>
      <c r="H18" s="448">
        <v>35.767600000000002</v>
      </c>
      <c r="I18" s="448">
        <v>22.517199999999999</v>
      </c>
      <c r="J18" s="448">
        <f t="shared" si="1"/>
        <v>116.33860000000001</v>
      </c>
      <c r="K18" s="448">
        <v>27.4163</v>
      </c>
      <c r="L18" s="448">
        <v>28.5883</v>
      </c>
      <c r="M18" s="448">
        <v>23.6113</v>
      </c>
      <c r="N18" s="448">
        <f t="shared" si="2"/>
        <v>79.615899999999996</v>
      </c>
      <c r="O18" s="448">
        <v>53.715400000000002</v>
      </c>
      <c r="P18" s="448">
        <v>49.893500000000003</v>
      </c>
      <c r="Q18" s="448">
        <v>21.568999999999999</v>
      </c>
      <c r="R18" s="448">
        <f t="shared" si="3"/>
        <v>125.17790000000001</v>
      </c>
      <c r="S18" s="298">
        <f t="shared" si="21"/>
        <v>438.82870000000003</v>
      </c>
      <c r="T18" s="298">
        <v>61.169599999999996</v>
      </c>
      <c r="U18" s="298">
        <v>49.149800000000006</v>
      </c>
      <c r="V18" s="298">
        <v>59.295400000000001</v>
      </c>
      <c r="W18" s="298">
        <f t="shared" si="4"/>
        <v>169.6148</v>
      </c>
      <c r="X18" s="298">
        <v>84.938100000000006</v>
      </c>
      <c r="Y18" s="298">
        <v>75.432699999999997</v>
      </c>
      <c r="Z18" s="298">
        <v>80.634299999999996</v>
      </c>
      <c r="AA18" s="298">
        <f t="shared" si="5"/>
        <v>241.0051</v>
      </c>
      <c r="AB18" s="298">
        <v>34.851300000000002</v>
      </c>
      <c r="AC18" s="298">
        <v>37.812599999999996</v>
      </c>
      <c r="AD18" s="298">
        <v>31.995999999999999</v>
      </c>
      <c r="AE18" s="298">
        <f t="shared" si="6"/>
        <v>104.65989999999999</v>
      </c>
      <c r="AF18" s="298">
        <v>34.627400000000002</v>
      </c>
      <c r="AG18" s="298">
        <v>47.387900000000002</v>
      </c>
      <c r="AH18" s="298">
        <v>19.417300000000001</v>
      </c>
      <c r="AI18" s="298">
        <f t="shared" si="7"/>
        <v>101.43259999999999</v>
      </c>
      <c r="AJ18" s="298">
        <f t="shared" si="22"/>
        <v>616.7124</v>
      </c>
      <c r="AK18" s="298">
        <v>19.490099999999998</v>
      </c>
      <c r="AL18" s="298">
        <v>37.749699999999997</v>
      </c>
      <c r="AM18" s="298">
        <v>56.079800000000006</v>
      </c>
      <c r="AN18" s="298">
        <f t="shared" si="8"/>
        <v>113.31960000000001</v>
      </c>
      <c r="AO18" s="298">
        <v>33.4086</v>
      </c>
      <c r="AP18" s="298">
        <v>33.864199999999997</v>
      </c>
      <c r="AQ18" s="298">
        <v>16.336600000000001</v>
      </c>
      <c r="AR18" s="298">
        <f t="shared" si="9"/>
        <v>83.609399999999994</v>
      </c>
      <c r="AS18" s="298">
        <v>21.108700000000002</v>
      </c>
      <c r="AT18" s="298">
        <v>5.4536999999999995</v>
      </c>
      <c r="AU18" s="298">
        <v>17.0794</v>
      </c>
      <c r="AV18" s="298">
        <f t="shared" si="10"/>
        <v>43.641800000000003</v>
      </c>
      <c r="AW18" s="298">
        <v>12.5008</v>
      </c>
      <c r="AX18" s="298">
        <v>2.5568</v>
      </c>
      <c r="AY18" s="298">
        <v>6.8878999999999992</v>
      </c>
      <c r="AZ18" s="298">
        <f t="shared" si="11"/>
        <v>21.945499999999999</v>
      </c>
      <c r="BA18" s="298">
        <f t="shared" si="23"/>
        <v>262.5163</v>
      </c>
      <c r="BB18" s="298">
        <v>20.327599999999997</v>
      </c>
      <c r="BC18" s="298">
        <v>22.877599999999997</v>
      </c>
      <c r="BD18" s="298">
        <v>19.338000000000001</v>
      </c>
      <c r="BE18" s="298">
        <f t="shared" si="12"/>
        <v>62.543199999999992</v>
      </c>
      <c r="BF18" s="298">
        <v>24.236499999999999</v>
      </c>
      <c r="BG18" s="298">
        <v>19.586599999999997</v>
      </c>
      <c r="BH18" s="298">
        <v>5.8680000000000003</v>
      </c>
      <c r="BI18" s="298">
        <f t="shared" si="13"/>
        <v>49.691099999999999</v>
      </c>
      <c r="BJ18" s="298">
        <v>14.804200000000002</v>
      </c>
      <c r="BK18" s="298">
        <v>10.9796</v>
      </c>
      <c r="BL18" s="298">
        <v>18.462599999999998</v>
      </c>
      <c r="BM18" s="298">
        <f t="shared" si="14"/>
        <v>44.246399999999994</v>
      </c>
      <c r="BN18" s="298">
        <v>15.986700000000001</v>
      </c>
      <c r="BO18" s="298">
        <v>13.787100000000001</v>
      </c>
      <c r="BP18" s="298">
        <v>14.5404</v>
      </c>
      <c r="BQ18" s="298">
        <f t="shared" si="15"/>
        <v>44.3142</v>
      </c>
      <c r="BR18" s="298">
        <f t="shared" si="24"/>
        <v>200.79489999999998</v>
      </c>
      <c r="BS18" s="298">
        <v>23.622399999999995</v>
      </c>
      <c r="BT18" s="298">
        <v>9.5136000000000021</v>
      </c>
      <c r="BU18" s="298">
        <v>31.9636</v>
      </c>
      <c r="BV18" s="298">
        <f t="shared" si="16"/>
        <v>65.099599999999995</v>
      </c>
      <c r="BW18" s="298">
        <v>17.754800000000017</v>
      </c>
      <c r="BX18" s="298">
        <v>19.18320000000001</v>
      </c>
      <c r="BY18" s="298">
        <v>13.385000000000051</v>
      </c>
      <c r="BZ18" s="298">
        <f t="shared" si="17"/>
        <v>50.323000000000079</v>
      </c>
      <c r="CA18" s="298">
        <v>11.801000000000002</v>
      </c>
      <c r="CB18" s="298">
        <v>8.4808000000000021</v>
      </c>
      <c r="CC18" s="298">
        <v>22.430100000000024</v>
      </c>
      <c r="CD18" s="298">
        <f t="shared" si="18"/>
        <v>42.711900000000028</v>
      </c>
      <c r="CE18" s="476">
        <v>29.863600000000009</v>
      </c>
      <c r="CF18" s="476">
        <v>23</v>
      </c>
      <c r="CG18" s="298">
        <v>8</v>
      </c>
      <c r="CH18" s="298">
        <f t="shared" si="19"/>
        <v>60.863600000000005</v>
      </c>
      <c r="CI18" s="298">
        <f t="shared" si="25"/>
        <v>218.99810000000014</v>
      </c>
      <c r="CJ18" s="298">
        <v>16.736300000000028</v>
      </c>
      <c r="CK18" s="298">
        <v>17.027999999999999</v>
      </c>
      <c r="CL18" s="298">
        <v>10.634800000000022</v>
      </c>
      <c r="CM18" s="298">
        <f t="shared" si="20"/>
        <v>44.399100000000047</v>
      </c>
      <c r="CN18" s="298">
        <v>10.790999999999999</v>
      </c>
      <c r="CO18" s="298">
        <v>18.348500000000037</v>
      </c>
      <c r="CP18" s="298">
        <v>10.270600000000012</v>
      </c>
      <c r="CQ18" s="298">
        <f t="shared" si="26"/>
        <v>39.410100000000043</v>
      </c>
      <c r="CR18" s="298">
        <v>2.8229999999999982</v>
      </c>
      <c r="CS18" s="298">
        <v>9.0763999999999996</v>
      </c>
      <c r="CT18" s="298">
        <v>10.589800000000011</v>
      </c>
      <c r="CU18" s="298">
        <v>22.489200000000011</v>
      </c>
    </row>
    <row r="19" spans="1:99" s="271" customFormat="1" ht="13.5" customHeight="1">
      <c r="A19" s="581"/>
      <c r="B19" s="280" t="s">
        <v>234</v>
      </c>
      <c r="C19" s="364">
        <v>27.11159</v>
      </c>
      <c r="D19" s="364">
        <v>30.200920000000004</v>
      </c>
      <c r="E19" s="364">
        <v>50.457260000000005</v>
      </c>
      <c r="F19" s="450">
        <f t="shared" si="0"/>
        <v>107.76977000000001</v>
      </c>
      <c r="G19" s="364">
        <v>47.027190000000004</v>
      </c>
      <c r="H19" s="364">
        <v>20.21612</v>
      </c>
      <c r="I19" s="364">
        <v>21.162500000000001</v>
      </c>
      <c r="J19" s="450">
        <f t="shared" si="1"/>
        <v>88.405810000000002</v>
      </c>
      <c r="K19" s="364">
        <v>26.2423</v>
      </c>
      <c r="L19" s="364">
        <v>25.97973</v>
      </c>
      <c r="M19" s="364">
        <v>18.078700000000001</v>
      </c>
      <c r="N19" s="450">
        <f t="shared" si="2"/>
        <v>70.300730000000001</v>
      </c>
      <c r="O19" s="364">
        <v>37.613769999999995</v>
      </c>
      <c r="P19" s="364">
        <v>29.940259999999999</v>
      </c>
      <c r="Q19" s="364">
        <v>12.008790000000001</v>
      </c>
      <c r="R19" s="450">
        <f t="shared" si="3"/>
        <v>79.562820000000002</v>
      </c>
      <c r="S19" s="364">
        <f t="shared" si="21"/>
        <v>346.03913</v>
      </c>
      <c r="T19" s="364">
        <v>37.866959999999999</v>
      </c>
      <c r="U19" s="364">
        <v>26.96518</v>
      </c>
      <c r="V19" s="364">
        <v>35.179900000000004</v>
      </c>
      <c r="W19" s="450">
        <f t="shared" si="4"/>
        <v>100.01204</v>
      </c>
      <c r="X19" s="364">
        <v>46.546639999999996</v>
      </c>
      <c r="Y19" s="364">
        <v>46.304879999999997</v>
      </c>
      <c r="Z19" s="364">
        <v>52.652320000000003</v>
      </c>
      <c r="AA19" s="450">
        <f t="shared" si="5"/>
        <v>145.50384</v>
      </c>
      <c r="AB19" s="364">
        <v>24.30077</v>
      </c>
      <c r="AC19" s="364">
        <v>25.207470000000001</v>
      </c>
      <c r="AD19" s="364">
        <v>21.216609999999999</v>
      </c>
      <c r="AE19" s="450">
        <f t="shared" si="6"/>
        <v>70.724850000000004</v>
      </c>
      <c r="AF19" s="364">
        <v>21.277290000000001</v>
      </c>
      <c r="AG19" s="364">
        <v>31.817689999999999</v>
      </c>
      <c r="AH19" s="364">
        <v>12.45584</v>
      </c>
      <c r="AI19" s="450">
        <f t="shared" si="7"/>
        <v>65.550820000000002</v>
      </c>
      <c r="AJ19" s="364">
        <f t="shared" si="22"/>
        <v>381.79154999999997</v>
      </c>
      <c r="AK19" s="364">
        <v>17.344619999999999</v>
      </c>
      <c r="AL19" s="364">
        <v>28.556150000000002</v>
      </c>
      <c r="AM19" s="364">
        <v>53.750459999999997</v>
      </c>
      <c r="AN19" s="450">
        <f t="shared" si="8"/>
        <v>99.651229999999998</v>
      </c>
      <c r="AO19" s="364">
        <v>35.649349999999998</v>
      </c>
      <c r="AP19" s="364">
        <v>30.426669999999998</v>
      </c>
      <c r="AQ19" s="364">
        <v>17.548689999999997</v>
      </c>
      <c r="AR19" s="450">
        <f t="shared" si="9"/>
        <v>83.624709999999993</v>
      </c>
      <c r="AS19" s="364">
        <v>25.052009999999999</v>
      </c>
      <c r="AT19" s="364">
        <v>10.22744</v>
      </c>
      <c r="AU19" s="364">
        <v>24.566599999999998</v>
      </c>
      <c r="AV19" s="450">
        <f t="shared" si="10"/>
        <v>59.846049999999991</v>
      </c>
      <c r="AW19" s="364">
        <v>19.078400000000002</v>
      </c>
      <c r="AX19" s="364">
        <v>6.1150799999999998</v>
      </c>
      <c r="AY19" s="364">
        <v>15.938379999999999</v>
      </c>
      <c r="AZ19" s="450">
        <f t="shared" si="11"/>
        <v>41.131860000000003</v>
      </c>
      <c r="BA19" s="364">
        <f t="shared" si="23"/>
        <v>284.25385</v>
      </c>
      <c r="BB19" s="364">
        <v>28.133569999999999</v>
      </c>
      <c r="BC19" s="364">
        <v>32.49624</v>
      </c>
      <c r="BD19" s="364">
        <v>30.843869999999999</v>
      </c>
      <c r="BE19" s="450">
        <f t="shared" si="12"/>
        <v>91.473680000000002</v>
      </c>
      <c r="BF19" s="364">
        <v>36.23359</v>
      </c>
      <c r="BG19" s="364">
        <v>33.170519999999996</v>
      </c>
      <c r="BH19" s="364">
        <v>12.06962</v>
      </c>
      <c r="BI19" s="450">
        <f t="shared" si="13"/>
        <v>81.473730000000003</v>
      </c>
      <c r="BJ19" s="364">
        <v>23.257960000000001</v>
      </c>
      <c r="BK19" s="364">
        <v>19.229790000000001</v>
      </c>
      <c r="BL19" s="364">
        <v>23.640790000000003</v>
      </c>
      <c r="BM19" s="450">
        <f t="shared" si="14"/>
        <v>66.128540000000015</v>
      </c>
      <c r="BN19" s="364">
        <v>22.299970000000002</v>
      </c>
      <c r="BO19" s="364">
        <v>26.816669999999998</v>
      </c>
      <c r="BP19" s="364">
        <v>19.372679999999999</v>
      </c>
      <c r="BQ19" s="450">
        <f t="shared" si="15"/>
        <v>68.489320000000006</v>
      </c>
      <c r="BR19" s="364">
        <f t="shared" si="24"/>
        <v>307.56527</v>
      </c>
      <c r="BS19" s="364">
        <v>21.945180000000001</v>
      </c>
      <c r="BT19" s="364">
        <v>10.131414000000001</v>
      </c>
      <c r="BU19" s="364">
        <v>42.895480000000006</v>
      </c>
      <c r="BV19" s="450">
        <f t="shared" si="16"/>
        <v>74.972074000000006</v>
      </c>
      <c r="BW19" s="364">
        <v>19.6462</v>
      </c>
      <c r="BX19" s="364">
        <v>18.709084999999998</v>
      </c>
      <c r="BY19" s="364">
        <v>13.695459999999999</v>
      </c>
      <c r="BZ19" s="450">
        <f t="shared" si="17"/>
        <v>52.050744999999992</v>
      </c>
      <c r="CA19" s="364">
        <v>10.23845</v>
      </c>
      <c r="CB19" s="364">
        <v>11.723409999999999</v>
      </c>
      <c r="CC19" s="364">
        <v>17.24757</v>
      </c>
      <c r="CD19" s="450">
        <f t="shared" si="18"/>
        <v>39.209429999999998</v>
      </c>
      <c r="CE19" s="451">
        <v>27.494942999999999</v>
      </c>
      <c r="CF19" s="451">
        <v>16.8</v>
      </c>
      <c r="CG19" s="450">
        <v>4.5999999999999996</v>
      </c>
      <c r="CH19" s="450">
        <f t="shared" si="19"/>
        <v>48.894943000000005</v>
      </c>
      <c r="CI19" s="364">
        <f t="shared" si="25"/>
        <v>215.12719200000001</v>
      </c>
      <c r="CJ19" s="450">
        <v>19.057299999999998</v>
      </c>
      <c r="CK19" s="450">
        <v>20.120439999999999</v>
      </c>
      <c r="CL19" s="450">
        <v>9.8467800000000008</v>
      </c>
      <c r="CM19" s="450">
        <f t="shared" si="20"/>
        <v>49.024520000000003</v>
      </c>
      <c r="CN19" s="450">
        <v>16.070040000000002</v>
      </c>
      <c r="CO19" s="450">
        <v>23.75441</v>
      </c>
      <c r="CP19" s="450">
        <v>11.981129999999999</v>
      </c>
      <c r="CQ19" s="450">
        <f t="shared" si="26"/>
        <v>51.805579999999999</v>
      </c>
      <c r="CR19" s="450">
        <v>7.4336199999999995</v>
      </c>
      <c r="CS19" s="450">
        <v>18.874569999999999</v>
      </c>
      <c r="CT19" s="450">
        <v>17.893830000000001</v>
      </c>
      <c r="CU19" s="450">
        <v>44.202019999999997</v>
      </c>
    </row>
    <row r="20" spans="1:99" s="271" customFormat="1" ht="13.5" customHeight="1">
      <c r="A20" s="581" t="s">
        <v>58</v>
      </c>
      <c r="B20" s="279" t="s">
        <v>51</v>
      </c>
      <c r="C20" s="448">
        <v>6.3043000000000102</v>
      </c>
      <c r="D20" s="448">
        <v>2.878199999999997</v>
      </c>
      <c r="E20" s="448">
        <v>17.704500000000007</v>
      </c>
      <c r="F20" s="448">
        <f t="shared" si="0"/>
        <v>26.887000000000015</v>
      </c>
      <c r="G20" s="448">
        <v>28.366400000000038</v>
      </c>
      <c r="H20" s="448">
        <v>25.01620000000009</v>
      </c>
      <c r="I20" s="448">
        <v>40.540299999999959</v>
      </c>
      <c r="J20" s="448">
        <f t="shared" si="1"/>
        <v>93.922900000000084</v>
      </c>
      <c r="K20" s="448">
        <v>33.556499999999986</v>
      </c>
      <c r="L20" s="448">
        <v>20.350700000000007</v>
      </c>
      <c r="M20" s="448">
        <v>21.767599999999995</v>
      </c>
      <c r="N20" s="448">
        <f t="shared" si="2"/>
        <v>75.674799999999976</v>
      </c>
      <c r="O20" s="448">
        <v>9.8760000000000225</v>
      </c>
      <c r="P20" s="448">
        <v>8.7818999999999647</v>
      </c>
      <c r="Q20" s="448">
        <v>5.3486000000000127</v>
      </c>
      <c r="R20" s="448">
        <f t="shared" si="3"/>
        <v>24.006499999999999</v>
      </c>
      <c r="S20" s="298">
        <f t="shared" si="21"/>
        <v>220.49120000000008</v>
      </c>
      <c r="T20" s="298">
        <v>4.5542000000000193</v>
      </c>
      <c r="U20" s="298">
        <v>3.3259999999999925</v>
      </c>
      <c r="V20" s="298">
        <v>3.4557999999999809</v>
      </c>
      <c r="W20" s="298">
        <f t="shared" si="4"/>
        <v>11.335999999999993</v>
      </c>
      <c r="X20" s="298">
        <v>14.141499999999942</v>
      </c>
      <c r="Y20" s="298">
        <v>18.158800000000046</v>
      </c>
      <c r="Z20" s="298">
        <v>33.135599999999933</v>
      </c>
      <c r="AA20" s="298">
        <f t="shared" si="5"/>
        <v>65.435899999999918</v>
      </c>
      <c r="AB20" s="298">
        <v>31.16429999999999</v>
      </c>
      <c r="AC20" s="298">
        <v>27.792699999999989</v>
      </c>
      <c r="AD20" s="298">
        <v>13.184899999999994</v>
      </c>
      <c r="AE20" s="298">
        <f t="shared" si="6"/>
        <v>72.141899999999978</v>
      </c>
      <c r="AF20" s="298">
        <v>12.90709999999997</v>
      </c>
      <c r="AG20" s="298">
        <v>9.358100000000027</v>
      </c>
      <c r="AH20" s="298">
        <v>4.0030000000000214</v>
      </c>
      <c r="AI20" s="298">
        <f t="shared" si="7"/>
        <v>26.268200000000018</v>
      </c>
      <c r="AJ20" s="298">
        <f t="shared" si="22"/>
        <v>175.1819999999999</v>
      </c>
      <c r="AK20" s="298">
        <v>3.8330000000000144</v>
      </c>
      <c r="AL20" s="298">
        <v>5.2742999999999665</v>
      </c>
      <c r="AM20" s="298">
        <v>11.030899999999979</v>
      </c>
      <c r="AN20" s="298">
        <f t="shared" si="8"/>
        <v>20.138199999999962</v>
      </c>
      <c r="AO20" s="298">
        <v>19.145600000000027</v>
      </c>
      <c r="AP20" s="298">
        <v>27.025499999999955</v>
      </c>
      <c r="AQ20" s="298">
        <v>33.814800000000048</v>
      </c>
      <c r="AR20" s="298">
        <f t="shared" si="9"/>
        <v>79.985900000000029</v>
      </c>
      <c r="AS20" s="298">
        <v>27.157600000000009</v>
      </c>
      <c r="AT20" s="298">
        <v>28.983899999999956</v>
      </c>
      <c r="AU20" s="298">
        <v>16.086000000000016</v>
      </c>
      <c r="AV20" s="298">
        <f t="shared" si="10"/>
        <v>72.227499999999978</v>
      </c>
      <c r="AW20" s="298">
        <v>16.8994</v>
      </c>
      <c r="AX20" s="298">
        <v>14.608599999999976</v>
      </c>
      <c r="AY20" s="298">
        <v>9.8266000000000009</v>
      </c>
      <c r="AZ20" s="298">
        <f t="shared" si="11"/>
        <v>41.334599999999973</v>
      </c>
      <c r="BA20" s="298">
        <f t="shared" si="23"/>
        <v>213.68619999999993</v>
      </c>
      <c r="BB20" s="298">
        <v>12.039700000000026</v>
      </c>
      <c r="BC20" s="298">
        <v>11.128199999999968</v>
      </c>
      <c r="BD20" s="298">
        <v>6.3319999999999785</v>
      </c>
      <c r="BE20" s="298">
        <f t="shared" si="12"/>
        <v>29.499899999999975</v>
      </c>
      <c r="BF20" s="298">
        <v>9.6764999999999421</v>
      </c>
      <c r="BG20" s="298">
        <v>23.8005</v>
      </c>
      <c r="BH20" s="298">
        <v>46.486899999999999</v>
      </c>
      <c r="BI20" s="298">
        <f t="shared" si="13"/>
        <v>79.963899999999938</v>
      </c>
      <c r="BJ20" s="298">
        <v>34.057800000000093</v>
      </c>
      <c r="BK20" s="298">
        <v>20.66059999999991</v>
      </c>
      <c r="BL20" s="298">
        <v>11.743299999999909</v>
      </c>
      <c r="BM20" s="298">
        <f t="shared" si="14"/>
        <v>66.461699999999908</v>
      </c>
      <c r="BN20" s="298">
        <v>10.775300000000115</v>
      </c>
      <c r="BO20" s="298">
        <v>13.166300000000012</v>
      </c>
      <c r="BP20" s="298">
        <v>11.925300000000002</v>
      </c>
      <c r="BQ20" s="298">
        <f t="shared" si="15"/>
        <v>35.866900000000129</v>
      </c>
      <c r="BR20" s="298">
        <f t="shared" si="24"/>
        <v>211.79239999999996</v>
      </c>
      <c r="BS20" s="298">
        <v>7.8912999999999558</v>
      </c>
      <c r="BT20" s="298">
        <v>8.0458999999999534</v>
      </c>
      <c r="BU20" s="298">
        <v>10.760850000000122</v>
      </c>
      <c r="BV20" s="298">
        <f t="shared" si="16"/>
        <v>26.69805000000003</v>
      </c>
      <c r="BW20" s="298">
        <v>12.80669999999999</v>
      </c>
      <c r="BX20" s="298">
        <v>25.207099999999961</v>
      </c>
      <c r="BY20" s="298">
        <v>30.177649999999847</v>
      </c>
      <c r="BZ20" s="298">
        <f t="shared" si="17"/>
        <v>68.191449999999804</v>
      </c>
      <c r="CA20" s="298">
        <v>36.406599999999756</v>
      </c>
      <c r="CB20" s="298">
        <v>25.408500000000057</v>
      </c>
      <c r="CC20" s="298">
        <v>17.932700000000168</v>
      </c>
      <c r="CD20" s="298">
        <f t="shared" si="18"/>
        <v>79.747799999999984</v>
      </c>
      <c r="CE20" s="476">
        <v>13.911899999999758</v>
      </c>
      <c r="CF20" s="476">
        <v>12.1</v>
      </c>
      <c r="CG20" s="298">
        <v>4.5999999999999996</v>
      </c>
      <c r="CH20" s="298">
        <f t="shared" si="19"/>
        <v>30.611899999999757</v>
      </c>
      <c r="CI20" s="298">
        <f t="shared" si="25"/>
        <v>205.24919999999958</v>
      </c>
      <c r="CJ20" s="298">
        <v>4.7985000000000184</v>
      </c>
      <c r="CK20" s="298">
        <v>6.6146000000000127</v>
      </c>
      <c r="CL20" s="298">
        <v>5.0580999999999881</v>
      </c>
      <c r="CM20" s="298">
        <f t="shared" si="20"/>
        <v>16.471200000000021</v>
      </c>
      <c r="CN20" s="298">
        <v>6.3140999999999057</v>
      </c>
      <c r="CO20" s="298">
        <v>27.3408000000003</v>
      </c>
      <c r="CP20" s="298">
        <v>38.823100000000096</v>
      </c>
      <c r="CQ20" s="298">
        <f t="shared" si="26"/>
        <v>72.478000000000293</v>
      </c>
      <c r="CR20" s="298">
        <v>27.491200000000141</v>
      </c>
      <c r="CS20" s="298">
        <v>30.933669999999889</v>
      </c>
      <c r="CT20" s="298">
        <v>15.824599999999943</v>
      </c>
      <c r="CU20" s="298">
        <v>74.249469999999974</v>
      </c>
    </row>
    <row r="21" spans="1:99" s="271" customFormat="1" ht="13.5" customHeight="1" thickBot="1">
      <c r="A21" s="583"/>
      <c r="B21" s="281" t="s">
        <v>234</v>
      </c>
      <c r="C21" s="365">
        <v>19.081380000000017</v>
      </c>
      <c r="D21" s="365">
        <v>10.237370000000006</v>
      </c>
      <c r="E21" s="365">
        <v>62.31320999999997</v>
      </c>
      <c r="F21" s="449">
        <f t="shared" si="0"/>
        <v>91.631959999999992</v>
      </c>
      <c r="G21" s="365">
        <v>128.92178000000015</v>
      </c>
      <c r="H21" s="365">
        <v>102.97322000000004</v>
      </c>
      <c r="I21" s="365">
        <v>175.50615999999985</v>
      </c>
      <c r="J21" s="449">
        <f t="shared" si="1"/>
        <v>407.40116000000006</v>
      </c>
      <c r="K21" s="365">
        <v>149.79420999999991</v>
      </c>
      <c r="L21" s="365">
        <v>87.554890000000086</v>
      </c>
      <c r="M21" s="365">
        <v>100.41457999999999</v>
      </c>
      <c r="N21" s="449">
        <f t="shared" si="2"/>
        <v>337.76367999999997</v>
      </c>
      <c r="O21" s="365">
        <v>43.774460000000012</v>
      </c>
      <c r="P21" s="365">
        <v>35.731010000000026</v>
      </c>
      <c r="Q21" s="365">
        <v>16.404969999999967</v>
      </c>
      <c r="R21" s="449">
        <f t="shared" si="3"/>
        <v>95.910439999999994</v>
      </c>
      <c r="S21" s="365">
        <f t="shared" si="21"/>
        <v>932.70724000000007</v>
      </c>
      <c r="T21" s="365">
        <v>21.263150000000074</v>
      </c>
      <c r="U21" s="365">
        <v>13.19359999999994</v>
      </c>
      <c r="V21" s="365">
        <v>13.27954999999996</v>
      </c>
      <c r="W21" s="449">
        <f t="shared" si="4"/>
        <v>47.736299999999972</v>
      </c>
      <c r="X21" s="365">
        <v>54.866650000000099</v>
      </c>
      <c r="Y21" s="365">
        <v>69.478459999999785</v>
      </c>
      <c r="Z21" s="365">
        <v>124.72942999999997</v>
      </c>
      <c r="AA21" s="449">
        <f t="shared" si="5"/>
        <v>249.07453999999984</v>
      </c>
      <c r="AB21" s="365">
        <v>119.32207999999997</v>
      </c>
      <c r="AC21" s="365">
        <v>97.875340000000023</v>
      </c>
      <c r="AD21" s="365">
        <v>48.259170000000097</v>
      </c>
      <c r="AE21" s="449">
        <f t="shared" si="6"/>
        <v>265.45659000000012</v>
      </c>
      <c r="AF21" s="365">
        <v>51.192769999999939</v>
      </c>
      <c r="AG21" s="365">
        <v>36.740489999999944</v>
      </c>
      <c r="AH21" s="365">
        <v>19.358700000000109</v>
      </c>
      <c r="AI21" s="449">
        <f t="shared" si="7"/>
        <v>107.29195999999999</v>
      </c>
      <c r="AJ21" s="365">
        <f t="shared" si="22"/>
        <v>669.55938999999989</v>
      </c>
      <c r="AK21" s="365">
        <v>16.331079999999904</v>
      </c>
      <c r="AL21" s="365">
        <v>16.91909000000004</v>
      </c>
      <c r="AM21" s="365">
        <v>49.282610000000005</v>
      </c>
      <c r="AN21" s="449">
        <f t="shared" si="8"/>
        <v>82.532779999999946</v>
      </c>
      <c r="AO21" s="365">
        <v>72.326179999999994</v>
      </c>
      <c r="AP21" s="365">
        <v>106.89849999999943</v>
      </c>
      <c r="AQ21" s="365">
        <v>126.82025999999966</v>
      </c>
      <c r="AR21" s="449">
        <f t="shared" si="9"/>
        <v>306.04493999999909</v>
      </c>
      <c r="AS21" s="365">
        <v>107.64717000000017</v>
      </c>
      <c r="AT21" s="365">
        <v>107.13782000000039</v>
      </c>
      <c r="AU21" s="365">
        <v>65.564649999999972</v>
      </c>
      <c r="AV21" s="449">
        <f t="shared" si="10"/>
        <v>280.34964000000053</v>
      </c>
      <c r="AW21" s="365">
        <v>69.804939999999917</v>
      </c>
      <c r="AX21" s="365">
        <v>62.754010000000008</v>
      </c>
      <c r="AY21" s="365">
        <v>50.047039999999988</v>
      </c>
      <c r="AZ21" s="449">
        <f t="shared" si="11"/>
        <v>182.60598999999991</v>
      </c>
      <c r="BA21" s="365">
        <f t="shared" si="23"/>
        <v>851.53334999999947</v>
      </c>
      <c r="BB21" s="365">
        <v>59.120709999999981</v>
      </c>
      <c r="BC21" s="365">
        <v>66.368089999999953</v>
      </c>
      <c r="BD21" s="365">
        <v>39.215870000000109</v>
      </c>
      <c r="BE21" s="449">
        <f t="shared" si="12"/>
        <v>164.70467000000005</v>
      </c>
      <c r="BF21" s="365">
        <v>54.791419999999739</v>
      </c>
      <c r="BG21" s="365">
        <v>122.16041999999987</v>
      </c>
      <c r="BH21" s="365">
        <v>217.29514999999984</v>
      </c>
      <c r="BI21" s="449">
        <f t="shared" si="13"/>
        <v>394.24698999999941</v>
      </c>
      <c r="BJ21" s="365">
        <v>178.02016999999992</v>
      </c>
      <c r="BK21" s="365">
        <v>106.64273999999993</v>
      </c>
      <c r="BL21" s="365">
        <v>57.877180000000031</v>
      </c>
      <c r="BM21" s="449">
        <f t="shared" si="14"/>
        <v>342.54008999999985</v>
      </c>
      <c r="BN21" s="365">
        <v>56.237109999999916</v>
      </c>
      <c r="BO21" s="365">
        <v>73.402330000000063</v>
      </c>
      <c r="BP21" s="365">
        <v>68.648169999999922</v>
      </c>
      <c r="BQ21" s="449">
        <f t="shared" si="15"/>
        <v>198.28760999999992</v>
      </c>
      <c r="BR21" s="365">
        <f t="shared" si="24"/>
        <v>1099.7793599999993</v>
      </c>
      <c r="BS21" s="365">
        <v>44.634019999999708</v>
      </c>
      <c r="BT21" s="365">
        <v>45.332669999999879</v>
      </c>
      <c r="BU21" s="365">
        <v>62.334740000000174</v>
      </c>
      <c r="BV21" s="449">
        <f t="shared" si="16"/>
        <v>152.30142999999975</v>
      </c>
      <c r="BW21" s="365">
        <v>70.009864200000024</v>
      </c>
      <c r="BX21" s="365">
        <v>132.09456999999946</v>
      </c>
      <c r="BY21" s="365">
        <v>166.88811800000138</v>
      </c>
      <c r="BZ21" s="449">
        <f t="shared" si="17"/>
        <v>368.99255220000089</v>
      </c>
      <c r="CA21" s="365">
        <v>188.39917999999909</v>
      </c>
      <c r="CB21" s="365">
        <v>124.06852999999963</v>
      </c>
      <c r="CC21" s="365">
        <v>100.25576999999953</v>
      </c>
      <c r="CD21" s="449">
        <f t="shared" si="18"/>
        <v>412.72347999999823</v>
      </c>
      <c r="CE21" s="449">
        <v>73.423149999999964</v>
      </c>
      <c r="CF21" s="449">
        <v>58.6</v>
      </c>
      <c r="CG21" s="449">
        <v>29.1</v>
      </c>
      <c r="CH21" s="449">
        <f t="shared" si="19"/>
        <v>161.12314999999995</v>
      </c>
      <c r="CI21" s="365">
        <f t="shared" si="25"/>
        <v>1095.1406121999987</v>
      </c>
      <c r="CJ21" s="449">
        <v>24.936259999999685</v>
      </c>
      <c r="CK21" s="449">
        <v>23.689059999999806</v>
      </c>
      <c r="CL21" s="449">
        <v>18.741032299999823</v>
      </c>
      <c r="CM21" s="449">
        <f t="shared" si="20"/>
        <v>67.366352299999306</v>
      </c>
      <c r="CN21" s="449">
        <v>26.368502000000014</v>
      </c>
      <c r="CO21" s="449">
        <v>152.04394899999983</v>
      </c>
      <c r="CP21" s="449">
        <v>203.87966400000025</v>
      </c>
      <c r="CQ21" s="449">
        <f t="shared" si="26"/>
        <v>382.29211500000008</v>
      </c>
      <c r="CR21" s="449">
        <v>156.57136300000073</v>
      </c>
      <c r="CS21" s="449">
        <v>170.48703000000009</v>
      </c>
      <c r="CT21" s="449">
        <v>96.458799999999201</v>
      </c>
      <c r="CU21" s="449">
        <v>423.51719300000002</v>
      </c>
    </row>
    <row r="22" spans="1:99" ht="15.75" thickTop="1">
      <c r="A22" s="88" t="s">
        <v>302</v>
      </c>
    </row>
    <row r="24" spans="1:99">
      <c r="F24" s="438"/>
    </row>
    <row r="25" spans="1:99">
      <c r="F25" s="438"/>
    </row>
    <row r="26" spans="1:99">
      <c r="F26" s="438"/>
    </row>
    <row r="27" spans="1:99">
      <c r="F27" s="438"/>
    </row>
  </sheetData>
  <mergeCells count="9">
    <mergeCell ref="A14:A15"/>
    <mergeCell ref="A16:A17"/>
    <mergeCell ref="A18:A19"/>
    <mergeCell ref="A20:A21"/>
    <mergeCell ref="A1:CI1"/>
    <mergeCell ref="A12:A13"/>
    <mergeCell ref="B2:B3"/>
    <mergeCell ref="A10:A11"/>
    <mergeCell ref="C2:CU2"/>
  </mergeCells>
  <hyperlinks>
    <hyperlink ref="CW1" location="ÍNDICE!A1" display="ÍNDICE"/>
  </hyperlinks>
  <pageMargins left="0.70866141732283472" right="0.70866141732283472" top="0.74803149606299213" bottom="0.74803149606299213" header="0.31496062992125984" footer="0.31496062992125984"/>
  <pageSetup paperSize="9" scale="130" orientation="landscape" r:id="rId1"/>
  <ignoredErrors>
    <ignoredError sqref="B5 B11:B21" numberStoredAsText="1"/>
    <ignoredError sqref="CM5:CM21" formulaRange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0"/>
  <dimension ref="A1:CF21"/>
  <sheetViews>
    <sheetView showGridLines="0" zoomScaleNormal="100" workbookViewId="0">
      <selection sqref="A1:AD1"/>
    </sheetView>
  </sheetViews>
  <sheetFormatPr defaultRowHeight="15" outlineLevelCol="1"/>
  <cols>
    <col min="1" max="1" width="18.28515625" customWidth="1"/>
    <col min="2" max="2" width="8.28515625" customWidth="1"/>
    <col min="3" max="6" width="5.85546875" hidden="1" customWidth="1" outlineLevel="1"/>
    <col min="7" max="7" width="6" bestFit="1" customWidth="1" collapsed="1"/>
    <col min="8" max="11" width="6" hidden="1" customWidth="1" outlineLevel="1"/>
    <col min="12" max="12" width="6.140625" bestFit="1" customWidth="1" collapsed="1"/>
    <col min="13" max="16" width="6" hidden="1" customWidth="1" outlineLevel="1"/>
    <col min="17" max="17" width="6.5703125" bestFit="1" customWidth="1" collapsed="1"/>
    <col min="18" max="21" width="6.28515625" hidden="1" customWidth="1" outlineLevel="1"/>
    <col min="22" max="22" width="6.7109375" bestFit="1" customWidth="1" collapsed="1"/>
    <col min="23" max="26" width="6.140625" hidden="1" customWidth="1" outlineLevel="1"/>
    <col min="27" max="27" width="6.7109375" bestFit="1" customWidth="1" collapsed="1"/>
    <col min="28" max="29" width="6.140625" bestFit="1" customWidth="1"/>
    <col min="30" max="30" width="6.140625" style="286" customWidth="1"/>
    <col min="31" max="31" width="6.7109375" customWidth="1"/>
  </cols>
  <sheetData>
    <row r="1" spans="1:84" ht="20.100000000000001" customHeight="1" thickBot="1">
      <c r="A1" s="585" t="s">
        <v>242</v>
      </c>
      <c r="B1" s="585"/>
      <c r="C1" s="585"/>
      <c r="D1" s="585"/>
      <c r="E1" s="585"/>
      <c r="F1" s="585"/>
      <c r="G1" s="585"/>
      <c r="H1" s="585"/>
      <c r="I1" s="585"/>
      <c r="J1" s="585"/>
      <c r="K1" s="585"/>
      <c r="L1" s="585"/>
      <c r="M1" s="585"/>
      <c r="N1" s="585"/>
      <c r="O1" s="585"/>
      <c r="P1" s="585"/>
      <c r="Q1" s="585"/>
      <c r="R1" s="585"/>
      <c r="S1" s="585"/>
      <c r="T1" s="585"/>
      <c r="U1" s="585"/>
      <c r="V1" s="585"/>
      <c r="W1" s="585"/>
      <c r="X1" s="585"/>
      <c r="Y1" s="585"/>
      <c r="Z1" s="585"/>
      <c r="AA1" s="585"/>
      <c r="AB1" s="585"/>
      <c r="AC1" s="585"/>
      <c r="AD1" s="585"/>
      <c r="AF1" s="188" t="s">
        <v>314</v>
      </c>
      <c r="AG1" s="187"/>
      <c r="AH1" s="187"/>
      <c r="AI1" s="187"/>
      <c r="AJ1" s="187"/>
      <c r="AK1" s="187"/>
      <c r="AL1" s="187"/>
      <c r="AM1" s="187"/>
      <c r="AN1" s="187"/>
      <c r="AO1" s="187"/>
      <c r="AP1" s="187"/>
      <c r="AQ1" s="187"/>
      <c r="AR1" s="187"/>
      <c r="AS1" s="187"/>
      <c r="AT1" s="187"/>
      <c r="AU1" s="187"/>
      <c r="AV1" s="187"/>
      <c r="AW1" s="187"/>
      <c r="AX1" s="187"/>
      <c r="AY1" s="187"/>
      <c r="AZ1" s="187"/>
      <c r="BA1" s="187"/>
      <c r="BB1" s="187"/>
      <c r="BC1" s="187"/>
      <c r="BD1" s="187"/>
      <c r="BE1" s="187"/>
      <c r="BF1" s="187"/>
      <c r="BG1" s="187"/>
      <c r="BH1" s="187"/>
      <c r="BI1" s="187"/>
      <c r="BJ1" s="187"/>
      <c r="BK1" s="187"/>
      <c r="BL1" s="187"/>
      <c r="BM1" s="187"/>
      <c r="BN1" s="187"/>
      <c r="BO1" s="187"/>
      <c r="BP1" s="187"/>
      <c r="BQ1" s="187"/>
      <c r="BR1" s="187"/>
      <c r="BS1" s="187"/>
      <c r="BT1" s="187"/>
      <c r="BU1" s="187"/>
      <c r="BV1" s="187"/>
      <c r="BW1" s="187"/>
      <c r="BX1" s="187"/>
      <c r="BY1" s="187"/>
      <c r="BZ1" s="187"/>
      <c r="CA1" s="187"/>
      <c r="CB1" s="187"/>
      <c r="CC1" s="187"/>
      <c r="CD1" s="187"/>
      <c r="CE1" s="187"/>
      <c r="CF1" s="187"/>
    </row>
    <row r="2" spans="1:84" ht="15" customHeight="1" thickTop="1">
      <c r="A2" s="56"/>
      <c r="B2" s="572" t="s">
        <v>233</v>
      </c>
      <c r="C2" s="587" t="s">
        <v>90</v>
      </c>
      <c r="D2" s="587"/>
      <c r="E2" s="587"/>
      <c r="F2" s="587"/>
      <c r="G2" s="587"/>
      <c r="H2" s="587"/>
      <c r="I2" s="587"/>
      <c r="J2" s="587"/>
      <c r="K2" s="587"/>
      <c r="L2" s="587"/>
      <c r="M2" s="587"/>
      <c r="N2" s="587"/>
      <c r="O2" s="587"/>
      <c r="P2" s="587"/>
      <c r="Q2" s="587"/>
      <c r="R2" s="587"/>
      <c r="S2" s="587"/>
      <c r="T2" s="587"/>
      <c r="U2" s="587"/>
      <c r="V2" s="587"/>
      <c r="W2" s="587"/>
      <c r="X2" s="587"/>
      <c r="Y2" s="587"/>
      <c r="Z2" s="587"/>
      <c r="AA2" s="587"/>
      <c r="AB2" s="587"/>
      <c r="AC2" s="587"/>
      <c r="AD2" s="13"/>
    </row>
    <row r="3" spans="1:84" ht="22.5">
      <c r="A3" s="66"/>
      <c r="B3" s="564"/>
      <c r="C3" s="211" t="s">
        <v>328</v>
      </c>
      <c r="D3" s="211" t="s">
        <v>329</v>
      </c>
      <c r="E3" s="211" t="s">
        <v>330</v>
      </c>
      <c r="F3" s="211" t="s">
        <v>331</v>
      </c>
      <c r="G3" s="70">
        <v>2015</v>
      </c>
      <c r="H3" s="211" t="s">
        <v>327</v>
      </c>
      <c r="I3" s="211" t="s">
        <v>326</v>
      </c>
      <c r="J3" s="211" t="s">
        <v>325</v>
      </c>
      <c r="K3" s="211" t="s">
        <v>324</v>
      </c>
      <c r="L3" s="70">
        <v>2016</v>
      </c>
      <c r="M3" s="211" t="s">
        <v>320</v>
      </c>
      <c r="N3" s="211" t="s">
        <v>321</v>
      </c>
      <c r="O3" s="211" t="s">
        <v>322</v>
      </c>
      <c r="P3" s="211" t="s">
        <v>323</v>
      </c>
      <c r="Q3" s="70">
        <v>2017</v>
      </c>
      <c r="R3" s="66" t="s">
        <v>299</v>
      </c>
      <c r="S3" s="212" t="s">
        <v>300</v>
      </c>
      <c r="T3" s="66" t="s">
        <v>92</v>
      </c>
      <c r="U3" s="66" t="s">
        <v>10</v>
      </c>
      <c r="V3" s="70">
        <v>2018</v>
      </c>
      <c r="W3" s="66" t="s">
        <v>17</v>
      </c>
      <c r="X3" s="66" t="s">
        <v>18</v>
      </c>
      <c r="Y3" s="212" t="s">
        <v>19</v>
      </c>
      <c r="Z3" s="212" t="s">
        <v>11</v>
      </c>
      <c r="AA3" s="68">
        <v>2019</v>
      </c>
      <c r="AB3" s="212" t="s">
        <v>334</v>
      </c>
      <c r="AC3" s="492" t="s">
        <v>374</v>
      </c>
      <c r="AD3" s="517" t="s">
        <v>390</v>
      </c>
    </row>
    <row r="4" spans="1:84" ht="16.5" customHeight="1">
      <c r="A4" s="56" t="s">
        <v>59</v>
      </c>
      <c r="B4" s="586" t="s">
        <v>51</v>
      </c>
      <c r="C4" s="76">
        <v>1720.9490000000001</v>
      </c>
      <c r="D4" s="76">
        <v>920.66499999999996</v>
      </c>
      <c r="E4" s="76">
        <v>1617.2270000000001</v>
      </c>
      <c r="F4" s="76">
        <v>1586.69</v>
      </c>
      <c r="G4" s="228">
        <v>5845.5310000000009</v>
      </c>
      <c r="H4" s="228">
        <v>1840.2660000000001</v>
      </c>
      <c r="I4" s="228">
        <v>915.40300000000002</v>
      </c>
      <c r="J4" s="228">
        <v>1664.723</v>
      </c>
      <c r="K4" s="228">
        <v>1302.6610000000001</v>
      </c>
      <c r="L4" s="228">
        <v>5723.0529999999999</v>
      </c>
      <c r="M4" s="228">
        <v>1810.7460000000001</v>
      </c>
      <c r="N4" s="228">
        <v>1818.374</v>
      </c>
      <c r="O4" s="228">
        <v>1651.7670000000001</v>
      </c>
      <c r="P4" s="228">
        <v>901.702</v>
      </c>
      <c r="Q4" s="228">
        <v>6182.5889999999999</v>
      </c>
      <c r="R4" s="228">
        <v>1555.6569999999999</v>
      </c>
      <c r="S4" s="228">
        <v>1946.2919999999999</v>
      </c>
      <c r="T4" s="228">
        <v>982.77499999999998</v>
      </c>
      <c r="U4" s="228">
        <v>1254.981</v>
      </c>
      <c r="V4" s="228">
        <v>5739.704999999999</v>
      </c>
      <c r="W4" s="264">
        <v>1811.3340000000001</v>
      </c>
      <c r="X4" s="264">
        <v>1510.9559999999999</v>
      </c>
      <c r="Y4" s="264">
        <v>1263.973</v>
      </c>
      <c r="Z4" s="228">
        <v>925.15300000000002</v>
      </c>
      <c r="AA4" s="228">
        <v>5511</v>
      </c>
      <c r="AB4" s="264">
        <v>1801.317</v>
      </c>
      <c r="AC4" s="264">
        <v>1619.1890000000001</v>
      </c>
      <c r="AD4" s="518">
        <v>804.08600000000001</v>
      </c>
    </row>
    <row r="5" spans="1:84">
      <c r="A5" s="30" t="s">
        <v>60</v>
      </c>
      <c r="B5" s="586"/>
      <c r="C5" s="76">
        <v>4760.2269999999999</v>
      </c>
      <c r="D5" s="76">
        <v>3945.46</v>
      </c>
      <c r="E5" s="76">
        <v>2999.2510000000002</v>
      </c>
      <c r="F5" s="76">
        <v>3147.3359999999998</v>
      </c>
      <c r="G5" s="228">
        <v>14852.273999999999</v>
      </c>
      <c r="H5" s="228">
        <v>3185.1889999999999</v>
      </c>
      <c r="I5" s="228">
        <v>3941.84</v>
      </c>
      <c r="J5" s="228">
        <v>3082.69</v>
      </c>
      <c r="K5" s="228">
        <v>3029.6179999999999</v>
      </c>
      <c r="L5" s="228">
        <v>13239.337000000001</v>
      </c>
      <c r="M5" s="228">
        <v>4793.0550000000003</v>
      </c>
      <c r="N5" s="228">
        <v>3076.1770000000001</v>
      </c>
      <c r="O5" s="228">
        <v>2995.6089999999999</v>
      </c>
      <c r="P5" s="228">
        <v>1652.4466</v>
      </c>
      <c r="Q5" s="228">
        <v>12517.2876</v>
      </c>
      <c r="R5" s="228">
        <v>4809.28</v>
      </c>
      <c r="S5" s="228">
        <v>3328.308</v>
      </c>
      <c r="T5" s="228">
        <v>3859.9839999999999</v>
      </c>
      <c r="U5" s="228">
        <v>3176.0569999999998</v>
      </c>
      <c r="V5" s="228">
        <v>15173.629000000001</v>
      </c>
      <c r="W5" s="264">
        <v>11907.513999999999</v>
      </c>
      <c r="X5" s="264">
        <v>4370.1480000000001</v>
      </c>
      <c r="Y5" s="264">
        <v>1655.704</v>
      </c>
      <c r="Z5" s="228">
        <v>4124.1030000000001</v>
      </c>
      <c r="AA5" s="228">
        <v>22057</v>
      </c>
      <c r="AB5" s="228">
        <v>3878.1179999999999</v>
      </c>
      <c r="AC5" s="264">
        <v>1203.751</v>
      </c>
      <c r="AD5" s="518">
        <v>2127.5839999999998</v>
      </c>
    </row>
    <row r="6" spans="1:84">
      <c r="A6" s="560" t="s">
        <v>61</v>
      </c>
      <c r="B6" s="27" t="s">
        <v>53</v>
      </c>
      <c r="C6" s="76">
        <v>7748.2579999999998</v>
      </c>
      <c r="D6" s="76">
        <v>8374.9699999999993</v>
      </c>
      <c r="E6" s="76">
        <v>8980.7060000000001</v>
      </c>
      <c r="F6" s="76">
        <v>8431.5630000000001</v>
      </c>
      <c r="G6" s="228">
        <v>33535.497000000003</v>
      </c>
      <c r="H6" s="228">
        <v>7897.5789999999997</v>
      </c>
      <c r="I6" s="228">
        <v>8541.3940000000002</v>
      </c>
      <c r="J6" s="228">
        <v>9036.6270000000004</v>
      </c>
      <c r="K6" s="228">
        <v>8305.4830000000002</v>
      </c>
      <c r="L6" s="228">
        <v>33781.082999999999</v>
      </c>
      <c r="M6" s="228">
        <v>7795.6168600000001</v>
      </c>
      <c r="N6" s="228">
        <v>8523.16</v>
      </c>
      <c r="O6" s="228">
        <v>9121.0310000000009</v>
      </c>
      <c r="P6" s="228">
        <v>8213.1479999999992</v>
      </c>
      <c r="Q6" s="228">
        <v>33652.955860000002</v>
      </c>
      <c r="R6" s="228">
        <v>7642.1880000000001</v>
      </c>
      <c r="S6" s="228">
        <v>8138.32</v>
      </c>
      <c r="T6" s="228">
        <v>8476.6679999999997</v>
      </c>
      <c r="U6" s="228">
        <v>8160.9470000000001</v>
      </c>
      <c r="V6" s="228">
        <v>32418.123</v>
      </c>
      <c r="W6" s="264">
        <v>7696.57</v>
      </c>
      <c r="X6" s="264">
        <v>8153.6059999999998</v>
      </c>
      <c r="Y6" s="264">
        <v>8917.2669999999998</v>
      </c>
      <c r="Z6" s="228">
        <v>8065.0479999999998</v>
      </c>
      <c r="AA6" s="228">
        <v>32832</v>
      </c>
      <c r="AB6" s="228">
        <v>7020.7389999999996</v>
      </c>
      <c r="AC6" s="264">
        <v>4196.6540000000005</v>
      </c>
      <c r="AD6" s="518">
        <v>7224.9759999999997</v>
      </c>
    </row>
    <row r="7" spans="1:84">
      <c r="A7" s="560"/>
      <c r="B7" s="28" t="s">
        <v>16</v>
      </c>
      <c r="C7" s="209">
        <v>1.4428461538461534</v>
      </c>
      <c r="D7" s="209">
        <v>1.5486483516483518</v>
      </c>
      <c r="E7" s="209">
        <v>1.5329615384615387</v>
      </c>
      <c r="F7" s="209">
        <v>1.4281538461538501</v>
      </c>
      <c r="G7" s="209">
        <v>1.4873018867924526</v>
      </c>
      <c r="H7" s="209">
        <v>1.3376153846153849</v>
      </c>
      <c r="I7" s="209">
        <v>1.3796263736263739</v>
      </c>
      <c r="J7" s="209">
        <v>1.3740192307692307</v>
      </c>
      <c r="K7" s="209">
        <v>1.3967115384615385</v>
      </c>
      <c r="L7" s="209">
        <v>1.371993131868132</v>
      </c>
      <c r="M7" s="209">
        <v>1.4616444444444443</v>
      </c>
      <c r="N7" s="209">
        <v>1.4422527472527471</v>
      </c>
      <c r="O7" s="209">
        <v>1.4326956521739131</v>
      </c>
      <c r="P7" s="209">
        <v>1.4605760869565216</v>
      </c>
      <c r="Q7" s="209">
        <v>1.4492922327069064</v>
      </c>
      <c r="R7" s="209">
        <v>1.4648444444444444</v>
      </c>
      <c r="S7" s="209">
        <v>1.5206593406593405</v>
      </c>
      <c r="T7" s="209">
        <v>1.5253695652173911</v>
      </c>
      <c r="U7" s="209">
        <v>1.5141304347826086</v>
      </c>
      <c r="V7" s="209">
        <v>1.5062509462759464</v>
      </c>
      <c r="W7" s="217">
        <v>1.41</v>
      </c>
      <c r="X7" s="217">
        <v>1.516</v>
      </c>
      <c r="Y7" s="217">
        <v>1.49</v>
      </c>
      <c r="Z7" s="209">
        <v>1.4810000000000001</v>
      </c>
      <c r="AA7" s="209">
        <v>1.474</v>
      </c>
      <c r="AB7" s="209">
        <v>1.4716373626373629</v>
      </c>
      <c r="AC7" s="209">
        <v>1.3008241758241756</v>
      </c>
      <c r="AD7" s="209">
        <v>1.3597307692307692</v>
      </c>
    </row>
    <row r="8" spans="1:84">
      <c r="A8" s="30" t="s">
        <v>62</v>
      </c>
      <c r="B8" s="27" t="s">
        <v>53</v>
      </c>
      <c r="C8" s="76">
        <v>1690.3420000000001</v>
      </c>
      <c r="D8" s="76">
        <v>1690.3240000000001</v>
      </c>
      <c r="E8" s="76">
        <v>1879.6769999999999</v>
      </c>
      <c r="F8" s="76">
        <v>1863.4960000000001</v>
      </c>
      <c r="G8" s="228">
        <v>7123.8389999999999</v>
      </c>
      <c r="H8" s="228">
        <v>1786.663</v>
      </c>
      <c r="I8" s="228">
        <v>1906.7260000000001</v>
      </c>
      <c r="J8" s="228">
        <v>2064.692</v>
      </c>
      <c r="K8" s="228">
        <v>1913.7819999999999</v>
      </c>
      <c r="L8" s="228">
        <v>7671.8630000000003</v>
      </c>
      <c r="M8" s="228">
        <v>1799.4908599999999</v>
      </c>
      <c r="N8" s="228">
        <v>2116.261</v>
      </c>
      <c r="O8" s="228">
        <v>2317.973</v>
      </c>
      <c r="P8" s="228">
        <v>2204.567</v>
      </c>
      <c r="Q8" s="228">
        <v>8438.2918600000012</v>
      </c>
      <c r="R8" s="228">
        <v>2103.0740000000001</v>
      </c>
      <c r="S8" s="228">
        <v>2208.6190000000001</v>
      </c>
      <c r="T8" s="228">
        <v>2422.7330000000002</v>
      </c>
      <c r="U8" s="228">
        <v>2245.5</v>
      </c>
      <c r="V8" s="228">
        <v>8979.9259999999995</v>
      </c>
      <c r="W8" s="264">
        <v>2252.9740000000002</v>
      </c>
      <c r="X8" s="264">
        <v>2374.0160000000001</v>
      </c>
      <c r="Y8" s="264">
        <v>2618.0140000000001</v>
      </c>
      <c r="Z8" s="228">
        <v>2499.2420000000002</v>
      </c>
      <c r="AA8" s="228">
        <v>9744</v>
      </c>
      <c r="AB8" s="228">
        <v>2181.8220000000001</v>
      </c>
      <c r="AC8" s="264">
        <v>1715.607</v>
      </c>
      <c r="AD8" s="518">
        <v>2706.5839999999998</v>
      </c>
    </row>
    <row r="9" spans="1:84">
      <c r="A9" s="560" t="s">
        <v>63</v>
      </c>
      <c r="B9" s="27" t="s">
        <v>53</v>
      </c>
      <c r="C9" s="76">
        <v>21945.931</v>
      </c>
      <c r="D9" s="76">
        <v>23531.274000000001</v>
      </c>
      <c r="E9" s="76">
        <v>24157.274000000001</v>
      </c>
      <c r="F9" s="76">
        <v>24338.111000000001</v>
      </c>
      <c r="G9" s="228">
        <v>93972.590000000011</v>
      </c>
      <c r="H9" s="228">
        <v>22598.793353999998</v>
      </c>
      <c r="I9" s="228">
        <v>24731.411</v>
      </c>
      <c r="J9" s="228">
        <v>24827.741999999998</v>
      </c>
      <c r="K9" s="228">
        <v>24086.574000000001</v>
      </c>
      <c r="L9" s="228">
        <v>96244.520354000008</v>
      </c>
      <c r="M9" s="228">
        <v>23471.104380000001</v>
      </c>
      <c r="N9" s="228">
        <v>25119.383000000002</v>
      </c>
      <c r="O9" s="228">
        <v>27406.880000000001</v>
      </c>
      <c r="P9" s="228">
        <v>24954.929</v>
      </c>
      <c r="Q9" s="228">
        <v>100952.29638000001</v>
      </c>
      <c r="R9" s="228">
        <v>24682.945</v>
      </c>
      <c r="S9" s="228">
        <v>26301.535</v>
      </c>
      <c r="T9" s="228">
        <v>26522.052</v>
      </c>
      <c r="U9" s="228">
        <v>26325.536</v>
      </c>
      <c r="V9" s="228">
        <v>103832.068</v>
      </c>
      <c r="W9" s="264">
        <v>25289.402999999998</v>
      </c>
      <c r="X9" s="264">
        <v>26973.260999999999</v>
      </c>
      <c r="Y9" s="264">
        <v>28089.632000000001</v>
      </c>
      <c r="Z9" s="228">
        <v>26770.921999999999</v>
      </c>
      <c r="AA9" s="228">
        <v>107123</v>
      </c>
      <c r="AB9" s="228">
        <v>24081.923999999999</v>
      </c>
      <c r="AC9" s="264">
        <v>17458.489000000001</v>
      </c>
      <c r="AD9" s="518">
        <v>24381.276999999998</v>
      </c>
    </row>
    <row r="10" spans="1:84" ht="15.75" thickBot="1">
      <c r="A10" s="569"/>
      <c r="B10" s="29" t="s">
        <v>16</v>
      </c>
      <c r="C10" s="210">
        <v>1.152102564102564</v>
      </c>
      <c r="D10" s="210">
        <v>1.2036043956043956</v>
      </c>
      <c r="E10" s="210">
        <v>1.1484903846153847</v>
      </c>
      <c r="F10" s="210">
        <v>1.0962307692307696</v>
      </c>
      <c r="G10" s="210">
        <v>1.1493584905660372</v>
      </c>
      <c r="H10" s="210">
        <v>1.019307692307692</v>
      </c>
      <c r="I10" s="210">
        <v>1.1047362637362637</v>
      </c>
      <c r="J10" s="210">
        <v>1.1111538461538462</v>
      </c>
      <c r="K10" s="210">
        <v>1.146596153846154</v>
      </c>
      <c r="L10" s="210">
        <v>1.0963653846153847</v>
      </c>
      <c r="M10" s="210">
        <v>1.215688888888889</v>
      </c>
      <c r="N10" s="210">
        <v>1.1808791208791209</v>
      </c>
      <c r="O10" s="210">
        <v>1.1415108695652176</v>
      </c>
      <c r="P10" s="210">
        <v>1.1974456521739132</v>
      </c>
      <c r="Q10" s="210">
        <v>1.1838811328767851</v>
      </c>
      <c r="R10" s="210">
        <v>1.2232666666666667</v>
      </c>
      <c r="S10" s="210">
        <v>1.2660989010989012</v>
      </c>
      <c r="T10" s="210">
        <v>1.2863260869565216</v>
      </c>
      <c r="U10" s="210">
        <v>1.3211413043478262</v>
      </c>
      <c r="V10" s="210">
        <v>1.274208239767479</v>
      </c>
      <c r="W10" s="216">
        <v>1.256</v>
      </c>
      <c r="X10" s="216">
        <v>1.292</v>
      </c>
      <c r="Y10" s="216">
        <v>1.248</v>
      </c>
      <c r="Z10" s="210">
        <v>1.268</v>
      </c>
      <c r="AA10" s="210">
        <v>1.266</v>
      </c>
      <c r="AB10" s="210">
        <v>1.2650000000000001</v>
      </c>
      <c r="AC10" s="210">
        <v>1.1063186813186812</v>
      </c>
      <c r="AD10" s="210">
        <v>1.1272211538461538</v>
      </c>
    </row>
    <row r="11" spans="1:84" ht="12" customHeight="1" thickTop="1">
      <c r="A11" s="88" t="s">
        <v>301</v>
      </c>
      <c r="B11" s="88"/>
    </row>
    <row r="15" spans="1:84">
      <c r="Q15" s="228"/>
    </row>
    <row r="16" spans="1:84">
      <c r="L16" s="286"/>
    </row>
    <row r="17" spans="12:17">
      <c r="L17" s="286"/>
    </row>
    <row r="18" spans="12:17">
      <c r="L18" s="286"/>
    </row>
    <row r="19" spans="12:17">
      <c r="L19" s="286"/>
    </row>
    <row r="20" spans="12:17">
      <c r="L20" s="286"/>
      <c r="Q20" s="286"/>
    </row>
    <row r="21" spans="12:17">
      <c r="Q21" s="286"/>
    </row>
  </sheetData>
  <mergeCells count="6">
    <mergeCell ref="A1:AD1"/>
    <mergeCell ref="A6:A7"/>
    <mergeCell ref="A9:A10"/>
    <mergeCell ref="B2:B3"/>
    <mergeCell ref="B4:B5"/>
    <mergeCell ref="C2:AC2"/>
  </mergeCells>
  <phoneticPr fontId="13" type="noConversion"/>
  <hyperlinks>
    <hyperlink ref="AF1" location="ÍNDICE!A1" display="ÍNDICE"/>
  </hyperlinks>
  <pageMargins left="0.70866141732283472" right="0.70866141732283472" top="0.74803149606299213" bottom="0.74803149606299213" header="0.31496062992125984" footer="0.31496062992125984"/>
  <pageSetup paperSize="9" scale="13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31</vt:i4>
      </vt:variant>
      <vt:variant>
        <vt:lpstr>Intervalos com nome</vt:lpstr>
      </vt:variant>
      <vt:variant>
        <vt:i4>2</vt:i4>
      </vt:variant>
    </vt:vector>
  </HeadingPairs>
  <TitlesOfParts>
    <vt:vector size="33" baseType="lpstr">
      <vt:lpstr>ÍNDICE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'24'!Área_de_Impressão</vt:lpstr>
      <vt:lpstr>'3'!OLE_LINK3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Sofia Ferreira</dc:creator>
  <cp:lastModifiedBy>Domain User</cp:lastModifiedBy>
  <cp:lastPrinted>2020-09-07T14:48:53Z</cp:lastPrinted>
  <dcterms:created xsi:type="dcterms:W3CDTF">2015-06-05T18:19:34Z</dcterms:created>
  <dcterms:modified xsi:type="dcterms:W3CDTF">2021-04-08T08:53:40Z</dcterms:modified>
</cp:coreProperties>
</file>